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OperFinModelRetail" sheetId="2" r:id="rId1"/>
    <sheet name="KPI_Reports" sheetId="3" r:id="rId2"/>
  </sheets>
  <calcPr calcId="162913"/>
</workbook>
</file>

<file path=xl/calcChain.xml><?xml version="1.0" encoding="utf-8"?>
<calcChain xmlns="http://schemas.openxmlformats.org/spreadsheetml/2006/main">
  <c r="C6" i="3" l="1"/>
  <c r="N1" i="2" l="1"/>
  <c r="N60" i="2" l="1"/>
  <c r="N68" i="2"/>
  <c r="O68" i="2" s="1"/>
  <c r="P68" i="2" s="1"/>
  <c r="Q68" i="2" s="1"/>
  <c r="R68" i="2" s="1"/>
  <c r="S68" i="2" s="1"/>
  <c r="T68" i="2" s="1"/>
  <c r="U68" i="2" s="1"/>
  <c r="V68" i="2" s="1"/>
  <c r="W68" i="2" s="1"/>
  <c r="X68" i="2" s="1"/>
  <c r="Y68" i="2" s="1"/>
  <c r="N69" i="2"/>
  <c r="O69" i="2"/>
  <c r="P69" i="2"/>
  <c r="Q69" i="2"/>
  <c r="R69" i="2"/>
  <c r="S69" i="2"/>
  <c r="T69" i="2"/>
  <c r="U69" i="2"/>
  <c r="V69" i="2"/>
  <c r="W69" i="2"/>
  <c r="X69" i="2"/>
  <c r="Y69" i="2"/>
  <c r="N73" i="2"/>
  <c r="Y23" i="2"/>
  <c r="X23" i="2"/>
  <c r="W23" i="2"/>
  <c r="V23" i="2"/>
  <c r="U23" i="2"/>
  <c r="T23" i="2"/>
  <c r="S23" i="2"/>
  <c r="R23" i="2"/>
  <c r="Q23" i="2"/>
  <c r="P23" i="2"/>
  <c r="O23" i="2"/>
  <c r="N23" i="2"/>
  <c r="O31" i="2"/>
  <c r="P31" i="2"/>
  <c r="Q31" i="2"/>
  <c r="R31" i="2"/>
  <c r="S31" i="2"/>
  <c r="T31" i="2"/>
  <c r="U31" i="2"/>
  <c r="V31" i="2"/>
  <c r="W31" i="2"/>
  <c r="X31" i="2"/>
  <c r="Y31" i="2"/>
  <c r="N31" i="2"/>
  <c r="N41" i="2"/>
  <c r="O33" i="2"/>
  <c r="K19" i="2"/>
  <c r="Y18" i="2"/>
  <c r="X18" i="2"/>
  <c r="W18" i="2"/>
  <c r="V18" i="2"/>
  <c r="U18" i="2"/>
  <c r="T18" i="2"/>
  <c r="S18" i="2"/>
  <c r="R18" i="2"/>
  <c r="Q18" i="2"/>
  <c r="P18" i="2"/>
  <c r="O18" i="2"/>
  <c r="N18" i="2"/>
  <c r="N17" i="2"/>
  <c r="O17" i="2" s="1"/>
  <c r="P17" i="2" s="1"/>
  <c r="Q17" i="2" s="1"/>
  <c r="R17" i="2" s="1"/>
  <c r="S17" i="2" s="1"/>
  <c r="T17" i="2" s="1"/>
  <c r="U17" i="2" s="1"/>
  <c r="V17" i="2" s="1"/>
  <c r="W17" i="2" s="1"/>
  <c r="X17" i="2" s="1"/>
  <c r="Y17" i="2" s="1"/>
  <c r="O73" i="2" l="1"/>
  <c r="O75" i="2" s="1"/>
  <c r="N75" i="2"/>
  <c r="N59" i="2"/>
  <c r="O60" i="2"/>
  <c r="N72" i="2"/>
  <c r="K23" i="2"/>
  <c r="P33" i="2"/>
  <c r="N45" i="3"/>
  <c r="K45" i="3" s="1"/>
  <c r="N127" i="2"/>
  <c r="N122" i="2"/>
  <c r="O122" i="2" s="1"/>
  <c r="P122" i="2" s="1"/>
  <c r="Q122" i="2" s="1"/>
  <c r="R122" i="2" s="1"/>
  <c r="S122" i="2" s="1"/>
  <c r="T122" i="2" s="1"/>
  <c r="U122" i="2" s="1"/>
  <c r="V122" i="2" s="1"/>
  <c r="W122" i="2" s="1"/>
  <c r="X122" i="2" s="1"/>
  <c r="Y122" i="2" s="1"/>
  <c r="P73" i="2" l="1"/>
  <c r="O72" i="2"/>
  <c r="O127" i="2"/>
  <c r="O126" i="2" s="1"/>
  <c r="O59" i="2"/>
  <c r="P60" i="2"/>
  <c r="Q73" i="2"/>
  <c r="P72" i="2"/>
  <c r="P75" i="2"/>
  <c r="Q33" i="2"/>
  <c r="P127" i="2"/>
  <c r="P126" i="2" s="1"/>
  <c r="N126" i="2"/>
  <c r="Q60" i="2" l="1"/>
  <c r="P59" i="2"/>
  <c r="R73" i="2"/>
  <c r="Q72" i="2"/>
  <c r="Q75" i="2"/>
  <c r="Q127" i="2"/>
  <c r="Q126" i="2" s="1"/>
  <c r="R33" i="2"/>
  <c r="N13" i="3"/>
  <c r="N9" i="3"/>
  <c r="K9" i="3" s="1"/>
  <c r="C5" i="3"/>
  <c r="C4" i="3"/>
  <c r="C3" i="3"/>
  <c r="N106" i="2"/>
  <c r="N91" i="2"/>
  <c r="N81" i="2"/>
  <c r="N39" i="2"/>
  <c r="O41" i="2"/>
  <c r="I15" i="2"/>
  <c r="N8" i="2"/>
  <c r="O9" i="2"/>
  <c r="O28" i="2"/>
  <c r="P28" i="2"/>
  <c r="Q28" i="2"/>
  <c r="R28" i="2"/>
  <c r="S28" i="2"/>
  <c r="T28" i="2"/>
  <c r="U28" i="2"/>
  <c r="V28" i="2"/>
  <c r="W28" i="2"/>
  <c r="X28" i="2"/>
  <c r="Y28" i="2"/>
  <c r="N28" i="2"/>
  <c r="P9" i="2" l="1"/>
  <c r="R60" i="2"/>
  <c r="Q59" i="2"/>
  <c r="S73" i="2"/>
  <c r="R72" i="2"/>
  <c r="R75" i="2"/>
  <c r="R127" i="2"/>
  <c r="R126" i="2" s="1"/>
  <c r="N43" i="2"/>
  <c r="O43" i="2"/>
  <c r="S33" i="2"/>
  <c r="O39" i="2"/>
  <c r="O106" i="2"/>
  <c r="O8" i="2"/>
  <c r="N90" i="2"/>
  <c r="K13" i="3"/>
  <c r="N105" i="2"/>
  <c r="O91" i="2"/>
  <c r="P8" i="2"/>
  <c r="Y89" i="2"/>
  <c r="X89" i="2"/>
  <c r="R89" i="2"/>
  <c r="S89" i="2"/>
  <c r="T89" i="2"/>
  <c r="U89" i="2"/>
  <c r="V89" i="2"/>
  <c r="W89" i="2"/>
  <c r="Q89" i="2"/>
  <c r="P89" i="2"/>
  <c r="O89" i="2"/>
  <c r="N89" i="2"/>
  <c r="Q9" i="2" l="1"/>
  <c r="O103" i="2"/>
  <c r="O95" i="2"/>
  <c r="O99" i="2"/>
  <c r="P106" i="2"/>
  <c r="P105" i="2" s="1"/>
  <c r="R59" i="2"/>
  <c r="S60" i="2"/>
  <c r="S72" i="2"/>
  <c r="S75" i="2"/>
  <c r="T73" i="2"/>
  <c r="O101" i="2"/>
  <c r="O97" i="2"/>
  <c r="S127" i="2"/>
  <c r="T127" i="2" s="1"/>
  <c r="O93" i="2"/>
  <c r="O45" i="2"/>
  <c r="N45" i="2"/>
  <c r="T33" i="2"/>
  <c r="O105" i="2"/>
  <c r="O90" i="2"/>
  <c r="P91" i="2"/>
  <c r="Q106" i="2"/>
  <c r="R9" i="2"/>
  <c r="Q8" i="2"/>
  <c r="W88" i="2"/>
  <c r="O88" i="2"/>
  <c r="P88" i="2"/>
  <c r="P26" i="2"/>
  <c r="Q26" i="2"/>
  <c r="T26" i="2"/>
  <c r="U26" i="2"/>
  <c r="X26" i="2"/>
  <c r="O20" i="2"/>
  <c r="P20" i="2"/>
  <c r="Q20" i="2"/>
  <c r="R20" i="2"/>
  <c r="S20" i="2"/>
  <c r="T20" i="2"/>
  <c r="U20" i="2"/>
  <c r="V20" i="2"/>
  <c r="W20" i="2"/>
  <c r="X20" i="2"/>
  <c r="Y20" i="2"/>
  <c r="N20" i="2"/>
  <c r="Q88" i="2"/>
  <c r="R88" i="2"/>
  <c r="S88" i="2"/>
  <c r="T88" i="2"/>
  <c r="U88" i="2"/>
  <c r="V88" i="2"/>
  <c r="X88" i="2"/>
  <c r="Y88" i="2"/>
  <c r="N88" i="2"/>
  <c r="O86" i="2"/>
  <c r="P86" i="2"/>
  <c r="Q86" i="2"/>
  <c r="R86" i="2"/>
  <c r="S86" i="2"/>
  <c r="T86" i="2"/>
  <c r="U86" i="2"/>
  <c r="V86" i="2"/>
  <c r="W86" i="2"/>
  <c r="X86" i="2"/>
  <c r="Y86" i="2"/>
  <c r="N86" i="2"/>
  <c r="O82" i="2"/>
  <c r="P82" i="2"/>
  <c r="Q82" i="2"/>
  <c r="R82" i="2"/>
  <c r="S82" i="2"/>
  <c r="T82" i="2"/>
  <c r="U82" i="2"/>
  <c r="V82" i="2"/>
  <c r="W82" i="2"/>
  <c r="X82" i="2"/>
  <c r="Y82" i="2"/>
  <c r="N82" i="2"/>
  <c r="O84" i="2"/>
  <c r="P84" i="2"/>
  <c r="Q84" i="2"/>
  <c r="R84" i="2"/>
  <c r="S84" i="2"/>
  <c r="T84" i="2"/>
  <c r="U84" i="2"/>
  <c r="V84" i="2"/>
  <c r="W84" i="2"/>
  <c r="X84" i="2"/>
  <c r="Y84" i="2"/>
  <c r="N84" i="2"/>
  <c r="O81" i="2"/>
  <c r="P81" i="2" s="1"/>
  <c r="Q81" i="2" s="1"/>
  <c r="R81" i="2" s="1"/>
  <c r="S81" i="2" s="1"/>
  <c r="T81" i="2" s="1"/>
  <c r="U81" i="2" s="1"/>
  <c r="V81" i="2" s="1"/>
  <c r="W81" i="2" s="1"/>
  <c r="X81" i="2" s="1"/>
  <c r="Y81" i="2" s="1"/>
  <c r="O25" i="2"/>
  <c r="U41" i="2"/>
  <c r="O26" i="2"/>
  <c r="R26" i="2"/>
  <c r="S26" i="2"/>
  <c r="V26" i="2"/>
  <c r="W26" i="2"/>
  <c r="N26" i="2"/>
  <c r="Y27" i="2"/>
  <c r="Y26" i="2" s="1"/>
  <c r="X41" i="2"/>
  <c r="W41" i="2"/>
  <c r="V41" i="2"/>
  <c r="T41" i="2"/>
  <c r="S41" i="2"/>
  <c r="R41" i="2"/>
  <c r="P41" i="2"/>
  <c r="S59" i="2" l="1"/>
  <c r="T60" i="2"/>
  <c r="U73" i="2"/>
  <c r="T75" i="2"/>
  <c r="T72" i="2"/>
  <c r="P101" i="2"/>
  <c r="P103" i="2"/>
  <c r="S126" i="2"/>
  <c r="P97" i="2"/>
  <c r="P99" i="2"/>
  <c r="P95" i="2"/>
  <c r="P93" i="2"/>
  <c r="P25" i="2"/>
  <c r="U33" i="2"/>
  <c r="U127" i="2"/>
  <c r="T126" i="2"/>
  <c r="R106" i="2"/>
  <c r="Q105" i="2"/>
  <c r="Q91" i="2"/>
  <c r="P90" i="2"/>
  <c r="P39" i="2"/>
  <c r="S9" i="2"/>
  <c r="R8" i="2"/>
  <c r="O1" i="2"/>
  <c r="R43" i="2"/>
  <c r="X43" i="2"/>
  <c r="Q41" i="2"/>
  <c r="Y43" i="2"/>
  <c r="P43" i="2"/>
  <c r="U43" i="2"/>
  <c r="T43" i="2"/>
  <c r="V43" i="2"/>
  <c r="Q43" i="2"/>
  <c r="W43" i="2"/>
  <c r="S43" i="2"/>
  <c r="K27" i="2"/>
  <c r="Y41" i="2"/>
  <c r="U60" i="2" l="1"/>
  <c r="T59" i="2"/>
  <c r="U72" i="2"/>
  <c r="U75" i="2"/>
  <c r="V73" i="2"/>
  <c r="Q103" i="2"/>
  <c r="Q101" i="2"/>
  <c r="Q99" i="2"/>
  <c r="Q97" i="2"/>
  <c r="Q95" i="2"/>
  <c r="Q93" i="2"/>
  <c r="W45" i="2"/>
  <c r="U45" i="2"/>
  <c r="X45" i="2"/>
  <c r="Q45" i="2"/>
  <c r="P45" i="2"/>
  <c r="R45" i="2"/>
  <c r="V45" i="2"/>
  <c r="Y45" i="2"/>
  <c r="S45" i="2"/>
  <c r="T45" i="2"/>
  <c r="V33" i="2"/>
  <c r="Q25" i="2"/>
  <c r="U126" i="2"/>
  <c r="V127" i="2"/>
  <c r="Q90" i="2"/>
  <c r="R91" i="2"/>
  <c r="R105" i="2"/>
  <c r="S106" i="2"/>
  <c r="Q39" i="2"/>
  <c r="T9" i="2"/>
  <c r="S8" i="2"/>
  <c r="K41" i="2"/>
  <c r="P1" i="2"/>
  <c r="K43" i="2"/>
  <c r="U59" i="2" l="1"/>
  <c r="V60" i="2"/>
  <c r="W73" i="2"/>
  <c r="V72" i="2"/>
  <c r="V75" i="2"/>
  <c r="R103" i="2"/>
  <c r="R101" i="2"/>
  <c r="R99" i="2"/>
  <c r="R97" i="2"/>
  <c r="R93" i="2"/>
  <c r="R95" i="2"/>
  <c r="R25" i="2"/>
  <c r="W33" i="2"/>
  <c r="V126" i="2"/>
  <c r="W127" i="2"/>
  <c r="T106" i="2"/>
  <c r="S105" i="2"/>
  <c r="R90" i="2"/>
  <c r="S91" i="2"/>
  <c r="R39" i="2"/>
  <c r="U9" i="2"/>
  <c r="T8" i="2"/>
  <c r="K45" i="2"/>
  <c r="Q1" i="2"/>
  <c r="V59" i="2" l="1"/>
  <c r="W60" i="2"/>
  <c r="W72" i="2"/>
  <c r="W75" i="2"/>
  <c r="X73" i="2"/>
  <c r="S103" i="2"/>
  <c r="S101" i="2"/>
  <c r="S97" i="2"/>
  <c r="S99" i="2"/>
  <c r="S95" i="2"/>
  <c r="S93" i="2"/>
  <c r="S25" i="2"/>
  <c r="X33" i="2"/>
  <c r="X127" i="2"/>
  <c r="W126" i="2"/>
  <c r="S90" i="2"/>
  <c r="T91" i="2"/>
  <c r="U106" i="2"/>
  <c r="T105" i="2"/>
  <c r="S39" i="2"/>
  <c r="V9" i="2"/>
  <c r="U8" i="2"/>
  <c r="R1" i="2"/>
  <c r="W59" i="2" l="1"/>
  <c r="X60" i="2"/>
  <c r="Y73" i="2"/>
  <c r="X72" i="2"/>
  <c r="X75" i="2"/>
  <c r="T101" i="2"/>
  <c r="T103" i="2"/>
  <c r="T97" i="2"/>
  <c r="T99" i="2"/>
  <c r="T95" i="2"/>
  <c r="T93" i="2"/>
  <c r="T25" i="2"/>
  <c r="Y33" i="2"/>
  <c r="Y127" i="2"/>
  <c r="X126" i="2"/>
  <c r="T90" i="2"/>
  <c r="U91" i="2"/>
  <c r="U105" i="2"/>
  <c r="V106" i="2"/>
  <c r="T39" i="2"/>
  <c r="W9" i="2"/>
  <c r="V8" i="2"/>
  <c r="S1" i="2"/>
  <c r="X59" i="2" l="1"/>
  <c r="Y60" i="2"/>
  <c r="Y75" i="2"/>
  <c r="Y72" i="2"/>
  <c r="Z73" i="2"/>
  <c r="U25" i="2"/>
  <c r="V25" i="2" s="1"/>
  <c r="W25" i="2" s="1"/>
  <c r="X25" i="2" s="1"/>
  <c r="Y25" i="2" s="1"/>
  <c r="U101" i="2"/>
  <c r="U103" i="2"/>
  <c r="U99" i="2"/>
  <c r="U97" i="2"/>
  <c r="U95" i="2"/>
  <c r="U93" i="2"/>
  <c r="T35" i="2"/>
  <c r="R35" i="2"/>
  <c r="Q37" i="2"/>
  <c r="Y126" i="2"/>
  <c r="Z127" i="2"/>
  <c r="W106" i="2"/>
  <c r="V105" i="2"/>
  <c r="U90" i="2"/>
  <c r="V91" i="2"/>
  <c r="U39" i="2"/>
  <c r="X9" i="2"/>
  <c r="W8" i="2"/>
  <c r="T1" i="2"/>
  <c r="N93" i="2" l="1"/>
  <c r="N95" i="2"/>
  <c r="N99" i="2"/>
  <c r="N103" i="2"/>
  <c r="N97" i="2"/>
  <c r="W37" i="2"/>
  <c r="W36" i="2" s="1"/>
  <c r="U35" i="2"/>
  <c r="U34" i="2" s="1"/>
  <c r="V35" i="2"/>
  <c r="V34" i="2" s="1"/>
  <c r="Z60" i="2"/>
  <c r="Y59" i="2"/>
  <c r="P37" i="2"/>
  <c r="P36" i="2" s="1"/>
  <c r="Y37" i="2"/>
  <c r="Y36" i="2" s="1"/>
  <c r="N37" i="2"/>
  <c r="N36" i="2" s="1"/>
  <c r="Z72" i="2"/>
  <c r="Z75" i="2"/>
  <c r="AA73" i="2"/>
  <c r="Y35" i="2"/>
  <c r="S37" i="2"/>
  <c r="S36" i="2" s="1"/>
  <c r="O35" i="2"/>
  <c r="O34" i="2" s="1"/>
  <c r="W35" i="2"/>
  <c r="W34" i="2" s="1"/>
  <c r="V37" i="2"/>
  <c r="V36" i="2" s="1"/>
  <c r="N35" i="2"/>
  <c r="N34" i="2" s="1"/>
  <c r="P35" i="2"/>
  <c r="P34" i="2" s="1"/>
  <c r="O37" i="2"/>
  <c r="O36" i="2" s="1"/>
  <c r="X37" i="2"/>
  <c r="X36" i="2" s="1"/>
  <c r="U37" i="2"/>
  <c r="U36" i="2" s="1"/>
  <c r="R37" i="2"/>
  <c r="R36" i="2" s="1"/>
  <c r="S35" i="2"/>
  <c r="Q35" i="2"/>
  <c r="Q34" i="2" s="1"/>
  <c r="X35" i="2"/>
  <c r="T37" i="2"/>
  <c r="T36" i="2" s="1"/>
  <c r="N101" i="2"/>
  <c r="V103" i="2"/>
  <c r="V101" i="2"/>
  <c r="V99" i="2"/>
  <c r="V97" i="2"/>
  <c r="V95" i="2"/>
  <c r="V93" i="2"/>
  <c r="N51" i="2"/>
  <c r="N57" i="2" s="1"/>
  <c r="T34" i="2"/>
  <c r="R34" i="2"/>
  <c r="Q36" i="2"/>
  <c r="Z126" i="2"/>
  <c r="AA127" i="2"/>
  <c r="W91" i="2"/>
  <c r="V90" i="2"/>
  <c r="W105" i="2"/>
  <c r="X106" i="2"/>
  <c r="V39" i="2"/>
  <c r="Y9" i="2"/>
  <c r="X8" i="2"/>
  <c r="U1" i="2"/>
  <c r="N49" i="2" l="1"/>
  <c r="N55" i="2" s="1"/>
  <c r="N47" i="2"/>
  <c r="T49" i="2"/>
  <c r="T55" i="2" s="1"/>
  <c r="O51" i="2"/>
  <c r="O57" i="2" s="1"/>
  <c r="Z59" i="2"/>
  <c r="AA60" i="2"/>
  <c r="W49" i="2"/>
  <c r="W55" i="2" s="1"/>
  <c r="P49" i="2"/>
  <c r="P55" i="2" s="1"/>
  <c r="X47" i="2"/>
  <c r="X53" i="2" s="1"/>
  <c r="R47" i="2"/>
  <c r="R53" i="2" s="1"/>
  <c r="X34" i="2"/>
  <c r="V49" i="2"/>
  <c r="V55" i="2" s="1"/>
  <c r="X49" i="2"/>
  <c r="X55" i="2" s="1"/>
  <c r="U51" i="2"/>
  <c r="U57" i="2" s="1"/>
  <c r="AA72" i="2"/>
  <c r="AA75" i="2"/>
  <c r="AB73" i="2"/>
  <c r="U47" i="2"/>
  <c r="U53" i="2" s="1"/>
  <c r="P47" i="2"/>
  <c r="P53" i="2" s="1"/>
  <c r="Q47" i="2"/>
  <c r="Q53" i="2" s="1"/>
  <c r="S49" i="2"/>
  <c r="S55" i="2" s="1"/>
  <c r="R49" i="2"/>
  <c r="R55" i="2" s="1"/>
  <c r="S47" i="2"/>
  <c r="S53" i="2" s="1"/>
  <c r="Y47" i="2"/>
  <c r="Y53" i="2" s="1"/>
  <c r="V47" i="2"/>
  <c r="V53" i="2" s="1"/>
  <c r="Y51" i="2"/>
  <c r="Y57" i="2" s="1"/>
  <c r="W51" i="2"/>
  <c r="W57" i="2" s="1"/>
  <c r="S51" i="2"/>
  <c r="S57" i="2" s="1"/>
  <c r="O47" i="2"/>
  <c r="O53" i="2" s="1"/>
  <c r="Q49" i="2"/>
  <c r="X51" i="2"/>
  <c r="X57" i="2" s="1"/>
  <c r="R51" i="2"/>
  <c r="R57" i="2" s="1"/>
  <c r="S34" i="2"/>
  <c r="K35" i="2"/>
  <c r="U49" i="2"/>
  <c r="U55" i="2" s="1"/>
  <c r="O49" i="2"/>
  <c r="O55" i="2" s="1"/>
  <c r="P51" i="2"/>
  <c r="P57" i="2" s="1"/>
  <c r="T51" i="2"/>
  <c r="T57" i="2" s="1"/>
  <c r="N53" i="2"/>
  <c r="T47" i="2"/>
  <c r="T53" i="2" s="1"/>
  <c r="W47" i="2"/>
  <c r="W53" i="2" s="1"/>
  <c r="Y34" i="2"/>
  <c r="Y49" i="2"/>
  <c r="Y55" i="2" s="1"/>
  <c r="Q51" i="2"/>
  <c r="Q57" i="2" s="1"/>
  <c r="V51" i="2"/>
  <c r="V57" i="2" s="1"/>
  <c r="W103" i="2"/>
  <c r="W101" i="2"/>
  <c r="W97" i="2"/>
  <c r="W99" i="2"/>
  <c r="W93" i="2"/>
  <c r="W95" i="2"/>
  <c r="AB127" i="2"/>
  <c r="AA126" i="2"/>
  <c r="Y106" i="2"/>
  <c r="X105" i="2"/>
  <c r="W90" i="2"/>
  <c r="X91" i="2"/>
  <c r="W39" i="2"/>
  <c r="Z9" i="2"/>
  <c r="Y8" i="2"/>
  <c r="V1" i="2"/>
  <c r="K47" i="2" l="1"/>
  <c r="K49" i="2"/>
  <c r="AA59" i="2"/>
  <c r="AB60" i="2"/>
  <c r="Q55" i="2"/>
  <c r="K55" i="2" s="1"/>
  <c r="K53" i="2"/>
  <c r="K57" i="2"/>
  <c r="AC73" i="2"/>
  <c r="AB72" i="2"/>
  <c r="AB75" i="2"/>
  <c r="X101" i="2"/>
  <c r="X103" i="2"/>
  <c r="X97" i="2"/>
  <c r="X99" i="2"/>
  <c r="X95" i="2"/>
  <c r="X93" i="2"/>
  <c r="AB126" i="2"/>
  <c r="AC127" i="2"/>
  <c r="X90" i="2"/>
  <c r="Y91" i="2"/>
  <c r="Z106" i="2"/>
  <c r="Y105" i="2"/>
  <c r="X39" i="2"/>
  <c r="AA9" i="2"/>
  <c r="Z8" i="2"/>
  <c r="W1" i="2"/>
  <c r="AB59" i="2" l="1"/>
  <c r="AC60" i="2"/>
  <c r="AD73" i="2"/>
  <c r="AC75" i="2"/>
  <c r="AC72" i="2"/>
  <c r="Y103" i="2"/>
  <c r="Y101" i="2"/>
  <c r="Y99" i="2"/>
  <c r="Y97" i="2"/>
  <c r="Y95" i="2"/>
  <c r="Y93" i="2"/>
  <c r="AD127" i="2"/>
  <c r="AC126" i="2"/>
  <c r="Z91" i="2"/>
  <c r="Y90" i="2"/>
  <c r="Z105" i="2"/>
  <c r="AA106" i="2"/>
  <c r="Y39" i="2"/>
  <c r="K51" i="2" s="1"/>
  <c r="AB9" i="2"/>
  <c r="AA8" i="2"/>
  <c r="X1" i="2"/>
  <c r="AC59" i="2" l="1"/>
  <c r="AD60" i="2"/>
  <c r="AD75" i="2"/>
  <c r="AE73" i="2"/>
  <c r="AD72" i="2"/>
  <c r="Z103" i="2"/>
  <c r="Z101" i="2"/>
  <c r="Z99" i="2"/>
  <c r="Z97" i="2"/>
  <c r="Z93" i="2"/>
  <c r="Z95" i="2"/>
  <c r="AD126" i="2"/>
  <c r="AE127" i="2"/>
  <c r="AA105" i="2"/>
  <c r="AB106" i="2"/>
  <c r="Z90" i="2"/>
  <c r="AA91" i="2"/>
  <c r="AC9" i="2"/>
  <c r="AB8" i="2"/>
  <c r="Y1" i="2"/>
  <c r="AE60" i="2" l="1"/>
  <c r="AD59" i="2"/>
  <c r="AE72" i="2"/>
  <c r="AE75" i="2"/>
  <c r="AF73" i="2"/>
  <c r="AA103" i="2"/>
  <c r="AA101" i="2"/>
  <c r="AA97" i="2"/>
  <c r="AA99" i="2"/>
  <c r="AA95" i="2"/>
  <c r="AA93" i="2"/>
  <c r="AF127" i="2"/>
  <c r="AE126" i="2"/>
  <c r="AB91" i="2"/>
  <c r="AA90" i="2"/>
  <c r="AC106" i="2"/>
  <c r="AB105" i="2"/>
  <c r="AD9" i="2"/>
  <c r="AC8" i="2"/>
  <c r="AE59" i="2" l="1"/>
  <c r="AF60" i="2"/>
  <c r="AG73" i="2"/>
  <c r="AF72" i="2"/>
  <c r="AF75" i="2"/>
  <c r="AB101" i="2"/>
  <c r="AB103" i="2"/>
  <c r="AB97" i="2"/>
  <c r="AB99" i="2"/>
  <c r="AB95" i="2"/>
  <c r="AB93" i="2"/>
  <c r="AF126" i="2"/>
  <c r="AG127" i="2"/>
  <c r="AC91" i="2"/>
  <c r="AB90" i="2"/>
  <c r="AD106" i="2"/>
  <c r="AC105" i="2"/>
  <c r="AE9" i="2"/>
  <c r="AD8" i="2"/>
  <c r="AF59" i="2" l="1"/>
  <c r="AG60" i="2"/>
  <c r="AH73" i="2"/>
  <c r="AG72" i="2"/>
  <c r="AG75" i="2"/>
  <c r="AC101" i="2"/>
  <c r="AC103" i="2"/>
  <c r="AC99" i="2"/>
  <c r="AC97" i="2"/>
  <c r="AC93" i="2"/>
  <c r="AC95" i="2"/>
  <c r="AG126" i="2"/>
  <c r="AH127" i="2"/>
  <c r="AD91" i="2"/>
  <c r="AC90" i="2"/>
  <c r="AD105" i="2"/>
  <c r="AE106" i="2"/>
  <c r="AF9" i="2"/>
  <c r="AE8" i="2"/>
  <c r="AH60" i="2" l="1"/>
  <c r="AG59" i="2"/>
  <c r="AI73" i="2"/>
  <c r="AH72" i="2"/>
  <c r="AH75" i="2"/>
  <c r="AD103" i="2"/>
  <c r="AD101" i="2"/>
  <c r="AD99" i="2"/>
  <c r="AD97" i="2"/>
  <c r="AD93" i="2"/>
  <c r="AD95" i="2"/>
  <c r="AH126" i="2"/>
  <c r="AI127" i="2"/>
  <c r="AE91" i="2"/>
  <c r="AD90" i="2"/>
  <c r="AF106" i="2"/>
  <c r="AE105" i="2"/>
  <c r="AG9" i="2"/>
  <c r="AF8" i="2"/>
  <c r="AH59" i="2" l="1"/>
  <c r="AI60" i="2"/>
  <c r="AI72" i="2"/>
  <c r="AI75" i="2"/>
  <c r="AJ73" i="2"/>
  <c r="AE103" i="2"/>
  <c r="AE101" i="2"/>
  <c r="AE97" i="2"/>
  <c r="AE99" i="2"/>
  <c r="AE95" i="2"/>
  <c r="AE93" i="2"/>
  <c r="AJ127" i="2"/>
  <c r="AI126" i="2"/>
  <c r="AG106" i="2"/>
  <c r="AF105" i="2"/>
  <c r="AE90" i="2"/>
  <c r="AF91" i="2"/>
  <c r="AH9" i="2"/>
  <c r="AG8" i="2"/>
  <c r="AI59" i="2" l="1"/>
  <c r="AJ60" i="2"/>
  <c r="AK73" i="2"/>
  <c r="AJ75" i="2"/>
  <c r="AJ72" i="2"/>
  <c r="AF101" i="2"/>
  <c r="AF103" i="2"/>
  <c r="AF97" i="2"/>
  <c r="AF99" i="2"/>
  <c r="AF95" i="2"/>
  <c r="AF93" i="2"/>
  <c r="AK127" i="2"/>
  <c r="AJ126" i="2"/>
  <c r="AH106" i="2"/>
  <c r="AG105" i="2"/>
  <c r="AG91" i="2"/>
  <c r="AF90" i="2"/>
  <c r="AI9" i="2"/>
  <c r="AH8" i="2"/>
  <c r="AJ59" i="2" l="1"/>
  <c r="AK60" i="2"/>
  <c r="AK72" i="2"/>
  <c r="AK75" i="2"/>
  <c r="AL73" i="2"/>
  <c r="AG103" i="2"/>
  <c r="AG101" i="2"/>
  <c r="AG99" i="2"/>
  <c r="AG97" i="2"/>
  <c r="AG95" i="2"/>
  <c r="AG93" i="2"/>
  <c r="AK126" i="2"/>
  <c r="AL127" i="2"/>
  <c r="AG90" i="2"/>
  <c r="AH91" i="2"/>
  <c r="AH105" i="2"/>
  <c r="AI106" i="2"/>
  <c r="AJ9" i="2"/>
  <c r="AI8" i="2"/>
  <c r="AL60" i="2" l="1"/>
  <c r="AK59" i="2"/>
  <c r="AM73" i="2"/>
  <c r="AL72" i="2"/>
  <c r="AL75" i="2"/>
  <c r="AH103" i="2"/>
  <c r="AH101" i="2"/>
  <c r="AH99" i="2"/>
  <c r="AH97" i="2"/>
  <c r="AH93" i="2"/>
  <c r="AH95" i="2"/>
  <c r="AL126" i="2"/>
  <c r="AM127" i="2"/>
  <c r="AI105" i="2"/>
  <c r="AJ106" i="2"/>
  <c r="AI91" i="2"/>
  <c r="AH90" i="2"/>
  <c r="AK9" i="2"/>
  <c r="AJ8" i="2"/>
  <c r="AL59" i="2" l="1"/>
  <c r="AM60" i="2"/>
  <c r="AM72" i="2"/>
  <c r="AM75" i="2"/>
  <c r="AN73" i="2"/>
  <c r="AI103" i="2"/>
  <c r="AI101" i="2"/>
  <c r="AI97" i="2"/>
  <c r="AI99" i="2"/>
  <c r="AI93" i="2"/>
  <c r="AI95" i="2"/>
  <c r="AN127" i="2"/>
  <c r="AM126" i="2"/>
  <c r="AJ91" i="2"/>
  <c r="AI90" i="2"/>
  <c r="AK106" i="2"/>
  <c r="AJ105" i="2"/>
  <c r="AL9" i="2"/>
  <c r="AK8" i="2"/>
  <c r="AM59" i="2" l="1"/>
  <c r="AN60" i="2"/>
  <c r="AO73" i="2"/>
  <c r="AN75" i="2"/>
  <c r="AN72" i="2"/>
  <c r="AJ101" i="2"/>
  <c r="AJ103" i="2"/>
  <c r="AJ97" i="2"/>
  <c r="AJ99" i="2"/>
  <c r="AJ95" i="2"/>
  <c r="AJ93" i="2"/>
  <c r="AO127" i="2"/>
  <c r="AN126" i="2"/>
  <c r="AL106" i="2"/>
  <c r="AK105" i="2"/>
  <c r="AJ90" i="2"/>
  <c r="AK91" i="2"/>
  <c r="AM9" i="2"/>
  <c r="AL8" i="2"/>
  <c r="AN59" i="2" l="1"/>
  <c r="AO60" i="2"/>
  <c r="AO75" i="2"/>
  <c r="AP73" i="2"/>
  <c r="AO72" i="2"/>
  <c r="AK101" i="2"/>
  <c r="AK103" i="2"/>
  <c r="AK99" i="2"/>
  <c r="AK97" i="2"/>
  <c r="AK95" i="2"/>
  <c r="AK93" i="2"/>
  <c r="AP127" i="2"/>
  <c r="AO126" i="2"/>
  <c r="AK90" i="2"/>
  <c r="AL91" i="2"/>
  <c r="AM106" i="2"/>
  <c r="AL105" i="2"/>
  <c r="AN9" i="2"/>
  <c r="AM8" i="2"/>
  <c r="AP60" i="2" l="1"/>
  <c r="AO59" i="2"/>
  <c r="AP72" i="2"/>
  <c r="AP75" i="2"/>
  <c r="AQ73" i="2"/>
  <c r="AL103" i="2"/>
  <c r="AL101" i="2"/>
  <c r="AL99" i="2"/>
  <c r="AL97" i="2"/>
  <c r="AL95" i="2"/>
  <c r="AL93" i="2"/>
  <c r="AP126" i="2"/>
  <c r="AQ127" i="2"/>
  <c r="AM105" i="2"/>
  <c r="AN106" i="2"/>
  <c r="AL90" i="2"/>
  <c r="AM91" i="2"/>
  <c r="AO9" i="2"/>
  <c r="AN8" i="2"/>
  <c r="AP59" i="2" l="1"/>
  <c r="AQ60" i="2"/>
  <c r="AQ72" i="2"/>
  <c r="AQ75" i="2"/>
  <c r="AR73" i="2"/>
  <c r="AM103" i="2"/>
  <c r="AM101" i="2"/>
  <c r="AM97" i="2"/>
  <c r="AM99" i="2"/>
  <c r="AM95" i="2"/>
  <c r="AM93" i="2"/>
  <c r="AQ126" i="2"/>
  <c r="AR127" i="2"/>
  <c r="AN105" i="2"/>
  <c r="AO106" i="2"/>
  <c r="AM90" i="2"/>
  <c r="AN91" i="2"/>
  <c r="AP9" i="2"/>
  <c r="AO8" i="2"/>
  <c r="AQ59" i="2" l="1"/>
  <c r="AR60" i="2"/>
  <c r="AS73" i="2"/>
  <c r="AR72" i="2"/>
  <c r="AR75" i="2"/>
  <c r="AN103" i="2"/>
  <c r="AN101" i="2"/>
  <c r="AN99" i="2"/>
  <c r="AN97" i="2"/>
  <c r="AN95" i="2"/>
  <c r="AN93" i="2"/>
  <c r="AS127" i="2"/>
  <c r="AR126" i="2"/>
  <c r="AP106" i="2"/>
  <c r="AO105" i="2"/>
  <c r="AN90" i="2"/>
  <c r="AO91" i="2"/>
  <c r="AQ9" i="2"/>
  <c r="AP8" i="2"/>
  <c r="AS60" i="2" l="1"/>
  <c r="AR59" i="2"/>
  <c r="AT73" i="2"/>
  <c r="AS72" i="2"/>
  <c r="AS75" i="2"/>
  <c r="AO103" i="2"/>
  <c r="AO101" i="2"/>
  <c r="AO97" i="2"/>
  <c r="AO99" i="2"/>
  <c r="AO95" i="2"/>
  <c r="AO93" i="2"/>
  <c r="AT127" i="2"/>
  <c r="AS126" i="2"/>
  <c r="AP91" i="2"/>
  <c r="AO90" i="2"/>
  <c r="AP105" i="2"/>
  <c r="AQ106" i="2"/>
  <c r="AR9" i="2"/>
  <c r="AQ8" i="2"/>
  <c r="AS59" i="2" l="1"/>
  <c r="AT60" i="2"/>
  <c r="AT75" i="2"/>
  <c r="AT72" i="2"/>
  <c r="AU73" i="2"/>
  <c r="AP103" i="2"/>
  <c r="AP101" i="2"/>
  <c r="AP99" i="2"/>
  <c r="AP97" i="2"/>
  <c r="AP93" i="2"/>
  <c r="AP95" i="2"/>
  <c r="AT126" i="2"/>
  <c r="AU127" i="2"/>
  <c r="AQ105" i="2"/>
  <c r="AR106" i="2"/>
  <c r="AQ91" i="2"/>
  <c r="AP90" i="2"/>
  <c r="AS9" i="2"/>
  <c r="AR8" i="2"/>
  <c r="AU60" i="2" l="1"/>
  <c r="AT59" i="2"/>
  <c r="AU72" i="2"/>
  <c r="AU75" i="2"/>
  <c r="AV73" i="2"/>
  <c r="AQ103" i="2"/>
  <c r="AQ101" i="2"/>
  <c r="AQ99" i="2"/>
  <c r="AQ97" i="2"/>
  <c r="AQ95" i="2"/>
  <c r="AQ93" i="2"/>
  <c r="AV127" i="2"/>
  <c r="AU126" i="2"/>
  <c r="AR91" i="2"/>
  <c r="AQ90" i="2"/>
  <c r="AS106" i="2"/>
  <c r="AR105" i="2"/>
  <c r="AT9" i="2"/>
  <c r="AS8" i="2"/>
  <c r="AU59" i="2" l="1"/>
  <c r="AV60" i="2"/>
  <c r="AW73" i="2"/>
  <c r="AV72" i="2"/>
  <c r="AV75" i="2"/>
  <c r="AR103" i="2"/>
  <c r="AR101" i="2"/>
  <c r="AR99" i="2"/>
  <c r="AR97" i="2"/>
  <c r="AR95" i="2"/>
  <c r="AR93" i="2"/>
  <c r="AW127" i="2"/>
  <c r="AV126" i="2"/>
  <c r="AS105" i="2"/>
  <c r="AT106" i="2"/>
  <c r="AR90" i="2"/>
  <c r="AS91" i="2"/>
  <c r="AU9" i="2"/>
  <c r="AT8" i="2"/>
  <c r="AW60" i="2" l="1"/>
  <c r="AV59" i="2"/>
  <c r="AX73" i="2"/>
  <c r="AW72" i="2"/>
  <c r="AW75" i="2"/>
  <c r="AS103" i="2"/>
  <c r="AS101" i="2"/>
  <c r="AS99" i="2"/>
  <c r="AS97" i="2"/>
  <c r="AS95" i="2"/>
  <c r="AS93" i="2"/>
  <c r="AW126" i="2"/>
  <c r="AX127" i="2"/>
  <c r="AS90" i="2"/>
  <c r="AT91" i="2"/>
  <c r="AT105" i="2"/>
  <c r="AU106" i="2"/>
  <c r="AV9" i="2"/>
  <c r="AU8" i="2"/>
  <c r="AW59" i="2" l="1"/>
  <c r="AX60" i="2"/>
  <c r="AY73" i="2"/>
  <c r="AX72" i="2"/>
  <c r="AX75" i="2"/>
  <c r="AT103" i="2"/>
  <c r="AT101" i="2"/>
  <c r="AT99" i="2"/>
  <c r="AT97" i="2"/>
  <c r="AT93" i="2"/>
  <c r="AT95" i="2"/>
  <c r="AY127" i="2"/>
  <c r="AX126" i="2"/>
  <c r="AU91" i="2"/>
  <c r="AT90" i="2"/>
  <c r="AV106" i="2"/>
  <c r="AU105" i="2"/>
  <c r="AW9" i="2"/>
  <c r="AV8" i="2"/>
  <c r="AX59" i="2" l="1"/>
  <c r="AY60" i="2"/>
  <c r="AY72" i="2"/>
  <c r="AY75" i="2"/>
  <c r="AZ73" i="2"/>
  <c r="AU103" i="2"/>
  <c r="AU101" i="2"/>
  <c r="AU99" i="2"/>
  <c r="AU97" i="2"/>
  <c r="AU95" i="2"/>
  <c r="AU93" i="2"/>
  <c r="AZ127" i="2"/>
  <c r="AY126" i="2"/>
  <c r="AW106" i="2"/>
  <c r="AV105" i="2"/>
  <c r="AU90" i="2"/>
  <c r="AV91" i="2"/>
  <c r="AX9" i="2"/>
  <c r="AW8" i="2"/>
  <c r="AY59" i="2" l="1"/>
  <c r="AZ60" i="2"/>
  <c r="BA73" i="2"/>
  <c r="AZ75" i="2"/>
  <c r="AZ72" i="2"/>
  <c r="AV103" i="2"/>
  <c r="AV101" i="2"/>
  <c r="AV99" i="2"/>
  <c r="AV97" i="2"/>
  <c r="AV95" i="2"/>
  <c r="AV93" i="2"/>
  <c r="BA127" i="2"/>
  <c r="AZ126" i="2"/>
  <c r="AV90" i="2"/>
  <c r="AW91" i="2"/>
  <c r="AX106" i="2"/>
  <c r="AW105" i="2"/>
  <c r="AY9" i="2"/>
  <c r="AX8" i="2"/>
  <c r="BA60" i="2" l="1"/>
  <c r="AZ59" i="2"/>
  <c r="BA72" i="2"/>
  <c r="BA75" i="2"/>
  <c r="BB73" i="2"/>
  <c r="AW101" i="2"/>
  <c r="AW103" i="2"/>
  <c r="AW97" i="2"/>
  <c r="AW99" i="2"/>
  <c r="AW95" i="2"/>
  <c r="AW93" i="2"/>
  <c r="BB127" i="2"/>
  <c r="BA126" i="2"/>
  <c r="AY106" i="2"/>
  <c r="AX105" i="2"/>
  <c r="AX91" i="2"/>
  <c r="AW90" i="2"/>
  <c r="AZ9" i="2"/>
  <c r="AY8" i="2"/>
  <c r="BA59" i="2" l="1"/>
  <c r="BB60" i="2"/>
  <c r="BC73" i="2"/>
  <c r="BB72" i="2"/>
  <c r="BB75" i="2"/>
  <c r="AX103" i="2"/>
  <c r="AX101" i="2"/>
  <c r="AX99" i="2"/>
  <c r="AX97" i="2"/>
  <c r="AX93" i="2"/>
  <c r="AX95" i="2"/>
  <c r="BB126" i="2"/>
  <c r="BC127" i="2"/>
  <c r="AY105" i="2"/>
  <c r="AZ106" i="2"/>
  <c r="AY91" i="2"/>
  <c r="AX90" i="2"/>
  <c r="BA9" i="2"/>
  <c r="AZ8" i="2"/>
  <c r="BC60" i="2" l="1"/>
  <c r="BB59" i="2"/>
  <c r="BC72" i="2"/>
  <c r="BC75" i="2"/>
  <c r="BD73" i="2"/>
  <c r="AY103" i="2"/>
  <c r="AY101" i="2"/>
  <c r="AY99" i="2"/>
  <c r="AY97" i="2"/>
  <c r="AY95" i="2"/>
  <c r="AY93" i="2"/>
  <c r="BD127" i="2"/>
  <c r="BC126" i="2"/>
  <c r="AZ91" i="2"/>
  <c r="AY90" i="2"/>
  <c r="BA106" i="2"/>
  <c r="AZ105" i="2"/>
  <c r="BB9" i="2"/>
  <c r="BA8" i="2"/>
  <c r="BC59" i="2" l="1"/>
  <c r="BD60" i="2"/>
  <c r="BE73" i="2"/>
  <c r="BD72" i="2"/>
  <c r="BD75" i="2"/>
  <c r="AZ103" i="2"/>
  <c r="AZ101" i="2"/>
  <c r="AZ99" i="2"/>
  <c r="AZ97" i="2"/>
  <c r="AZ95" i="2"/>
  <c r="AZ93" i="2"/>
  <c r="BE127" i="2"/>
  <c r="BD126" i="2"/>
  <c r="AZ90" i="2"/>
  <c r="BA91" i="2"/>
  <c r="BB106" i="2"/>
  <c r="BA105" i="2"/>
  <c r="BC9" i="2"/>
  <c r="BB8" i="2"/>
  <c r="BD59" i="2" l="1"/>
  <c r="BE60" i="2"/>
  <c r="BE75" i="2"/>
  <c r="BE72" i="2"/>
  <c r="BF73" i="2"/>
  <c r="BA103" i="2"/>
  <c r="BA101" i="2"/>
  <c r="BA99" i="2"/>
  <c r="BA97" i="2"/>
  <c r="BA95" i="2"/>
  <c r="BA93" i="2"/>
  <c r="BF127" i="2"/>
  <c r="BE126" i="2"/>
  <c r="BB91" i="2"/>
  <c r="BA90" i="2"/>
  <c r="BC106" i="2"/>
  <c r="BB105" i="2"/>
  <c r="BD9" i="2"/>
  <c r="BC8" i="2"/>
  <c r="BE59" i="2" l="1"/>
  <c r="BF60" i="2"/>
  <c r="BF72" i="2"/>
  <c r="BF75" i="2"/>
  <c r="BG73" i="2"/>
  <c r="BB103" i="2"/>
  <c r="BB101" i="2"/>
  <c r="BB99" i="2"/>
  <c r="BB97" i="2"/>
  <c r="BB95" i="2"/>
  <c r="BB93" i="2"/>
  <c r="BF126" i="2"/>
  <c r="BG127" i="2"/>
  <c r="BD106" i="2"/>
  <c r="BC105" i="2"/>
  <c r="BC91" i="2"/>
  <c r="BB90" i="2"/>
  <c r="BE9" i="2"/>
  <c r="BD8" i="2"/>
  <c r="BG60" i="2" l="1"/>
  <c r="BF59" i="2"/>
  <c r="BG72" i="2"/>
  <c r="BG75" i="2"/>
  <c r="BH73" i="2"/>
  <c r="BC103" i="2"/>
  <c r="BC101" i="2"/>
  <c r="BC99" i="2"/>
  <c r="BC97" i="2"/>
  <c r="BC95" i="2"/>
  <c r="BC93" i="2"/>
  <c r="BH127" i="2"/>
  <c r="BG126" i="2"/>
  <c r="BD91" i="2"/>
  <c r="BC90" i="2"/>
  <c r="BE106" i="2"/>
  <c r="BD105" i="2"/>
  <c r="BF9" i="2"/>
  <c r="BE8" i="2"/>
  <c r="BG59" i="2" l="1"/>
  <c r="BH60" i="2"/>
  <c r="BI73" i="2"/>
  <c r="BH72" i="2"/>
  <c r="BH75" i="2"/>
  <c r="BD103" i="2"/>
  <c r="BD101" i="2"/>
  <c r="BD99" i="2"/>
  <c r="BD97" i="2"/>
  <c r="BD93" i="2"/>
  <c r="BD95" i="2"/>
  <c r="BI127" i="2"/>
  <c r="BH126" i="2"/>
  <c r="BE105" i="2"/>
  <c r="BF106" i="2"/>
  <c r="BD90" i="2"/>
  <c r="BE91" i="2"/>
  <c r="BG9" i="2"/>
  <c r="BF8" i="2"/>
  <c r="BH59" i="2" l="1"/>
  <c r="BI60" i="2"/>
  <c r="BJ73" i="2"/>
  <c r="BI75" i="2"/>
  <c r="BI72" i="2"/>
  <c r="BE103" i="2"/>
  <c r="BE101" i="2"/>
  <c r="BE97" i="2"/>
  <c r="BE99" i="2"/>
  <c r="BE95" i="2"/>
  <c r="BE93" i="2"/>
  <c r="BJ127" i="2"/>
  <c r="BI126" i="2"/>
  <c r="BF105" i="2"/>
  <c r="BG106" i="2"/>
  <c r="BE90" i="2"/>
  <c r="BF91" i="2"/>
  <c r="BH9" i="2"/>
  <c r="BG8" i="2"/>
  <c r="BI59" i="2" l="1"/>
  <c r="BJ60" i="2"/>
  <c r="BJ75" i="2"/>
  <c r="BK73" i="2"/>
  <c r="BJ72" i="2"/>
  <c r="BF103" i="2"/>
  <c r="BF101" i="2"/>
  <c r="BF99" i="2"/>
  <c r="BF97" i="2"/>
  <c r="BF93" i="2"/>
  <c r="BF95" i="2"/>
  <c r="BJ126" i="2"/>
  <c r="BK127" i="2"/>
  <c r="BH106" i="2"/>
  <c r="BG105" i="2"/>
  <c r="BG91" i="2"/>
  <c r="BF90" i="2"/>
  <c r="BI9" i="2"/>
  <c r="BH8" i="2"/>
  <c r="BK60" i="2" l="1"/>
  <c r="BJ59" i="2"/>
  <c r="BK72" i="2"/>
  <c r="BK75" i="2"/>
  <c r="BL73" i="2"/>
  <c r="BG103" i="2"/>
  <c r="BG101" i="2"/>
  <c r="BG99" i="2"/>
  <c r="BG97" i="2"/>
  <c r="BG95" i="2"/>
  <c r="BG93" i="2"/>
  <c r="BL127" i="2"/>
  <c r="BK126" i="2"/>
  <c r="BH91" i="2"/>
  <c r="BG90" i="2"/>
  <c r="BH105" i="2"/>
  <c r="BI106" i="2"/>
  <c r="BJ9" i="2"/>
  <c r="BI8" i="2"/>
  <c r="BK59" i="2" l="1"/>
  <c r="BL60" i="2"/>
  <c r="BM73" i="2"/>
  <c r="BL72" i="2"/>
  <c r="BL75" i="2"/>
  <c r="BH103" i="2"/>
  <c r="BH101" i="2"/>
  <c r="BH99" i="2"/>
  <c r="BH97" i="2"/>
  <c r="BH95" i="2"/>
  <c r="BH93" i="2"/>
  <c r="BM127" i="2"/>
  <c r="BL126" i="2"/>
  <c r="BJ106" i="2"/>
  <c r="BI105" i="2"/>
  <c r="BH90" i="2"/>
  <c r="BI91" i="2"/>
  <c r="BK9" i="2"/>
  <c r="BJ8" i="2"/>
  <c r="BL59" i="2" l="1"/>
  <c r="BM60" i="2"/>
  <c r="BN73" i="2"/>
  <c r="BM72" i="2"/>
  <c r="BM75" i="2"/>
  <c r="BI103" i="2"/>
  <c r="BI101" i="2"/>
  <c r="BI99" i="2"/>
  <c r="BI97" i="2"/>
  <c r="BI95" i="2"/>
  <c r="BI93" i="2"/>
  <c r="BM126" i="2"/>
  <c r="BN127" i="2"/>
  <c r="BI90" i="2"/>
  <c r="BJ91" i="2"/>
  <c r="BK106" i="2"/>
  <c r="BJ105" i="2"/>
  <c r="BL9" i="2"/>
  <c r="BK8" i="2"/>
  <c r="BN60" i="2" l="1"/>
  <c r="BM59" i="2"/>
  <c r="BO73" i="2"/>
  <c r="BN72" i="2"/>
  <c r="BN75" i="2"/>
  <c r="BJ103" i="2"/>
  <c r="BJ101" i="2"/>
  <c r="BJ99" i="2"/>
  <c r="BJ97" i="2"/>
  <c r="BJ93" i="2"/>
  <c r="BJ95" i="2"/>
  <c r="BO127" i="2"/>
  <c r="BN126" i="2"/>
  <c r="BL106" i="2"/>
  <c r="BK105" i="2"/>
  <c r="BJ90" i="2"/>
  <c r="BK91" i="2"/>
  <c r="BM9" i="2"/>
  <c r="BL8" i="2"/>
  <c r="BN59" i="2" l="1"/>
  <c r="BO60" i="2"/>
  <c r="BO72" i="2"/>
  <c r="BO75" i="2"/>
  <c r="BP73" i="2"/>
  <c r="BK103" i="2"/>
  <c r="BK101" i="2"/>
  <c r="BK99" i="2"/>
  <c r="BK97" i="2"/>
  <c r="BK95" i="2"/>
  <c r="BK93" i="2"/>
  <c r="BP127" i="2"/>
  <c r="BO126" i="2"/>
  <c r="BK90" i="2"/>
  <c r="BL91" i="2"/>
  <c r="BM106" i="2"/>
  <c r="BL105" i="2"/>
  <c r="BN9" i="2"/>
  <c r="BM8" i="2"/>
  <c r="BO59" i="2" l="1"/>
  <c r="BP60" i="2"/>
  <c r="BQ73" i="2"/>
  <c r="BP75" i="2"/>
  <c r="BP72" i="2"/>
  <c r="BL103" i="2"/>
  <c r="BL101" i="2"/>
  <c r="BL99" i="2"/>
  <c r="BL97" i="2"/>
  <c r="BL95" i="2"/>
  <c r="BL93" i="2"/>
  <c r="BQ127" i="2"/>
  <c r="BP126" i="2"/>
  <c r="BM105" i="2"/>
  <c r="BN106" i="2"/>
  <c r="BL90" i="2"/>
  <c r="BM91" i="2"/>
  <c r="BO9" i="2"/>
  <c r="BN8" i="2"/>
  <c r="BQ60" i="2" l="1"/>
  <c r="BP59" i="2"/>
  <c r="BQ72" i="2"/>
  <c r="BQ75" i="2"/>
  <c r="BR73" i="2"/>
  <c r="BM101" i="2"/>
  <c r="BM103" i="2"/>
  <c r="BM97" i="2"/>
  <c r="BM99" i="2"/>
  <c r="BM95" i="2"/>
  <c r="BM93" i="2"/>
  <c r="BR127" i="2"/>
  <c r="BQ126" i="2"/>
  <c r="BN91" i="2"/>
  <c r="BM90" i="2"/>
  <c r="BN105" i="2"/>
  <c r="BO106" i="2"/>
  <c r="BP9" i="2"/>
  <c r="BO8" i="2"/>
  <c r="BQ59" i="2" l="1"/>
  <c r="BR60" i="2"/>
  <c r="BS73" i="2"/>
  <c r="BR72" i="2"/>
  <c r="BR75" i="2"/>
  <c r="BN103" i="2"/>
  <c r="BN101" i="2"/>
  <c r="BN99" i="2"/>
  <c r="BN97" i="2"/>
  <c r="BN93" i="2"/>
  <c r="BN95" i="2"/>
  <c r="BR126" i="2"/>
  <c r="BS127" i="2"/>
  <c r="BP106" i="2"/>
  <c r="BO105" i="2"/>
  <c r="BN90" i="2"/>
  <c r="BO91" i="2"/>
  <c r="BQ9" i="2"/>
  <c r="BP8" i="2"/>
  <c r="BR59" i="2" l="1"/>
  <c r="BS60" i="2"/>
  <c r="BS72" i="2"/>
  <c r="BS75" i="2"/>
  <c r="BT73" i="2"/>
  <c r="BO103" i="2"/>
  <c r="BO101" i="2"/>
  <c r="BO99" i="2"/>
  <c r="BO97" i="2"/>
  <c r="BO95" i="2"/>
  <c r="BO93" i="2"/>
  <c r="BT127" i="2"/>
  <c r="BS126" i="2"/>
  <c r="BQ106" i="2"/>
  <c r="BP105" i="2"/>
  <c r="BO90" i="2"/>
  <c r="BP91" i="2"/>
  <c r="BR9" i="2"/>
  <c r="BQ8" i="2"/>
  <c r="BS59" i="2" l="1"/>
  <c r="BT60" i="2"/>
  <c r="BU73" i="2"/>
  <c r="BT75" i="2"/>
  <c r="BT72" i="2"/>
  <c r="BP103" i="2"/>
  <c r="BP101" i="2"/>
  <c r="BP99" i="2"/>
  <c r="BP97" i="2"/>
  <c r="BP95" i="2"/>
  <c r="BP93" i="2"/>
  <c r="BU127" i="2"/>
  <c r="BT126" i="2"/>
  <c r="BP90" i="2"/>
  <c r="BQ91" i="2"/>
  <c r="BR106" i="2"/>
  <c r="BQ105" i="2"/>
  <c r="BS9" i="2"/>
  <c r="BR8" i="2"/>
  <c r="BT59" i="2" l="1"/>
  <c r="BU60" i="2"/>
  <c r="BU75" i="2"/>
  <c r="BV73" i="2"/>
  <c r="BU72" i="2"/>
  <c r="BQ103" i="2"/>
  <c r="BQ101" i="2"/>
  <c r="BQ99" i="2"/>
  <c r="BQ97" i="2"/>
  <c r="BQ95" i="2"/>
  <c r="BQ93" i="2"/>
  <c r="BV127" i="2"/>
  <c r="BU126" i="2"/>
  <c r="BS106" i="2"/>
  <c r="BR105" i="2"/>
  <c r="BR91" i="2"/>
  <c r="BQ90" i="2"/>
  <c r="BT9" i="2"/>
  <c r="BS8" i="2"/>
  <c r="BV60" i="2" l="1"/>
  <c r="BU59" i="2"/>
  <c r="BV72" i="2"/>
  <c r="BV75" i="2"/>
  <c r="BW73" i="2"/>
  <c r="BR103" i="2"/>
  <c r="BR101" i="2"/>
  <c r="BR99" i="2"/>
  <c r="BR97" i="2"/>
  <c r="BR93" i="2"/>
  <c r="BR95" i="2"/>
  <c r="BV126" i="2"/>
  <c r="BW127" i="2"/>
  <c r="BR90" i="2"/>
  <c r="BS91" i="2"/>
  <c r="BS105" i="2"/>
  <c r="BT106" i="2"/>
  <c r="BU9" i="2"/>
  <c r="BT8" i="2"/>
  <c r="BW60" i="2" l="1"/>
  <c r="BV59" i="2"/>
  <c r="BW72" i="2"/>
  <c r="BW75" i="2"/>
  <c r="BX73" i="2"/>
  <c r="BS103" i="2"/>
  <c r="BS101" i="2"/>
  <c r="BS99" i="2"/>
  <c r="BS97" i="2"/>
  <c r="BS95" i="2"/>
  <c r="BS93" i="2"/>
  <c r="BX127" i="2"/>
  <c r="BW126" i="2"/>
  <c r="BS90" i="2"/>
  <c r="BT91" i="2"/>
  <c r="BT105" i="2"/>
  <c r="BU106" i="2"/>
  <c r="BV9" i="2"/>
  <c r="BU8" i="2"/>
  <c r="BW59" i="2" l="1"/>
  <c r="BX60" i="2"/>
  <c r="BY73" i="2"/>
  <c r="BX72" i="2"/>
  <c r="BX75" i="2"/>
  <c r="BT103" i="2"/>
  <c r="BT101" i="2"/>
  <c r="BT99" i="2"/>
  <c r="BT97" i="2"/>
  <c r="BT95" i="2"/>
  <c r="BT93" i="2"/>
  <c r="BY127" i="2"/>
  <c r="BX126" i="2"/>
  <c r="BV106" i="2"/>
  <c r="BU105" i="2"/>
  <c r="BT90" i="2"/>
  <c r="BU91" i="2"/>
  <c r="BW9" i="2"/>
  <c r="BV8" i="2"/>
  <c r="BX59" i="2" l="1"/>
  <c r="BY60" i="2"/>
  <c r="BZ73" i="2"/>
  <c r="BY72" i="2"/>
  <c r="BY75" i="2"/>
  <c r="BU103" i="2"/>
  <c r="BU101" i="2"/>
  <c r="BU97" i="2"/>
  <c r="BU99" i="2"/>
  <c r="BU95" i="2"/>
  <c r="BU93" i="2"/>
  <c r="BZ127" i="2"/>
  <c r="BY126" i="2"/>
  <c r="BU90" i="2"/>
  <c r="BV91" i="2"/>
  <c r="BV105" i="2"/>
  <c r="BW106" i="2"/>
  <c r="BX9" i="2"/>
  <c r="BW8" i="2"/>
  <c r="BY59" i="2" l="1"/>
  <c r="BZ60" i="2"/>
  <c r="BZ75" i="2"/>
  <c r="BZ72" i="2"/>
  <c r="CA73" i="2"/>
  <c r="BV103" i="2"/>
  <c r="BV101" i="2"/>
  <c r="BV99" i="2"/>
  <c r="BV97" i="2"/>
  <c r="BV95" i="2"/>
  <c r="BV93" i="2"/>
  <c r="BZ126" i="2"/>
  <c r="CA127" i="2"/>
  <c r="BX106" i="2"/>
  <c r="BW105" i="2"/>
  <c r="BW91" i="2"/>
  <c r="BV90" i="2"/>
  <c r="BY9" i="2"/>
  <c r="BX8" i="2"/>
  <c r="BZ59" i="2" l="1"/>
  <c r="CA60" i="2"/>
  <c r="CA72" i="2"/>
  <c r="CA75" i="2"/>
  <c r="CB73" i="2"/>
  <c r="BW103" i="2"/>
  <c r="BW101" i="2"/>
  <c r="BW99" i="2"/>
  <c r="BW97" i="2"/>
  <c r="BW95" i="2"/>
  <c r="BW93" i="2"/>
  <c r="CB127" i="2"/>
  <c r="CA126" i="2"/>
  <c r="BX105" i="2"/>
  <c r="BY106" i="2"/>
  <c r="BX91" i="2"/>
  <c r="BW90" i="2"/>
  <c r="BZ9" i="2"/>
  <c r="BY8" i="2"/>
  <c r="CA59" i="2" l="1"/>
  <c r="CB60" i="2"/>
  <c r="CC73" i="2"/>
  <c r="CB72" i="2"/>
  <c r="CB75" i="2"/>
  <c r="BX103" i="2"/>
  <c r="BX101" i="2"/>
  <c r="BX99" i="2"/>
  <c r="BX97" i="2"/>
  <c r="BX95" i="2"/>
  <c r="BX93" i="2"/>
  <c r="CC127" i="2"/>
  <c r="CB126" i="2"/>
  <c r="BY91" i="2"/>
  <c r="BX90" i="2"/>
  <c r="BZ106" i="2"/>
  <c r="BY105" i="2"/>
  <c r="CA9" i="2"/>
  <c r="BZ8" i="2"/>
  <c r="CB59" i="2" l="1"/>
  <c r="CC60" i="2"/>
  <c r="CD73" i="2"/>
  <c r="CC72" i="2"/>
  <c r="CC75" i="2"/>
  <c r="BY103" i="2"/>
  <c r="BY101" i="2"/>
  <c r="BY99" i="2"/>
  <c r="BY97" i="2"/>
  <c r="BY95" i="2"/>
  <c r="BY93" i="2"/>
  <c r="CC126" i="2"/>
  <c r="CD127" i="2"/>
  <c r="CA106" i="2"/>
  <c r="BZ105" i="2"/>
  <c r="BY90" i="2"/>
  <c r="BZ91" i="2"/>
  <c r="CB9" i="2"/>
  <c r="CA8" i="2"/>
  <c r="CD60" i="2" l="1"/>
  <c r="CC59" i="2"/>
  <c r="CE73" i="2"/>
  <c r="CD75" i="2"/>
  <c r="CD72" i="2"/>
  <c r="BZ103" i="2"/>
  <c r="BZ101" i="2"/>
  <c r="BZ99" i="2"/>
  <c r="BZ97" i="2"/>
  <c r="BZ93" i="2"/>
  <c r="BZ95" i="2"/>
  <c r="CE127" i="2"/>
  <c r="CD126" i="2"/>
  <c r="CB106" i="2"/>
  <c r="CA105" i="2"/>
  <c r="CA91" i="2"/>
  <c r="BZ90" i="2"/>
  <c r="CC9" i="2"/>
  <c r="CB8" i="2"/>
  <c r="CD59" i="2" l="1"/>
  <c r="CE60" i="2"/>
  <c r="CE72" i="2"/>
  <c r="CE75" i="2"/>
  <c r="CF73" i="2"/>
  <c r="CA103" i="2"/>
  <c r="CA101" i="2"/>
  <c r="CA99" i="2"/>
  <c r="CA97" i="2"/>
  <c r="CA95" i="2"/>
  <c r="CA93" i="2"/>
  <c r="CF127" i="2"/>
  <c r="CE126" i="2"/>
  <c r="CB91" i="2"/>
  <c r="CA90" i="2"/>
  <c r="CB105" i="2"/>
  <c r="CC106" i="2"/>
  <c r="CD9" i="2"/>
  <c r="CC8" i="2"/>
  <c r="CE59" i="2" l="1"/>
  <c r="CF60" i="2"/>
  <c r="CG73" i="2"/>
  <c r="CF75" i="2"/>
  <c r="CF72" i="2"/>
  <c r="CB103" i="2"/>
  <c r="CB101" i="2"/>
  <c r="CB99" i="2"/>
  <c r="CB97" i="2"/>
  <c r="CB95" i="2"/>
  <c r="CB93" i="2"/>
  <c r="CG127" i="2"/>
  <c r="CF126" i="2"/>
  <c r="CC105" i="2"/>
  <c r="CD106" i="2"/>
  <c r="CB90" i="2"/>
  <c r="CC91" i="2"/>
  <c r="CE9" i="2"/>
  <c r="CD8" i="2"/>
  <c r="CF59" i="2" l="1"/>
  <c r="CG60" i="2"/>
  <c r="CG72" i="2"/>
  <c r="CG75" i="2"/>
  <c r="CH73" i="2"/>
  <c r="CC101" i="2"/>
  <c r="CC103" i="2"/>
  <c r="CC97" i="2"/>
  <c r="CC99" i="2"/>
  <c r="CC95" i="2"/>
  <c r="CC93" i="2"/>
  <c r="CG126" i="2"/>
  <c r="CH127" i="2"/>
  <c r="CE106" i="2"/>
  <c r="CD105" i="2"/>
  <c r="CC90" i="2"/>
  <c r="CD91" i="2"/>
  <c r="CF9" i="2"/>
  <c r="CE8" i="2"/>
  <c r="CG59" i="2" l="1"/>
  <c r="CH60" i="2"/>
  <c r="CI73" i="2"/>
  <c r="CH72" i="2"/>
  <c r="CH75" i="2"/>
  <c r="CD103" i="2"/>
  <c r="CD101" i="2"/>
  <c r="CD99" i="2"/>
  <c r="CD97" i="2"/>
  <c r="CD93" i="2"/>
  <c r="CD95" i="2"/>
  <c r="CH126" i="2"/>
  <c r="CI127" i="2"/>
  <c r="CF106" i="2"/>
  <c r="CE105" i="2"/>
  <c r="CD90" i="2"/>
  <c r="CE91" i="2"/>
  <c r="CG9" i="2"/>
  <c r="CF8" i="2"/>
  <c r="CH59" i="2" l="1"/>
  <c r="CI60" i="2"/>
  <c r="CI72" i="2"/>
  <c r="CI75" i="2"/>
  <c r="CJ73" i="2"/>
  <c r="CE103" i="2"/>
  <c r="CE101" i="2"/>
  <c r="CE99" i="2"/>
  <c r="CE97" i="2"/>
  <c r="CE95" i="2"/>
  <c r="CE93" i="2"/>
  <c r="CJ127" i="2"/>
  <c r="CI126" i="2"/>
  <c r="CF105" i="2"/>
  <c r="CG106" i="2"/>
  <c r="CF91" i="2"/>
  <c r="CE90" i="2"/>
  <c r="CH9" i="2"/>
  <c r="CG8" i="2"/>
  <c r="CI59" i="2" l="1"/>
  <c r="CJ60" i="2"/>
  <c r="CK73" i="2"/>
  <c r="CJ72" i="2"/>
  <c r="CJ75" i="2"/>
  <c r="CF103" i="2"/>
  <c r="CF101" i="2"/>
  <c r="CF99" i="2"/>
  <c r="CF97" i="2"/>
  <c r="CF95" i="2"/>
  <c r="CF93" i="2"/>
  <c r="CK127" i="2"/>
  <c r="CJ126" i="2"/>
  <c r="CF90" i="2"/>
  <c r="CG91" i="2"/>
  <c r="CH106" i="2"/>
  <c r="CG105" i="2"/>
  <c r="CI9" i="2"/>
  <c r="CH8" i="2"/>
  <c r="CJ59" i="2" l="1"/>
  <c r="CK60" i="2"/>
  <c r="CK75" i="2"/>
  <c r="CK72" i="2"/>
  <c r="CL73" i="2"/>
  <c r="CG103" i="2"/>
  <c r="CG101" i="2"/>
  <c r="CG99" i="2"/>
  <c r="CG97" i="2"/>
  <c r="CG95" i="2"/>
  <c r="CG93" i="2"/>
  <c r="CL127" i="2"/>
  <c r="CK126" i="2"/>
  <c r="CG90" i="2"/>
  <c r="CH91" i="2"/>
  <c r="CH105" i="2"/>
  <c r="CI106" i="2"/>
  <c r="CJ9" i="2"/>
  <c r="CI8" i="2"/>
  <c r="CL60" i="2" l="1"/>
  <c r="CK59" i="2"/>
  <c r="CL72" i="2"/>
  <c r="CL75" i="2"/>
  <c r="CM73" i="2"/>
  <c r="CH103" i="2"/>
  <c r="CH101" i="2"/>
  <c r="CH99" i="2"/>
  <c r="CH97" i="2"/>
  <c r="CH95" i="2"/>
  <c r="CH93" i="2"/>
  <c r="CL126" i="2"/>
  <c r="CM127" i="2"/>
  <c r="CI91" i="2"/>
  <c r="CH90" i="2"/>
  <c r="CJ106" i="2"/>
  <c r="CI105" i="2"/>
  <c r="CK9" i="2"/>
  <c r="CJ8" i="2"/>
  <c r="CL59" i="2" l="1"/>
  <c r="CM60" i="2"/>
  <c r="CM72" i="2"/>
  <c r="CM75" i="2"/>
  <c r="CN73" i="2"/>
  <c r="CI103" i="2"/>
  <c r="CI101" i="2"/>
  <c r="CI99" i="2"/>
  <c r="CI97" i="2"/>
  <c r="CI95" i="2"/>
  <c r="CI93" i="2"/>
  <c r="CM126" i="2"/>
  <c r="CN127" i="2"/>
  <c r="CI90" i="2"/>
  <c r="CJ91" i="2"/>
  <c r="CJ105" i="2"/>
  <c r="CK106" i="2"/>
  <c r="CL9" i="2"/>
  <c r="CK8" i="2"/>
  <c r="CM59" i="2" l="1"/>
  <c r="CN60" i="2"/>
  <c r="CO73" i="2"/>
  <c r="CN72" i="2"/>
  <c r="CN75" i="2"/>
  <c r="CJ103" i="2"/>
  <c r="CJ101" i="2"/>
  <c r="CJ99" i="2"/>
  <c r="CJ97" i="2"/>
  <c r="CJ93" i="2"/>
  <c r="CJ95" i="2"/>
  <c r="CO127" i="2"/>
  <c r="CN126" i="2"/>
  <c r="CL106" i="2"/>
  <c r="CK105" i="2"/>
  <c r="CJ90" i="2"/>
  <c r="CK91" i="2"/>
  <c r="CM9" i="2"/>
  <c r="CL8" i="2"/>
  <c r="CN59" i="2" l="1"/>
  <c r="CO60" i="2"/>
  <c r="CP73" i="2"/>
  <c r="CO72" i="2"/>
  <c r="CO75" i="2"/>
  <c r="CK103" i="2"/>
  <c r="CK101" i="2"/>
  <c r="CK99" i="2"/>
  <c r="CK97" i="2"/>
  <c r="CK95" i="2"/>
  <c r="CK93" i="2"/>
  <c r="CP127" i="2"/>
  <c r="CO126" i="2"/>
  <c r="CL105" i="2"/>
  <c r="CM106" i="2"/>
  <c r="CL91" i="2"/>
  <c r="CK90" i="2"/>
  <c r="CN9" i="2"/>
  <c r="CM8" i="2"/>
  <c r="CO59" i="2" l="1"/>
  <c r="CP60" i="2"/>
  <c r="CP75" i="2"/>
  <c r="CQ73" i="2"/>
  <c r="CP72" i="2"/>
  <c r="CL103" i="2"/>
  <c r="CL101" i="2"/>
  <c r="CL99" i="2"/>
  <c r="CL97" i="2"/>
  <c r="CL93" i="2"/>
  <c r="CL95" i="2"/>
  <c r="CP126" i="2"/>
  <c r="CQ127" i="2"/>
  <c r="CM91" i="2"/>
  <c r="CL90" i="2"/>
  <c r="CM105" i="2"/>
  <c r="CN106" i="2"/>
  <c r="CO9" i="2"/>
  <c r="CN8" i="2"/>
  <c r="CQ60" i="2" l="1"/>
  <c r="CP59" i="2"/>
  <c r="CQ72" i="2"/>
  <c r="CQ75" i="2"/>
  <c r="CR73" i="2"/>
  <c r="CM103" i="2"/>
  <c r="CM101" i="2"/>
  <c r="CM99" i="2"/>
  <c r="CM97" i="2"/>
  <c r="CM95" i="2"/>
  <c r="CM93" i="2"/>
  <c r="CR127" i="2"/>
  <c r="CQ126" i="2"/>
  <c r="CO106" i="2"/>
  <c r="CN105" i="2"/>
  <c r="CN91" i="2"/>
  <c r="CM90" i="2"/>
  <c r="CP9" i="2"/>
  <c r="CO8" i="2"/>
  <c r="CQ59" i="2" l="1"/>
  <c r="CR60" i="2"/>
  <c r="CS73" i="2"/>
  <c r="CR72" i="2"/>
  <c r="CR75" i="2"/>
  <c r="CN103" i="2"/>
  <c r="CN101" i="2"/>
  <c r="CN99" i="2"/>
  <c r="CN97" i="2"/>
  <c r="CN95" i="2"/>
  <c r="CN93" i="2"/>
  <c r="CS127" i="2"/>
  <c r="CR126" i="2"/>
  <c r="CP106" i="2"/>
  <c r="CO105" i="2"/>
  <c r="CN90" i="2"/>
  <c r="CO91" i="2"/>
  <c r="CQ9" i="2"/>
  <c r="CP8" i="2"/>
  <c r="CR59" i="2" l="1"/>
  <c r="CS60" i="2"/>
  <c r="CT73" i="2"/>
  <c r="CS72" i="2"/>
  <c r="CS75" i="2"/>
  <c r="CO103" i="2"/>
  <c r="CO101" i="2"/>
  <c r="CO99" i="2"/>
  <c r="CO97" i="2"/>
  <c r="CO95" i="2"/>
  <c r="CO93" i="2"/>
  <c r="CT127" i="2"/>
  <c r="CS126" i="2"/>
  <c r="CP91" i="2"/>
  <c r="CO90" i="2"/>
  <c r="CQ106" i="2"/>
  <c r="CP105" i="2"/>
  <c r="CR9" i="2"/>
  <c r="CQ8" i="2"/>
  <c r="CT60" i="2" l="1"/>
  <c r="CS59" i="2"/>
  <c r="CU73" i="2"/>
  <c r="CT72" i="2"/>
  <c r="CT75" i="2"/>
  <c r="CP103" i="2"/>
  <c r="CP101" i="2"/>
  <c r="CP99" i="2"/>
  <c r="CP97" i="2"/>
  <c r="CP93" i="2"/>
  <c r="CP95" i="2"/>
  <c r="CU127" i="2"/>
  <c r="CT126" i="2"/>
  <c r="CQ91" i="2"/>
  <c r="CP90" i="2"/>
  <c r="CQ105" i="2"/>
  <c r="CR106" i="2"/>
  <c r="CS9" i="2"/>
  <c r="CR8" i="2"/>
  <c r="CT59" i="2" l="1"/>
  <c r="CU60" i="2"/>
  <c r="CU72" i="2"/>
  <c r="CU75" i="2"/>
  <c r="CV73" i="2"/>
  <c r="CQ103" i="2"/>
  <c r="CQ101" i="2"/>
  <c r="CQ99" i="2"/>
  <c r="CQ97" i="2"/>
  <c r="CQ95" i="2"/>
  <c r="CQ93" i="2"/>
  <c r="CU126" i="2"/>
  <c r="CV127" i="2"/>
  <c r="CQ90" i="2"/>
  <c r="CR91" i="2"/>
  <c r="CS106" i="2"/>
  <c r="CR105" i="2"/>
  <c r="CT9" i="2"/>
  <c r="CS8" i="2"/>
  <c r="CU59" i="2" l="1"/>
  <c r="CV60" i="2"/>
  <c r="CW73" i="2"/>
  <c r="CV75" i="2"/>
  <c r="CV72" i="2"/>
  <c r="CR103" i="2"/>
  <c r="CR101" i="2"/>
  <c r="CR99" i="2"/>
  <c r="CR97" i="2"/>
  <c r="CR95" i="2"/>
  <c r="CR93" i="2"/>
  <c r="CW127" i="2"/>
  <c r="CV126" i="2"/>
  <c r="CS91" i="2"/>
  <c r="CR90" i="2"/>
  <c r="CT106" i="2"/>
  <c r="CS105" i="2"/>
  <c r="CU9" i="2"/>
  <c r="CT8" i="2"/>
  <c r="CV59" i="2" l="1"/>
  <c r="CW60" i="2"/>
  <c r="CW72" i="2"/>
  <c r="CW75" i="2"/>
  <c r="CX73" i="2"/>
  <c r="CS101" i="2"/>
  <c r="CS103" i="2"/>
  <c r="CS97" i="2"/>
  <c r="CS99" i="2"/>
  <c r="CS95" i="2"/>
  <c r="CS93" i="2"/>
  <c r="CW126" i="2"/>
  <c r="CX127" i="2"/>
  <c r="CU106" i="2"/>
  <c r="CT105" i="2"/>
  <c r="CS90" i="2"/>
  <c r="CT91" i="2"/>
  <c r="CV9" i="2"/>
  <c r="CU8" i="2"/>
  <c r="CX60" i="2" l="1"/>
  <c r="CW59" i="2"/>
  <c r="CY73" i="2"/>
  <c r="CX72" i="2"/>
  <c r="CX75" i="2"/>
  <c r="CT103" i="2"/>
  <c r="CT101" i="2"/>
  <c r="CT99" i="2"/>
  <c r="CT97" i="2"/>
  <c r="CT93" i="2"/>
  <c r="CT95" i="2"/>
  <c r="CX126" i="2"/>
  <c r="CY127" i="2"/>
  <c r="CT90" i="2"/>
  <c r="CU91" i="2"/>
  <c r="CU105" i="2"/>
  <c r="CV106" i="2"/>
  <c r="CW9" i="2"/>
  <c r="CV8" i="2"/>
  <c r="CX59" i="2" l="1"/>
  <c r="CY60" i="2"/>
  <c r="CY72" i="2"/>
  <c r="CY75" i="2"/>
  <c r="CZ73" i="2"/>
  <c r="CU103" i="2"/>
  <c r="CU101" i="2"/>
  <c r="CU99" i="2"/>
  <c r="CU97" i="2"/>
  <c r="CU95" i="2"/>
  <c r="CU93" i="2"/>
  <c r="CZ127" i="2"/>
  <c r="CY126" i="2"/>
  <c r="CW106" i="2"/>
  <c r="CV105" i="2"/>
  <c r="CV91" i="2"/>
  <c r="CU90" i="2"/>
  <c r="CX9" i="2"/>
  <c r="CW8" i="2"/>
  <c r="CY59" i="2" l="1"/>
  <c r="CZ60" i="2"/>
  <c r="DA73" i="2"/>
  <c r="CZ72" i="2"/>
  <c r="CZ75" i="2"/>
  <c r="CV103" i="2"/>
  <c r="CV101" i="2"/>
  <c r="CV99" i="2"/>
  <c r="CV97" i="2"/>
  <c r="CV95" i="2"/>
  <c r="CV93" i="2"/>
  <c r="DA127" i="2"/>
  <c r="CZ126" i="2"/>
  <c r="CV90" i="2"/>
  <c r="CW91" i="2"/>
  <c r="CW105" i="2"/>
  <c r="CX106" i="2"/>
  <c r="CY9" i="2"/>
  <c r="CX8" i="2"/>
  <c r="CZ59" i="2" l="1"/>
  <c r="DA60" i="2"/>
  <c r="DA75" i="2"/>
  <c r="DB73" i="2"/>
  <c r="DA72" i="2"/>
  <c r="CW103" i="2"/>
  <c r="CW101" i="2"/>
  <c r="CW99" i="2"/>
  <c r="CW97" i="2"/>
  <c r="CW95" i="2"/>
  <c r="CW93" i="2"/>
  <c r="DB127" i="2"/>
  <c r="DA126" i="2"/>
  <c r="CX91" i="2"/>
  <c r="CW90" i="2"/>
  <c r="CY106" i="2"/>
  <c r="CX105" i="2"/>
  <c r="CZ9" i="2"/>
  <c r="CY8" i="2"/>
  <c r="DB60" i="2" l="1"/>
  <c r="DA59" i="2"/>
  <c r="DB72" i="2"/>
  <c r="DB75" i="2"/>
  <c r="DC73" i="2"/>
  <c r="CX103" i="2"/>
  <c r="CX101" i="2"/>
  <c r="CX99" i="2"/>
  <c r="CX97" i="2"/>
  <c r="CX93" i="2"/>
  <c r="CX95" i="2"/>
  <c r="DB126" i="2"/>
  <c r="DC127" i="2"/>
  <c r="CY91" i="2"/>
  <c r="CX90" i="2"/>
  <c r="CZ106" i="2"/>
  <c r="CY105" i="2"/>
  <c r="DA9" i="2"/>
  <c r="CZ8" i="2"/>
  <c r="DB59" i="2" l="1"/>
  <c r="DC60" i="2"/>
  <c r="DC72" i="2"/>
  <c r="DC75" i="2"/>
  <c r="DD73" i="2"/>
  <c r="CY103" i="2"/>
  <c r="CY101" i="2"/>
  <c r="CY99" i="2"/>
  <c r="CY97" i="2"/>
  <c r="CY95" i="2"/>
  <c r="CY93" i="2"/>
  <c r="DC126" i="2"/>
  <c r="DD127" i="2"/>
  <c r="CZ91" i="2"/>
  <c r="CY90" i="2"/>
  <c r="DA106" i="2"/>
  <c r="CZ105" i="2"/>
  <c r="DB9" i="2"/>
  <c r="DA8" i="2"/>
  <c r="DC59" i="2" l="1"/>
  <c r="DD60" i="2"/>
  <c r="DE73" i="2"/>
  <c r="DD72" i="2"/>
  <c r="DD75" i="2"/>
  <c r="CZ103" i="2"/>
  <c r="CZ101" i="2"/>
  <c r="CZ99" i="2"/>
  <c r="CZ97" i="2"/>
  <c r="CZ95" i="2"/>
  <c r="CZ93" i="2"/>
  <c r="DE127" i="2"/>
  <c r="DD126" i="2"/>
  <c r="CZ90" i="2"/>
  <c r="DA91" i="2"/>
  <c r="DB106" i="2"/>
  <c r="DA105" i="2"/>
  <c r="DC9" i="2"/>
  <c r="DB8" i="2"/>
  <c r="DD59" i="2" l="1"/>
  <c r="DE60" i="2"/>
  <c r="DF73" i="2"/>
  <c r="DE72" i="2"/>
  <c r="DE75" i="2"/>
  <c r="DA103" i="2"/>
  <c r="DA101" i="2"/>
  <c r="DA99" i="2"/>
  <c r="DA97" i="2"/>
  <c r="DA95" i="2"/>
  <c r="DA93" i="2"/>
  <c r="DF127" i="2"/>
  <c r="DE126" i="2"/>
  <c r="DB91" i="2"/>
  <c r="DA90" i="2"/>
  <c r="DC106" i="2"/>
  <c r="DB105" i="2"/>
  <c r="DD9" i="2"/>
  <c r="DC8" i="2"/>
  <c r="DE59" i="2" l="1"/>
  <c r="DF60" i="2"/>
  <c r="DF75" i="2"/>
  <c r="DF72" i="2"/>
  <c r="DG73" i="2"/>
  <c r="DB103" i="2"/>
  <c r="DB101" i="2"/>
  <c r="DB99" i="2"/>
  <c r="DB97" i="2"/>
  <c r="DB95" i="2"/>
  <c r="DB93" i="2"/>
  <c r="DF126" i="2"/>
  <c r="DG127" i="2"/>
  <c r="DC91" i="2"/>
  <c r="DB90" i="2"/>
  <c r="DC105" i="2"/>
  <c r="DD106" i="2"/>
  <c r="DE9" i="2"/>
  <c r="DD8" i="2"/>
  <c r="DG60" i="2" l="1"/>
  <c r="DF59" i="2"/>
  <c r="DG72" i="2"/>
  <c r="DG75" i="2"/>
  <c r="DH73" i="2"/>
  <c r="DC103" i="2"/>
  <c r="DC101" i="2"/>
  <c r="DC99" i="2"/>
  <c r="DC97" i="2"/>
  <c r="DC95" i="2"/>
  <c r="DC93" i="2"/>
  <c r="DH127" i="2"/>
  <c r="DG126" i="2"/>
  <c r="DE106" i="2"/>
  <c r="DD105" i="2"/>
  <c r="DC90" i="2"/>
  <c r="DD91" i="2"/>
  <c r="DF9" i="2"/>
  <c r="DE8" i="2"/>
  <c r="DG59" i="2" l="1"/>
  <c r="DH60" i="2"/>
  <c r="DI73" i="2"/>
  <c r="DH72" i="2"/>
  <c r="DH75" i="2"/>
  <c r="DD103" i="2"/>
  <c r="DD101" i="2"/>
  <c r="DD99" i="2"/>
  <c r="DD97" i="2"/>
  <c r="DD95" i="2"/>
  <c r="DD93" i="2"/>
  <c r="DI127" i="2"/>
  <c r="DH126" i="2"/>
  <c r="DE91" i="2"/>
  <c r="DD90" i="2"/>
  <c r="DF106" i="2"/>
  <c r="DE105" i="2"/>
  <c r="DG9" i="2"/>
  <c r="DF8" i="2"/>
  <c r="DH59" i="2" l="1"/>
  <c r="DI60" i="2"/>
  <c r="DJ73" i="2"/>
  <c r="DI72" i="2"/>
  <c r="DI75" i="2"/>
  <c r="DE103" i="2"/>
  <c r="DE101" i="2"/>
  <c r="DE99" i="2"/>
  <c r="DE97" i="2"/>
  <c r="DE95" i="2"/>
  <c r="DE93" i="2"/>
  <c r="DI126" i="2"/>
  <c r="DJ127" i="2"/>
  <c r="DG106" i="2"/>
  <c r="DF105" i="2"/>
  <c r="DE90" i="2"/>
  <c r="DF91" i="2"/>
  <c r="DH9" i="2"/>
  <c r="DG8" i="2"/>
  <c r="DI59" i="2" l="1"/>
  <c r="DJ60" i="2"/>
  <c r="DK73" i="2"/>
  <c r="DJ75" i="2"/>
  <c r="DJ72" i="2"/>
  <c r="DF103" i="2"/>
  <c r="DF101" i="2"/>
  <c r="DF99" i="2"/>
  <c r="DF97" i="2"/>
  <c r="DF95" i="2"/>
  <c r="DF93" i="2"/>
  <c r="DK127" i="2"/>
  <c r="DJ126" i="2"/>
  <c r="DF90" i="2"/>
  <c r="DG91" i="2"/>
  <c r="DH106" i="2"/>
  <c r="DG105" i="2"/>
  <c r="DI9" i="2"/>
  <c r="DH8" i="2"/>
  <c r="DJ59" i="2" l="1"/>
  <c r="DK60" i="2"/>
  <c r="DK72" i="2"/>
  <c r="DK75" i="2"/>
  <c r="DL73" i="2"/>
  <c r="DG103" i="2"/>
  <c r="DG101" i="2"/>
  <c r="DG99" i="2"/>
  <c r="DG97" i="2"/>
  <c r="DG95" i="2"/>
  <c r="DG93" i="2"/>
  <c r="DL127" i="2"/>
  <c r="DK126" i="2"/>
  <c r="DH105" i="2"/>
  <c r="DI106" i="2"/>
  <c r="DH91" i="2"/>
  <c r="DG90" i="2"/>
  <c r="DJ9" i="2"/>
  <c r="DI8" i="2"/>
  <c r="DK59" i="2" l="1"/>
  <c r="DL60" i="2"/>
  <c r="DM73" i="2"/>
  <c r="DL75" i="2"/>
  <c r="DL72" i="2"/>
  <c r="DH103" i="2"/>
  <c r="DH101" i="2"/>
  <c r="DH99" i="2"/>
  <c r="DH97" i="2"/>
  <c r="DH95" i="2"/>
  <c r="DH93" i="2"/>
  <c r="DM127" i="2"/>
  <c r="DL126" i="2"/>
  <c r="DH90" i="2"/>
  <c r="DI91" i="2"/>
  <c r="DJ106" i="2"/>
  <c r="DI105" i="2"/>
  <c r="DK9" i="2"/>
  <c r="DJ8" i="2"/>
  <c r="DL59" i="2" l="1"/>
  <c r="DM60" i="2"/>
  <c r="DM72" i="2"/>
  <c r="DM75" i="2"/>
  <c r="DN73" i="2"/>
  <c r="DI101" i="2"/>
  <c r="DI103" i="2"/>
  <c r="DI97" i="2"/>
  <c r="DI99" i="2"/>
  <c r="DI95" i="2"/>
  <c r="DI93" i="2"/>
  <c r="DN127" i="2"/>
  <c r="DM126" i="2"/>
  <c r="DJ105" i="2"/>
  <c r="DK106" i="2"/>
  <c r="DI90" i="2"/>
  <c r="DJ91" i="2"/>
  <c r="DL9" i="2"/>
  <c r="DK8" i="2"/>
  <c r="DN60" i="2" l="1"/>
  <c r="DM59" i="2"/>
  <c r="DO73" i="2"/>
  <c r="DN72" i="2"/>
  <c r="DN75" i="2"/>
  <c r="DJ103" i="2"/>
  <c r="DJ101" i="2"/>
  <c r="DJ99" i="2"/>
  <c r="DJ97" i="2"/>
  <c r="DJ95" i="2"/>
  <c r="DJ93" i="2"/>
  <c r="DN126" i="2"/>
  <c r="DO127" i="2"/>
  <c r="DJ90" i="2"/>
  <c r="DK91" i="2"/>
  <c r="DL106" i="2"/>
  <c r="DK105" i="2"/>
  <c r="DM9" i="2"/>
  <c r="DL8" i="2"/>
  <c r="DO60" i="2" l="1"/>
  <c r="DN59" i="2"/>
  <c r="DO72" i="2"/>
  <c r="DO75" i="2"/>
  <c r="DP73" i="2"/>
  <c r="DK103" i="2"/>
  <c r="DK101" i="2"/>
  <c r="DK99" i="2"/>
  <c r="DK97" i="2"/>
  <c r="DK95" i="2"/>
  <c r="DK93" i="2"/>
  <c r="DP127" i="2"/>
  <c r="DO126" i="2"/>
  <c r="DL105" i="2"/>
  <c r="DM106" i="2"/>
  <c r="DK90" i="2"/>
  <c r="DL91" i="2"/>
  <c r="DN9" i="2"/>
  <c r="DM8" i="2"/>
  <c r="DO59" i="2" l="1"/>
  <c r="DP60" i="2"/>
  <c r="DQ73" i="2"/>
  <c r="DP72" i="2"/>
  <c r="DP75" i="2"/>
  <c r="DL103" i="2"/>
  <c r="DL101" i="2"/>
  <c r="DL99" i="2"/>
  <c r="DL97" i="2"/>
  <c r="DL95" i="2"/>
  <c r="DL93" i="2"/>
  <c r="DQ127" i="2"/>
  <c r="DP126" i="2"/>
  <c r="DL90" i="2"/>
  <c r="DM91" i="2"/>
  <c r="DN106" i="2"/>
  <c r="DM105" i="2"/>
  <c r="DO9" i="2"/>
  <c r="DN8" i="2"/>
  <c r="DP59" i="2" l="1"/>
  <c r="DQ60" i="2"/>
  <c r="DQ75" i="2"/>
  <c r="DQ72" i="2"/>
  <c r="DR73" i="2"/>
  <c r="DM103" i="2"/>
  <c r="DM101" i="2"/>
  <c r="DM99" i="2"/>
  <c r="DM97" i="2"/>
  <c r="DM95" i="2"/>
  <c r="DM93" i="2"/>
  <c r="DQ126" i="2"/>
  <c r="DR127" i="2"/>
  <c r="DN105" i="2"/>
  <c r="DO106" i="2"/>
  <c r="DM90" i="2"/>
  <c r="DN91" i="2"/>
  <c r="DP9" i="2"/>
  <c r="DO8" i="2"/>
  <c r="DQ59" i="2" l="1"/>
  <c r="DR60" i="2"/>
  <c r="DR72" i="2"/>
  <c r="DR75" i="2"/>
  <c r="DS73" i="2"/>
  <c r="DN103" i="2"/>
  <c r="DN101" i="2"/>
  <c r="DN99" i="2"/>
  <c r="DN97" i="2"/>
  <c r="DN95" i="2"/>
  <c r="DN93" i="2"/>
  <c r="DR126" i="2"/>
  <c r="DS127" i="2"/>
  <c r="DP106" i="2"/>
  <c r="DO105" i="2"/>
  <c r="DO91" i="2"/>
  <c r="DN90" i="2"/>
  <c r="DQ9" i="2"/>
  <c r="DP8" i="2"/>
  <c r="DS60" i="2" l="1"/>
  <c r="DR59" i="2"/>
  <c r="DS72" i="2"/>
  <c r="DS75" i="2"/>
  <c r="DT73" i="2"/>
  <c r="DO103" i="2"/>
  <c r="DO101" i="2"/>
  <c r="DO99" i="2"/>
  <c r="DO97" i="2"/>
  <c r="DO95" i="2"/>
  <c r="DO93" i="2"/>
  <c r="DT127" i="2"/>
  <c r="DS126" i="2"/>
  <c r="DP91" i="2"/>
  <c r="DO90" i="2"/>
  <c r="DQ106" i="2"/>
  <c r="DP105" i="2"/>
  <c r="DR9" i="2"/>
  <c r="DQ8" i="2"/>
  <c r="DS59" i="2" l="1"/>
  <c r="DT60" i="2"/>
  <c r="DU73" i="2"/>
  <c r="DT72" i="2"/>
  <c r="DT75" i="2"/>
  <c r="DP103" i="2"/>
  <c r="DP101" i="2"/>
  <c r="DP99" i="2"/>
  <c r="DP97" i="2"/>
  <c r="DP93" i="2"/>
  <c r="DP95" i="2"/>
  <c r="DU127" i="2"/>
  <c r="DT126" i="2"/>
  <c r="DP90" i="2"/>
  <c r="DQ91" i="2"/>
  <c r="DR106" i="2"/>
  <c r="DQ105" i="2"/>
  <c r="DS9" i="2"/>
  <c r="DR8" i="2"/>
  <c r="DT59" i="2" l="1"/>
  <c r="DU60" i="2"/>
  <c r="DV73" i="2"/>
  <c r="DU75" i="2"/>
  <c r="DU72" i="2"/>
  <c r="DQ103" i="2"/>
  <c r="DQ101" i="2"/>
  <c r="DQ99" i="2"/>
  <c r="DQ97" i="2"/>
  <c r="DQ95" i="2"/>
  <c r="DQ93" i="2"/>
  <c r="DV127" i="2"/>
  <c r="DU126" i="2"/>
  <c r="DQ90" i="2"/>
  <c r="DR91" i="2"/>
  <c r="DR105" i="2"/>
  <c r="DS106" i="2"/>
  <c r="DT9" i="2"/>
  <c r="DS8" i="2"/>
  <c r="DU59" i="2" l="1"/>
  <c r="DV60" i="2"/>
  <c r="DV75" i="2"/>
  <c r="DW73" i="2"/>
  <c r="DV72" i="2"/>
  <c r="DR103" i="2"/>
  <c r="DR101" i="2"/>
  <c r="DR99" i="2"/>
  <c r="DR97" i="2"/>
  <c r="DR95" i="2"/>
  <c r="DR93" i="2"/>
  <c r="DV126" i="2"/>
  <c r="DW127" i="2"/>
  <c r="DS91" i="2"/>
  <c r="DR90" i="2"/>
  <c r="DT106" i="2"/>
  <c r="DS105" i="2"/>
  <c r="DU9" i="2"/>
  <c r="DT8" i="2"/>
  <c r="DV59" i="2" l="1"/>
  <c r="DW60" i="2"/>
  <c r="DW72" i="2"/>
  <c r="DW75" i="2"/>
  <c r="DX73" i="2"/>
  <c r="DS103" i="2"/>
  <c r="DS101" i="2"/>
  <c r="DS99" i="2"/>
  <c r="DS97" i="2"/>
  <c r="DS95" i="2"/>
  <c r="DS93" i="2"/>
  <c r="DW126" i="2"/>
  <c r="DX127" i="2"/>
  <c r="DS90" i="2"/>
  <c r="DT91" i="2"/>
  <c r="DU106" i="2"/>
  <c r="DT105" i="2"/>
  <c r="DV9" i="2"/>
  <c r="DU8" i="2"/>
  <c r="DW59" i="2" l="1"/>
  <c r="DX60" i="2"/>
  <c r="DY73" i="2"/>
  <c r="DX72" i="2"/>
  <c r="DX75" i="2"/>
  <c r="DT103" i="2"/>
  <c r="DT101" i="2"/>
  <c r="DT99" i="2"/>
  <c r="DT97" i="2"/>
  <c r="DT95" i="2"/>
  <c r="DT93" i="2"/>
  <c r="DY127" i="2"/>
  <c r="DX126" i="2"/>
  <c r="DT90" i="2"/>
  <c r="DU91" i="2"/>
  <c r="DV106" i="2"/>
  <c r="DU105" i="2"/>
  <c r="DW9" i="2"/>
  <c r="DV8" i="2"/>
  <c r="DX59" i="2" l="1"/>
  <c r="DY60" i="2"/>
  <c r="DZ73" i="2"/>
  <c r="DY72" i="2"/>
  <c r="DY75" i="2"/>
  <c r="DU103" i="2"/>
  <c r="DU101" i="2"/>
  <c r="DU99" i="2"/>
  <c r="DU97" i="2"/>
  <c r="DU95" i="2"/>
  <c r="DU93" i="2"/>
  <c r="DY126" i="2"/>
  <c r="DZ127" i="2"/>
  <c r="DW106" i="2"/>
  <c r="DV105" i="2"/>
  <c r="DU90" i="2"/>
  <c r="DV91" i="2"/>
  <c r="DX9" i="2"/>
  <c r="DW8" i="2"/>
  <c r="DZ60" i="2" l="1"/>
  <c r="DY59" i="2"/>
  <c r="EA73" i="2"/>
  <c r="DZ72" i="2"/>
  <c r="DZ75" i="2"/>
  <c r="DV103" i="2"/>
  <c r="DV101" i="2"/>
  <c r="DV99" i="2"/>
  <c r="DV97" i="2"/>
  <c r="DV95" i="2"/>
  <c r="DV93" i="2"/>
  <c r="EA127" i="2"/>
  <c r="DZ126" i="2"/>
  <c r="DV90" i="2"/>
  <c r="DW91" i="2"/>
  <c r="DX106" i="2"/>
  <c r="DW105" i="2"/>
  <c r="DY9" i="2"/>
  <c r="DX8" i="2"/>
  <c r="DZ59" i="2" l="1"/>
  <c r="EA60" i="2"/>
  <c r="EA72" i="2"/>
  <c r="EA75" i="2"/>
  <c r="EB73" i="2"/>
  <c r="DW103" i="2"/>
  <c r="DW101" i="2"/>
  <c r="DW99" i="2"/>
  <c r="DW97" i="2"/>
  <c r="DW95" i="2"/>
  <c r="DW93" i="2"/>
  <c r="EB127" i="2"/>
  <c r="EA126" i="2"/>
  <c r="DY106" i="2"/>
  <c r="DX105" i="2"/>
  <c r="DW90" i="2"/>
  <c r="DX91" i="2"/>
  <c r="DZ9" i="2"/>
  <c r="DY8" i="2"/>
  <c r="EA59" i="2" l="1"/>
  <c r="EB60" i="2"/>
  <c r="EC73" i="2"/>
  <c r="EB75" i="2"/>
  <c r="EB72" i="2"/>
  <c r="DX103" i="2"/>
  <c r="DX101" i="2"/>
  <c r="DX99" i="2"/>
  <c r="DX97" i="2"/>
  <c r="DX95" i="2"/>
  <c r="DX93" i="2"/>
  <c r="EC127" i="2"/>
  <c r="EB126" i="2"/>
  <c r="DX90" i="2"/>
  <c r="DY91" i="2"/>
  <c r="DZ106" i="2"/>
  <c r="DY105" i="2"/>
  <c r="EA9" i="2"/>
  <c r="DZ8" i="2"/>
  <c r="EB59" i="2" l="1"/>
  <c r="EC60" i="2"/>
  <c r="EC72" i="2"/>
  <c r="EC75" i="2"/>
  <c r="ED73" i="2"/>
  <c r="DY101" i="2"/>
  <c r="DY103" i="2"/>
  <c r="DY97" i="2"/>
  <c r="DY99" i="2"/>
  <c r="DY95" i="2"/>
  <c r="DY93" i="2"/>
  <c r="ED127" i="2"/>
  <c r="EC126" i="2"/>
  <c r="DY90" i="2"/>
  <c r="DZ91" i="2"/>
  <c r="DZ105" i="2"/>
  <c r="EA106" i="2"/>
  <c r="EB9" i="2"/>
  <c r="EA8" i="2"/>
  <c r="ED60" i="2" l="1"/>
  <c r="EC59" i="2"/>
  <c r="EE73" i="2"/>
  <c r="ED72" i="2"/>
  <c r="ED75" i="2"/>
  <c r="DZ103" i="2"/>
  <c r="DZ101" i="2"/>
  <c r="DZ99" i="2"/>
  <c r="DZ97" i="2"/>
  <c r="DZ95" i="2"/>
  <c r="DZ93" i="2"/>
  <c r="ED126" i="2"/>
  <c r="EE127" i="2"/>
  <c r="EB106" i="2"/>
  <c r="EA105" i="2"/>
  <c r="DZ90" i="2"/>
  <c r="EA91" i="2"/>
  <c r="EC9" i="2"/>
  <c r="EB8" i="2"/>
  <c r="ED59" i="2" l="1"/>
  <c r="EE60" i="2"/>
  <c r="EE72" i="2"/>
  <c r="EE75" i="2"/>
  <c r="EF73" i="2"/>
  <c r="EA103" i="2"/>
  <c r="EA101" i="2"/>
  <c r="EA99" i="2"/>
  <c r="EA97" i="2"/>
  <c r="EA95" i="2"/>
  <c r="EA93" i="2"/>
  <c r="EF127" i="2"/>
  <c r="EE126" i="2"/>
  <c r="EA90" i="2"/>
  <c r="EB91" i="2"/>
  <c r="EC106" i="2"/>
  <c r="EB105" i="2"/>
  <c r="ED9" i="2"/>
  <c r="EC8" i="2"/>
  <c r="EE59" i="2" l="1"/>
  <c r="EF60" i="2"/>
  <c r="EG73" i="2"/>
  <c r="EF72" i="2"/>
  <c r="EF75" i="2"/>
  <c r="EB103" i="2"/>
  <c r="EB101" i="2"/>
  <c r="EB99" i="2"/>
  <c r="EB97" i="2"/>
  <c r="EB95" i="2"/>
  <c r="EB93" i="2"/>
  <c r="EG127" i="2"/>
  <c r="EF126" i="2"/>
  <c r="EC105" i="2"/>
  <c r="ED106" i="2"/>
  <c r="EB90" i="2"/>
  <c r="EC91" i="2"/>
  <c r="EE9" i="2"/>
  <c r="ED8" i="2"/>
  <c r="EF59" i="2" l="1"/>
  <c r="EG60" i="2"/>
  <c r="EG75" i="2"/>
  <c r="EH73" i="2"/>
  <c r="EG72" i="2"/>
  <c r="EC103" i="2"/>
  <c r="EC101" i="2"/>
  <c r="EC99" i="2"/>
  <c r="EC97" i="2"/>
  <c r="EC95" i="2"/>
  <c r="EC93" i="2"/>
  <c r="EH127" i="2"/>
  <c r="EG126" i="2"/>
  <c r="ED105" i="2"/>
  <c r="EE106" i="2"/>
  <c r="EC90" i="2"/>
  <c r="ED91" i="2"/>
  <c r="EF9" i="2"/>
  <c r="EE8" i="2"/>
  <c r="EH60" i="2" l="1"/>
  <c r="EG59" i="2"/>
  <c r="EH72" i="2"/>
  <c r="EH75" i="2"/>
  <c r="EI73" i="2"/>
  <c r="ED103" i="2"/>
  <c r="ED101" i="2"/>
  <c r="ED99" i="2"/>
  <c r="ED97" i="2"/>
  <c r="ED95" i="2"/>
  <c r="ED93" i="2"/>
  <c r="EH126" i="2"/>
  <c r="EI127" i="2"/>
  <c r="EE105" i="2"/>
  <c r="EF106" i="2"/>
  <c r="ED90" i="2"/>
  <c r="EE91" i="2"/>
  <c r="EG9" i="2"/>
  <c r="EF8" i="2"/>
  <c r="EI60" i="2" l="1"/>
  <c r="EH59" i="2"/>
  <c r="EI72" i="2"/>
  <c r="EI75" i="2"/>
  <c r="EJ73" i="2"/>
  <c r="EE103" i="2"/>
  <c r="EE101" i="2"/>
  <c r="EE99" i="2"/>
  <c r="EE97" i="2"/>
  <c r="EE95" i="2"/>
  <c r="EE93" i="2"/>
  <c r="EJ127" i="2"/>
  <c r="EI126" i="2"/>
  <c r="EG106" i="2"/>
  <c r="EF105" i="2"/>
  <c r="EF91" i="2"/>
  <c r="EE90" i="2"/>
  <c r="EH9" i="2"/>
  <c r="EG8" i="2"/>
  <c r="EI59" i="2" l="1"/>
  <c r="EJ60" i="2"/>
  <c r="EK73" i="2"/>
  <c r="EJ72" i="2"/>
  <c r="EJ75" i="2"/>
  <c r="EF103" i="2"/>
  <c r="EF101" i="2"/>
  <c r="EF99" i="2"/>
  <c r="EF97" i="2"/>
  <c r="EF93" i="2"/>
  <c r="EF95" i="2"/>
  <c r="EK127" i="2"/>
  <c r="EJ126" i="2"/>
  <c r="EH106" i="2"/>
  <c r="EG105" i="2"/>
  <c r="EF90" i="2"/>
  <c r="EG91" i="2"/>
  <c r="EI9" i="2"/>
  <c r="EH8" i="2"/>
  <c r="EJ59" i="2" l="1"/>
  <c r="EK60" i="2"/>
  <c r="EL73" i="2"/>
  <c r="EK72" i="2"/>
  <c r="EK75" i="2"/>
  <c r="EG103" i="2"/>
  <c r="EG101" i="2"/>
  <c r="EG99" i="2"/>
  <c r="EG97" i="2"/>
  <c r="EG95" i="2"/>
  <c r="EG93" i="2"/>
  <c r="EL127" i="2"/>
  <c r="EK126" i="2"/>
  <c r="EG90" i="2"/>
  <c r="EH91" i="2"/>
  <c r="EI106" i="2"/>
  <c r="EH105" i="2"/>
  <c r="EJ9" i="2"/>
  <c r="EI8" i="2"/>
  <c r="EK59" i="2" l="1"/>
  <c r="EL60" i="2"/>
  <c r="EL75" i="2"/>
  <c r="EL72" i="2"/>
  <c r="EM73" i="2"/>
  <c r="EH103" i="2"/>
  <c r="EH101" i="2"/>
  <c r="EH99" i="2"/>
  <c r="EH97" i="2"/>
  <c r="EH95" i="2"/>
  <c r="EH93" i="2"/>
  <c r="EL126" i="2"/>
  <c r="EM127" i="2"/>
  <c r="EI105" i="2"/>
  <c r="EJ106" i="2"/>
  <c r="EI91" i="2"/>
  <c r="EH90" i="2"/>
  <c r="EK9" i="2"/>
  <c r="EJ8" i="2"/>
  <c r="EL59" i="2" l="1"/>
  <c r="EM60" i="2"/>
  <c r="EM72" i="2"/>
  <c r="EM75" i="2"/>
  <c r="EN73" i="2"/>
  <c r="EI103" i="2"/>
  <c r="EI101" i="2"/>
  <c r="EI99" i="2"/>
  <c r="EI97" i="2"/>
  <c r="EI95" i="2"/>
  <c r="EI93" i="2"/>
  <c r="EN127" i="2"/>
  <c r="EM126" i="2"/>
  <c r="EK106" i="2"/>
  <c r="EJ105" i="2"/>
  <c r="EJ91" i="2"/>
  <c r="EI90" i="2"/>
  <c r="EL9" i="2"/>
  <c r="EK8" i="2"/>
  <c r="EM59" i="2" l="1"/>
  <c r="EN60" i="2"/>
  <c r="EO73" i="2"/>
  <c r="EN72" i="2"/>
  <c r="EN75" i="2"/>
  <c r="EJ103" i="2"/>
  <c r="EJ101" i="2"/>
  <c r="EJ99" i="2"/>
  <c r="EJ97" i="2"/>
  <c r="EJ95" i="2"/>
  <c r="EJ93" i="2"/>
  <c r="EO127" i="2"/>
  <c r="EN126" i="2"/>
  <c r="EL106" i="2"/>
  <c r="EK105" i="2"/>
  <c r="EJ90" i="2"/>
  <c r="EK91" i="2"/>
  <c r="EM9" i="2"/>
  <c r="EL8" i="2"/>
  <c r="EO60" i="2" l="1"/>
  <c r="EN59" i="2"/>
  <c r="EP73" i="2"/>
  <c r="EO72" i="2"/>
  <c r="EO75" i="2"/>
  <c r="EK103" i="2"/>
  <c r="EK101" i="2"/>
  <c r="EK99" i="2"/>
  <c r="EK97" i="2"/>
  <c r="EK95" i="2"/>
  <c r="EK93" i="2"/>
  <c r="EO126" i="2"/>
  <c r="EP127" i="2"/>
  <c r="EL91" i="2"/>
  <c r="EK90" i="2"/>
  <c r="EM106" i="2"/>
  <c r="EL105" i="2"/>
  <c r="EN9" i="2"/>
  <c r="EM8" i="2"/>
  <c r="EP60" i="2" l="1"/>
  <c r="EO59" i="2"/>
  <c r="EQ73" i="2"/>
  <c r="EP75" i="2"/>
  <c r="EP72" i="2"/>
  <c r="EL103" i="2"/>
  <c r="EL101" i="2"/>
  <c r="EL99" i="2"/>
  <c r="EL97" i="2"/>
  <c r="EL95" i="2"/>
  <c r="EL93" i="2"/>
  <c r="EQ127" i="2"/>
  <c r="EP126" i="2"/>
  <c r="EN106" i="2"/>
  <c r="EM105" i="2"/>
  <c r="EM91" i="2"/>
  <c r="EL90" i="2"/>
  <c r="EO9" i="2"/>
  <c r="EN8" i="2"/>
  <c r="EP59" i="2" l="1"/>
  <c r="EQ60" i="2"/>
  <c r="EQ72" i="2"/>
  <c r="EQ75" i="2"/>
  <c r="ER73" i="2"/>
  <c r="EM103" i="2"/>
  <c r="EM101" i="2"/>
  <c r="EM99" i="2"/>
  <c r="EM97" i="2"/>
  <c r="EM95" i="2"/>
  <c r="EM93" i="2"/>
  <c r="ER127" i="2"/>
  <c r="EQ126" i="2"/>
  <c r="EN105" i="2"/>
  <c r="EO106" i="2"/>
  <c r="EM90" i="2"/>
  <c r="EN91" i="2"/>
  <c r="EP9" i="2"/>
  <c r="EO8" i="2"/>
  <c r="EQ59" i="2" l="1"/>
  <c r="ER60" i="2"/>
  <c r="ES73" i="2"/>
  <c r="ER75" i="2"/>
  <c r="ER72" i="2"/>
  <c r="EN103" i="2"/>
  <c r="EN101" i="2"/>
  <c r="EN99" i="2"/>
  <c r="EN97" i="2"/>
  <c r="EN95" i="2"/>
  <c r="EN93" i="2"/>
  <c r="ES127" i="2"/>
  <c r="ER126" i="2"/>
  <c r="EP106" i="2"/>
  <c r="EO105" i="2"/>
  <c r="EO91" i="2"/>
  <c r="EN90" i="2"/>
  <c r="EQ9" i="2"/>
  <c r="EP8" i="2"/>
  <c r="ER59" i="2" l="1"/>
  <c r="ES60" i="2"/>
  <c r="ES72" i="2"/>
  <c r="ES75" i="2"/>
  <c r="ET73" i="2"/>
  <c r="EO101" i="2"/>
  <c r="EO103" i="2"/>
  <c r="EO97" i="2"/>
  <c r="EO99" i="2"/>
  <c r="EO95" i="2"/>
  <c r="EO93" i="2"/>
  <c r="ES126" i="2"/>
  <c r="ET127" i="2"/>
  <c r="EO90" i="2"/>
  <c r="EP91" i="2"/>
  <c r="EQ106" i="2"/>
  <c r="EP105" i="2"/>
  <c r="ER9" i="2"/>
  <c r="EQ8" i="2"/>
  <c r="ES59" i="2" l="1"/>
  <c r="ET60" i="2"/>
  <c r="EU73" i="2"/>
  <c r="ET72" i="2"/>
  <c r="ET75" i="2"/>
  <c r="EP103" i="2"/>
  <c r="EP101" i="2"/>
  <c r="EP99" i="2"/>
  <c r="EP97" i="2"/>
  <c r="EP95" i="2"/>
  <c r="EP93" i="2"/>
  <c r="ET126" i="2"/>
  <c r="EU127" i="2"/>
  <c r="EQ91" i="2"/>
  <c r="EP90" i="2"/>
  <c r="EQ105" i="2"/>
  <c r="ER106" i="2"/>
  <c r="ES9" i="2"/>
  <c r="ER8" i="2"/>
  <c r="ET59" i="2" l="1"/>
  <c r="EU60" i="2"/>
  <c r="EU72" i="2"/>
  <c r="EU75" i="2"/>
  <c r="EV73" i="2"/>
  <c r="EQ103" i="2"/>
  <c r="EQ101" i="2"/>
  <c r="EQ99" i="2"/>
  <c r="EQ97" i="2"/>
  <c r="EQ95" i="2"/>
  <c r="EQ93" i="2"/>
  <c r="EV127" i="2"/>
  <c r="EU126" i="2"/>
  <c r="ER91" i="2"/>
  <c r="EQ90" i="2"/>
  <c r="ER105" i="2"/>
  <c r="ES106" i="2"/>
  <c r="ET9" i="2"/>
  <c r="ES8" i="2"/>
  <c r="EU59" i="2" l="1"/>
  <c r="EV60" i="2"/>
  <c r="EW73" i="2"/>
  <c r="EV72" i="2"/>
  <c r="EV75" i="2"/>
  <c r="ER103" i="2"/>
  <c r="ER101" i="2"/>
  <c r="ER99" i="2"/>
  <c r="ER97" i="2"/>
  <c r="ER95" i="2"/>
  <c r="ER93" i="2"/>
  <c r="EW127" i="2"/>
  <c r="EV126" i="2"/>
  <c r="ET106" i="2"/>
  <c r="ES105" i="2"/>
  <c r="ER90" i="2"/>
  <c r="ES91" i="2"/>
  <c r="EU9" i="2"/>
  <c r="ET8" i="2"/>
  <c r="EV59" i="2" l="1"/>
  <c r="EW60" i="2"/>
  <c r="EW75" i="2"/>
  <c r="EW72" i="2"/>
  <c r="EX73" i="2"/>
  <c r="ES103" i="2"/>
  <c r="ES101" i="2"/>
  <c r="ES99" i="2"/>
  <c r="ES97" i="2"/>
  <c r="ES95" i="2"/>
  <c r="ES93" i="2"/>
  <c r="EX127" i="2"/>
  <c r="EW126" i="2"/>
  <c r="ES90" i="2"/>
  <c r="ET91" i="2"/>
  <c r="ET105" i="2"/>
  <c r="EU106" i="2"/>
  <c r="EV9" i="2"/>
  <c r="EU8" i="2"/>
  <c r="EX60" i="2" l="1"/>
  <c r="EW59" i="2"/>
  <c r="EX72" i="2"/>
  <c r="EX75" i="2"/>
  <c r="EY73" i="2"/>
  <c r="ET103" i="2"/>
  <c r="ET101" i="2"/>
  <c r="ET99" i="2"/>
  <c r="ET97" i="2"/>
  <c r="ET95" i="2"/>
  <c r="ET93" i="2"/>
  <c r="EX126" i="2"/>
  <c r="EY127" i="2"/>
  <c r="EU91" i="2"/>
  <c r="ET90" i="2"/>
  <c r="EU105" i="2"/>
  <c r="EV106" i="2"/>
  <c r="EW9" i="2"/>
  <c r="EV8" i="2"/>
  <c r="EX59" i="2" l="1"/>
  <c r="EY60" i="2"/>
  <c r="EY72" i="2"/>
  <c r="EY75" i="2"/>
  <c r="EZ73" i="2"/>
  <c r="EU103" i="2"/>
  <c r="EU101" i="2"/>
  <c r="EU99" i="2"/>
  <c r="EU97" i="2"/>
  <c r="EU95" i="2"/>
  <c r="EU93" i="2"/>
  <c r="EY126" i="2"/>
  <c r="EZ127" i="2"/>
  <c r="EW106" i="2"/>
  <c r="EV105" i="2"/>
  <c r="EV91" i="2"/>
  <c r="EU90" i="2"/>
  <c r="EX9" i="2"/>
  <c r="EW8" i="2"/>
  <c r="EY59" i="2" l="1"/>
  <c r="EZ60" i="2"/>
  <c r="FA73" i="2"/>
  <c r="EZ72" i="2"/>
  <c r="EZ75" i="2"/>
  <c r="EV103" i="2"/>
  <c r="EV101" i="2"/>
  <c r="EV99" i="2"/>
  <c r="EV97" i="2"/>
  <c r="EV95" i="2"/>
  <c r="EV93" i="2"/>
  <c r="FA127" i="2"/>
  <c r="EZ126" i="2"/>
  <c r="EV90" i="2"/>
  <c r="EW91" i="2"/>
  <c r="EX106" i="2"/>
  <c r="EW105" i="2"/>
  <c r="EY9" i="2"/>
  <c r="EX8" i="2"/>
  <c r="EZ59" i="2" l="1"/>
  <c r="FA60" i="2"/>
  <c r="FB73" i="2"/>
  <c r="FA75" i="2"/>
  <c r="FA72" i="2"/>
  <c r="EW103" i="2"/>
  <c r="EW101" i="2"/>
  <c r="EW99" i="2"/>
  <c r="EW97" i="2"/>
  <c r="EW95" i="2"/>
  <c r="EW93" i="2"/>
  <c r="FB127" i="2"/>
  <c r="FA126" i="2"/>
  <c r="EX105" i="2"/>
  <c r="EY106" i="2"/>
  <c r="EX91" i="2"/>
  <c r="EW90" i="2"/>
  <c r="EZ9" i="2"/>
  <c r="EY8" i="2"/>
  <c r="FA59" i="2" l="1"/>
  <c r="FB60" i="2"/>
  <c r="FB75" i="2"/>
  <c r="FC73" i="2"/>
  <c r="FB72" i="2"/>
  <c r="EX103" i="2"/>
  <c r="EX101" i="2"/>
  <c r="EX99" i="2"/>
  <c r="EX97" i="2"/>
  <c r="EX95" i="2"/>
  <c r="EX93" i="2"/>
  <c r="FB126" i="2"/>
  <c r="FC127" i="2"/>
  <c r="EZ106" i="2"/>
  <c r="EY105" i="2"/>
  <c r="EY91" i="2"/>
  <c r="EX90" i="2"/>
  <c r="FA9" i="2"/>
  <c r="EZ8" i="2"/>
  <c r="FC60" i="2" l="1"/>
  <c r="FB59" i="2"/>
  <c r="FC72" i="2"/>
  <c r="FC75" i="2"/>
  <c r="FD73" i="2"/>
  <c r="EY103" i="2"/>
  <c r="EY101" i="2"/>
  <c r="EY99" i="2"/>
  <c r="EY97" i="2"/>
  <c r="EY95" i="2"/>
  <c r="EY93" i="2"/>
  <c r="FD127" i="2"/>
  <c r="FC126" i="2"/>
  <c r="EZ91" i="2"/>
  <c r="EY90" i="2"/>
  <c r="EZ105" i="2"/>
  <c r="FA106" i="2"/>
  <c r="FB9" i="2"/>
  <c r="FA8" i="2"/>
  <c r="FC59" i="2" l="1"/>
  <c r="FD60" i="2"/>
  <c r="FE73" i="2"/>
  <c r="FD72" i="2"/>
  <c r="FD75" i="2"/>
  <c r="EZ103" i="2"/>
  <c r="EZ101" i="2"/>
  <c r="EZ99" i="2"/>
  <c r="EZ97" i="2"/>
  <c r="EZ93" i="2"/>
  <c r="EZ95" i="2"/>
  <c r="FE127" i="2"/>
  <c r="FD126" i="2"/>
  <c r="FB106" i="2"/>
  <c r="FA105" i="2"/>
  <c r="EZ90" i="2"/>
  <c r="FA91" i="2"/>
  <c r="FC9" i="2"/>
  <c r="FB8" i="2"/>
  <c r="FE60" i="2" l="1"/>
  <c r="FD59" i="2"/>
  <c r="FF73" i="2"/>
  <c r="FE72" i="2"/>
  <c r="FE75" i="2"/>
  <c r="FA103" i="2"/>
  <c r="FA101" i="2"/>
  <c r="FA99" i="2"/>
  <c r="FA97" i="2"/>
  <c r="FA95" i="2"/>
  <c r="FA93" i="2"/>
  <c r="FF127" i="2"/>
  <c r="FE126" i="2"/>
  <c r="FC106" i="2"/>
  <c r="FB105" i="2"/>
  <c r="FB91" i="2"/>
  <c r="FA90" i="2"/>
  <c r="FD9" i="2"/>
  <c r="FC8" i="2"/>
  <c r="FF60" i="2" l="1"/>
  <c r="FE59" i="2"/>
  <c r="FG73" i="2"/>
  <c r="FF72" i="2"/>
  <c r="FF75" i="2"/>
  <c r="FB103" i="2"/>
  <c r="FB101" i="2"/>
  <c r="FB99" i="2"/>
  <c r="FB97" i="2"/>
  <c r="FB95" i="2"/>
  <c r="FB93" i="2"/>
  <c r="FG127" i="2"/>
  <c r="FF126" i="2"/>
  <c r="FB90" i="2"/>
  <c r="FC91" i="2"/>
  <c r="FD106" i="2"/>
  <c r="FC105" i="2"/>
  <c r="FE9" i="2"/>
  <c r="FD8" i="2"/>
  <c r="FF59" i="2" l="1"/>
  <c r="FG60" i="2"/>
  <c r="FG72" i="2"/>
  <c r="FG75" i="2"/>
  <c r="FH73" i="2"/>
  <c r="FC103" i="2"/>
  <c r="FC101" i="2"/>
  <c r="FC99" i="2"/>
  <c r="FC97" i="2"/>
  <c r="FC95" i="2"/>
  <c r="FC93" i="2"/>
  <c r="FH127" i="2"/>
  <c r="FG126" i="2"/>
  <c r="FC90" i="2"/>
  <c r="FD91" i="2"/>
  <c r="FD105" i="2"/>
  <c r="FE106" i="2"/>
  <c r="FF9" i="2"/>
  <c r="FE8" i="2"/>
  <c r="FG59" i="2" l="1"/>
  <c r="FH60" i="2"/>
  <c r="FI73" i="2"/>
  <c r="FH75" i="2"/>
  <c r="FH72" i="2"/>
  <c r="FD103" i="2"/>
  <c r="FD101" i="2"/>
  <c r="FD99" i="2"/>
  <c r="FD97" i="2"/>
  <c r="FD95" i="2"/>
  <c r="FD93" i="2"/>
  <c r="FI127" i="2"/>
  <c r="FH126" i="2"/>
  <c r="FE91" i="2"/>
  <c r="FD90" i="2"/>
  <c r="FF106" i="2"/>
  <c r="FE105" i="2"/>
  <c r="FG9" i="2"/>
  <c r="FF8" i="2"/>
  <c r="FH59" i="2" l="1"/>
  <c r="FI60" i="2"/>
  <c r="FI72" i="2"/>
  <c r="FI75" i="2"/>
  <c r="FJ73" i="2"/>
  <c r="FE101" i="2"/>
  <c r="FE103" i="2"/>
  <c r="FE99" i="2"/>
  <c r="FE97" i="2"/>
  <c r="FE95" i="2"/>
  <c r="FE93" i="2"/>
  <c r="FI126" i="2"/>
  <c r="FJ127" i="2"/>
  <c r="FF91" i="2"/>
  <c r="FE90" i="2"/>
  <c r="FF105" i="2"/>
  <c r="FG106" i="2"/>
  <c r="FH9" i="2"/>
  <c r="FG8" i="2"/>
  <c r="FI59" i="2" l="1"/>
  <c r="FJ60" i="2"/>
  <c r="FK73" i="2"/>
  <c r="FJ72" i="2"/>
  <c r="FJ75" i="2"/>
  <c r="FF103" i="2"/>
  <c r="FF101" i="2"/>
  <c r="FF99" i="2"/>
  <c r="FF97" i="2"/>
  <c r="FF95" i="2"/>
  <c r="FF93" i="2"/>
  <c r="FJ126" i="2"/>
  <c r="FK127" i="2"/>
  <c r="FH106" i="2"/>
  <c r="FG105" i="2"/>
  <c r="FG91" i="2"/>
  <c r="FF90" i="2"/>
  <c r="FI9" i="2"/>
  <c r="FH8" i="2"/>
  <c r="FJ59" i="2" l="1"/>
  <c r="FK60" i="2"/>
  <c r="FK72" i="2"/>
  <c r="FK75" i="2"/>
  <c r="FL73" i="2"/>
  <c r="FG103" i="2"/>
  <c r="FG101" i="2"/>
  <c r="FG99" i="2"/>
  <c r="FG97" i="2"/>
  <c r="FG95" i="2"/>
  <c r="FG93" i="2"/>
  <c r="FL127" i="2"/>
  <c r="FK126" i="2"/>
  <c r="FH91" i="2"/>
  <c r="FG90" i="2"/>
  <c r="FH105" i="2"/>
  <c r="FI106" i="2"/>
  <c r="FJ9" i="2"/>
  <c r="FI8" i="2"/>
  <c r="FK59" i="2" l="1"/>
  <c r="FL60" i="2"/>
  <c r="FM73" i="2"/>
  <c r="FL75" i="2"/>
  <c r="FL72" i="2"/>
  <c r="FH103" i="2"/>
  <c r="FH101" i="2"/>
  <c r="FH99" i="2"/>
  <c r="FH97" i="2"/>
  <c r="FH93" i="2"/>
  <c r="FH95" i="2"/>
  <c r="FM127" i="2"/>
  <c r="FL126" i="2"/>
  <c r="FI105" i="2"/>
  <c r="FJ106" i="2"/>
  <c r="FH90" i="2"/>
  <c r="FI91" i="2"/>
  <c r="FK9" i="2"/>
  <c r="FJ8" i="2"/>
  <c r="FL59" i="2" l="1"/>
  <c r="FM60" i="2"/>
  <c r="FM75" i="2"/>
  <c r="FN73" i="2"/>
  <c r="FM72" i="2"/>
  <c r="FI103" i="2"/>
  <c r="FI101" i="2"/>
  <c r="FI99" i="2"/>
  <c r="FI97" i="2"/>
  <c r="FI95" i="2"/>
  <c r="FI93" i="2"/>
  <c r="FN127" i="2"/>
  <c r="FM126" i="2"/>
  <c r="FK106" i="2"/>
  <c r="FJ105" i="2"/>
  <c r="FJ91" i="2"/>
  <c r="FI90" i="2"/>
  <c r="FL9" i="2"/>
  <c r="FK8" i="2"/>
  <c r="FN60" i="2" l="1"/>
  <c r="FM59" i="2"/>
  <c r="FN72" i="2"/>
  <c r="FN75" i="2"/>
  <c r="FO73" i="2"/>
  <c r="FJ103" i="2"/>
  <c r="FJ101" i="2"/>
  <c r="FJ99" i="2"/>
  <c r="FJ97" i="2"/>
  <c r="FJ95" i="2"/>
  <c r="FJ93" i="2"/>
  <c r="FN126" i="2"/>
  <c r="FO127" i="2"/>
  <c r="FJ90" i="2"/>
  <c r="FK91" i="2"/>
  <c r="FK105" i="2"/>
  <c r="FL106" i="2"/>
  <c r="FM9" i="2"/>
  <c r="FL8" i="2"/>
  <c r="FN59" i="2" l="1"/>
  <c r="FO60" i="2"/>
  <c r="FO72" i="2"/>
  <c r="FO75" i="2"/>
  <c r="FP73" i="2"/>
  <c r="FK103" i="2"/>
  <c r="FK101" i="2"/>
  <c r="FK99" i="2"/>
  <c r="FK97" i="2"/>
  <c r="FK95" i="2"/>
  <c r="FK93" i="2"/>
  <c r="FO126" i="2"/>
  <c r="FP127" i="2"/>
  <c r="FM106" i="2"/>
  <c r="FL105" i="2"/>
  <c r="FL91" i="2"/>
  <c r="FK90" i="2"/>
  <c r="FN9" i="2"/>
  <c r="FM8" i="2"/>
  <c r="FO59" i="2" l="1"/>
  <c r="FP60" i="2"/>
  <c r="FQ73" i="2"/>
  <c r="FP72" i="2"/>
  <c r="FP75" i="2"/>
  <c r="FL103" i="2"/>
  <c r="FL101" i="2"/>
  <c r="FL99" i="2"/>
  <c r="FL97" i="2"/>
  <c r="FL95" i="2"/>
  <c r="FL93" i="2"/>
  <c r="FQ127" i="2"/>
  <c r="FP126" i="2"/>
  <c r="FM91" i="2"/>
  <c r="FL90" i="2"/>
  <c r="FM105" i="2"/>
  <c r="FN106" i="2"/>
  <c r="FO9" i="2"/>
  <c r="FN8" i="2"/>
  <c r="FP59" i="2" l="1"/>
  <c r="FQ60" i="2"/>
  <c r="FR73" i="2"/>
  <c r="FQ72" i="2"/>
  <c r="FQ75" i="2"/>
  <c r="FM103" i="2"/>
  <c r="FM101" i="2"/>
  <c r="FM97" i="2"/>
  <c r="FM99" i="2"/>
  <c r="FM95" i="2"/>
  <c r="FM93" i="2"/>
  <c r="FR127" i="2"/>
  <c r="FQ126" i="2"/>
  <c r="FM90" i="2"/>
  <c r="FN91" i="2"/>
  <c r="FN105" i="2"/>
  <c r="FO106" i="2"/>
  <c r="FP9" i="2"/>
  <c r="FO8" i="2"/>
  <c r="FQ59" i="2" l="1"/>
  <c r="FR60" i="2"/>
  <c r="FR75" i="2"/>
  <c r="FR72" i="2"/>
  <c r="FS73" i="2"/>
  <c r="FN103" i="2"/>
  <c r="FN101" i="2"/>
  <c r="FN99" i="2"/>
  <c r="FN97" i="2"/>
  <c r="FN95" i="2"/>
  <c r="FN93" i="2"/>
  <c r="FR126" i="2"/>
  <c r="FS127" i="2"/>
  <c r="FN90" i="2"/>
  <c r="FO91" i="2"/>
  <c r="FO105" i="2"/>
  <c r="FP106" i="2"/>
  <c r="FQ9" i="2"/>
  <c r="FP8" i="2"/>
  <c r="FR59" i="2" l="1"/>
  <c r="FS60" i="2"/>
  <c r="FS72" i="2"/>
  <c r="FS75" i="2"/>
  <c r="FT73" i="2"/>
  <c r="FO103" i="2"/>
  <c r="FO101" i="2"/>
  <c r="FO99" i="2"/>
  <c r="FO97" i="2"/>
  <c r="FO95" i="2"/>
  <c r="FO93" i="2"/>
  <c r="FT127" i="2"/>
  <c r="FS126" i="2"/>
  <c r="FP105" i="2"/>
  <c r="FQ106" i="2"/>
  <c r="FO90" i="2"/>
  <c r="FP91" i="2"/>
  <c r="FR9" i="2"/>
  <c r="FQ8" i="2"/>
  <c r="FS59" i="2" l="1"/>
  <c r="FT60" i="2"/>
  <c r="FU73" i="2"/>
  <c r="FT72" i="2"/>
  <c r="FT75" i="2"/>
  <c r="FP103" i="2"/>
  <c r="FP101" i="2"/>
  <c r="FP99" i="2"/>
  <c r="FP97" i="2"/>
  <c r="FP95" i="2"/>
  <c r="FP93" i="2"/>
  <c r="FU127" i="2"/>
  <c r="FT126" i="2"/>
  <c r="FQ91" i="2"/>
  <c r="FP90" i="2"/>
  <c r="FQ105" i="2"/>
  <c r="FR106" i="2"/>
  <c r="FS9" i="2"/>
  <c r="FR8" i="2"/>
  <c r="FU60" i="2" l="1"/>
  <c r="FT59" i="2"/>
  <c r="FV73" i="2"/>
  <c r="FU72" i="2"/>
  <c r="FU75" i="2"/>
  <c r="FQ103" i="2"/>
  <c r="FQ101" i="2"/>
  <c r="FQ99" i="2"/>
  <c r="FQ97" i="2"/>
  <c r="FQ95" i="2"/>
  <c r="FQ93" i="2"/>
  <c r="FU126" i="2"/>
  <c r="FV127" i="2"/>
  <c r="FR91" i="2"/>
  <c r="FQ90" i="2"/>
  <c r="FR105" i="2"/>
  <c r="FS106" i="2"/>
  <c r="FT9" i="2"/>
  <c r="FS8" i="2"/>
  <c r="FU59" i="2" l="1"/>
  <c r="FV60" i="2"/>
  <c r="FW73" i="2"/>
  <c r="FV72" i="2"/>
  <c r="FV75" i="2"/>
  <c r="FR103" i="2"/>
  <c r="FR101" i="2"/>
  <c r="FR99" i="2"/>
  <c r="FR97" i="2"/>
  <c r="FR95" i="2"/>
  <c r="FR93" i="2"/>
  <c r="FW127" i="2"/>
  <c r="FV126" i="2"/>
  <c r="FR90" i="2"/>
  <c r="FS91" i="2"/>
  <c r="FT106" i="2"/>
  <c r="FS105" i="2"/>
  <c r="FU9" i="2"/>
  <c r="FT8" i="2"/>
  <c r="FV59" i="2" l="1"/>
  <c r="FW60" i="2"/>
  <c r="FW72" i="2"/>
  <c r="FW75" i="2"/>
  <c r="FX73" i="2"/>
  <c r="FS103" i="2"/>
  <c r="FS101" i="2"/>
  <c r="FS99" i="2"/>
  <c r="FS97" i="2"/>
  <c r="FS95" i="2"/>
  <c r="FS93" i="2"/>
  <c r="FX127" i="2"/>
  <c r="FW126" i="2"/>
  <c r="FU106" i="2"/>
  <c r="FT105" i="2"/>
  <c r="FT91" i="2"/>
  <c r="FS90" i="2"/>
  <c r="FV9" i="2"/>
  <c r="FU8" i="2"/>
  <c r="FW59" i="2" l="1"/>
  <c r="FX60" i="2"/>
  <c r="FY73" i="2"/>
  <c r="FX75" i="2"/>
  <c r="FX72" i="2"/>
  <c r="FT103" i="2"/>
  <c r="FT101" i="2"/>
  <c r="FT99" i="2"/>
  <c r="FT97" i="2"/>
  <c r="FT95" i="2"/>
  <c r="FT93" i="2"/>
  <c r="FY127" i="2"/>
  <c r="FX126" i="2"/>
  <c r="FU91" i="2"/>
  <c r="FT90" i="2"/>
  <c r="FU105" i="2"/>
  <c r="FV106" i="2"/>
  <c r="FW9" i="2"/>
  <c r="FV8" i="2"/>
  <c r="FX59" i="2" l="1"/>
  <c r="FY60" i="2"/>
  <c r="FY72" i="2"/>
  <c r="FY75" i="2"/>
  <c r="FZ73" i="2"/>
  <c r="FU101" i="2"/>
  <c r="FU103" i="2"/>
  <c r="FU99" i="2"/>
  <c r="FU97" i="2"/>
  <c r="FU95" i="2"/>
  <c r="FU93" i="2"/>
  <c r="FZ127" i="2"/>
  <c r="FY126" i="2"/>
  <c r="FW106" i="2"/>
  <c r="FV105" i="2"/>
  <c r="FU90" i="2"/>
  <c r="FV91" i="2"/>
  <c r="FX9" i="2"/>
  <c r="FW8" i="2"/>
  <c r="FZ60" i="2" l="1"/>
  <c r="FY59" i="2"/>
  <c r="GA73" i="2"/>
  <c r="FZ72" i="2"/>
  <c r="FZ75" i="2"/>
  <c r="FV103" i="2"/>
  <c r="FV101" i="2"/>
  <c r="FV99" i="2"/>
  <c r="FV97" i="2"/>
  <c r="FV95" i="2"/>
  <c r="FV93" i="2"/>
  <c r="FZ126" i="2"/>
  <c r="GA127" i="2"/>
  <c r="FX106" i="2"/>
  <c r="FW105" i="2"/>
  <c r="FW91" i="2"/>
  <c r="FV90" i="2"/>
  <c r="FY9" i="2"/>
  <c r="FX8" i="2"/>
  <c r="FZ59" i="2" l="1"/>
  <c r="GA60" i="2"/>
  <c r="GA72" i="2"/>
  <c r="GA75" i="2"/>
  <c r="GB73" i="2"/>
  <c r="FW103" i="2"/>
  <c r="FW101" i="2"/>
  <c r="FW99" i="2"/>
  <c r="FW97" i="2"/>
  <c r="FW95" i="2"/>
  <c r="FW93" i="2"/>
  <c r="GB127" i="2"/>
  <c r="GA126" i="2"/>
  <c r="FX91" i="2"/>
  <c r="FW90" i="2"/>
  <c r="FY106" i="2"/>
  <c r="FX105" i="2"/>
  <c r="FZ9" i="2"/>
  <c r="FY8" i="2"/>
  <c r="GA59" i="2" l="1"/>
  <c r="GB60" i="2"/>
  <c r="GC73" i="2"/>
  <c r="GB72" i="2"/>
  <c r="GB75" i="2"/>
  <c r="FX103" i="2"/>
  <c r="FX101" i="2"/>
  <c r="FX99" i="2"/>
  <c r="FX97" i="2"/>
  <c r="FX93" i="2"/>
  <c r="FX95" i="2"/>
  <c r="GC127" i="2"/>
  <c r="GB126" i="2"/>
  <c r="FZ106" i="2"/>
  <c r="FY105" i="2"/>
  <c r="FX90" i="2"/>
  <c r="FY91" i="2"/>
  <c r="GA9" i="2"/>
  <c r="FZ8" i="2"/>
  <c r="GB59" i="2" l="1"/>
  <c r="GC60" i="2"/>
  <c r="GC75" i="2"/>
  <c r="GC72" i="2"/>
  <c r="GD73" i="2"/>
  <c r="FY103" i="2"/>
  <c r="FY101" i="2"/>
  <c r="FY99" i="2"/>
  <c r="FY97" i="2"/>
  <c r="FY95" i="2"/>
  <c r="FY93" i="2"/>
  <c r="GC126" i="2"/>
  <c r="GD127" i="2"/>
  <c r="FY90" i="2"/>
  <c r="FZ91" i="2"/>
  <c r="FZ105" i="2"/>
  <c r="GA106" i="2"/>
  <c r="GB9" i="2"/>
  <c r="GA8" i="2"/>
  <c r="GC59" i="2" l="1"/>
  <c r="GD60" i="2"/>
  <c r="GD72" i="2"/>
  <c r="GD75" i="2"/>
  <c r="GE73" i="2"/>
  <c r="FZ103" i="2"/>
  <c r="FZ101" i="2"/>
  <c r="FZ99" i="2"/>
  <c r="FZ97" i="2"/>
  <c r="FZ95" i="2"/>
  <c r="FZ93" i="2"/>
  <c r="GD126" i="2"/>
  <c r="GE127" i="2"/>
  <c r="GA91" i="2"/>
  <c r="FZ90" i="2"/>
  <c r="GB106" i="2"/>
  <c r="GA105" i="2"/>
  <c r="GC9" i="2"/>
  <c r="GB8" i="2"/>
  <c r="GE60" i="2" l="1"/>
  <c r="GD59" i="2"/>
  <c r="GE72" i="2"/>
  <c r="GE75" i="2"/>
  <c r="GF73" i="2"/>
  <c r="GA103" i="2"/>
  <c r="GA101" i="2"/>
  <c r="GA99" i="2"/>
  <c r="GA97" i="2"/>
  <c r="GA95" i="2"/>
  <c r="GA93" i="2"/>
  <c r="GF127" i="2"/>
  <c r="GE126" i="2"/>
  <c r="GB105" i="2"/>
  <c r="GC106" i="2"/>
  <c r="GA90" i="2"/>
  <c r="GB91" i="2"/>
  <c r="GD9" i="2"/>
  <c r="GC8" i="2"/>
  <c r="GE59" i="2" l="1"/>
  <c r="GF60" i="2"/>
  <c r="GG73" i="2"/>
  <c r="GF72" i="2"/>
  <c r="GF75" i="2"/>
  <c r="GB103" i="2"/>
  <c r="GB101" i="2"/>
  <c r="GB99" i="2"/>
  <c r="GB97" i="2"/>
  <c r="GB95" i="2"/>
  <c r="GB93" i="2"/>
  <c r="GG127" i="2"/>
  <c r="GF126" i="2"/>
  <c r="GC105" i="2"/>
  <c r="GD106" i="2"/>
  <c r="GB90" i="2"/>
  <c r="GC91" i="2"/>
  <c r="GE9" i="2"/>
  <c r="GD8" i="2"/>
  <c r="GF59" i="2" l="1"/>
  <c r="GG60" i="2"/>
  <c r="GH73" i="2"/>
  <c r="GG72" i="2"/>
  <c r="GG75" i="2"/>
  <c r="GC103" i="2"/>
  <c r="GC101" i="2"/>
  <c r="GC99" i="2"/>
  <c r="GC97" i="2"/>
  <c r="GC95" i="2"/>
  <c r="GC93" i="2"/>
  <c r="GH127" i="2"/>
  <c r="GG126" i="2"/>
  <c r="GD91" i="2"/>
  <c r="GC90" i="2"/>
  <c r="GD105" i="2"/>
  <c r="GE106" i="2"/>
  <c r="GF9" i="2"/>
  <c r="GE8" i="2"/>
  <c r="GG59" i="2" l="1"/>
  <c r="GH60" i="2"/>
  <c r="GH75" i="2"/>
  <c r="GI73" i="2"/>
  <c r="GH72" i="2"/>
  <c r="GD103" i="2"/>
  <c r="GD101" i="2"/>
  <c r="GD99" i="2"/>
  <c r="GD97" i="2"/>
  <c r="GD95" i="2"/>
  <c r="GD93" i="2"/>
  <c r="GH126" i="2"/>
  <c r="GI127" i="2"/>
  <c r="GD90" i="2"/>
  <c r="GE91" i="2"/>
  <c r="GF106" i="2"/>
  <c r="GE105" i="2"/>
  <c r="GG9" i="2"/>
  <c r="GF8" i="2"/>
  <c r="GH59" i="2" l="1"/>
  <c r="GI60" i="2"/>
  <c r="GI72" i="2"/>
  <c r="GI75" i="2"/>
  <c r="GJ73" i="2"/>
  <c r="GE103" i="2"/>
  <c r="GE101" i="2"/>
  <c r="GE99" i="2"/>
  <c r="GE97" i="2"/>
  <c r="GE95" i="2"/>
  <c r="GE93" i="2"/>
  <c r="GI126" i="2"/>
  <c r="GJ127" i="2"/>
  <c r="GF91" i="2"/>
  <c r="GE90" i="2"/>
  <c r="GG106" i="2"/>
  <c r="GF105" i="2"/>
  <c r="GH9" i="2"/>
  <c r="GG8" i="2"/>
  <c r="GI59" i="2" l="1"/>
  <c r="GJ60" i="2"/>
  <c r="GK73" i="2"/>
  <c r="GJ72" i="2"/>
  <c r="GJ75" i="2"/>
  <c r="GF103" i="2"/>
  <c r="GF101" i="2"/>
  <c r="GF99" i="2"/>
  <c r="GF97" i="2"/>
  <c r="GF95" i="2"/>
  <c r="GF93" i="2"/>
  <c r="GK127" i="2"/>
  <c r="GJ126" i="2"/>
  <c r="GF90" i="2"/>
  <c r="GG91" i="2"/>
  <c r="GG105" i="2"/>
  <c r="GH106" i="2"/>
  <c r="GI9" i="2"/>
  <c r="GH8" i="2"/>
  <c r="GJ59" i="2" l="1"/>
  <c r="GK60" i="2"/>
  <c r="GL73" i="2"/>
  <c r="GK72" i="2"/>
  <c r="GK75" i="2"/>
  <c r="GG103" i="2"/>
  <c r="GG101" i="2"/>
  <c r="GG99" i="2"/>
  <c r="GG97" i="2"/>
  <c r="GG95" i="2"/>
  <c r="GG93" i="2"/>
  <c r="GK126" i="2"/>
  <c r="GL127" i="2"/>
  <c r="GG90" i="2"/>
  <c r="GH91" i="2"/>
  <c r="GH105" i="2"/>
  <c r="GI106" i="2"/>
  <c r="GJ9" i="2"/>
  <c r="GI8" i="2"/>
  <c r="GK59" i="2" l="1"/>
  <c r="GL60" i="2"/>
  <c r="GM73" i="2"/>
  <c r="GL72" i="2"/>
  <c r="GL75" i="2"/>
  <c r="GH103" i="2"/>
  <c r="GH101" i="2"/>
  <c r="GH99" i="2"/>
  <c r="GH97" i="2"/>
  <c r="GH95" i="2"/>
  <c r="GH93" i="2"/>
  <c r="GM127" i="2"/>
  <c r="GL126" i="2"/>
  <c r="GH90" i="2"/>
  <c r="GI91" i="2"/>
  <c r="GI105" i="2"/>
  <c r="GJ106" i="2"/>
  <c r="GK9" i="2"/>
  <c r="GJ8" i="2"/>
  <c r="GL59" i="2" l="1"/>
  <c r="GM60" i="2"/>
  <c r="GM72" i="2"/>
  <c r="GM75" i="2"/>
  <c r="GN73" i="2"/>
  <c r="GI103" i="2"/>
  <c r="GI101" i="2"/>
  <c r="GI99" i="2"/>
  <c r="GI97" i="2"/>
  <c r="GI95" i="2"/>
  <c r="GI93" i="2"/>
  <c r="GN127" i="2"/>
  <c r="GM126" i="2"/>
  <c r="GJ91" i="2"/>
  <c r="GI90" i="2"/>
  <c r="GJ105" i="2"/>
  <c r="GK106" i="2"/>
  <c r="GL9" i="2"/>
  <c r="GK8" i="2"/>
  <c r="GM59" i="2" l="1"/>
  <c r="GN60" i="2"/>
  <c r="GO73" i="2"/>
  <c r="GN75" i="2"/>
  <c r="GN72" i="2"/>
  <c r="GJ103" i="2"/>
  <c r="GJ101" i="2"/>
  <c r="GJ99" i="2"/>
  <c r="GJ97" i="2"/>
  <c r="GJ95" i="2"/>
  <c r="GJ93" i="2"/>
  <c r="GO127" i="2"/>
  <c r="GN126" i="2"/>
  <c r="GJ90" i="2"/>
  <c r="GK91" i="2"/>
  <c r="GK105" i="2"/>
  <c r="GL106" i="2"/>
  <c r="GM9" i="2"/>
  <c r="GL8" i="2"/>
  <c r="GN59" i="2" l="1"/>
  <c r="GO60" i="2"/>
  <c r="GO72" i="2"/>
  <c r="GO75" i="2"/>
  <c r="GP73" i="2"/>
  <c r="GK101" i="2"/>
  <c r="GK103" i="2"/>
  <c r="GK97" i="2"/>
  <c r="GK99" i="2"/>
  <c r="GK95" i="2"/>
  <c r="GK93" i="2"/>
  <c r="GP127" i="2"/>
  <c r="GO126" i="2"/>
  <c r="GM106" i="2"/>
  <c r="GL105" i="2"/>
  <c r="GL91" i="2"/>
  <c r="GK90" i="2"/>
  <c r="GN9" i="2"/>
  <c r="GM8" i="2"/>
  <c r="GP60" i="2" l="1"/>
  <c r="GO59" i="2"/>
  <c r="GQ73" i="2"/>
  <c r="GP72" i="2"/>
  <c r="GP75" i="2"/>
  <c r="GL103" i="2"/>
  <c r="GL101" i="2"/>
  <c r="GL99" i="2"/>
  <c r="GL97" i="2"/>
  <c r="GL95" i="2"/>
  <c r="GL93" i="2"/>
  <c r="GP126" i="2"/>
  <c r="GQ127" i="2"/>
  <c r="GN106" i="2"/>
  <c r="GM105" i="2"/>
  <c r="GM91" i="2"/>
  <c r="GL90" i="2"/>
  <c r="GO9" i="2"/>
  <c r="GN8" i="2"/>
  <c r="GP59" i="2" l="1"/>
  <c r="GQ60" i="2"/>
  <c r="GQ72" i="2"/>
  <c r="GQ75" i="2"/>
  <c r="GR73" i="2"/>
  <c r="GM103" i="2"/>
  <c r="GM101" i="2"/>
  <c r="GM99" i="2"/>
  <c r="GM97" i="2"/>
  <c r="GM95" i="2"/>
  <c r="GM93" i="2"/>
  <c r="GR127" i="2"/>
  <c r="GQ126" i="2"/>
  <c r="GN105" i="2"/>
  <c r="GO106" i="2"/>
  <c r="GN91" i="2"/>
  <c r="GM90" i="2"/>
  <c r="GP9" i="2"/>
  <c r="GO8" i="2"/>
  <c r="GQ59" i="2" l="1"/>
  <c r="GR60" i="2"/>
  <c r="GS73" i="2"/>
  <c r="GR75" i="2"/>
  <c r="GR72" i="2"/>
  <c r="GN103" i="2"/>
  <c r="GN101" i="2"/>
  <c r="GN99" i="2"/>
  <c r="GN97" i="2"/>
  <c r="GN95" i="2"/>
  <c r="GN93" i="2"/>
  <c r="GS127" i="2"/>
  <c r="GR126" i="2"/>
  <c r="GN90" i="2"/>
  <c r="GO91" i="2"/>
  <c r="GP106" i="2"/>
  <c r="GO105" i="2"/>
  <c r="GQ9" i="2"/>
  <c r="GP8" i="2"/>
  <c r="GR59" i="2" l="1"/>
  <c r="GS60" i="2"/>
  <c r="GS75" i="2"/>
  <c r="GT73" i="2"/>
  <c r="GS72" i="2"/>
  <c r="GO103" i="2"/>
  <c r="GO101" i="2"/>
  <c r="GO99" i="2"/>
  <c r="GO97" i="2"/>
  <c r="GO95" i="2"/>
  <c r="GO93" i="2"/>
  <c r="GT127" i="2"/>
  <c r="GS126" i="2"/>
  <c r="GQ106" i="2"/>
  <c r="GP105" i="2"/>
  <c r="GO90" i="2"/>
  <c r="GP91" i="2"/>
  <c r="GR9" i="2"/>
  <c r="GQ8" i="2"/>
  <c r="GT60" i="2" l="1"/>
  <c r="GS59" i="2"/>
  <c r="GT72" i="2"/>
  <c r="GT75" i="2"/>
  <c r="GU73" i="2"/>
  <c r="GP103" i="2"/>
  <c r="GP101" i="2"/>
  <c r="GP99" i="2"/>
  <c r="GP97" i="2"/>
  <c r="GP95" i="2"/>
  <c r="GP93" i="2"/>
  <c r="GT126" i="2"/>
  <c r="GU127" i="2"/>
  <c r="GQ91" i="2"/>
  <c r="GP90" i="2"/>
  <c r="GQ105" i="2"/>
  <c r="GR106" i="2"/>
  <c r="GS9" i="2"/>
  <c r="GR8" i="2"/>
  <c r="GT59" i="2" l="1"/>
  <c r="GU60" i="2"/>
  <c r="GU72" i="2"/>
  <c r="GU75" i="2"/>
  <c r="GV73" i="2"/>
  <c r="GQ103" i="2"/>
  <c r="GQ101" i="2"/>
  <c r="GQ99" i="2"/>
  <c r="GQ97" i="2"/>
  <c r="GQ95" i="2"/>
  <c r="GQ93" i="2"/>
  <c r="GV127" i="2"/>
  <c r="GU126" i="2"/>
  <c r="GS106" i="2"/>
  <c r="GR105" i="2"/>
  <c r="GQ90" i="2"/>
  <c r="GR91" i="2"/>
  <c r="GT9" i="2"/>
  <c r="GS8" i="2"/>
  <c r="GU59" i="2" l="1"/>
  <c r="GV60" i="2"/>
  <c r="GW73" i="2"/>
  <c r="GV72" i="2"/>
  <c r="GV75" i="2"/>
  <c r="GR103" i="2"/>
  <c r="GR101" i="2"/>
  <c r="GR99" i="2"/>
  <c r="GR97" i="2"/>
  <c r="GR93" i="2"/>
  <c r="GR95" i="2"/>
  <c r="GW127" i="2"/>
  <c r="GV126" i="2"/>
  <c r="GT106" i="2"/>
  <c r="GS105" i="2"/>
  <c r="GR90" i="2"/>
  <c r="GS91" i="2"/>
  <c r="GU9" i="2"/>
  <c r="GT8" i="2"/>
  <c r="GV59" i="2" l="1"/>
  <c r="GW60" i="2"/>
  <c r="GX73" i="2"/>
  <c r="GW72" i="2"/>
  <c r="GW75" i="2"/>
  <c r="GS103" i="2"/>
  <c r="GS101" i="2"/>
  <c r="GS99" i="2"/>
  <c r="GS97" i="2"/>
  <c r="GS95" i="2"/>
  <c r="GS93" i="2"/>
  <c r="GX127" i="2"/>
  <c r="GW126" i="2"/>
  <c r="GT105" i="2"/>
  <c r="GU106" i="2"/>
  <c r="GS90" i="2"/>
  <c r="GT91" i="2"/>
  <c r="GV9" i="2"/>
  <c r="GU8" i="2"/>
  <c r="GW59" i="2" l="1"/>
  <c r="GX60" i="2"/>
  <c r="GX75" i="2"/>
  <c r="GX72" i="2"/>
  <c r="GY73" i="2"/>
  <c r="GT103" i="2"/>
  <c r="GT101" i="2"/>
  <c r="GT99" i="2"/>
  <c r="GT97" i="2"/>
  <c r="GT95" i="2"/>
  <c r="GT93" i="2"/>
  <c r="GX126" i="2"/>
  <c r="GY127" i="2"/>
  <c r="GU91" i="2"/>
  <c r="GT90" i="2"/>
  <c r="GV106" i="2"/>
  <c r="GU105" i="2"/>
  <c r="GW9" i="2"/>
  <c r="GV8" i="2"/>
  <c r="GX59" i="2" l="1"/>
  <c r="GY60" i="2"/>
  <c r="GY72" i="2"/>
  <c r="GY75" i="2"/>
  <c r="GZ73" i="2"/>
  <c r="GU103" i="2"/>
  <c r="GU101" i="2"/>
  <c r="GU99" i="2"/>
  <c r="GU97" i="2"/>
  <c r="GU95" i="2"/>
  <c r="GU93" i="2"/>
  <c r="GZ127" i="2"/>
  <c r="GY126" i="2"/>
  <c r="GU90" i="2"/>
  <c r="GV91" i="2"/>
  <c r="GW106" i="2"/>
  <c r="GV105" i="2"/>
  <c r="GX9" i="2"/>
  <c r="GW8" i="2"/>
  <c r="GY59" i="2" l="1"/>
  <c r="GZ60" i="2"/>
  <c r="HA73" i="2"/>
  <c r="GZ72" i="2"/>
  <c r="GZ75" i="2"/>
  <c r="GV103" i="2"/>
  <c r="GV101" i="2"/>
  <c r="GV99" i="2"/>
  <c r="GV97" i="2"/>
  <c r="GV93" i="2"/>
  <c r="GV95" i="2"/>
  <c r="HA127" i="2"/>
  <c r="GZ126" i="2"/>
  <c r="GW105" i="2"/>
  <c r="GX106" i="2"/>
  <c r="GW91" i="2"/>
  <c r="GV90" i="2"/>
  <c r="GY9" i="2"/>
  <c r="GX8" i="2"/>
  <c r="GZ59" i="2" l="1"/>
  <c r="HA60" i="2"/>
  <c r="HB73" i="2"/>
  <c r="HA72" i="2"/>
  <c r="HA75" i="2"/>
  <c r="GW103" i="2"/>
  <c r="GW101" i="2"/>
  <c r="GW99" i="2"/>
  <c r="GW97" i="2"/>
  <c r="GW95" i="2"/>
  <c r="GW93" i="2"/>
  <c r="HA126" i="2"/>
  <c r="HB127" i="2"/>
  <c r="GW90" i="2"/>
  <c r="GX91" i="2"/>
  <c r="GX105" i="2"/>
  <c r="GY106" i="2"/>
  <c r="GZ9" i="2"/>
  <c r="GY8" i="2"/>
  <c r="HB60" i="2" l="1"/>
  <c r="HA59" i="2"/>
  <c r="HC73" i="2"/>
  <c r="HB75" i="2"/>
  <c r="HB72" i="2"/>
  <c r="GX103" i="2"/>
  <c r="GX101" i="2"/>
  <c r="GX99" i="2"/>
  <c r="GX97" i="2"/>
  <c r="GX95" i="2"/>
  <c r="GX93" i="2"/>
  <c r="HC127" i="2"/>
  <c r="HB126" i="2"/>
  <c r="GY91" i="2"/>
  <c r="GX90" i="2"/>
  <c r="GZ106" i="2"/>
  <c r="GY105" i="2"/>
  <c r="HA9" i="2"/>
  <c r="GZ8" i="2"/>
  <c r="HB59" i="2" l="1"/>
  <c r="HC60" i="2"/>
  <c r="HC72" i="2"/>
  <c r="HC75" i="2"/>
  <c r="HD73" i="2"/>
  <c r="GY103" i="2"/>
  <c r="GY101" i="2"/>
  <c r="GY99" i="2"/>
  <c r="GY97" i="2"/>
  <c r="GY95" i="2"/>
  <c r="GY93" i="2"/>
  <c r="HD127" i="2"/>
  <c r="HC126" i="2"/>
  <c r="HA106" i="2"/>
  <c r="GZ105" i="2"/>
  <c r="GY90" i="2"/>
  <c r="GZ91" i="2"/>
  <c r="HB9" i="2"/>
  <c r="HA8" i="2"/>
  <c r="HC59" i="2" l="1"/>
  <c r="HD60" i="2"/>
  <c r="HE73" i="2"/>
  <c r="HD75" i="2"/>
  <c r="HD72" i="2"/>
  <c r="GZ103" i="2"/>
  <c r="GZ101" i="2"/>
  <c r="GZ99" i="2"/>
  <c r="GZ97" i="2"/>
  <c r="GZ95" i="2"/>
  <c r="GZ93" i="2"/>
  <c r="HE127" i="2"/>
  <c r="HD126" i="2"/>
  <c r="HA105" i="2"/>
  <c r="HB106" i="2"/>
  <c r="HA91" i="2"/>
  <c r="GZ90" i="2"/>
  <c r="HC9" i="2"/>
  <c r="HB8" i="2"/>
  <c r="HD59" i="2" l="1"/>
  <c r="HE60" i="2"/>
  <c r="HE72" i="2"/>
  <c r="HE75" i="2"/>
  <c r="HF73" i="2"/>
  <c r="HA101" i="2"/>
  <c r="HA103" i="2"/>
  <c r="HA99" i="2"/>
  <c r="HA97" i="2"/>
  <c r="HA95" i="2"/>
  <c r="HA93" i="2"/>
  <c r="HE126" i="2"/>
  <c r="HF127" i="2"/>
  <c r="HA90" i="2"/>
  <c r="HB91" i="2"/>
  <c r="HB105" i="2"/>
  <c r="HC106" i="2"/>
  <c r="HD9" i="2"/>
  <c r="HC8" i="2"/>
  <c r="HE59" i="2" l="1"/>
  <c r="HF60" i="2"/>
  <c r="HG73" i="2"/>
  <c r="HF72" i="2"/>
  <c r="HF75" i="2"/>
  <c r="HB103" i="2"/>
  <c r="HB101" i="2"/>
  <c r="HB99" i="2"/>
  <c r="HB97" i="2"/>
  <c r="HB95" i="2"/>
  <c r="HB93" i="2"/>
  <c r="HF126" i="2"/>
  <c r="HG127" i="2"/>
  <c r="HC91" i="2"/>
  <c r="HB90" i="2"/>
  <c r="HC105" i="2"/>
  <c r="HD106" i="2"/>
  <c r="HE9" i="2"/>
  <c r="HD8" i="2"/>
  <c r="HF59" i="2" l="1"/>
  <c r="HG60" i="2"/>
  <c r="HG72" i="2"/>
  <c r="HG75" i="2"/>
  <c r="HH73" i="2"/>
  <c r="HC103" i="2"/>
  <c r="HC101" i="2"/>
  <c r="HC99" i="2"/>
  <c r="HC97" i="2"/>
  <c r="HC95" i="2"/>
  <c r="HC93" i="2"/>
  <c r="HH127" i="2"/>
  <c r="HG126" i="2"/>
  <c r="HD91" i="2"/>
  <c r="HC90" i="2"/>
  <c r="HD105" i="2"/>
  <c r="HE106" i="2"/>
  <c r="HF9" i="2"/>
  <c r="HE8" i="2"/>
  <c r="HG59" i="2" l="1"/>
  <c r="HH60" i="2"/>
  <c r="HI73" i="2"/>
  <c r="HH72" i="2"/>
  <c r="HH75" i="2"/>
  <c r="HD103" i="2"/>
  <c r="HD101" i="2"/>
  <c r="HD99" i="2"/>
  <c r="HD97" i="2"/>
  <c r="HD95" i="2"/>
  <c r="HD93" i="2"/>
  <c r="HI127" i="2"/>
  <c r="HH126" i="2"/>
  <c r="HF106" i="2"/>
  <c r="HE105" i="2"/>
  <c r="HD90" i="2"/>
  <c r="HE91" i="2"/>
  <c r="HG9" i="2"/>
  <c r="HF8" i="2"/>
  <c r="HH59" i="2" l="1"/>
  <c r="HI60" i="2"/>
  <c r="HI75" i="2"/>
  <c r="HI72" i="2"/>
  <c r="HJ73" i="2"/>
  <c r="HE103" i="2"/>
  <c r="HE101" i="2"/>
  <c r="HE99" i="2"/>
  <c r="HE97" i="2"/>
  <c r="HE95" i="2"/>
  <c r="HE93" i="2"/>
  <c r="HJ127" i="2"/>
  <c r="HI126" i="2"/>
  <c r="HE90" i="2"/>
  <c r="HF91" i="2"/>
  <c r="HF105" i="2"/>
  <c r="HG106" i="2"/>
  <c r="HH9" i="2"/>
  <c r="HG8" i="2"/>
  <c r="HJ60" i="2" l="1"/>
  <c r="HI59" i="2"/>
  <c r="HJ72" i="2"/>
  <c r="HJ75" i="2"/>
  <c r="HK73" i="2"/>
  <c r="HF101" i="2"/>
  <c r="HF103" i="2"/>
  <c r="HF99" i="2"/>
  <c r="HF97" i="2"/>
  <c r="HF95" i="2"/>
  <c r="HF93" i="2"/>
  <c r="HJ126" i="2"/>
  <c r="HK127" i="2"/>
  <c r="HF90" i="2"/>
  <c r="HG91" i="2"/>
  <c r="HG105" i="2"/>
  <c r="HH106" i="2"/>
  <c r="HI9" i="2"/>
  <c r="HH8" i="2"/>
  <c r="HJ59" i="2" l="1"/>
  <c r="HK60" i="2"/>
  <c r="HK72" i="2"/>
  <c r="HK75" i="2"/>
  <c r="HL73" i="2"/>
  <c r="HG103" i="2"/>
  <c r="HG101" i="2"/>
  <c r="HG99" i="2"/>
  <c r="HG97" i="2"/>
  <c r="HG95" i="2"/>
  <c r="HG93" i="2"/>
  <c r="HK126" i="2"/>
  <c r="HL127" i="2"/>
  <c r="HH91" i="2"/>
  <c r="HG90" i="2"/>
  <c r="HH105" i="2"/>
  <c r="HI106" i="2"/>
  <c r="HJ9" i="2"/>
  <c r="HI8" i="2"/>
  <c r="HK59" i="2" l="1"/>
  <c r="HL60" i="2"/>
  <c r="HM73" i="2"/>
  <c r="HL72" i="2"/>
  <c r="HL75" i="2"/>
  <c r="HH103" i="2"/>
  <c r="HH101" i="2"/>
  <c r="HH99" i="2"/>
  <c r="HH97" i="2"/>
  <c r="HH95" i="2"/>
  <c r="HH93" i="2"/>
  <c r="HM127" i="2"/>
  <c r="HL126" i="2"/>
  <c r="HI105" i="2"/>
  <c r="HJ106" i="2"/>
  <c r="HH90" i="2"/>
  <c r="HI91" i="2"/>
  <c r="HK9" i="2"/>
  <c r="HJ8" i="2"/>
  <c r="HL59" i="2" l="1"/>
  <c r="HM60" i="2"/>
  <c r="HN73" i="2"/>
  <c r="HM72" i="2"/>
  <c r="HM75" i="2"/>
  <c r="HI103" i="2"/>
  <c r="HI101" i="2"/>
  <c r="HI99" i="2"/>
  <c r="HI97" i="2"/>
  <c r="HI95" i="2"/>
  <c r="HI93" i="2"/>
  <c r="HN127" i="2"/>
  <c r="HM126" i="2"/>
  <c r="HI90" i="2"/>
  <c r="HJ91" i="2"/>
  <c r="HK106" i="2"/>
  <c r="HJ105" i="2"/>
  <c r="HL9" i="2"/>
  <c r="HK8" i="2"/>
  <c r="HM59" i="2" l="1"/>
  <c r="HN60" i="2"/>
  <c r="HN75" i="2"/>
  <c r="HO73" i="2"/>
  <c r="HN72" i="2"/>
  <c r="HJ103" i="2"/>
  <c r="HJ101" i="2"/>
  <c r="HJ99" i="2"/>
  <c r="HJ97" i="2"/>
  <c r="HJ95" i="2"/>
  <c r="HJ93" i="2"/>
  <c r="HN126" i="2"/>
  <c r="HO127" i="2"/>
  <c r="HK91" i="2"/>
  <c r="HJ90" i="2"/>
  <c r="HL106" i="2"/>
  <c r="HK105" i="2"/>
  <c r="HM9" i="2"/>
  <c r="HL8" i="2"/>
  <c r="HN59" i="2" l="1"/>
  <c r="HO60" i="2"/>
  <c r="HO72" i="2"/>
  <c r="HO75" i="2"/>
  <c r="HP73" i="2"/>
  <c r="HK103" i="2"/>
  <c r="HK101" i="2"/>
  <c r="HK99" i="2"/>
  <c r="HK97" i="2"/>
  <c r="HK95" i="2"/>
  <c r="HK93" i="2"/>
  <c r="HP127" i="2"/>
  <c r="HO126" i="2"/>
  <c r="HL91" i="2"/>
  <c r="HK90" i="2"/>
  <c r="HL105" i="2"/>
  <c r="HM106" i="2"/>
  <c r="HN9" i="2"/>
  <c r="HM8" i="2"/>
  <c r="HO59" i="2" l="1"/>
  <c r="HP60" i="2"/>
  <c r="HQ73" i="2"/>
  <c r="HP72" i="2"/>
  <c r="HP75" i="2"/>
  <c r="HL103" i="2"/>
  <c r="HL101" i="2"/>
  <c r="HL99" i="2"/>
  <c r="HL97" i="2"/>
  <c r="HL95" i="2"/>
  <c r="HL93" i="2"/>
  <c r="HQ127" i="2"/>
  <c r="HP126" i="2"/>
  <c r="HN106" i="2"/>
  <c r="HM105" i="2"/>
  <c r="HL90" i="2"/>
  <c r="HM91" i="2"/>
  <c r="HO9" i="2"/>
  <c r="HN8" i="2"/>
  <c r="HQ60" i="2" l="1"/>
  <c r="HP59" i="2"/>
  <c r="HR73" i="2"/>
  <c r="HQ72" i="2"/>
  <c r="HQ75" i="2"/>
  <c r="HM103" i="2"/>
  <c r="HM101" i="2"/>
  <c r="HM99" i="2"/>
  <c r="HM97" i="2"/>
  <c r="HM95" i="2"/>
  <c r="HM93" i="2"/>
  <c r="HR127" i="2"/>
  <c r="HQ126" i="2"/>
  <c r="HM90" i="2"/>
  <c r="HN91" i="2"/>
  <c r="HN105" i="2"/>
  <c r="HO106" i="2"/>
  <c r="HP9" i="2"/>
  <c r="HO8" i="2"/>
  <c r="HR60" i="2" l="1"/>
  <c r="HQ59" i="2"/>
  <c r="HS73" i="2"/>
  <c r="HR72" i="2"/>
  <c r="HR75" i="2"/>
  <c r="HN101" i="2"/>
  <c r="HN103" i="2"/>
  <c r="HN99" i="2"/>
  <c r="HN97" i="2"/>
  <c r="HN95" i="2"/>
  <c r="HN93" i="2"/>
  <c r="HS127" i="2"/>
  <c r="HR126" i="2"/>
  <c r="HO91" i="2"/>
  <c r="HN90" i="2"/>
  <c r="HO105" i="2"/>
  <c r="HP106" i="2"/>
  <c r="HQ9" i="2"/>
  <c r="HP8" i="2"/>
  <c r="HR59" i="2" l="1"/>
  <c r="HS60" i="2"/>
  <c r="HS72" i="2"/>
  <c r="HS75" i="2"/>
  <c r="HT73" i="2"/>
  <c r="HO103" i="2"/>
  <c r="HO101" i="2"/>
  <c r="HO99" i="2"/>
  <c r="HO97" i="2"/>
  <c r="HO95" i="2"/>
  <c r="HO93" i="2"/>
  <c r="HT127" i="2"/>
  <c r="HS126" i="2"/>
  <c r="HQ106" i="2"/>
  <c r="HP105" i="2"/>
  <c r="HO90" i="2"/>
  <c r="HP91" i="2"/>
  <c r="HR9" i="2"/>
  <c r="HQ8" i="2"/>
  <c r="HS59" i="2" l="1"/>
  <c r="HT60" i="2"/>
  <c r="HU73" i="2"/>
  <c r="HT75" i="2"/>
  <c r="HT72" i="2"/>
  <c r="HP103" i="2"/>
  <c r="HP101" i="2"/>
  <c r="HP99" i="2"/>
  <c r="HP97" i="2"/>
  <c r="HP95" i="2"/>
  <c r="HP93" i="2"/>
  <c r="HU127" i="2"/>
  <c r="HT126" i="2"/>
  <c r="HQ91" i="2"/>
  <c r="HP90" i="2"/>
  <c r="HR106" i="2"/>
  <c r="HQ105" i="2"/>
  <c r="HS9" i="2"/>
  <c r="HR8" i="2"/>
  <c r="HT59" i="2" l="1"/>
  <c r="HU60" i="2"/>
  <c r="HU72" i="2"/>
  <c r="HU75" i="2"/>
  <c r="HV73" i="2"/>
  <c r="HQ101" i="2"/>
  <c r="HQ103" i="2"/>
  <c r="HQ97" i="2"/>
  <c r="HQ99" i="2"/>
  <c r="HQ95" i="2"/>
  <c r="HQ93" i="2"/>
  <c r="HU126" i="2"/>
  <c r="HV127" i="2"/>
  <c r="HS106" i="2"/>
  <c r="HR105" i="2"/>
  <c r="HR91" i="2"/>
  <c r="HQ90" i="2"/>
  <c r="HT9" i="2"/>
  <c r="HS8" i="2"/>
  <c r="HV60" i="2" l="1"/>
  <c r="HU59" i="2"/>
  <c r="HW73" i="2"/>
  <c r="HV72" i="2"/>
  <c r="HV75" i="2"/>
  <c r="HR103" i="2"/>
  <c r="HR101" i="2"/>
  <c r="HR99" i="2"/>
  <c r="HR97" i="2"/>
  <c r="HR95" i="2"/>
  <c r="HR93" i="2"/>
  <c r="HV126" i="2"/>
  <c r="HW127" i="2"/>
  <c r="HS91" i="2"/>
  <c r="HR90" i="2"/>
  <c r="HT106" i="2"/>
  <c r="HS105" i="2"/>
  <c r="HU9" i="2"/>
  <c r="HT8" i="2"/>
  <c r="HV59" i="2" l="1"/>
  <c r="HW60" i="2"/>
  <c r="HW72" i="2"/>
  <c r="HW75" i="2"/>
  <c r="HX73" i="2"/>
  <c r="HS103" i="2"/>
  <c r="HS101" i="2"/>
  <c r="HS99" i="2"/>
  <c r="HS97" i="2"/>
  <c r="HS95" i="2"/>
  <c r="HS93" i="2"/>
  <c r="HX127" i="2"/>
  <c r="HW126" i="2"/>
  <c r="HT91" i="2"/>
  <c r="HS90" i="2"/>
  <c r="HU106" i="2"/>
  <c r="HT105" i="2"/>
  <c r="HV9" i="2"/>
  <c r="HU8" i="2"/>
  <c r="HW59" i="2" l="1"/>
  <c r="HX60" i="2"/>
  <c r="HY73" i="2"/>
  <c r="HX75" i="2"/>
  <c r="HX72" i="2"/>
  <c r="HT103" i="2"/>
  <c r="HT101" i="2"/>
  <c r="HT99" i="2"/>
  <c r="HT97" i="2"/>
  <c r="HT93" i="2"/>
  <c r="HT95" i="2"/>
  <c r="HY127" i="2"/>
  <c r="HX126" i="2"/>
  <c r="HU91" i="2"/>
  <c r="HT90" i="2"/>
  <c r="HU105" i="2"/>
  <c r="HV106" i="2"/>
  <c r="HW9" i="2"/>
  <c r="HV8" i="2"/>
  <c r="HX59" i="2" l="1"/>
  <c r="HY60" i="2"/>
  <c r="HY75" i="2"/>
  <c r="HZ73" i="2"/>
  <c r="HY72" i="2"/>
  <c r="HU103" i="2"/>
  <c r="HU101" i="2"/>
  <c r="HU99" i="2"/>
  <c r="HU97" i="2"/>
  <c r="HU95" i="2"/>
  <c r="HU93" i="2"/>
  <c r="HZ127" i="2"/>
  <c r="HY126" i="2"/>
  <c r="HW106" i="2"/>
  <c r="HV105" i="2"/>
  <c r="HU90" i="2"/>
  <c r="HV91" i="2"/>
  <c r="HX9" i="2"/>
  <c r="HW8" i="2"/>
  <c r="HZ60" i="2" l="1"/>
  <c r="HY59" i="2"/>
  <c r="HZ72" i="2"/>
  <c r="HZ75" i="2"/>
  <c r="IA73" i="2"/>
  <c r="HV101" i="2"/>
  <c r="HV103" i="2"/>
  <c r="HV99" i="2"/>
  <c r="HV97" i="2"/>
  <c r="HV95" i="2"/>
  <c r="HV93" i="2"/>
  <c r="HZ126" i="2"/>
  <c r="IA127" i="2"/>
  <c r="HW105" i="2"/>
  <c r="HX106" i="2"/>
  <c r="HV90" i="2"/>
  <c r="HW91" i="2"/>
  <c r="HY9" i="2"/>
  <c r="HX8" i="2"/>
  <c r="HZ59" i="2" l="1"/>
  <c r="IA60" i="2"/>
  <c r="IA72" i="2"/>
  <c r="IA75" i="2"/>
  <c r="IB73" i="2"/>
  <c r="HW103" i="2"/>
  <c r="HW101" i="2"/>
  <c r="HW99" i="2"/>
  <c r="HW97" i="2"/>
  <c r="HW95" i="2"/>
  <c r="HW93" i="2"/>
  <c r="IA126" i="2"/>
  <c r="IB127" i="2"/>
  <c r="HW90" i="2"/>
  <c r="HX91" i="2"/>
  <c r="HX105" i="2"/>
  <c r="HY106" i="2"/>
  <c r="HZ9" i="2"/>
  <c r="HY8" i="2"/>
  <c r="IA59" i="2" l="1"/>
  <c r="IB60" i="2"/>
  <c r="IC73" i="2"/>
  <c r="IB72" i="2"/>
  <c r="IB75" i="2"/>
  <c r="HX103" i="2"/>
  <c r="HX101" i="2"/>
  <c r="HX99" i="2"/>
  <c r="HX97" i="2"/>
  <c r="HX95" i="2"/>
  <c r="HX93" i="2"/>
  <c r="IC127" i="2"/>
  <c r="IB126" i="2"/>
  <c r="HZ106" i="2"/>
  <c r="HY105" i="2"/>
  <c r="HX90" i="2"/>
  <c r="HY91" i="2"/>
  <c r="IA9" i="2"/>
  <c r="HZ8" i="2"/>
  <c r="IB59" i="2" l="1"/>
  <c r="IC60" i="2"/>
  <c r="ID73" i="2"/>
  <c r="IC72" i="2"/>
  <c r="IC75" i="2"/>
  <c r="HY103" i="2"/>
  <c r="HY101" i="2"/>
  <c r="HY99" i="2"/>
  <c r="HY97" i="2"/>
  <c r="HY95" i="2"/>
  <c r="HY93" i="2"/>
  <c r="ID127" i="2"/>
  <c r="IC126" i="2"/>
  <c r="HZ91" i="2"/>
  <c r="HY90" i="2"/>
  <c r="IA106" i="2"/>
  <c r="HZ105" i="2"/>
  <c r="IB9" i="2"/>
  <c r="IA8" i="2"/>
  <c r="IC59" i="2" l="1"/>
  <c r="ID60" i="2"/>
  <c r="ID75" i="2"/>
  <c r="ID72" i="2"/>
  <c r="IE73" i="2"/>
  <c r="HZ103" i="2"/>
  <c r="HZ101" i="2"/>
  <c r="HZ99" i="2"/>
  <c r="HZ97" i="2"/>
  <c r="HZ95" i="2"/>
  <c r="HZ93" i="2"/>
  <c r="ID126" i="2"/>
  <c r="IE127" i="2"/>
  <c r="IB106" i="2"/>
  <c r="IA105" i="2"/>
  <c r="IA91" i="2"/>
  <c r="HZ90" i="2"/>
  <c r="IC9" i="2"/>
  <c r="IB8" i="2"/>
  <c r="IE60" i="2" l="1"/>
  <c r="ID59" i="2"/>
  <c r="IE72" i="2"/>
  <c r="IE75" i="2"/>
  <c r="IF73" i="2"/>
  <c r="IA103" i="2"/>
  <c r="IA101" i="2"/>
  <c r="IA99" i="2"/>
  <c r="IA97" i="2"/>
  <c r="IA95" i="2"/>
  <c r="IA93" i="2"/>
  <c r="IF127" i="2"/>
  <c r="IE126" i="2"/>
  <c r="IA90" i="2"/>
  <c r="IB91" i="2"/>
  <c r="IC106" i="2"/>
  <c r="IB105" i="2"/>
  <c r="ID9" i="2"/>
  <c r="IC8" i="2"/>
  <c r="IE59" i="2" l="1"/>
  <c r="IF60" i="2"/>
  <c r="IG73" i="2"/>
  <c r="IF72" i="2"/>
  <c r="IF75" i="2"/>
  <c r="IB103" i="2"/>
  <c r="IB101" i="2"/>
  <c r="IB99" i="2"/>
  <c r="IB97" i="2"/>
  <c r="IB95" i="2"/>
  <c r="IB93" i="2"/>
  <c r="IG127" i="2"/>
  <c r="IF126" i="2"/>
  <c r="IC91" i="2"/>
  <c r="IB90" i="2"/>
  <c r="ID106" i="2"/>
  <c r="IC105" i="2"/>
  <c r="IE9" i="2"/>
  <c r="ID8" i="2"/>
  <c r="IF59" i="2" l="1"/>
  <c r="IG60" i="2"/>
  <c r="IH73" i="2"/>
  <c r="IG72" i="2"/>
  <c r="IG75" i="2"/>
  <c r="IC103" i="2"/>
  <c r="IC101" i="2"/>
  <c r="IC99" i="2"/>
  <c r="IC97" i="2"/>
  <c r="IC95" i="2"/>
  <c r="IC93" i="2"/>
  <c r="IG126" i="2"/>
  <c r="IH127" i="2"/>
  <c r="IE106" i="2"/>
  <c r="ID105" i="2"/>
  <c r="IC90" i="2"/>
  <c r="ID91" i="2"/>
  <c r="IF9" i="2"/>
  <c r="IE8" i="2"/>
  <c r="IG59" i="2" l="1"/>
  <c r="IH60" i="2"/>
  <c r="II73" i="2"/>
  <c r="IH75" i="2"/>
  <c r="IH72" i="2"/>
  <c r="ID101" i="2"/>
  <c r="ID103" i="2"/>
  <c r="ID99" i="2"/>
  <c r="ID97" i="2"/>
  <c r="ID95" i="2"/>
  <c r="ID93" i="2"/>
  <c r="II127" i="2"/>
  <c r="IH126" i="2"/>
  <c r="IE91" i="2"/>
  <c r="ID90" i="2"/>
  <c r="IF106" i="2"/>
  <c r="IE105" i="2"/>
  <c r="IG9" i="2"/>
  <c r="IF8" i="2"/>
  <c r="IH59" i="2" l="1"/>
  <c r="II60" i="2"/>
  <c r="II72" i="2"/>
  <c r="II75" i="2"/>
  <c r="IJ73" i="2"/>
  <c r="IE103" i="2"/>
  <c r="IE101" i="2"/>
  <c r="IE99" i="2"/>
  <c r="IE97" i="2"/>
  <c r="IE95" i="2"/>
  <c r="IE93" i="2"/>
  <c r="IJ127" i="2"/>
  <c r="II126" i="2"/>
  <c r="IF91" i="2"/>
  <c r="IE90" i="2"/>
  <c r="IG106" i="2"/>
  <c r="IF105" i="2"/>
  <c r="IH9" i="2"/>
  <c r="IG8" i="2"/>
  <c r="II59" i="2" l="1"/>
  <c r="IJ60" i="2"/>
  <c r="IK73" i="2"/>
  <c r="IJ75" i="2"/>
  <c r="IJ72" i="2"/>
  <c r="IF103" i="2"/>
  <c r="IF101" i="2"/>
  <c r="IF99" i="2"/>
  <c r="IF97" i="2"/>
  <c r="IF95" i="2"/>
  <c r="IF93" i="2"/>
  <c r="IK127" i="2"/>
  <c r="IJ126" i="2"/>
  <c r="IG91" i="2"/>
  <c r="IF90" i="2"/>
  <c r="IG105" i="2"/>
  <c r="IH106" i="2"/>
  <c r="II9" i="2"/>
  <c r="IH8" i="2"/>
  <c r="IJ59" i="2" l="1"/>
  <c r="IK60" i="2"/>
  <c r="IK72" i="2"/>
  <c r="IK75" i="2"/>
  <c r="IL73" i="2"/>
  <c r="IG101" i="2"/>
  <c r="IG103" i="2"/>
  <c r="IG99" i="2"/>
  <c r="IG97" i="2"/>
  <c r="IG95" i="2"/>
  <c r="IG93" i="2"/>
  <c r="IL127" i="2"/>
  <c r="IK126" i="2"/>
  <c r="II106" i="2"/>
  <c r="IH105" i="2"/>
  <c r="IH91" i="2"/>
  <c r="IG90" i="2"/>
  <c r="IJ9" i="2"/>
  <c r="II8" i="2"/>
  <c r="IL60" i="2" l="1"/>
  <c r="IK59" i="2"/>
  <c r="IM73" i="2"/>
  <c r="IL72" i="2"/>
  <c r="IL75" i="2"/>
  <c r="IH103" i="2"/>
  <c r="IH101" i="2"/>
  <c r="IH99" i="2"/>
  <c r="IH97" i="2"/>
  <c r="IH95" i="2"/>
  <c r="IH93" i="2"/>
  <c r="IL126" i="2"/>
  <c r="IM127" i="2"/>
  <c r="IH90" i="2"/>
  <c r="II91" i="2"/>
  <c r="IJ106" i="2"/>
  <c r="II105" i="2"/>
  <c r="IK9" i="2"/>
  <c r="IJ8" i="2"/>
  <c r="IL59" i="2" l="1"/>
  <c r="IM60" i="2"/>
  <c r="IM72" i="2"/>
  <c r="IM75" i="2"/>
  <c r="IN73" i="2"/>
  <c r="II103" i="2"/>
  <c r="II101" i="2"/>
  <c r="II99" i="2"/>
  <c r="II97" i="2"/>
  <c r="II95" i="2"/>
  <c r="II93" i="2"/>
  <c r="IN127" i="2"/>
  <c r="IM126" i="2"/>
  <c r="IJ91" i="2"/>
  <c r="II90" i="2"/>
  <c r="IJ105" i="2"/>
  <c r="IK106" i="2"/>
  <c r="IL9" i="2"/>
  <c r="IK8" i="2"/>
  <c r="IM59" i="2" l="1"/>
  <c r="IN60" i="2"/>
  <c r="IO73" i="2"/>
  <c r="IN72" i="2"/>
  <c r="IN75" i="2"/>
  <c r="IJ103" i="2"/>
  <c r="IJ101" i="2"/>
  <c r="IJ99" i="2"/>
  <c r="IJ97" i="2"/>
  <c r="IJ93" i="2"/>
  <c r="IJ95" i="2"/>
  <c r="IO127" i="2"/>
  <c r="IN126" i="2"/>
  <c r="IK91" i="2"/>
  <c r="IJ90" i="2"/>
  <c r="IL106" i="2"/>
  <c r="IK105" i="2"/>
  <c r="IM9" i="2"/>
  <c r="IL8" i="2"/>
  <c r="IN59" i="2" l="1"/>
  <c r="IO60" i="2"/>
  <c r="IO75" i="2"/>
  <c r="IO72" i="2"/>
  <c r="IP73" i="2"/>
  <c r="IK101" i="2"/>
  <c r="IK103" i="2"/>
  <c r="IK99" i="2"/>
  <c r="IK97" i="2"/>
  <c r="IK95" i="2"/>
  <c r="IK93" i="2"/>
  <c r="IO126" i="2"/>
  <c r="IP127" i="2"/>
  <c r="IK90" i="2"/>
  <c r="IL91" i="2"/>
  <c r="IL105" i="2"/>
  <c r="IM106" i="2"/>
  <c r="IN9" i="2"/>
  <c r="IM8" i="2"/>
  <c r="IO59" i="2" l="1"/>
  <c r="IP60" i="2"/>
  <c r="IP72" i="2"/>
  <c r="IP75" i="2"/>
  <c r="IQ73" i="2"/>
  <c r="IL101" i="2"/>
  <c r="IL103" i="2"/>
  <c r="IL99" i="2"/>
  <c r="IL97" i="2"/>
  <c r="IL95" i="2"/>
  <c r="IL93" i="2"/>
  <c r="IP126" i="2"/>
  <c r="IQ127" i="2"/>
  <c r="IL90" i="2"/>
  <c r="IM91" i="2"/>
  <c r="IN106" i="2"/>
  <c r="IM105" i="2"/>
  <c r="IO9" i="2"/>
  <c r="IN8" i="2"/>
  <c r="IP59" i="2" l="1"/>
  <c r="IQ60" i="2"/>
  <c r="IQ72" i="2"/>
  <c r="IQ75" i="2"/>
  <c r="IR73" i="2"/>
  <c r="IM103" i="2"/>
  <c r="IM101" i="2"/>
  <c r="IM99" i="2"/>
  <c r="IM97" i="2"/>
  <c r="IM95" i="2"/>
  <c r="IM93" i="2"/>
  <c r="IR127" i="2"/>
  <c r="IQ126" i="2"/>
  <c r="IO106" i="2"/>
  <c r="IN105" i="2"/>
  <c r="IM90" i="2"/>
  <c r="IN91" i="2"/>
  <c r="IP9" i="2"/>
  <c r="IO8" i="2"/>
  <c r="IQ59" i="2" l="1"/>
  <c r="IR60" i="2"/>
  <c r="IS73" i="2"/>
  <c r="IR72" i="2"/>
  <c r="IR75" i="2"/>
  <c r="IN103" i="2"/>
  <c r="IN101" i="2"/>
  <c r="IN99" i="2"/>
  <c r="IN97" i="2"/>
  <c r="IN93" i="2"/>
  <c r="IN95" i="2"/>
  <c r="IS127" i="2"/>
  <c r="IR126" i="2"/>
  <c r="IO91" i="2"/>
  <c r="IN90" i="2"/>
  <c r="IP106" i="2"/>
  <c r="IO105" i="2"/>
  <c r="IQ9" i="2"/>
  <c r="IP8" i="2"/>
  <c r="IS60" i="2" l="1"/>
  <c r="IR59" i="2"/>
  <c r="IT73" i="2"/>
  <c r="IS75" i="2"/>
  <c r="IS72" i="2"/>
  <c r="IO101" i="2"/>
  <c r="IO103" i="2"/>
  <c r="IO99" i="2"/>
  <c r="IO97" i="2"/>
  <c r="IO95" i="2"/>
  <c r="IO93" i="2"/>
  <c r="IT127" i="2"/>
  <c r="IS126" i="2"/>
  <c r="IP105" i="2"/>
  <c r="IQ106" i="2"/>
  <c r="IP91" i="2"/>
  <c r="IO90" i="2"/>
  <c r="IR9" i="2"/>
  <c r="IQ8" i="2"/>
  <c r="IS59" i="2" l="1"/>
  <c r="IT60" i="2"/>
  <c r="IT75" i="2"/>
  <c r="IU73" i="2"/>
  <c r="IT72" i="2"/>
  <c r="IP103" i="2"/>
  <c r="IP101" i="2"/>
  <c r="IP99" i="2"/>
  <c r="IP97" i="2"/>
  <c r="IP95" i="2"/>
  <c r="IP93" i="2"/>
  <c r="IT126" i="2"/>
  <c r="IU127" i="2"/>
  <c r="IR106" i="2"/>
  <c r="IQ105" i="2"/>
  <c r="IQ91" i="2"/>
  <c r="IP90" i="2"/>
  <c r="IS9" i="2"/>
  <c r="IR8" i="2"/>
  <c r="IT59" i="2" l="1"/>
  <c r="IU60" i="2"/>
  <c r="IU72" i="2"/>
  <c r="IU75" i="2"/>
  <c r="IV73" i="2"/>
  <c r="IQ103" i="2"/>
  <c r="IQ101" i="2"/>
  <c r="IQ99" i="2"/>
  <c r="IQ97" i="2"/>
  <c r="IQ95" i="2"/>
  <c r="IQ93" i="2"/>
  <c r="IU126" i="2"/>
  <c r="IV127" i="2"/>
  <c r="IQ90" i="2"/>
  <c r="IR91" i="2"/>
  <c r="IS106" i="2"/>
  <c r="IR105" i="2"/>
  <c r="IT9" i="2"/>
  <c r="IS8" i="2"/>
  <c r="IU59" i="2" l="1"/>
  <c r="IV60" i="2"/>
  <c r="IW73" i="2"/>
  <c r="IV72" i="2"/>
  <c r="IV75" i="2"/>
  <c r="IR103" i="2"/>
  <c r="IR101" i="2"/>
  <c r="IR99" i="2"/>
  <c r="IR97" i="2"/>
  <c r="IR95" i="2"/>
  <c r="IR93" i="2"/>
  <c r="IW127" i="2"/>
  <c r="IV126" i="2"/>
  <c r="IT106" i="2"/>
  <c r="IS105" i="2"/>
  <c r="IS91" i="2"/>
  <c r="IR90" i="2"/>
  <c r="IU9" i="2"/>
  <c r="IT8" i="2"/>
  <c r="IV59" i="2" l="1"/>
  <c r="IW60" i="2"/>
  <c r="IX73" i="2"/>
  <c r="IW72" i="2"/>
  <c r="IW75" i="2"/>
  <c r="IS101" i="2"/>
  <c r="IS103" i="2"/>
  <c r="IS99" i="2"/>
  <c r="IS97" i="2"/>
  <c r="IS95" i="2"/>
  <c r="IS93" i="2"/>
  <c r="IW126" i="2"/>
  <c r="IX127" i="2"/>
  <c r="IT91" i="2"/>
  <c r="IS90" i="2"/>
  <c r="IU106" i="2"/>
  <c r="IT105" i="2"/>
  <c r="IV9" i="2"/>
  <c r="IU8" i="2"/>
  <c r="IX60" i="2" l="1"/>
  <c r="IW59" i="2"/>
  <c r="IY73" i="2"/>
  <c r="IX72" i="2"/>
  <c r="IX75" i="2"/>
  <c r="IT101" i="2"/>
  <c r="IT103" i="2"/>
  <c r="IT99" i="2"/>
  <c r="IT97" i="2"/>
  <c r="IT95" i="2"/>
  <c r="IT93" i="2"/>
  <c r="IY127" i="2"/>
  <c r="IX126" i="2"/>
  <c r="IU105" i="2"/>
  <c r="IV106" i="2"/>
  <c r="IT90" i="2"/>
  <c r="IU91" i="2"/>
  <c r="IW9" i="2"/>
  <c r="IV8" i="2"/>
  <c r="IX59" i="2" l="1"/>
  <c r="IY60" i="2"/>
  <c r="IY72" i="2"/>
  <c r="IY75" i="2"/>
  <c r="IZ73" i="2"/>
  <c r="IU103" i="2"/>
  <c r="IU101" i="2"/>
  <c r="IU99" i="2"/>
  <c r="IU97" i="2"/>
  <c r="IU95" i="2"/>
  <c r="IU93" i="2"/>
  <c r="IZ127" i="2"/>
  <c r="IY126" i="2"/>
  <c r="IW106" i="2"/>
  <c r="IV105" i="2"/>
  <c r="IU90" i="2"/>
  <c r="IV91" i="2"/>
  <c r="IX9" i="2"/>
  <c r="IW8" i="2"/>
  <c r="IY59" i="2" l="1"/>
  <c r="IZ60" i="2"/>
  <c r="JA73" i="2"/>
  <c r="IZ75" i="2"/>
  <c r="IZ72" i="2"/>
  <c r="IV103" i="2"/>
  <c r="IV101" i="2"/>
  <c r="IV99" i="2"/>
  <c r="IV97" i="2"/>
  <c r="IV95" i="2"/>
  <c r="IV93" i="2"/>
  <c r="JA127" i="2"/>
  <c r="IZ126" i="2"/>
  <c r="IV90" i="2"/>
  <c r="IW91" i="2"/>
  <c r="IX106" i="2"/>
  <c r="IW105" i="2"/>
  <c r="IY9" i="2"/>
  <c r="IX8" i="2"/>
  <c r="IZ59" i="2" l="1"/>
  <c r="JA60" i="2"/>
  <c r="JA72" i="2"/>
  <c r="JA75" i="2"/>
  <c r="JB73" i="2"/>
  <c r="IW101" i="2"/>
  <c r="IW103" i="2"/>
  <c r="IW99" i="2"/>
  <c r="IW97" i="2"/>
  <c r="IW95" i="2"/>
  <c r="IW93" i="2"/>
  <c r="JB127" i="2"/>
  <c r="JA126" i="2"/>
  <c r="IW90" i="2"/>
  <c r="IX91" i="2"/>
  <c r="IX105" i="2"/>
  <c r="IY106" i="2"/>
  <c r="IZ9" i="2"/>
  <c r="IY8" i="2"/>
  <c r="JB60" i="2" l="1"/>
  <c r="JA59" i="2"/>
  <c r="JC73" i="2"/>
  <c r="JB72" i="2"/>
  <c r="JB75" i="2"/>
  <c r="IX103" i="2"/>
  <c r="IX101" i="2"/>
  <c r="IX99" i="2"/>
  <c r="IX97" i="2"/>
  <c r="IX95" i="2"/>
  <c r="IX93" i="2"/>
  <c r="JB126" i="2"/>
  <c r="JC127" i="2"/>
  <c r="IX90" i="2"/>
  <c r="IY91" i="2"/>
  <c r="IY105" i="2"/>
  <c r="IZ106" i="2"/>
  <c r="JA9" i="2"/>
  <c r="IZ8" i="2"/>
  <c r="JB59" i="2" l="1"/>
  <c r="JC60" i="2"/>
  <c r="JC72" i="2"/>
  <c r="JC75" i="2"/>
  <c r="JD73" i="2"/>
  <c r="IY103" i="2"/>
  <c r="IY101" i="2"/>
  <c r="IY99" i="2"/>
  <c r="IY97" i="2"/>
  <c r="IY95" i="2"/>
  <c r="IY93" i="2"/>
  <c r="JD127" i="2"/>
  <c r="JC126" i="2"/>
  <c r="IY90" i="2"/>
  <c r="IZ91" i="2"/>
  <c r="JA106" i="2"/>
  <c r="IZ105" i="2"/>
  <c r="JB9" i="2"/>
  <c r="JA8" i="2"/>
  <c r="JC59" i="2" l="1"/>
  <c r="JD60" i="2"/>
  <c r="JE73" i="2"/>
  <c r="JD72" i="2"/>
  <c r="JD75" i="2"/>
  <c r="IZ103" i="2"/>
  <c r="IZ101" i="2"/>
  <c r="IZ99" i="2"/>
  <c r="IZ97" i="2"/>
  <c r="IZ95" i="2"/>
  <c r="IZ93" i="2"/>
  <c r="JE127" i="2"/>
  <c r="JD126" i="2"/>
  <c r="JB106" i="2"/>
  <c r="JA105" i="2"/>
  <c r="JA91" i="2"/>
  <c r="IZ90" i="2"/>
  <c r="JC9" i="2"/>
  <c r="JB8" i="2"/>
  <c r="JD59" i="2" l="1"/>
  <c r="JE60" i="2"/>
  <c r="JE75" i="2"/>
  <c r="JF73" i="2"/>
  <c r="JE72" i="2"/>
  <c r="JA101" i="2"/>
  <c r="JA103" i="2"/>
  <c r="JA99" i="2"/>
  <c r="JA97" i="2"/>
  <c r="JA95" i="2"/>
  <c r="JA93" i="2"/>
  <c r="JF127" i="2"/>
  <c r="JE126" i="2"/>
  <c r="JB91" i="2"/>
  <c r="JA90" i="2"/>
  <c r="JC106" i="2"/>
  <c r="JB105" i="2"/>
  <c r="JD9" i="2"/>
  <c r="JC8" i="2"/>
  <c r="JF60" i="2" l="1"/>
  <c r="JE59" i="2"/>
  <c r="JF72" i="2"/>
  <c r="JF75" i="2"/>
  <c r="JG73" i="2"/>
  <c r="JB101" i="2"/>
  <c r="JB103" i="2"/>
  <c r="JB99" i="2"/>
  <c r="JB97" i="2"/>
  <c r="JB95" i="2"/>
  <c r="JB93" i="2"/>
  <c r="JF126" i="2"/>
  <c r="JG127" i="2"/>
  <c r="JD106" i="2"/>
  <c r="JC105" i="2"/>
  <c r="JC91" i="2"/>
  <c r="JB90" i="2"/>
  <c r="JE9" i="2"/>
  <c r="JD8" i="2"/>
  <c r="JF59" i="2" l="1"/>
  <c r="JG60" i="2"/>
  <c r="JG72" i="2"/>
  <c r="JG75" i="2"/>
  <c r="JH73" i="2"/>
  <c r="JC103" i="2"/>
  <c r="JC101" i="2"/>
  <c r="JC99" i="2"/>
  <c r="JC97" i="2"/>
  <c r="JC95" i="2"/>
  <c r="JC93" i="2"/>
  <c r="JH127" i="2"/>
  <c r="JG126" i="2"/>
  <c r="JD91" i="2"/>
  <c r="JC90" i="2"/>
  <c r="JE106" i="2"/>
  <c r="JD105" i="2"/>
  <c r="JF9" i="2"/>
  <c r="JE8" i="2"/>
  <c r="JG59" i="2" l="1"/>
  <c r="JH60" i="2"/>
  <c r="JI73" i="2"/>
  <c r="JH72" i="2"/>
  <c r="JH75" i="2"/>
  <c r="JD103" i="2"/>
  <c r="JD101" i="2"/>
  <c r="JD99" i="2"/>
  <c r="JD97" i="2"/>
  <c r="JD95" i="2"/>
  <c r="JD93" i="2"/>
  <c r="JI127" i="2"/>
  <c r="JH126" i="2"/>
  <c r="JE91" i="2"/>
  <c r="JD90" i="2"/>
  <c r="JF106" i="2"/>
  <c r="JE105" i="2"/>
  <c r="JG9" i="2"/>
  <c r="JF8" i="2"/>
  <c r="JH59" i="2" l="1"/>
  <c r="JI60" i="2"/>
  <c r="JJ73" i="2"/>
  <c r="JI72" i="2"/>
  <c r="JI75" i="2"/>
  <c r="JE101" i="2"/>
  <c r="JE103" i="2"/>
  <c r="JE99" i="2"/>
  <c r="JE97" i="2"/>
  <c r="JE95" i="2"/>
  <c r="JE93" i="2"/>
  <c r="JJ127" i="2"/>
  <c r="JI126" i="2"/>
  <c r="JF91" i="2"/>
  <c r="JE90" i="2"/>
  <c r="JF105" i="2"/>
  <c r="JG106" i="2"/>
  <c r="JH9" i="2"/>
  <c r="JG8" i="2"/>
  <c r="JI59" i="2" l="1"/>
  <c r="JJ60" i="2"/>
  <c r="JJ75" i="2"/>
  <c r="JJ72" i="2"/>
  <c r="JK73" i="2"/>
  <c r="JF103" i="2"/>
  <c r="JF101" i="2"/>
  <c r="JF99" i="2"/>
  <c r="JF97" i="2"/>
  <c r="JF95" i="2"/>
  <c r="JF93" i="2"/>
  <c r="JJ126" i="2"/>
  <c r="JK127" i="2"/>
  <c r="JG91" i="2"/>
  <c r="JF90" i="2"/>
  <c r="JG105" i="2"/>
  <c r="JH106" i="2"/>
  <c r="JI9" i="2"/>
  <c r="JH8" i="2"/>
  <c r="JJ59" i="2" l="1"/>
  <c r="JK60" i="2"/>
  <c r="JK72" i="2"/>
  <c r="JK75" i="2"/>
  <c r="JL73" i="2"/>
  <c r="JG103" i="2"/>
  <c r="JG101" i="2"/>
  <c r="JG99" i="2"/>
  <c r="JG97" i="2"/>
  <c r="JG95" i="2"/>
  <c r="JG93" i="2"/>
  <c r="JL127" i="2"/>
  <c r="JK126" i="2"/>
  <c r="JH91" i="2"/>
  <c r="JG90" i="2"/>
  <c r="JI106" i="2"/>
  <c r="JH105" i="2"/>
  <c r="JJ9" i="2"/>
  <c r="JI8" i="2"/>
  <c r="JK59" i="2" l="1"/>
  <c r="JL60" i="2"/>
  <c r="JM73" i="2"/>
  <c r="JL72" i="2"/>
  <c r="JL75" i="2"/>
  <c r="JH103" i="2"/>
  <c r="JH101" i="2"/>
  <c r="JH99" i="2"/>
  <c r="JH97" i="2"/>
  <c r="JH95" i="2"/>
  <c r="JH93" i="2"/>
  <c r="JM127" i="2"/>
  <c r="JL126" i="2"/>
  <c r="JI105" i="2"/>
  <c r="JJ106" i="2"/>
  <c r="JH90" i="2"/>
  <c r="JI91" i="2"/>
  <c r="JK9" i="2"/>
  <c r="JJ8" i="2"/>
  <c r="JM60" i="2" l="1"/>
  <c r="JL59" i="2"/>
  <c r="JN73" i="2"/>
  <c r="JM72" i="2"/>
  <c r="JM75" i="2"/>
  <c r="JI101" i="2"/>
  <c r="JI103" i="2"/>
  <c r="JI99" i="2"/>
  <c r="JI97" i="2"/>
  <c r="JI95" i="2"/>
  <c r="JI93" i="2"/>
  <c r="JM126" i="2"/>
  <c r="JN127" i="2"/>
  <c r="JK106" i="2"/>
  <c r="JJ105" i="2"/>
  <c r="JI90" i="2"/>
  <c r="JJ91" i="2"/>
  <c r="JL9" i="2"/>
  <c r="JK8" i="2"/>
  <c r="JN60" i="2" l="1"/>
  <c r="JM59" i="2"/>
  <c r="JO73" i="2"/>
  <c r="JN72" i="2"/>
  <c r="JN75" i="2"/>
  <c r="JJ101" i="2"/>
  <c r="JJ103" i="2"/>
  <c r="JJ99" i="2"/>
  <c r="JJ97" i="2"/>
  <c r="JJ95" i="2"/>
  <c r="JJ93" i="2"/>
  <c r="JO127" i="2"/>
  <c r="JN126" i="2"/>
  <c r="JK91" i="2"/>
  <c r="JJ90" i="2"/>
  <c r="JL106" i="2"/>
  <c r="JK105" i="2"/>
  <c r="JM9" i="2"/>
  <c r="JL8" i="2"/>
  <c r="JN59" i="2" l="1"/>
  <c r="JO60" i="2"/>
  <c r="JO72" i="2"/>
  <c r="JO75" i="2"/>
  <c r="JP73" i="2"/>
  <c r="JK103" i="2"/>
  <c r="JK101" i="2"/>
  <c r="JK99" i="2"/>
  <c r="JK97" i="2"/>
  <c r="JK95" i="2"/>
  <c r="JK93" i="2"/>
  <c r="JP127" i="2"/>
  <c r="JO126" i="2"/>
  <c r="JL91" i="2"/>
  <c r="JK90" i="2"/>
  <c r="JL105" i="2"/>
  <c r="JM106" i="2"/>
  <c r="JN9" i="2"/>
  <c r="JM8" i="2"/>
  <c r="JO59" i="2" l="1"/>
  <c r="JP60" i="2"/>
  <c r="JQ73" i="2"/>
  <c r="JP75" i="2"/>
  <c r="JP72" i="2"/>
  <c r="JL103" i="2"/>
  <c r="JL101" i="2"/>
  <c r="JL99" i="2"/>
  <c r="JL97" i="2"/>
  <c r="JL95" i="2"/>
  <c r="JL93" i="2"/>
  <c r="JQ127" i="2"/>
  <c r="JP126" i="2"/>
  <c r="JN106" i="2"/>
  <c r="JM105" i="2"/>
  <c r="JL90" i="2"/>
  <c r="JM91" i="2"/>
  <c r="JO9" i="2"/>
  <c r="JN8" i="2"/>
  <c r="JP59" i="2" l="1"/>
  <c r="JQ60" i="2"/>
  <c r="JQ72" i="2"/>
  <c r="JQ75" i="2"/>
  <c r="JR73" i="2"/>
  <c r="JM101" i="2"/>
  <c r="JM103" i="2"/>
  <c r="JM99" i="2"/>
  <c r="JM97" i="2"/>
  <c r="JM95" i="2"/>
  <c r="JM93" i="2"/>
  <c r="JQ126" i="2"/>
  <c r="JR127" i="2"/>
  <c r="JN91" i="2"/>
  <c r="JM90" i="2"/>
  <c r="JN105" i="2"/>
  <c r="JO106" i="2"/>
  <c r="JP9" i="2"/>
  <c r="JO8" i="2"/>
  <c r="JQ59" i="2" l="1"/>
  <c r="JR60" i="2"/>
  <c r="JS73" i="2"/>
  <c r="JR72" i="2"/>
  <c r="JR75" i="2"/>
  <c r="JN103" i="2"/>
  <c r="JN101" i="2"/>
  <c r="JN99" i="2"/>
  <c r="JN97" i="2"/>
  <c r="JN95" i="2"/>
  <c r="JN93" i="2"/>
  <c r="JR126" i="2"/>
  <c r="JS127" i="2"/>
  <c r="JO105" i="2"/>
  <c r="JP106" i="2"/>
  <c r="JO91" i="2"/>
  <c r="JN90" i="2"/>
  <c r="JQ9" i="2"/>
  <c r="JP8" i="2"/>
  <c r="JR59" i="2" l="1"/>
  <c r="JS60" i="2"/>
  <c r="JS72" i="2"/>
  <c r="JS75" i="2"/>
  <c r="JT73" i="2"/>
  <c r="JO103" i="2"/>
  <c r="JO101" i="2"/>
  <c r="JO99" i="2"/>
  <c r="JO97" i="2"/>
  <c r="JO95" i="2"/>
  <c r="JO93" i="2"/>
  <c r="JT127" i="2"/>
  <c r="JS126" i="2"/>
  <c r="JP91" i="2"/>
  <c r="JO90" i="2"/>
  <c r="JQ106" i="2"/>
  <c r="JP105" i="2"/>
  <c r="JR9" i="2"/>
  <c r="JQ8" i="2"/>
  <c r="JS59" i="2" l="1"/>
  <c r="JT60" i="2"/>
  <c r="JU73" i="2"/>
  <c r="JT72" i="2"/>
  <c r="JT75" i="2"/>
  <c r="JP103" i="2"/>
  <c r="JP101" i="2"/>
  <c r="JP99" i="2"/>
  <c r="JP97" i="2"/>
  <c r="JP95" i="2"/>
  <c r="JP93" i="2"/>
  <c r="JU127" i="2"/>
  <c r="JT126" i="2"/>
  <c r="JP90" i="2"/>
  <c r="JQ91" i="2"/>
  <c r="JR106" i="2"/>
  <c r="JQ105" i="2"/>
  <c r="JS9" i="2"/>
  <c r="JR8" i="2"/>
  <c r="JT59" i="2" l="1"/>
  <c r="JU60" i="2"/>
  <c r="JU75" i="2"/>
  <c r="JU72" i="2"/>
  <c r="JV73" i="2"/>
  <c r="JQ101" i="2"/>
  <c r="JQ103" i="2"/>
  <c r="JQ99" i="2"/>
  <c r="JQ97" i="2"/>
  <c r="JQ95" i="2"/>
  <c r="JQ93" i="2"/>
  <c r="JV127" i="2"/>
  <c r="JU126" i="2"/>
  <c r="JR105" i="2"/>
  <c r="JS106" i="2"/>
  <c r="JR91" i="2"/>
  <c r="JQ90" i="2"/>
  <c r="JT9" i="2"/>
  <c r="JS8" i="2"/>
  <c r="JV60" i="2" l="1"/>
  <c r="JU59" i="2"/>
  <c r="JV72" i="2"/>
  <c r="JV75" i="2"/>
  <c r="JW73" i="2"/>
  <c r="JR101" i="2"/>
  <c r="JR103" i="2"/>
  <c r="JR99" i="2"/>
  <c r="JR97" i="2"/>
  <c r="JR95" i="2"/>
  <c r="JR93" i="2"/>
  <c r="JV126" i="2"/>
  <c r="JW127" i="2"/>
  <c r="JS105" i="2"/>
  <c r="JT106" i="2"/>
  <c r="JR90" i="2"/>
  <c r="JS91" i="2"/>
  <c r="JU9" i="2"/>
  <c r="JT8" i="2"/>
  <c r="JV59" i="2" l="1"/>
  <c r="JW60" i="2"/>
  <c r="JW72" i="2"/>
  <c r="JW75" i="2"/>
  <c r="JX73" i="2"/>
  <c r="JS103" i="2"/>
  <c r="JS101" i="2"/>
  <c r="JS99" i="2"/>
  <c r="JS97" i="2"/>
  <c r="JS95" i="2"/>
  <c r="JS93" i="2"/>
  <c r="JW126" i="2"/>
  <c r="JX127" i="2"/>
  <c r="JU106" i="2"/>
  <c r="JT105" i="2"/>
  <c r="JT91" i="2"/>
  <c r="JS90" i="2"/>
  <c r="JV9" i="2"/>
  <c r="JU8" i="2"/>
  <c r="JW59" i="2" l="1"/>
  <c r="JX60" i="2"/>
  <c r="JY73" i="2"/>
  <c r="JX72" i="2"/>
  <c r="JX75" i="2"/>
  <c r="JT103" i="2"/>
  <c r="JT101" i="2"/>
  <c r="JT99" i="2"/>
  <c r="JT97" i="2"/>
  <c r="JT95" i="2"/>
  <c r="JT93" i="2"/>
  <c r="JY127" i="2"/>
  <c r="JX126" i="2"/>
  <c r="JU91" i="2"/>
  <c r="JT90" i="2"/>
  <c r="JV106" i="2"/>
  <c r="JU105" i="2"/>
  <c r="JW9" i="2"/>
  <c r="JV8" i="2"/>
  <c r="JX59" i="2" l="1"/>
  <c r="JY60" i="2"/>
  <c r="JZ73" i="2"/>
  <c r="JY75" i="2"/>
  <c r="JY72" i="2"/>
  <c r="JU101" i="2"/>
  <c r="JU103" i="2"/>
  <c r="JU99" i="2"/>
  <c r="JU97" i="2"/>
  <c r="JU95" i="2"/>
  <c r="JU93" i="2"/>
  <c r="JZ127" i="2"/>
  <c r="JY126" i="2"/>
  <c r="JV105" i="2"/>
  <c r="JW106" i="2"/>
  <c r="JV91" i="2"/>
  <c r="JU90" i="2"/>
  <c r="JX9" i="2"/>
  <c r="JW8" i="2"/>
  <c r="JY59" i="2" l="1"/>
  <c r="JZ60" i="2"/>
  <c r="JZ75" i="2"/>
  <c r="KA73" i="2"/>
  <c r="JZ72" i="2"/>
  <c r="JV103" i="2"/>
  <c r="JV101" i="2"/>
  <c r="JV99" i="2"/>
  <c r="JV97" i="2"/>
  <c r="JV95" i="2"/>
  <c r="JV93" i="2"/>
  <c r="JZ126" i="2"/>
  <c r="KA127" i="2"/>
  <c r="JW91" i="2"/>
  <c r="JV90" i="2"/>
  <c r="JX106" i="2"/>
  <c r="JW105" i="2"/>
  <c r="JY9" i="2"/>
  <c r="JX8" i="2"/>
  <c r="KA60" i="2" l="1"/>
  <c r="JZ59" i="2"/>
  <c r="KA72" i="2"/>
  <c r="KA75" i="2"/>
  <c r="KB73" i="2"/>
  <c r="JW103" i="2"/>
  <c r="JW101" i="2"/>
  <c r="JW99" i="2"/>
  <c r="JW97" i="2"/>
  <c r="JW95" i="2"/>
  <c r="JW93" i="2"/>
  <c r="KB127" i="2"/>
  <c r="KA126" i="2"/>
  <c r="JX91" i="2"/>
  <c r="JW90" i="2"/>
  <c r="JY106" i="2"/>
  <c r="JX105" i="2"/>
  <c r="JZ9" i="2"/>
  <c r="JY8" i="2"/>
  <c r="KA59" i="2" l="1"/>
  <c r="KB60" i="2"/>
  <c r="KC73" i="2"/>
  <c r="KB72" i="2"/>
  <c r="KB75" i="2"/>
  <c r="JX103" i="2"/>
  <c r="JX101" i="2"/>
  <c r="JX99" i="2"/>
  <c r="JX97" i="2"/>
  <c r="JX95" i="2"/>
  <c r="JX93" i="2"/>
  <c r="KC127" i="2"/>
  <c r="KB126" i="2"/>
  <c r="JZ106" i="2"/>
  <c r="JY105" i="2"/>
  <c r="JX90" i="2"/>
  <c r="JY91" i="2"/>
  <c r="KA9" i="2"/>
  <c r="JZ8" i="2"/>
  <c r="KB59" i="2" l="1"/>
  <c r="KC60" i="2"/>
  <c r="KD73" i="2"/>
  <c r="KC72" i="2"/>
  <c r="KC75" i="2"/>
  <c r="JY101" i="2"/>
  <c r="JY103" i="2"/>
  <c r="JY99" i="2"/>
  <c r="JY97" i="2"/>
  <c r="JY95" i="2"/>
  <c r="JY93" i="2"/>
  <c r="KD127" i="2"/>
  <c r="KC126" i="2"/>
  <c r="JZ91" i="2"/>
  <c r="JY90" i="2"/>
  <c r="JZ105" i="2"/>
  <c r="KA106" i="2"/>
  <c r="KB9" i="2"/>
  <c r="KA8" i="2"/>
  <c r="KD60" i="2" l="1"/>
  <c r="KC59" i="2"/>
  <c r="KE73" i="2"/>
  <c r="KD72" i="2"/>
  <c r="KD75" i="2"/>
  <c r="JZ101" i="2"/>
  <c r="JZ103" i="2"/>
  <c r="JZ99" i="2"/>
  <c r="JZ97" i="2"/>
  <c r="JZ95" i="2"/>
  <c r="JZ93" i="2"/>
  <c r="KE127" i="2"/>
  <c r="KD126" i="2"/>
  <c r="KA91" i="2"/>
  <c r="JZ90" i="2"/>
  <c r="KB106" i="2"/>
  <c r="KA105" i="2"/>
  <c r="KC9" i="2"/>
  <c r="KB8" i="2"/>
  <c r="KD59" i="2" l="1"/>
  <c r="KE60" i="2"/>
  <c r="KE72" i="2"/>
  <c r="KE75" i="2"/>
  <c r="KF73" i="2"/>
  <c r="KA103" i="2"/>
  <c r="KA101" i="2"/>
  <c r="KA99" i="2"/>
  <c r="KA97" i="2"/>
  <c r="KA95" i="2"/>
  <c r="KA93" i="2"/>
  <c r="KF127" i="2"/>
  <c r="KE126" i="2"/>
  <c r="KA90" i="2"/>
  <c r="KB91" i="2"/>
  <c r="KB105" i="2"/>
  <c r="KC106" i="2"/>
  <c r="KD9" i="2"/>
  <c r="KC8" i="2"/>
  <c r="KE59" i="2" l="1"/>
  <c r="KF60" i="2"/>
  <c r="KG73" i="2"/>
  <c r="KF75" i="2"/>
  <c r="KF72" i="2"/>
  <c r="KB103" i="2"/>
  <c r="KB101" i="2"/>
  <c r="KB99" i="2"/>
  <c r="KB97" i="2"/>
  <c r="KB95" i="2"/>
  <c r="KB93" i="2"/>
  <c r="KG127" i="2"/>
  <c r="KF126" i="2"/>
  <c r="KC91" i="2"/>
  <c r="KB90" i="2"/>
  <c r="KC105" i="2"/>
  <c r="KD106" i="2"/>
  <c r="KE9" i="2"/>
  <c r="KD8" i="2"/>
  <c r="KF59" i="2" l="1"/>
  <c r="KG60" i="2"/>
  <c r="KG72" i="2"/>
  <c r="KG75" i="2"/>
  <c r="KH73" i="2"/>
  <c r="KC101" i="2"/>
  <c r="KC103" i="2"/>
  <c r="KC99" i="2"/>
  <c r="KC97" i="2"/>
  <c r="KC95" i="2"/>
  <c r="KC93" i="2"/>
  <c r="KG126" i="2"/>
  <c r="KH127" i="2"/>
  <c r="KD91" i="2"/>
  <c r="KC90" i="2"/>
  <c r="KD105" i="2"/>
  <c r="KE106" i="2"/>
  <c r="KF9" i="2"/>
  <c r="KE8" i="2"/>
  <c r="KH60" i="2" l="1"/>
  <c r="KG59" i="2"/>
  <c r="KI73" i="2"/>
  <c r="KH72" i="2"/>
  <c r="KH75" i="2"/>
  <c r="KD103" i="2"/>
  <c r="KD101" i="2"/>
  <c r="KD99" i="2"/>
  <c r="KD97" i="2"/>
  <c r="KD95" i="2"/>
  <c r="KD93" i="2"/>
  <c r="KH126" i="2"/>
  <c r="KI127" i="2"/>
  <c r="KE91" i="2"/>
  <c r="KD90" i="2"/>
  <c r="KF106" i="2"/>
  <c r="KE105" i="2"/>
  <c r="KG9" i="2"/>
  <c r="KF8" i="2"/>
  <c r="KH59" i="2" l="1"/>
  <c r="KI60" i="2"/>
  <c r="KI72" i="2"/>
  <c r="KI75" i="2"/>
  <c r="KJ73" i="2"/>
  <c r="KE103" i="2"/>
  <c r="KE101" i="2"/>
  <c r="KE99" i="2"/>
  <c r="KE97" i="2"/>
  <c r="KE95" i="2"/>
  <c r="KE93" i="2"/>
  <c r="KJ127" i="2"/>
  <c r="KI126" i="2"/>
  <c r="KG106" i="2"/>
  <c r="KF105" i="2"/>
  <c r="KF91" i="2"/>
  <c r="KE90" i="2"/>
  <c r="KH9" i="2"/>
  <c r="KG8" i="2"/>
  <c r="KI59" i="2" l="1"/>
  <c r="KJ60" i="2"/>
  <c r="KK73" i="2"/>
  <c r="KJ75" i="2"/>
  <c r="KJ72" i="2"/>
  <c r="KF103" i="2"/>
  <c r="KF101" i="2"/>
  <c r="KF99" i="2"/>
  <c r="KF97" i="2"/>
  <c r="KF93" i="2"/>
  <c r="KF95" i="2"/>
  <c r="KK127" i="2"/>
  <c r="KJ126" i="2"/>
  <c r="KF90" i="2"/>
  <c r="KG91" i="2"/>
  <c r="KG105" i="2"/>
  <c r="KH106" i="2"/>
  <c r="KI9" i="2"/>
  <c r="KH8" i="2"/>
  <c r="KJ59" i="2" l="1"/>
  <c r="KK60" i="2"/>
  <c r="KK75" i="2"/>
  <c r="KL73" i="2"/>
  <c r="KK72" i="2"/>
  <c r="KG101" i="2"/>
  <c r="KG103" i="2"/>
  <c r="KG99" i="2"/>
  <c r="KG97" i="2"/>
  <c r="KG95" i="2"/>
  <c r="KG93" i="2"/>
  <c r="KL127" i="2"/>
  <c r="KK126" i="2"/>
  <c r="KH91" i="2"/>
  <c r="KG90" i="2"/>
  <c r="KI106" i="2"/>
  <c r="KH105" i="2"/>
  <c r="KJ9" i="2"/>
  <c r="KI8" i="2"/>
  <c r="KK59" i="2" l="1"/>
  <c r="KL60" i="2"/>
  <c r="KL72" i="2"/>
  <c r="KL75" i="2"/>
  <c r="KM73" i="2"/>
  <c r="KH101" i="2"/>
  <c r="KH103" i="2"/>
  <c r="KH99" i="2"/>
  <c r="KH97" i="2"/>
  <c r="KH95" i="2"/>
  <c r="KH93" i="2"/>
  <c r="KL126" i="2"/>
  <c r="KM127" i="2"/>
  <c r="KH90" i="2"/>
  <c r="KI91" i="2"/>
  <c r="KI105" i="2"/>
  <c r="KJ106" i="2"/>
  <c r="KK9" i="2"/>
  <c r="KJ8" i="2"/>
  <c r="KL59" i="2" l="1"/>
  <c r="KM60" i="2"/>
  <c r="KM72" i="2"/>
  <c r="KM75" i="2"/>
  <c r="KN73" i="2"/>
  <c r="KI103" i="2"/>
  <c r="KI101" i="2"/>
  <c r="KI99" i="2"/>
  <c r="KI97" i="2"/>
  <c r="KI95" i="2"/>
  <c r="KI93" i="2"/>
  <c r="KM126" i="2"/>
  <c r="KN127" i="2"/>
  <c r="KJ105" i="2"/>
  <c r="KK106" i="2"/>
  <c r="KI90" i="2"/>
  <c r="KJ91" i="2"/>
  <c r="KL9" i="2"/>
  <c r="KK8" i="2"/>
  <c r="KM59" i="2" l="1"/>
  <c r="KN60" i="2"/>
  <c r="KO73" i="2"/>
  <c r="KN72" i="2"/>
  <c r="KN75" i="2"/>
  <c r="KJ103" i="2"/>
  <c r="KJ101" i="2"/>
  <c r="KJ99" i="2"/>
  <c r="KJ97" i="2"/>
  <c r="KJ95" i="2"/>
  <c r="KJ93" i="2"/>
  <c r="KO127" i="2"/>
  <c r="KN126" i="2"/>
  <c r="KJ90" i="2"/>
  <c r="KK91" i="2"/>
  <c r="KK105" i="2"/>
  <c r="KL106" i="2"/>
  <c r="KM9" i="2"/>
  <c r="KL8" i="2"/>
  <c r="KN59" i="2" l="1"/>
  <c r="KO60" i="2"/>
  <c r="KP73" i="2"/>
  <c r="KO72" i="2"/>
  <c r="KO75" i="2"/>
  <c r="KK101" i="2"/>
  <c r="KK103" i="2"/>
  <c r="KK99" i="2"/>
  <c r="KK97" i="2"/>
  <c r="KK95" i="2"/>
  <c r="KK93" i="2"/>
  <c r="KP127" i="2"/>
  <c r="KO126" i="2"/>
  <c r="KL105" i="2"/>
  <c r="KM106" i="2"/>
  <c r="KL91" i="2"/>
  <c r="KK90" i="2"/>
  <c r="KN9" i="2"/>
  <c r="KM8" i="2"/>
  <c r="KO59" i="2" l="1"/>
  <c r="KP60" i="2"/>
  <c r="KP75" i="2"/>
  <c r="KP72" i="2"/>
  <c r="KQ73" i="2"/>
  <c r="KL103" i="2"/>
  <c r="KL101" i="2"/>
  <c r="KL99" i="2"/>
  <c r="KL97" i="2"/>
  <c r="KL95" i="2"/>
  <c r="KL93" i="2"/>
  <c r="KP126" i="2"/>
  <c r="KQ127" i="2"/>
  <c r="KN106" i="2"/>
  <c r="KM105" i="2"/>
  <c r="KL90" i="2"/>
  <c r="KM91" i="2"/>
  <c r="KO9" i="2"/>
  <c r="KN8" i="2"/>
  <c r="KQ60" i="2" l="1"/>
  <c r="KP59" i="2"/>
  <c r="KQ72" i="2"/>
  <c r="KQ75" i="2"/>
  <c r="KR73" i="2"/>
  <c r="KM103" i="2"/>
  <c r="KM101" i="2"/>
  <c r="KM99" i="2"/>
  <c r="KM97" i="2"/>
  <c r="KM95" i="2"/>
  <c r="KM93" i="2"/>
  <c r="KR127" i="2"/>
  <c r="KQ126" i="2"/>
  <c r="KN91" i="2"/>
  <c r="KM90" i="2"/>
  <c r="KO106" i="2"/>
  <c r="KN105" i="2"/>
  <c r="KP9" i="2"/>
  <c r="KO8" i="2"/>
  <c r="KQ59" i="2" l="1"/>
  <c r="KR60" i="2"/>
  <c r="KS73" i="2"/>
  <c r="KR72" i="2"/>
  <c r="KR75" i="2"/>
  <c r="KN103" i="2"/>
  <c r="KN101" i="2"/>
  <c r="KN99" i="2"/>
  <c r="KN97" i="2"/>
  <c r="KN95" i="2"/>
  <c r="KN93" i="2"/>
  <c r="KS127" i="2"/>
  <c r="KR126" i="2"/>
  <c r="KN90" i="2"/>
  <c r="KO91" i="2"/>
  <c r="KP106" i="2"/>
  <c r="KO105" i="2"/>
  <c r="KQ9" i="2"/>
  <c r="KP8" i="2"/>
  <c r="KR59" i="2" l="1"/>
  <c r="KS60" i="2"/>
  <c r="KT73" i="2"/>
  <c r="KS72" i="2"/>
  <c r="KS75" i="2"/>
  <c r="KO101" i="2"/>
  <c r="KO103" i="2"/>
  <c r="KO99" i="2"/>
  <c r="KO97" i="2"/>
  <c r="KO95" i="2"/>
  <c r="KO93" i="2"/>
  <c r="KS126" i="2"/>
  <c r="KT127" i="2"/>
  <c r="KQ106" i="2"/>
  <c r="KP105" i="2"/>
  <c r="KO90" i="2"/>
  <c r="KP91" i="2"/>
  <c r="KR9" i="2"/>
  <c r="KQ8" i="2"/>
  <c r="KS59" i="2" l="1"/>
  <c r="KT60" i="2"/>
  <c r="KU73" i="2"/>
  <c r="KT72" i="2"/>
  <c r="KT75" i="2"/>
  <c r="KP101" i="2"/>
  <c r="KP103" i="2"/>
  <c r="KP99" i="2"/>
  <c r="KP97" i="2"/>
  <c r="KP95" i="2"/>
  <c r="KP93" i="2"/>
  <c r="KU127" i="2"/>
  <c r="KT126" i="2"/>
  <c r="KR106" i="2"/>
  <c r="KQ105" i="2"/>
  <c r="KQ91" i="2"/>
  <c r="KP90" i="2"/>
  <c r="KS9" i="2"/>
  <c r="KR8" i="2"/>
  <c r="KT59" i="2" l="1"/>
  <c r="KU60" i="2"/>
  <c r="KU72" i="2"/>
  <c r="KU75" i="2"/>
  <c r="KV73" i="2"/>
  <c r="KQ103" i="2"/>
  <c r="KQ101" i="2"/>
  <c r="KQ99" i="2"/>
  <c r="KQ97" i="2"/>
  <c r="KQ95" i="2"/>
  <c r="KQ93" i="2"/>
  <c r="KV127" i="2"/>
  <c r="KU126" i="2"/>
  <c r="KQ90" i="2"/>
  <c r="KR91" i="2"/>
  <c r="KS106" i="2"/>
  <c r="KR105" i="2"/>
  <c r="KT9" i="2"/>
  <c r="KS8" i="2"/>
  <c r="KU59" i="2" l="1"/>
  <c r="KV60" i="2"/>
  <c r="KW73" i="2"/>
  <c r="KV75" i="2"/>
  <c r="KV72" i="2"/>
  <c r="KR103" i="2"/>
  <c r="KR101" i="2"/>
  <c r="KR99" i="2"/>
  <c r="KR97" i="2"/>
  <c r="KR95" i="2"/>
  <c r="KR93" i="2"/>
  <c r="KW127" i="2"/>
  <c r="KV126" i="2"/>
  <c r="KS91" i="2"/>
  <c r="KR90" i="2"/>
  <c r="KT106" i="2"/>
  <c r="KS105" i="2"/>
  <c r="KU9" i="2"/>
  <c r="KT8" i="2"/>
  <c r="KV59" i="2" l="1"/>
  <c r="KW60" i="2"/>
  <c r="KW72" i="2"/>
  <c r="KW75" i="2"/>
  <c r="KX73" i="2"/>
  <c r="KS101" i="2"/>
  <c r="KS103" i="2"/>
  <c r="KS99" i="2"/>
  <c r="KS97" i="2"/>
  <c r="KS95" i="2"/>
  <c r="KS93" i="2"/>
  <c r="KX127" i="2"/>
  <c r="KW126" i="2"/>
  <c r="KU106" i="2"/>
  <c r="KT105" i="2"/>
  <c r="KT91" i="2"/>
  <c r="KS90" i="2"/>
  <c r="KV9" i="2"/>
  <c r="KU8" i="2"/>
  <c r="KX60" i="2" l="1"/>
  <c r="KW59" i="2"/>
  <c r="KY73" i="2"/>
  <c r="KX72" i="2"/>
  <c r="KX75" i="2"/>
  <c r="KT103" i="2"/>
  <c r="KT101" i="2"/>
  <c r="KT99" i="2"/>
  <c r="KT97" i="2"/>
  <c r="KT95" i="2"/>
  <c r="KT93" i="2"/>
  <c r="KX126" i="2"/>
  <c r="KY127" i="2"/>
  <c r="KU105" i="2"/>
  <c r="KV106" i="2"/>
  <c r="KT90" i="2"/>
  <c r="KU91" i="2"/>
  <c r="KW9" i="2"/>
  <c r="KV8" i="2"/>
  <c r="KY60" i="2" l="1"/>
  <c r="KX59" i="2"/>
  <c r="KY72" i="2"/>
  <c r="KY75" i="2"/>
  <c r="KZ73" i="2"/>
  <c r="KU103" i="2"/>
  <c r="KU101" i="2"/>
  <c r="KU99" i="2"/>
  <c r="KU97" i="2"/>
  <c r="KU95" i="2"/>
  <c r="KU93" i="2"/>
  <c r="KZ127" i="2"/>
  <c r="KY126" i="2"/>
  <c r="KW106" i="2"/>
  <c r="KV105" i="2"/>
  <c r="KU90" i="2"/>
  <c r="KV91" i="2"/>
  <c r="KX9" i="2"/>
  <c r="KW8" i="2"/>
  <c r="KY59" i="2" l="1"/>
  <c r="KZ60" i="2"/>
  <c r="LA73" i="2"/>
  <c r="KZ72" i="2"/>
  <c r="KZ75" i="2"/>
  <c r="KV103" i="2"/>
  <c r="KV101" i="2"/>
  <c r="KV99" i="2"/>
  <c r="KV97" i="2"/>
  <c r="KV93" i="2"/>
  <c r="KV95" i="2"/>
  <c r="LA127" i="2"/>
  <c r="KZ126" i="2"/>
  <c r="KW91" i="2"/>
  <c r="KV90" i="2"/>
  <c r="KX106" i="2"/>
  <c r="KW105" i="2"/>
  <c r="KY9" i="2"/>
  <c r="KX8" i="2"/>
  <c r="KZ59" i="2" l="1"/>
  <c r="LA60" i="2"/>
  <c r="LA75" i="2"/>
  <c r="LA72" i="2"/>
  <c r="LB73" i="2"/>
  <c r="KW101" i="2"/>
  <c r="KW103" i="2"/>
  <c r="KW99" i="2"/>
  <c r="KW97" i="2"/>
  <c r="KW95" i="2"/>
  <c r="KW93" i="2"/>
  <c r="LA126" i="2"/>
  <c r="LB127" i="2"/>
  <c r="KX105" i="2"/>
  <c r="KY106" i="2"/>
  <c r="KX91" i="2"/>
  <c r="KW90" i="2"/>
  <c r="KZ9" i="2"/>
  <c r="KY8" i="2"/>
  <c r="LA59" i="2" l="1"/>
  <c r="LB60" i="2"/>
  <c r="LB72" i="2"/>
  <c r="LB75" i="2"/>
  <c r="LC73" i="2"/>
  <c r="KX101" i="2"/>
  <c r="KX103" i="2"/>
  <c r="KX99" i="2"/>
  <c r="KX97" i="2"/>
  <c r="KX95" i="2"/>
  <c r="KX93" i="2"/>
  <c r="LB126" i="2"/>
  <c r="LC127" i="2"/>
  <c r="KX90" i="2"/>
  <c r="KY91" i="2"/>
  <c r="KY105" i="2"/>
  <c r="KZ106" i="2"/>
  <c r="LA9" i="2"/>
  <c r="KZ8" i="2"/>
  <c r="LB59" i="2" l="1"/>
  <c r="LC60" i="2"/>
  <c r="LC72" i="2"/>
  <c r="LC75" i="2"/>
  <c r="LD73" i="2"/>
  <c r="KY103" i="2"/>
  <c r="KY101" i="2"/>
  <c r="KY99" i="2"/>
  <c r="KY97" i="2"/>
  <c r="KY95" i="2"/>
  <c r="KY93" i="2"/>
  <c r="LD127" i="2"/>
  <c r="LC126" i="2"/>
  <c r="LA106" i="2"/>
  <c r="KZ105" i="2"/>
  <c r="KY90" i="2"/>
  <c r="KZ91" i="2"/>
  <c r="LB9" i="2"/>
  <c r="LA8" i="2"/>
  <c r="LC59" i="2" l="1"/>
  <c r="LD60" i="2"/>
  <c r="LE73" i="2"/>
  <c r="LD72" i="2"/>
  <c r="LD75" i="2"/>
  <c r="KZ103" i="2"/>
  <c r="KZ101" i="2"/>
  <c r="KZ99" i="2"/>
  <c r="KZ97" i="2"/>
  <c r="KZ95" i="2"/>
  <c r="KZ93" i="2"/>
  <c r="LE127" i="2"/>
  <c r="LD126" i="2"/>
  <c r="LA91" i="2"/>
  <c r="KZ90" i="2"/>
  <c r="LA105" i="2"/>
  <c r="LB106" i="2"/>
  <c r="LC9" i="2"/>
  <c r="LB8" i="2"/>
  <c r="LD59" i="2" l="1"/>
  <c r="LE60" i="2"/>
  <c r="LF73" i="2"/>
  <c r="LE75" i="2"/>
  <c r="LE72" i="2"/>
  <c r="LA101" i="2"/>
  <c r="LA103" i="2"/>
  <c r="LA99" i="2"/>
  <c r="LA97" i="2"/>
  <c r="LA95" i="2"/>
  <c r="LA93" i="2"/>
  <c r="LF127" i="2"/>
  <c r="LE126" i="2"/>
  <c r="LC106" i="2"/>
  <c r="LB105" i="2"/>
  <c r="LB91" i="2"/>
  <c r="LA90" i="2"/>
  <c r="LD9" i="2"/>
  <c r="LC8" i="2"/>
  <c r="LE59" i="2" l="1"/>
  <c r="LF60" i="2"/>
  <c r="LF75" i="2"/>
  <c r="LG73" i="2"/>
  <c r="LF72" i="2"/>
  <c r="LB103" i="2"/>
  <c r="LB101" i="2"/>
  <c r="LB99" i="2"/>
  <c r="LB97" i="2"/>
  <c r="LB95" i="2"/>
  <c r="LB93" i="2"/>
  <c r="LF126" i="2"/>
  <c r="LG127" i="2"/>
  <c r="LC91" i="2"/>
  <c r="LB90" i="2"/>
  <c r="LD106" i="2"/>
  <c r="LC105" i="2"/>
  <c r="LE9" i="2"/>
  <c r="LD8" i="2"/>
  <c r="LF59" i="2" l="1"/>
  <c r="LG60" i="2"/>
  <c r="LG72" i="2"/>
  <c r="LG75" i="2"/>
  <c r="LH73" i="2"/>
  <c r="LC103" i="2"/>
  <c r="LC101" i="2"/>
  <c r="LC99" i="2"/>
  <c r="LC97" i="2"/>
  <c r="LC95" i="2"/>
  <c r="LC93" i="2"/>
  <c r="LG126" i="2"/>
  <c r="LH127" i="2"/>
  <c r="LD91" i="2"/>
  <c r="LC90" i="2"/>
  <c r="LE106" i="2"/>
  <c r="LD105" i="2"/>
  <c r="LF9" i="2"/>
  <c r="LE8" i="2"/>
  <c r="LG59" i="2" l="1"/>
  <c r="LH60" i="2"/>
  <c r="LI73" i="2"/>
  <c r="LH72" i="2"/>
  <c r="LH75" i="2"/>
  <c r="LD103" i="2"/>
  <c r="LD101" i="2"/>
  <c r="LD99" i="2"/>
  <c r="LD97" i="2"/>
  <c r="LD95" i="2"/>
  <c r="LD93" i="2"/>
  <c r="LI127" i="2"/>
  <c r="LH126" i="2"/>
  <c r="LF106" i="2"/>
  <c r="LE105" i="2"/>
  <c r="LE91" i="2"/>
  <c r="LD90" i="2"/>
  <c r="LG9" i="2"/>
  <c r="LF8" i="2"/>
  <c r="LH59" i="2" l="1"/>
  <c r="LI60" i="2"/>
  <c r="LJ73" i="2"/>
  <c r="LI72" i="2"/>
  <c r="LI75" i="2"/>
  <c r="LE101" i="2"/>
  <c r="LE103" i="2"/>
  <c r="LE99" i="2"/>
  <c r="LE97" i="2"/>
  <c r="LE95" i="2"/>
  <c r="LE93" i="2"/>
  <c r="LI126" i="2"/>
  <c r="LJ127" i="2"/>
  <c r="LF105" i="2"/>
  <c r="LG106" i="2"/>
  <c r="LE90" i="2"/>
  <c r="LF91" i="2"/>
  <c r="LH9" i="2"/>
  <c r="LG8" i="2"/>
  <c r="LJ60" i="2" l="1"/>
  <c r="LI59" i="2"/>
  <c r="LK73" i="2"/>
  <c r="LJ72" i="2"/>
  <c r="LJ75" i="2"/>
  <c r="LF101" i="2"/>
  <c r="LF103" i="2"/>
  <c r="LF99" i="2"/>
  <c r="LF97" i="2"/>
  <c r="LF95" i="2"/>
  <c r="LF93" i="2"/>
  <c r="LK127" i="2"/>
  <c r="LJ126" i="2"/>
  <c r="LH106" i="2"/>
  <c r="LG105" i="2"/>
  <c r="LG91" i="2"/>
  <c r="LF90" i="2"/>
  <c r="LI9" i="2"/>
  <c r="LH8" i="2"/>
  <c r="LJ59" i="2" l="1"/>
  <c r="LK60" i="2"/>
  <c r="LK72" i="2"/>
  <c r="LK75" i="2"/>
  <c r="LL73" i="2"/>
  <c r="LG103" i="2"/>
  <c r="LG101" i="2"/>
  <c r="LG99" i="2"/>
  <c r="LG97" i="2"/>
  <c r="LG95" i="2"/>
  <c r="LG93" i="2"/>
  <c r="LL127" i="2"/>
  <c r="LK126" i="2"/>
  <c r="LI106" i="2"/>
  <c r="LH105" i="2"/>
  <c r="LH91" i="2"/>
  <c r="LG90" i="2"/>
  <c r="LJ9" i="2"/>
  <c r="LI8" i="2"/>
  <c r="LK59" i="2" l="1"/>
  <c r="LL60" i="2"/>
  <c r="LM73" i="2"/>
  <c r="LL75" i="2"/>
  <c r="LL72" i="2"/>
  <c r="LH103" i="2"/>
  <c r="LH101" i="2"/>
  <c r="LH99" i="2"/>
  <c r="LH97" i="2"/>
  <c r="LH95" i="2"/>
  <c r="LH93" i="2"/>
  <c r="LM127" i="2"/>
  <c r="LL126" i="2"/>
  <c r="LI91" i="2"/>
  <c r="LH90" i="2"/>
  <c r="LJ106" i="2"/>
  <c r="LI105" i="2"/>
  <c r="LK9" i="2"/>
  <c r="LJ8" i="2"/>
  <c r="LL59" i="2" l="1"/>
  <c r="LM60" i="2"/>
  <c r="LM72" i="2"/>
  <c r="LM75" i="2"/>
  <c r="LN73" i="2"/>
  <c r="LI101" i="2"/>
  <c r="LI103" i="2"/>
  <c r="LI99" i="2"/>
  <c r="LI97" i="2"/>
  <c r="LI95" i="2"/>
  <c r="LI93" i="2"/>
  <c r="LN127" i="2"/>
  <c r="LM126" i="2"/>
  <c r="LJ105" i="2"/>
  <c r="LK106" i="2"/>
  <c r="LI90" i="2"/>
  <c r="LJ91" i="2"/>
  <c r="LL9" i="2"/>
  <c r="LK8" i="2"/>
  <c r="LM59" i="2" l="1"/>
  <c r="LN60" i="2"/>
  <c r="LO73" i="2"/>
  <c r="LN72" i="2"/>
  <c r="LN75" i="2"/>
  <c r="LJ103" i="2"/>
  <c r="LJ101" i="2"/>
  <c r="LJ99" i="2"/>
  <c r="LJ97" i="2"/>
  <c r="LJ95" i="2"/>
  <c r="LJ93" i="2"/>
  <c r="LN126" i="2"/>
  <c r="LO127" i="2"/>
  <c r="LK91" i="2"/>
  <c r="LJ90" i="2"/>
  <c r="LL106" i="2"/>
  <c r="LK105" i="2"/>
  <c r="LM9" i="2"/>
  <c r="LL8" i="2"/>
  <c r="LN59" i="2" l="1"/>
  <c r="LO60" i="2"/>
  <c r="LO72" i="2"/>
  <c r="LO75" i="2"/>
  <c r="LP73" i="2"/>
  <c r="LK103" i="2"/>
  <c r="LK101" i="2"/>
  <c r="LK99" i="2"/>
  <c r="LK97" i="2"/>
  <c r="LK95" i="2"/>
  <c r="LK93" i="2"/>
  <c r="LP127" i="2"/>
  <c r="LO126" i="2"/>
  <c r="LM106" i="2"/>
  <c r="LL105" i="2"/>
  <c r="LL91" i="2"/>
  <c r="LK90" i="2"/>
  <c r="LN9" i="2"/>
  <c r="LM8" i="2"/>
  <c r="LO59" i="2" l="1"/>
  <c r="LP60" i="2"/>
  <c r="LQ73" i="2"/>
  <c r="LP75" i="2"/>
  <c r="LP72" i="2"/>
  <c r="LL103" i="2"/>
  <c r="LL101" i="2"/>
  <c r="LL99" i="2"/>
  <c r="LL97" i="2"/>
  <c r="LL95" i="2"/>
  <c r="LL93" i="2"/>
  <c r="LQ127" i="2"/>
  <c r="LP126" i="2"/>
  <c r="LM91" i="2"/>
  <c r="LL90" i="2"/>
  <c r="LN106" i="2"/>
  <c r="LM105" i="2"/>
  <c r="LO9" i="2"/>
  <c r="LN8" i="2"/>
  <c r="LP59" i="2" l="1"/>
  <c r="LQ60" i="2"/>
  <c r="LQ75" i="2"/>
  <c r="LR73" i="2"/>
  <c r="LQ72" i="2"/>
  <c r="LM101" i="2"/>
  <c r="LM103" i="2"/>
  <c r="LM99" i="2"/>
  <c r="LM97" i="2"/>
  <c r="LM95" i="2"/>
  <c r="LM93" i="2"/>
  <c r="LR127" i="2"/>
  <c r="LQ126" i="2"/>
  <c r="LM90" i="2"/>
  <c r="LN91" i="2"/>
  <c r="LN105" i="2"/>
  <c r="LO106" i="2"/>
  <c r="LP9" i="2"/>
  <c r="LO8" i="2"/>
  <c r="LR60" i="2" l="1"/>
  <c r="LQ59" i="2"/>
  <c r="LR72" i="2"/>
  <c r="LR75" i="2"/>
  <c r="LS73" i="2"/>
  <c r="LN101" i="2"/>
  <c r="LN103" i="2"/>
  <c r="LN99" i="2"/>
  <c r="LN97" i="2"/>
  <c r="LN95" i="2"/>
  <c r="LN93" i="2"/>
  <c r="LR126" i="2"/>
  <c r="LS127" i="2"/>
  <c r="LP106" i="2"/>
  <c r="LO105" i="2"/>
  <c r="LO91" i="2"/>
  <c r="LN90" i="2"/>
  <c r="LQ9" i="2"/>
  <c r="LP8" i="2"/>
  <c r="LR59" i="2" l="1"/>
  <c r="LS60" i="2"/>
  <c r="LS72" i="2"/>
  <c r="LS75" i="2"/>
  <c r="LT73" i="2"/>
  <c r="LO103" i="2"/>
  <c r="LO101" i="2"/>
  <c r="LO99" i="2"/>
  <c r="LO97" i="2"/>
  <c r="LO95" i="2"/>
  <c r="LO93" i="2"/>
  <c r="LT127" i="2"/>
  <c r="LS126" i="2"/>
  <c r="LP91" i="2"/>
  <c r="LO90" i="2"/>
  <c r="LP105" i="2"/>
  <c r="LQ106" i="2"/>
  <c r="LR9" i="2"/>
  <c r="LQ8" i="2"/>
  <c r="LS59" i="2" l="1"/>
  <c r="LT60" i="2"/>
  <c r="LU73" i="2"/>
  <c r="LT72" i="2"/>
  <c r="LT75" i="2"/>
  <c r="LP103" i="2"/>
  <c r="LP101" i="2"/>
  <c r="LP99" i="2"/>
  <c r="LP97" i="2"/>
  <c r="LP93" i="2"/>
  <c r="LP95" i="2"/>
  <c r="LU127" i="2"/>
  <c r="LT126" i="2"/>
  <c r="LP90" i="2"/>
  <c r="LQ91" i="2"/>
  <c r="LQ105" i="2"/>
  <c r="LR106" i="2"/>
  <c r="LS9" i="2"/>
  <c r="LR8" i="2"/>
  <c r="LT59" i="2" l="1"/>
  <c r="LU60" i="2"/>
  <c r="LV73" i="2"/>
  <c r="LU72" i="2"/>
  <c r="LU75" i="2"/>
  <c r="LQ101" i="2"/>
  <c r="LQ103" i="2"/>
  <c r="LQ99" i="2"/>
  <c r="LQ97" i="2"/>
  <c r="LQ95" i="2"/>
  <c r="LQ93" i="2"/>
  <c r="LV127" i="2"/>
  <c r="LU126" i="2"/>
  <c r="LR91" i="2"/>
  <c r="LQ90" i="2"/>
  <c r="LR105" i="2"/>
  <c r="LS106" i="2"/>
  <c r="LT9" i="2"/>
  <c r="LS8" i="2"/>
  <c r="LU59" i="2" l="1"/>
  <c r="LV60" i="2"/>
  <c r="LV75" i="2"/>
  <c r="LV72" i="2"/>
  <c r="LW73" i="2"/>
  <c r="LR103" i="2"/>
  <c r="LR101" i="2"/>
  <c r="LR99" i="2"/>
  <c r="LR97" i="2"/>
  <c r="LR95" i="2"/>
  <c r="LR93" i="2"/>
  <c r="LV126" i="2"/>
  <c r="LW127" i="2"/>
  <c r="LR90" i="2"/>
  <c r="LS91" i="2"/>
  <c r="LT106" i="2"/>
  <c r="LS105" i="2"/>
  <c r="LU9" i="2"/>
  <c r="LT8" i="2"/>
  <c r="LV59" i="2" l="1"/>
  <c r="LW60" i="2"/>
  <c r="LW72" i="2"/>
  <c r="LW75" i="2"/>
  <c r="LX73" i="2"/>
  <c r="LS103" i="2"/>
  <c r="LS101" i="2"/>
  <c r="LS99" i="2"/>
  <c r="LS97" i="2"/>
  <c r="LS95" i="2"/>
  <c r="LS93" i="2"/>
  <c r="LX127" i="2"/>
  <c r="LW126" i="2"/>
  <c r="LT105" i="2"/>
  <c r="LU106" i="2"/>
  <c r="LS90" i="2"/>
  <c r="LT91" i="2"/>
  <c r="LV9" i="2"/>
  <c r="LU8" i="2"/>
  <c r="LW59" i="2" l="1"/>
  <c r="LX60" i="2"/>
  <c r="LY73" i="2"/>
  <c r="LX72" i="2"/>
  <c r="LX75" i="2"/>
  <c r="LT103" i="2"/>
  <c r="LT101" i="2"/>
  <c r="LT99" i="2"/>
  <c r="LT97" i="2"/>
  <c r="LT93" i="2"/>
  <c r="LT95" i="2"/>
  <c r="LY127" i="2"/>
  <c r="LX126" i="2"/>
  <c r="LU105" i="2"/>
  <c r="LV106" i="2"/>
  <c r="LT90" i="2"/>
  <c r="LU91" i="2"/>
  <c r="LW9" i="2"/>
  <c r="LV8" i="2"/>
  <c r="LX59" i="2" l="1"/>
  <c r="LY60" i="2"/>
  <c r="LZ73" i="2"/>
  <c r="LY72" i="2"/>
  <c r="LY75" i="2"/>
  <c r="LU101" i="2"/>
  <c r="LU103" i="2"/>
  <c r="LU99" i="2"/>
  <c r="LU97" i="2"/>
  <c r="LU95" i="2"/>
  <c r="LU93" i="2"/>
  <c r="LZ127" i="2"/>
  <c r="LY126" i="2"/>
  <c r="LV91" i="2"/>
  <c r="LU90" i="2"/>
  <c r="LV105" i="2"/>
  <c r="LW106" i="2"/>
  <c r="LX9" i="2"/>
  <c r="LW8" i="2"/>
  <c r="LZ60" i="2" l="1"/>
  <c r="LY59" i="2"/>
  <c r="MA73" i="2"/>
  <c r="LZ75" i="2"/>
  <c r="LZ72" i="2"/>
  <c r="LV101" i="2"/>
  <c r="LV103" i="2"/>
  <c r="LV99" i="2"/>
  <c r="LV97" i="2"/>
  <c r="LV95" i="2"/>
  <c r="LV93" i="2"/>
  <c r="MA127" i="2"/>
  <c r="LZ126" i="2"/>
  <c r="LX106" i="2"/>
  <c r="LW105" i="2"/>
  <c r="LV90" i="2"/>
  <c r="LW91" i="2"/>
  <c r="LY9" i="2"/>
  <c r="LX8" i="2"/>
  <c r="LZ59" i="2" l="1"/>
  <c r="MA60" i="2"/>
  <c r="MA72" i="2"/>
  <c r="MA75" i="2"/>
  <c r="MB73" i="2"/>
  <c r="LW103" i="2"/>
  <c r="LW101" i="2"/>
  <c r="LW99" i="2"/>
  <c r="LW97" i="2"/>
  <c r="LW95" i="2"/>
  <c r="LW93" i="2"/>
  <c r="MB127" i="2"/>
  <c r="MA126" i="2"/>
  <c r="LY106" i="2"/>
  <c r="LX105" i="2"/>
  <c r="LX91" i="2"/>
  <c r="LW90" i="2"/>
  <c r="LZ9" i="2"/>
  <c r="LY8" i="2"/>
  <c r="MA59" i="2" l="1"/>
  <c r="MB60" i="2"/>
  <c r="MC73" i="2"/>
  <c r="MB75" i="2"/>
  <c r="MB72" i="2"/>
  <c r="LX103" i="2"/>
  <c r="LX101" i="2"/>
  <c r="LX99" i="2"/>
  <c r="LX97" i="2"/>
  <c r="LX95" i="2"/>
  <c r="LX93" i="2"/>
  <c r="MC127" i="2"/>
  <c r="MB126" i="2"/>
  <c r="LY91" i="2"/>
  <c r="LX90" i="2"/>
  <c r="LZ106" i="2"/>
  <c r="LY105" i="2"/>
  <c r="MA9" i="2"/>
  <c r="LZ8" i="2"/>
  <c r="MC60" i="2" l="1"/>
  <c r="MB59" i="2"/>
  <c r="MC72" i="2"/>
  <c r="MC75" i="2"/>
  <c r="MD73" i="2"/>
  <c r="LY101" i="2"/>
  <c r="LY103" i="2"/>
  <c r="LY99" i="2"/>
  <c r="LY97" i="2"/>
  <c r="LY95" i="2"/>
  <c r="LY93" i="2"/>
  <c r="MD127" i="2"/>
  <c r="MC126" i="2"/>
  <c r="MA106" i="2"/>
  <c r="LZ105" i="2"/>
  <c r="LY90" i="2"/>
  <c r="LZ91" i="2"/>
  <c r="MB9" i="2"/>
  <c r="MA8" i="2"/>
  <c r="MC59" i="2" l="1"/>
  <c r="MD60" i="2"/>
  <c r="ME73" i="2"/>
  <c r="MD72" i="2"/>
  <c r="MD75" i="2"/>
  <c r="LZ103" i="2"/>
  <c r="LZ101" i="2"/>
  <c r="LZ99" i="2"/>
  <c r="LZ97" i="2"/>
  <c r="LZ95" i="2"/>
  <c r="LZ93" i="2"/>
  <c r="MD126" i="2"/>
  <c r="ME127" i="2"/>
  <c r="MB106" i="2"/>
  <c r="MA105" i="2"/>
  <c r="LZ90" i="2"/>
  <c r="MA91" i="2"/>
  <c r="MC9" i="2"/>
  <c r="MB8" i="2"/>
  <c r="MD59" i="2" l="1"/>
  <c r="ME60" i="2"/>
  <c r="ME72" i="2"/>
  <c r="ME75" i="2"/>
  <c r="MF73" i="2"/>
  <c r="MA103" i="2"/>
  <c r="MA101" i="2"/>
  <c r="MA99" i="2"/>
  <c r="MA97" i="2"/>
  <c r="MA95" i="2"/>
  <c r="MA93" i="2"/>
  <c r="MF127" i="2"/>
  <c r="ME126" i="2"/>
  <c r="MB91" i="2"/>
  <c r="MA90" i="2"/>
  <c r="MB105" i="2"/>
  <c r="MC106" i="2"/>
  <c r="MD9" i="2"/>
  <c r="MC8" i="2"/>
  <c r="ME59" i="2" l="1"/>
  <c r="MF60" i="2"/>
  <c r="MG73" i="2"/>
  <c r="MF72" i="2"/>
  <c r="MF75" i="2"/>
  <c r="MB103" i="2"/>
  <c r="MB101" i="2"/>
  <c r="MB99" i="2"/>
  <c r="MB97" i="2"/>
  <c r="MB95" i="2"/>
  <c r="MB93" i="2"/>
  <c r="MG127" i="2"/>
  <c r="MF126" i="2"/>
  <c r="MC105" i="2"/>
  <c r="MD106" i="2"/>
  <c r="MB90" i="2"/>
  <c r="MC91" i="2"/>
  <c r="ME9" i="2"/>
  <c r="MD8" i="2"/>
  <c r="MF59" i="2" l="1"/>
  <c r="MG60" i="2"/>
  <c r="MG75" i="2"/>
  <c r="MG72" i="2"/>
  <c r="MH73" i="2"/>
  <c r="MC101" i="2"/>
  <c r="MC103" i="2"/>
  <c r="MC99" i="2"/>
  <c r="MC97" i="2"/>
  <c r="MC95" i="2"/>
  <c r="MC93" i="2"/>
  <c r="MG126" i="2"/>
  <c r="MH127" i="2"/>
  <c r="MD91" i="2"/>
  <c r="MC90" i="2"/>
  <c r="MD105" i="2"/>
  <c r="ME106" i="2"/>
  <c r="MF9" i="2"/>
  <c r="ME8" i="2"/>
  <c r="MG59" i="2" l="1"/>
  <c r="MH60" i="2"/>
  <c r="MH72" i="2"/>
  <c r="MH75" i="2"/>
  <c r="MI73" i="2"/>
  <c r="MD101" i="2"/>
  <c r="MD103" i="2"/>
  <c r="MD99" i="2"/>
  <c r="MD97" i="2"/>
  <c r="MD95" i="2"/>
  <c r="MD93" i="2"/>
  <c r="MH126" i="2"/>
  <c r="MI127" i="2"/>
  <c r="ME105" i="2"/>
  <c r="MF106" i="2"/>
  <c r="MD90" i="2"/>
  <c r="ME91" i="2"/>
  <c r="MG9" i="2"/>
  <c r="MF8" i="2"/>
  <c r="MH59" i="2" l="1"/>
  <c r="MI60" i="2"/>
  <c r="MI72" i="2"/>
  <c r="MI75" i="2"/>
  <c r="MJ73" i="2"/>
  <c r="ME103" i="2"/>
  <c r="ME101" i="2"/>
  <c r="ME99" i="2"/>
  <c r="ME97" i="2"/>
  <c r="ME95" i="2"/>
  <c r="ME93" i="2"/>
  <c r="MJ127" i="2"/>
  <c r="MI126" i="2"/>
  <c r="MF91" i="2"/>
  <c r="ME90" i="2"/>
  <c r="MF105" i="2"/>
  <c r="MG106" i="2"/>
  <c r="MH9" i="2"/>
  <c r="MG8" i="2"/>
  <c r="MI59" i="2" l="1"/>
  <c r="MJ60" i="2"/>
  <c r="MK73" i="2"/>
  <c r="MJ72" i="2"/>
  <c r="MJ75" i="2"/>
  <c r="MF103" i="2"/>
  <c r="MF101" i="2"/>
  <c r="MF99" i="2"/>
  <c r="MF97" i="2"/>
  <c r="MF95" i="2"/>
  <c r="MF93" i="2"/>
  <c r="MK127" i="2"/>
  <c r="MJ126" i="2"/>
  <c r="MH106" i="2"/>
  <c r="MG105" i="2"/>
  <c r="MF90" i="2"/>
  <c r="MG91" i="2"/>
  <c r="MI9" i="2"/>
  <c r="MH8" i="2"/>
  <c r="MJ59" i="2" l="1"/>
  <c r="MK60" i="2"/>
  <c r="ML73" i="2"/>
  <c r="MK72" i="2"/>
  <c r="MK75" i="2"/>
  <c r="MG101" i="2"/>
  <c r="MG103" i="2"/>
  <c r="MG99" i="2"/>
  <c r="MG97" i="2"/>
  <c r="MG95" i="2"/>
  <c r="MG93" i="2"/>
  <c r="ML127" i="2"/>
  <c r="MK126" i="2"/>
  <c r="MH91" i="2"/>
  <c r="MG90" i="2"/>
  <c r="MI106" i="2"/>
  <c r="MH105" i="2"/>
  <c r="MJ9" i="2"/>
  <c r="MI8" i="2"/>
  <c r="MK59" i="2" l="1"/>
  <c r="ML60" i="2"/>
  <c r="ML75" i="2"/>
  <c r="MM73" i="2"/>
  <c r="ML72" i="2"/>
  <c r="MH103" i="2"/>
  <c r="MH101" i="2"/>
  <c r="MH99" i="2"/>
  <c r="MH97" i="2"/>
  <c r="MH95" i="2"/>
  <c r="MH93" i="2"/>
  <c r="ML126" i="2"/>
  <c r="MM127" i="2"/>
  <c r="MI105" i="2"/>
  <c r="MJ106" i="2"/>
  <c r="MH90" i="2"/>
  <c r="MI91" i="2"/>
  <c r="MK9" i="2"/>
  <c r="MJ8" i="2"/>
  <c r="MM60" i="2" l="1"/>
  <c r="ML59" i="2"/>
  <c r="MM72" i="2"/>
  <c r="MM75" i="2"/>
  <c r="MN73" i="2"/>
  <c r="MI103" i="2"/>
  <c r="MI101" i="2"/>
  <c r="MI99" i="2"/>
  <c r="MI97" i="2"/>
  <c r="MI95" i="2"/>
  <c r="MI93" i="2"/>
  <c r="MN127" i="2"/>
  <c r="MM126" i="2"/>
  <c r="MI90" i="2"/>
  <c r="MJ91" i="2"/>
  <c r="MJ105" i="2"/>
  <c r="MK106" i="2"/>
  <c r="ML9" i="2"/>
  <c r="MK8" i="2"/>
  <c r="MM59" i="2" l="1"/>
  <c r="MN60" i="2"/>
  <c r="MO73" i="2"/>
  <c r="MN72" i="2"/>
  <c r="MN75" i="2"/>
  <c r="MJ103" i="2"/>
  <c r="MJ101" i="2"/>
  <c r="MJ99" i="2"/>
  <c r="MJ97" i="2"/>
  <c r="MJ95" i="2"/>
  <c r="MJ93" i="2"/>
  <c r="MO127" i="2"/>
  <c r="MN126" i="2"/>
  <c r="MJ90" i="2"/>
  <c r="MK91" i="2"/>
  <c r="ML106" i="2"/>
  <c r="MK105" i="2"/>
  <c r="MM9" i="2"/>
  <c r="ML8" i="2"/>
  <c r="MN59" i="2" l="1"/>
  <c r="MO60" i="2"/>
  <c r="MP73" i="2"/>
  <c r="MO72" i="2"/>
  <c r="MO75" i="2"/>
  <c r="MK101" i="2"/>
  <c r="MK103" i="2"/>
  <c r="MK99" i="2"/>
  <c r="MK97" i="2"/>
  <c r="MK95" i="2"/>
  <c r="MK93" i="2"/>
  <c r="MP127" i="2"/>
  <c r="MO126" i="2"/>
  <c r="MM106" i="2"/>
  <c r="ML105" i="2"/>
  <c r="ML91" i="2"/>
  <c r="MK90" i="2"/>
  <c r="MN9" i="2"/>
  <c r="MM8" i="2"/>
  <c r="MO59" i="2" l="1"/>
  <c r="MP60" i="2"/>
  <c r="MQ73" i="2"/>
  <c r="MP72" i="2"/>
  <c r="MP75" i="2"/>
  <c r="ML101" i="2"/>
  <c r="ML103" i="2"/>
  <c r="ML99" i="2"/>
  <c r="ML97" i="2"/>
  <c r="ML95" i="2"/>
  <c r="ML93" i="2"/>
  <c r="MQ127" i="2"/>
  <c r="MP126" i="2"/>
  <c r="MM91" i="2"/>
  <c r="ML90" i="2"/>
  <c r="MM105" i="2"/>
  <c r="MN106" i="2"/>
  <c r="MO9" i="2"/>
  <c r="MN8" i="2"/>
  <c r="MP59" i="2" l="1"/>
  <c r="MQ60" i="2"/>
  <c r="MQ72" i="2"/>
  <c r="MQ75" i="2"/>
  <c r="MR73" i="2"/>
  <c r="MM103" i="2"/>
  <c r="MM101" i="2"/>
  <c r="MM99" i="2"/>
  <c r="MM97" i="2"/>
  <c r="MM95" i="2"/>
  <c r="MM93" i="2"/>
  <c r="MR127" i="2"/>
  <c r="MQ126" i="2"/>
  <c r="MN91" i="2"/>
  <c r="MM90" i="2"/>
  <c r="MN105" i="2"/>
  <c r="MO106" i="2"/>
  <c r="MP9" i="2"/>
  <c r="MO8" i="2"/>
  <c r="MQ59" i="2" l="1"/>
  <c r="MR60" i="2"/>
  <c r="MS73" i="2"/>
  <c r="MR75" i="2"/>
  <c r="MR72" i="2"/>
  <c r="MN103" i="2"/>
  <c r="MN101" i="2"/>
  <c r="MN99" i="2"/>
  <c r="MN97" i="2"/>
  <c r="MN95" i="2"/>
  <c r="MN93" i="2"/>
  <c r="MS127" i="2"/>
  <c r="MR126" i="2"/>
  <c r="MP106" i="2"/>
  <c r="MO105" i="2"/>
  <c r="MN90" i="2"/>
  <c r="MO91" i="2"/>
  <c r="MQ9" i="2"/>
  <c r="MP8" i="2"/>
  <c r="MR59" i="2" l="1"/>
  <c r="MS60" i="2"/>
  <c r="MS72" i="2"/>
  <c r="MS75" i="2"/>
  <c r="MT73" i="2"/>
  <c r="MO101" i="2"/>
  <c r="MO103" i="2"/>
  <c r="MO99" i="2"/>
  <c r="MO97" i="2"/>
  <c r="MO95" i="2"/>
  <c r="MO93" i="2"/>
  <c r="MS126" i="2"/>
  <c r="MT127" i="2"/>
  <c r="MP91" i="2"/>
  <c r="MO90" i="2"/>
  <c r="MQ106" i="2"/>
  <c r="MP105" i="2"/>
  <c r="MR9" i="2"/>
  <c r="MQ8" i="2"/>
  <c r="MT60" i="2" l="1"/>
  <c r="MS59" i="2"/>
  <c r="MU73" i="2"/>
  <c r="MT72" i="2"/>
  <c r="MT75" i="2"/>
  <c r="MP103" i="2"/>
  <c r="MP101" i="2"/>
  <c r="MP99" i="2"/>
  <c r="MP97" i="2"/>
  <c r="MP95" i="2"/>
  <c r="MP93" i="2"/>
  <c r="MT126" i="2"/>
  <c r="MU127" i="2"/>
  <c r="MQ105" i="2"/>
  <c r="MR106" i="2"/>
  <c r="MQ91" i="2"/>
  <c r="MP90" i="2"/>
  <c r="MS9" i="2"/>
  <c r="MR8" i="2"/>
  <c r="MT59" i="2" l="1"/>
  <c r="MU60" i="2"/>
  <c r="MU72" i="2"/>
  <c r="MU75" i="2"/>
  <c r="MV73" i="2"/>
  <c r="MQ103" i="2"/>
  <c r="MQ101" i="2"/>
  <c r="MQ99" i="2"/>
  <c r="MQ97" i="2"/>
  <c r="MQ95" i="2"/>
  <c r="MQ93" i="2"/>
  <c r="MV127" i="2"/>
  <c r="MU126" i="2"/>
  <c r="MR105" i="2"/>
  <c r="MS106" i="2"/>
  <c r="MQ90" i="2"/>
  <c r="MR91" i="2"/>
  <c r="MT9" i="2"/>
  <c r="MS8" i="2"/>
  <c r="MV60" i="2" l="1"/>
  <c r="MU59" i="2"/>
  <c r="MW73" i="2"/>
  <c r="MV72" i="2"/>
  <c r="MV75" i="2"/>
  <c r="MR103" i="2"/>
  <c r="MR101" i="2"/>
  <c r="MR99" i="2"/>
  <c r="MR97" i="2"/>
  <c r="MR93" i="2"/>
  <c r="MR95" i="2"/>
  <c r="MW127" i="2"/>
  <c r="MV126" i="2"/>
  <c r="MS91" i="2"/>
  <c r="MR90" i="2"/>
  <c r="MT106" i="2"/>
  <c r="MS105" i="2"/>
  <c r="MU9" i="2"/>
  <c r="MT8" i="2"/>
  <c r="MV59" i="2" l="1"/>
  <c r="MW60" i="2"/>
  <c r="MW75" i="2"/>
  <c r="MX73" i="2"/>
  <c r="MW72" i="2"/>
  <c r="MS101" i="2"/>
  <c r="MS103" i="2"/>
  <c r="MS99" i="2"/>
  <c r="MS97" i="2"/>
  <c r="MS95" i="2"/>
  <c r="MS93" i="2"/>
  <c r="MX127" i="2"/>
  <c r="MW126" i="2"/>
  <c r="MT91" i="2"/>
  <c r="MS90" i="2"/>
  <c r="MU106" i="2"/>
  <c r="MT105" i="2"/>
  <c r="MV9" i="2"/>
  <c r="MU8" i="2"/>
  <c r="MW59" i="2" l="1"/>
  <c r="MX60" i="2"/>
  <c r="MX72" i="2"/>
  <c r="MX75" i="2"/>
  <c r="MY73" i="2"/>
  <c r="MT101" i="2"/>
  <c r="MT103" i="2"/>
  <c r="MT99" i="2"/>
  <c r="MT97" i="2"/>
  <c r="MT95" i="2"/>
  <c r="MT93" i="2"/>
  <c r="MX126" i="2"/>
  <c r="MY127" i="2"/>
  <c r="MT90" i="2"/>
  <c r="MU91" i="2"/>
  <c r="MV106" i="2"/>
  <c r="MU105" i="2"/>
  <c r="MW9" i="2"/>
  <c r="MV8" i="2"/>
  <c r="MX59" i="2" l="1"/>
  <c r="MY60" i="2"/>
  <c r="MY72" i="2"/>
  <c r="MY75" i="2"/>
  <c r="MZ73" i="2"/>
  <c r="MU103" i="2"/>
  <c r="MU101" i="2"/>
  <c r="MU99" i="2"/>
  <c r="MU97" i="2"/>
  <c r="MU95" i="2"/>
  <c r="MU93" i="2"/>
  <c r="MZ127" i="2"/>
  <c r="MY126" i="2"/>
  <c r="MV105" i="2"/>
  <c r="MW106" i="2"/>
  <c r="MU90" i="2"/>
  <c r="MV91" i="2"/>
  <c r="MX9" i="2"/>
  <c r="MW8" i="2"/>
  <c r="MY59" i="2" l="1"/>
  <c r="MZ60" i="2"/>
  <c r="NA73" i="2"/>
  <c r="MZ72" i="2"/>
  <c r="MZ75" i="2"/>
  <c r="MV103" i="2"/>
  <c r="MV101" i="2"/>
  <c r="MV99" i="2"/>
  <c r="MV97" i="2"/>
  <c r="MV95" i="2"/>
  <c r="MV93" i="2"/>
  <c r="NA127" i="2"/>
  <c r="MZ126" i="2"/>
  <c r="MX106" i="2"/>
  <c r="MW105" i="2"/>
  <c r="MW91" i="2"/>
  <c r="MV90" i="2"/>
  <c r="MY9" i="2"/>
  <c r="MX8" i="2"/>
  <c r="MZ59" i="2" l="1"/>
  <c r="NA60" i="2"/>
  <c r="NB73" i="2"/>
  <c r="NA72" i="2"/>
  <c r="NA75" i="2"/>
  <c r="MW101" i="2"/>
  <c r="MW103" i="2"/>
  <c r="MW99" i="2"/>
  <c r="MW97" i="2"/>
  <c r="MW95" i="2"/>
  <c r="MW93" i="2"/>
  <c r="NB127" i="2"/>
  <c r="NA126" i="2"/>
  <c r="MX91" i="2"/>
  <c r="MW90" i="2"/>
  <c r="MX105" i="2"/>
  <c r="MY106" i="2"/>
  <c r="MZ9" i="2"/>
  <c r="MY8" i="2"/>
  <c r="NA59" i="2" l="1"/>
  <c r="NB60" i="2"/>
  <c r="NB75" i="2"/>
  <c r="NB72" i="2"/>
  <c r="NC73" i="2"/>
  <c r="MX103" i="2"/>
  <c r="MX101" i="2"/>
  <c r="MX99" i="2"/>
  <c r="MX97" i="2"/>
  <c r="MX95" i="2"/>
  <c r="MX93" i="2"/>
  <c r="NB126" i="2"/>
  <c r="NC127" i="2"/>
  <c r="MY91" i="2"/>
  <c r="MX90" i="2"/>
  <c r="MZ106" i="2"/>
  <c r="MY105" i="2"/>
  <c r="NA9" i="2"/>
  <c r="MZ8" i="2"/>
  <c r="NB59" i="2" l="1"/>
  <c r="NC60" i="2"/>
  <c r="NC72" i="2"/>
  <c r="NC75" i="2"/>
  <c r="ND73" i="2"/>
  <c r="MY103" i="2"/>
  <c r="MY101" i="2"/>
  <c r="MY99" i="2"/>
  <c r="MY97" i="2"/>
  <c r="MY95" i="2"/>
  <c r="MY93" i="2"/>
  <c r="ND127" i="2"/>
  <c r="NC126" i="2"/>
  <c r="NA106" i="2"/>
  <c r="MZ105" i="2"/>
  <c r="MY90" i="2"/>
  <c r="MZ91" i="2"/>
  <c r="NB9" i="2"/>
  <c r="NA8" i="2"/>
  <c r="ND60" i="2" l="1"/>
  <c r="NC59" i="2"/>
  <c r="NE73" i="2"/>
  <c r="ND72" i="2"/>
  <c r="ND75" i="2"/>
  <c r="MZ103" i="2"/>
  <c r="MZ101" i="2"/>
  <c r="MZ99" i="2"/>
  <c r="MZ97" i="2"/>
  <c r="MZ95" i="2"/>
  <c r="MZ93" i="2"/>
  <c r="NE127" i="2"/>
  <c r="ND126" i="2"/>
  <c r="NA91" i="2"/>
  <c r="MZ90" i="2"/>
  <c r="NB106" i="2"/>
  <c r="NA105" i="2"/>
  <c r="NC9" i="2"/>
  <c r="NB8" i="2"/>
  <c r="ND59" i="2" l="1"/>
  <c r="NE60" i="2"/>
  <c r="NF73" i="2"/>
  <c r="NE72" i="2"/>
  <c r="NE75" i="2"/>
  <c r="NA101" i="2"/>
  <c r="NA103" i="2"/>
  <c r="NA99" i="2"/>
  <c r="NA97" i="2"/>
  <c r="NA95" i="2"/>
  <c r="NA93" i="2"/>
  <c r="NF127" i="2"/>
  <c r="NE126" i="2"/>
  <c r="NB105" i="2"/>
  <c r="NC106" i="2"/>
  <c r="NB91" i="2"/>
  <c r="NA90" i="2"/>
  <c r="ND9" i="2"/>
  <c r="NC8" i="2"/>
  <c r="NF60" i="2" l="1"/>
  <c r="NE59" i="2"/>
  <c r="NG73" i="2"/>
  <c r="NF75" i="2"/>
  <c r="NF72" i="2"/>
  <c r="NB101" i="2"/>
  <c r="NB103" i="2"/>
  <c r="NB99" i="2"/>
  <c r="NB97" i="2"/>
  <c r="NB95" i="2"/>
  <c r="NB93" i="2"/>
  <c r="NG127" i="2"/>
  <c r="NF126" i="2"/>
  <c r="ND106" i="2"/>
  <c r="NC105" i="2"/>
  <c r="NC91" i="2"/>
  <c r="NB90" i="2"/>
  <c r="NE9" i="2"/>
  <c r="ND8" i="2"/>
  <c r="NF59" i="2" l="1"/>
  <c r="NG60" i="2"/>
  <c r="NG72" i="2"/>
  <c r="NG75" i="2"/>
  <c r="NH73" i="2"/>
  <c r="NC103" i="2"/>
  <c r="NC101" i="2"/>
  <c r="NC99" i="2"/>
  <c r="NC97" i="2"/>
  <c r="NC95" i="2"/>
  <c r="NC93" i="2"/>
  <c r="NH127" i="2"/>
  <c r="NG126" i="2"/>
  <c r="ND91" i="2"/>
  <c r="NC90" i="2"/>
  <c r="NE106" i="2"/>
  <c r="ND105" i="2"/>
  <c r="NF9" i="2"/>
  <c r="NE8" i="2"/>
  <c r="NG59" i="2" l="1"/>
  <c r="NH60" i="2"/>
  <c r="NI73" i="2"/>
  <c r="NH75" i="2"/>
  <c r="NH72" i="2"/>
  <c r="ND103" i="2"/>
  <c r="ND101" i="2"/>
  <c r="ND99" i="2"/>
  <c r="ND97" i="2"/>
  <c r="ND95" i="2"/>
  <c r="ND93" i="2"/>
  <c r="NI127" i="2"/>
  <c r="NH126" i="2"/>
  <c r="NF106" i="2"/>
  <c r="NE105" i="2"/>
  <c r="NE91" i="2"/>
  <c r="ND90" i="2"/>
  <c r="NG9" i="2"/>
  <c r="NF8" i="2"/>
  <c r="NH59" i="2" l="1"/>
  <c r="NI60" i="2"/>
  <c r="NI72" i="2"/>
  <c r="NI75" i="2"/>
  <c r="NJ73" i="2"/>
  <c r="NE101" i="2"/>
  <c r="NE103" i="2"/>
  <c r="NE97" i="2"/>
  <c r="NE99" i="2"/>
  <c r="NE95" i="2"/>
  <c r="NE93" i="2"/>
  <c r="NJ127" i="2"/>
  <c r="NI126" i="2"/>
  <c r="NE90" i="2"/>
  <c r="NF91" i="2"/>
  <c r="NG106" i="2"/>
  <c r="NF105" i="2"/>
  <c r="NH9" i="2"/>
  <c r="NG8" i="2"/>
  <c r="NJ60" i="2" l="1"/>
  <c r="NI59" i="2"/>
  <c r="NK73" i="2"/>
  <c r="NJ72" i="2"/>
  <c r="NJ75" i="2"/>
  <c r="NF103" i="2"/>
  <c r="NF101" i="2"/>
  <c r="NF99" i="2"/>
  <c r="NF97" i="2"/>
  <c r="NF95" i="2"/>
  <c r="NF93" i="2"/>
  <c r="NJ126" i="2"/>
  <c r="NK127" i="2"/>
  <c r="NG91" i="2"/>
  <c r="NF90" i="2"/>
  <c r="NH106" i="2"/>
  <c r="NG105" i="2"/>
  <c r="NI9" i="2"/>
  <c r="NH8" i="2"/>
  <c r="NJ59" i="2" l="1"/>
  <c r="NK60" i="2"/>
  <c r="NK72" i="2"/>
  <c r="NK75" i="2"/>
  <c r="NL73" i="2"/>
  <c r="NG103" i="2"/>
  <c r="NG101" i="2"/>
  <c r="NG99" i="2"/>
  <c r="NG97" i="2"/>
  <c r="NG95" i="2"/>
  <c r="NG93" i="2"/>
  <c r="NL127" i="2"/>
  <c r="NK126" i="2"/>
  <c r="NH105" i="2"/>
  <c r="NI106" i="2"/>
  <c r="NH91" i="2"/>
  <c r="NG90" i="2"/>
  <c r="NJ9" i="2"/>
  <c r="NI8" i="2"/>
  <c r="NK59" i="2" l="1"/>
  <c r="NL60" i="2"/>
  <c r="NM73" i="2"/>
  <c r="NL72" i="2"/>
  <c r="NL75" i="2"/>
  <c r="NH103" i="2"/>
  <c r="NH101" i="2"/>
  <c r="NH99" i="2"/>
  <c r="NH97" i="2"/>
  <c r="NH93" i="2"/>
  <c r="NH95" i="2"/>
  <c r="NM127" i="2"/>
  <c r="NL126" i="2"/>
  <c r="NH90" i="2"/>
  <c r="NI91" i="2"/>
  <c r="NI105" i="2"/>
  <c r="NJ106" i="2"/>
  <c r="NK9" i="2"/>
  <c r="NJ8" i="2"/>
  <c r="NL59" i="2" l="1"/>
  <c r="NM60" i="2"/>
  <c r="NM75" i="2"/>
  <c r="NM72" i="2"/>
  <c r="NN73" i="2"/>
  <c r="NI101" i="2"/>
  <c r="NI103" i="2"/>
  <c r="NI99" i="2"/>
  <c r="NI97" i="2"/>
  <c r="NI95" i="2"/>
  <c r="NI93" i="2"/>
  <c r="NM126" i="2"/>
  <c r="NN127" i="2"/>
  <c r="NJ91" i="2"/>
  <c r="NI90" i="2"/>
  <c r="NJ105" i="2"/>
  <c r="NK106" i="2"/>
  <c r="NL9" i="2"/>
  <c r="NK8" i="2"/>
  <c r="NN60" i="2" l="1"/>
  <c r="NM59" i="2"/>
  <c r="NN72" i="2"/>
  <c r="NN75" i="2"/>
  <c r="NO73" i="2"/>
  <c r="NJ101" i="2"/>
  <c r="NJ103" i="2"/>
  <c r="NJ99" i="2"/>
  <c r="NJ97" i="2"/>
  <c r="NJ95" i="2"/>
  <c r="NJ93" i="2"/>
  <c r="NN126" i="2"/>
  <c r="NO127" i="2"/>
  <c r="NO126" i="2" s="1"/>
  <c r="NL106" i="2"/>
  <c r="NK105" i="2"/>
  <c r="NK91" i="2"/>
  <c r="NJ90" i="2"/>
  <c r="NM9" i="2"/>
  <c r="NL8" i="2"/>
  <c r="NN59" i="2" l="1"/>
  <c r="NO60" i="2"/>
  <c r="NO72" i="2"/>
  <c r="NO75" i="2"/>
  <c r="NK103" i="2"/>
  <c r="NK101" i="2"/>
  <c r="NK99" i="2"/>
  <c r="NK97" i="2"/>
  <c r="NK95" i="2"/>
  <c r="NK93" i="2"/>
  <c r="NL91" i="2"/>
  <c r="NK90" i="2"/>
  <c r="NL105" i="2"/>
  <c r="NM106" i="2"/>
  <c r="NN9" i="2"/>
  <c r="NM8" i="2"/>
  <c r="N112" i="2" l="1"/>
  <c r="O112" i="2"/>
  <c r="NO59" i="2"/>
  <c r="NL103" i="2"/>
  <c r="NL101" i="2"/>
  <c r="NL99" i="2"/>
  <c r="NL97" i="2"/>
  <c r="NL93" i="2"/>
  <c r="NL95" i="2"/>
  <c r="NN106" i="2"/>
  <c r="NM105" i="2"/>
  <c r="NL90" i="2"/>
  <c r="NM91" i="2"/>
  <c r="NO9" i="2"/>
  <c r="P62" i="2" s="1"/>
  <c r="NN8" i="2"/>
  <c r="O66" i="2" l="1"/>
  <c r="O79" i="2" s="1"/>
  <c r="R62" i="2"/>
  <c r="N64" i="2"/>
  <c r="N77" i="2" s="1"/>
  <c r="O62" i="2"/>
  <c r="O64" i="2"/>
  <c r="O77" i="2" s="1"/>
  <c r="Q62" i="2"/>
  <c r="P66" i="2"/>
  <c r="P79" i="2" s="1"/>
  <c r="S62" i="2"/>
  <c r="P64" i="2"/>
  <c r="P77" i="2" s="1"/>
  <c r="R66" i="2"/>
  <c r="R79" i="2" s="1"/>
  <c r="Q64" i="2"/>
  <c r="Q77" i="2" s="1"/>
  <c r="Q66" i="2"/>
  <c r="Q79" i="2" s="1"/>
  <c r="N66" i="2"/>
  <c r="N79" i="2" s="1"/>
  <c r="N62" i="2"/>
  <c r="R64" i="2"/>
  <c r="R77" i="2" s="1"/>
  <c r="S66" i="2"/>
  <c r="S79" i="2" s="1"/>
  <c r="T66" i="2"/>
  <c r="T79" i="2" s="1"/>
  <c r="S64" i="2"/>
  <c r="S77" i="2" s="1"/>
  <c r="U62" i="2"/>
  <c r="T62" i="2"/>
  <c r="T64" i="2"/>
  <c r="T77" i="2" s="1"/>
  <c r="U66" i="2"/>
  <c r="U79" i="2" s="1"/>
  <c r="W62" i="2"/>
  <c r="V62" i="2"/>
  <c r="U64" i="2"/>
  <c r="U77" i="2" s="1"/>
  <c r="V66" i="2"/>
  <c r="V79" i="2" s="1"/>
  <c r="X66" i="2"/>
  <c r="X79" i="2" s="1"/>
  <c r="Z64" i="2"/>
  <c r="Z77" i="2" s="1"/>
  <c r="W66" i="2"/>
  <c r="W79" i="2" s="1"/>
  <c r="W64" i="2"/>
  <c r="W77" i="2" s="1"/>
  <c r="X64" i="2"/>
  <c r="X77" i="2" s="1"/>
  <c r="V64" i="2"/>
  <c r="V77" i="2" s="1"/>
  <c r="Z62" i="2"/>
  <c r="Y64" i="2"/>
  <c r="Y77" i="2" s="1"/>
  <c r="Y66" i="2"/>
  <c r="Y79" i="2" s="1"/>
  <c r="X62" i="2"/>
  <c r="Y62" i="2"/>
  <c r="AA62" i="2"/>
  <c r="Z66" i="2"/>
  <c r="Z79" i="2" s="1"/>
  <c r="AA64" i="2"/>
  <c r="AA77" i="2" s="1"/>
  <c r="AC66" i="2"/>
  <c r="AC79" i="2" s="1"/>
  <c r="AA66" i="2"/>
  <c r="AA79" i="2" s="1"/>
  <c r="AB62" i="2"/>
  <c r="AB64" i="2"/>
  <c r="AB77" i="2" s="1"/>
  <c r="AB66" i="2"/>
  <c r="AB79" i="2" s="1"/>
  <c r="AC62" i="2"/>
  <c r="AC64" i="2"/>
  <c r="AC77" i="2" s="1"/>
  <c r="AD62" i="2"/>
  <c r="AF64" i="2"/>
  <c r="AF77" i="2" s="1"/>
  <c r="AE64" i="2"/>
  <c r="AE77" i="2" s="1"/>
  <c r="AE62" i="2"/>
  <c r="AE66" i="2"/>
  <c r="AE79" i="2" s="1"/>
  <c r="AF66" i="2"/>
  <c r="AF79" i="2" s="1"/>
  <c r="AD66" i="2"/>
  <c r="AD79" i="2" s="1"/>
  <c r="AD64" i="2"/>
  <c r="AD77" i="2" s="1"/>
  <c r="AG66" i="2"/>
  <c r="AG79" i="2" s="1"/>
  <c r="AH64" i="2"/>
  <c r="AH77" i="2" s="1"/>
  <c r="AG64" i="2"/>
  <c r="AG77" i="2" s="1"/>
  <c r="AH62" i="2"/>
  <c r="AF62" i="2"/>
  <c r="AH66" i="2"/>
  <c r="AH79" i="2" s="1"/>
  <c r="AI64" i="2"/>
  <c r="AI77" i="2" s="1"/>
  <c r="AI62" i="2"/>
  <c r="AJ64" i="2"/>
  <c r="AJ77" i="2" s="1"/>
  <c r="AJ66" i="2"/>
  <c r="AJ79" i="2" s="1"/>
  <c r="AG62" i="2"/>
  <c r="AI66" i="2"/>
  <c r="AI79" i="2" s="1"/>
  <c r="AM62" i="2"/>
  <c r="AL62" i="2"/>
  <c r="AK62" i="2"/>
  <c r="AL64" i="2"/>
  <c r="AL77" i="2" s="1"/>
  <c r="AK64" i="2"/>
  <c r="AK77" i="2" s="1"/>
  <c r="AL66" i="2"/>
  <c r="AL79" i="2" s="1"/>
  <c r="AK66" i="2"/>
  <c r="AK79" i="2" s="1"/>
  <c r="AJ62" i="2"/>
  <c r="AM64" i="2"/>
  <c r="AM77" i="2" s="1"/>
  <c r="AN62" i="2"/>
  <c r="AP64" i="2"/>
  <c r="AP77" i="2" s="1"/>
  <c r="AO62" i="2"/>
  <c r="AN64" i="2"/>
  <c r="AN77" i="2" s="1"/>
  <c r="AO66" i="2"/>
  <c r="AO79" i="2" s="1"/>
  <c r="AN66" i="2"/>
  <c r="AN79" i="2" s="1"/>
  <c r="AO64" i="2"/>
  <c r="AO77" i="2" s="1"/>
  <c r="AQ64" i="2"/>
  <c r="AQ77" i="2" s="1"/>
  <c r="AP62" i="2"/>
  <c r="AQ62" i="2"/>
  <c r="AM66" i="2"/>
  <c r="AM79" i="2" s="1"/>
  <c r="AP66" i="2"/>
  <c r="AP79" i="2" s="1"/>
  <c r="AQ66" i="2"/>
  <c r="AQ79" i="2" s="1"/>
  <c r="AR62" i="2"/>
  <c r="AR66" i="2"/>
  <c r="AR79" i="2" s="1"/>
  <c r="AR64" i="2"/>
  <c r="AR77" i="2" s="1"/>
  <c r="AT66" i="2"/>
  <c r="AT79" i="2" s="1"/>
  <c r="AS66" i="2"/>
  <c r="AS79" i="2" s="1"/>
  <c r="AU66" i="2"/>
  <c r="AU79" i="2" s="1"/>
  <c r="AU62" i="2"/>
  <c r="AT62" i="2"/>
  <c r="AS64" i="2"/>
  <c r="AS77" i="2" s="1"/>
  <c r="AT64" i="2"/>
  <c r="AT77" i="2" s="1"/>
  <c r="AS62" i="2"/>
  <c r="AW64" i="2"/>
  <c r="AW77" i="2" s="1"/>
  <c r="AV62" i="2"/>
  <c r="AV64" i="2"/>
  <c r="AV77" i="2" s="1"/>
  <c r="AV66" i="2"/>
  <c r="AV79" i="2" s="1"/>
  <c r="AU64" i="2"/>
  <c r="AU77" i="2" s="1"/>
  <c r="AX62" i="2"/>
  <c r="AW66" i="2"/>
  <c r="AW79" i="2" s="1"/>
  <c r="AW62" i="2"/>
  <c r="AX66" i="2"/>
  <c r="AX79" i="2" s="1"/>
  <c r="AX64" i="2"/>
  <c r="AX77" i="2" s="1"/>
  <c r="AY64" i="2"/>
  <c r="AY77" i="2" s="1"/>
  <c r="AY62" i="2"/>
  <c r="AY66" i="2"/>
  <c r="AY79" i="2" s="1"/>
  <c r="AZ64" i="2"/>
  <c r="AZ77" i="2" s="1"/>
  <c r="BA66" i="2"/>
  <c r="BA79" i="2" s="1"/>
  <c r="AZ62" i="2"/>
  <c r="BA62" i="2"/>
  <c r="AZ66" i="2"/>
  <c r="AZ79" i="2" s="1"/>
  <c r="BA64" i="2"/>
  <c r="BA77" i="2" s="1"/>
  <c r="BC66" i="2"/>
  <c r="BC79" i="2" s="1"/>
  <c r="BB62" i="2"/>
  <c r="BB66" i="2"/>
  <c r="BB79" i="2" s="1"/>
  <c r="BB64" i="2"/>
  <c r="BB77" i="2" s="1"/>
  <c r="BC62" i="2"/>
  <c r="BD64" i="2"/>
  <c r="BD77" i="2" s="1"/>
  <c r="BC64" i="2"/>
  <c r="BC77" i="2" s="1"/>
  <c r="BF64" i="2"/>
  <c r="BF77" i="2" s="1"/>
  <c r="BD66" i="2"/>
  <c r="BD79" i="2" s="1"/>
  <c r="BE64" i="2"/>
  <c r="BE77" i="2" s="1"/>
  <c r="BE66" i="2"/>
  <c r="BE79" i="2" s="1"/>
  <c r="BD62" i="2"/>
  <c r="BE62" i="2"/>
  <c r="BF62" i="2"/>
  <c r="BF66" i="2"/>
  <c r="BF79" i="2" s="1"/>
  <c r="BG64" i="2"/>
  <c r="BG77" i="2" s="1"/>
  <c r="BH62" i="2"/>
  <c r="BG66" i="2"/>
  <c r="BG79" i="2" s="1"/>
  <c r="BG62" i="2"/>
  <c r="BH66" i="2"/>
  <c r="BH79" i="2" s="1"/>
  <c r="BI62" i="2"/>
  <c r="BI64" i="2"/>
  <c r="BI77" i="2" s="1"/>
  <c r="BH64" i="2"/>
  <c r="BH77" i="2" s="1"/>
  <c r="BI66" i="2"/>
  <c r="BI79" i="2" s="1"/>
  <c r="BL64" i="2"/>
  <c r="BL77" i="2" s="1"/>
  <c r="BJ64" i="2"/>
  <c r="BJ77" i="2" s="1"/>
  <c r="BJ66" i="2"/>
  <c r="BJ79" i="2" s="1"/>
  <c r="BJ62" i="2"/>
  <c r="BK66" i="2"/>
  <c r="BK79" i="2" s="1"/>
  <c r="BK62" i="2"/>
  <c r="BL66" i="2"/>
  <c r="BL79" i="2" s="1"/>
  <c r="BL62" i="2"/>
  <c r="BK64" i="2"/>
  <c r="BK77" i="2" s="1"/>
  <c r="BM66" i="2"/>
  <c r="BM79" i="2" s="1"/>
  <c r="BN62" i="2"/>
  <c r="BM62" i="2"/>
  <c r="BM64" i="2"/>
  <c r="BM77" i="2" s="1"/>
  <c r="BN66" i="2"/>
  <c r="BN79" i="2" s="1"/>
  <c r="BP64" i="2"/>
  <c r="BP77" i="2" s="1"/>
  <c r="BO64" i="2"/>
  <c r="BO77" i="2" s="1"/>
  <c r="BN64" i="2"/>
  <c r="BN77" i="2" s="1"/>
  <c r="BO62" i="2"/>
  <c r="BO66" i="2"/>
  <c r="BO79" i="2" s="1"/>
  <c r="BQ66" i="2"/>
  <c r="BQ79" i="2" s="1"/>
  <c r="BP62" i="2"/>
  <c r="BP66" i="2"/>
  <c r="BP79" i="2" s="1"/>
  <c r="BR62" i="2"/>
  <c r="BR64" i="2"/>
  <c r="BR77" i="2" s="1"/>
  <c r="BQ64" i="2"/>
  <c r="BQ77" i="2" s="1"/>
  <c r="BR66" i="2"/>
  <c r="BR79" i="2" s="1"/>
  <c r="BT64" i="2"/>
  <c r="BT77" i="2" s="1"/>
  <c r="BQ62" i="2"/>
  <c r="BS66" i="2"/>
  <c r="BS79" i="2" s="1"/>
  <c r="BS62" i="2"/>
  <c r="BS64" i="2"/>
  <c r="BS77" i="2" s="1"/>
  <c r="BT66" i="2"/>
  <c r="BT79" i="2" s="1"/>
  <c r="BT62" i="2"/>
  <c r="BU64" i="2"/>
  <c r="BU77" i="2" s="1"/>
  <c r="BV62" i="2"/>
  <c r="BU62" i="2"/>
  <c r="BV66" i="2"/>
  <c r="BV79" i="2" s="1"/>
  <c r="BU66" i="2"/>
  <c r="BU79" i="2" s="1"/>
  <c r="BV64" i="2"/>
  <c r="BV77" i="2" s="1"/>
  <c r="BW64" i="2"/>
  <c r="BW77" i="2" s="1"/>
  <c r="BX66" i="2"/>
  <c r="BX79" i="2" s="1"/>
  <c r="BX64" i="2"/>
  <c r="BX77" i="2" s="1"/>
  <c r="BW62" i="2"/>
  <c r="BW66" i="2"/>
  <c r="BW79" i="2" s="1"/>
  <c r="BX62" i="2"/>
  <c r="BY66" i="2"/>
  <c r="BY79" i="2" s="1"/>
  <c r="BY64" i="2"/>
  <c r="BY77" i="2" s="1"/>
  <c r="BZ62" i="2"/>
  <c r="BZ66" i="2"/>
  <c r="BZ79" i="2" s="1"/>
  <c r="BY62" i="2"/>
  <c r="CA66" i="2"/>
  <c r="CA79" i="2" s="1"/>
  <c r="BZ64" i="2"/>
  <c r="BZ77" i="2" s="1"/>
  <c r="CA64" i="2"/>
  <c r="CA77" i="2" s="1"/>
  <c r="CA62" i="2"/>
  <c r="CB62" i="2"/>
  <c r="CC62" i="2"/>
  <c r="CB66" i="2"/>
  <c r="CB79" i="2" s="1"/>
  <c r="CC66" i="2"/>
  <c r="CC79" i="2" s="1"/>
  <c r="CC64" i="2"/>
  <c r="CC77" i="2" s="1"/>
  <c r="CB64" i="2"/>
  <c r="CB77" i="2" s="1"/>
  <c r="CE66" i="2"/>
  <c r="CE79" i="2" s="1"/>
  <c r="CD62" i="2"/>
  <c r="CD64" i="2"/>
  <c r="CD77" i="2" s="1"/>
  <c r="CD66" i="2"/>
  <c r="CD79" i="2" s="1"/>
  <c r="CG66" i="2"/>
  <c r="CG79" i="2" s="1"/>
  <c r="CE64" i="2"/>
  <c r="CE77" i="2" s="1"/>
  <c r="CF64" i="2"/>
  <c r="CF77" i="2" s="1"/>
  <c r="CF62" i="2"/>
  <c r="CF66" i="2"/>
  <c r="CF79" i="2" s="1"/>
  <c r="CE62" i="2"/>
  <c r="CI64" i="2"/>
  <c r="CI77" i="2" s="1"/>
  <c r="CH66" i="2"/>
  <c r="CH79" i="2" s="1"/>
  <c r="CI66" i="2"/>
  <c r="CI79" i="2" s="1"/>
  <c r="CI62" i="2"/>
  <c r="CH64" i="2"/>
  <c r="CH77" i="2" s="1"/>
  <c r="CH62" i="2"/>
  <c r="CG64" i="2"/>
  <c r="CG77" i="2" s="1"/>
  <c r="CG62" i="2"/>
  <c r="CJ64" i="2"/>
  <c r="CJ77" i="2" s="1"/>
  <c r="CK64" i="2"/>
  <c r="CK77" i="2" s="1"/>
  <c r="CJ66" i="2"/>
  <c r="CJ79" i="2" s="1"/>
  <c r="CM66" i="2"/>
  <c r="CM79" i="2" s="1"/>
  <c r="CL64" i="2"/>
  <c r="CL77" i="2" s="1"/>
  <c r="CJ62" i="2"/>
  <c r="CL62" i="2"/>
  <c r="CK66" i="2"/>
  <c r="CK79" i="2" s="1"/>
  <c r="CL66" i="2"/>
  <c r="CL79" i="2" s="1"/>
  <c r="CM64" i="2"/>
  <c r="CM77" i="2" s="1"/>
  <c r="CK62" i="2"/>
  <c r="CM62" i="2"/>
  <c r="CN66" i="2"/>
  <c r="CN79" i="2" s="1"/>
  <c r="CQ64" i="2"/>
  <c r="CQ77" i="2" s="1"/>
  <c r="CP64" i="2"/>
  <c r="CP77" i="2" s="1"/>
  <c r="CN62" i="2"/>
  <c r="CP62" i="2"/>
  <c r="CN64" i="2"/>
  <c r="CN77" i="2" s="1"/>
  <c r="CO64" i="2"/>
  <c r="CO77" i="2" s="1"/>
  <c r="CO62" i="2"/>
  <c r="CO66" i="2"/>
  <c r="CO79" i="2" s="1"/>
  <c r="CP66" i="2"/>
  <c r="CP79" i="2" s="1"/>
  <c r="CQ62" i="2"/>
  <c r="CS64" i="2"/>
  <c r="CS77" i="2" s="1"/>
  <c r="CR64" i="2"/>
  <c r="CR77" i="2" s="1"/>
  <c r="CQ66" i="2"/>
  <c r="CQ79" i="2" s="1"/>
  <c r="CS66" i="2"/>
  <c r="CS79" i="2" s="1"/>
  <c r="CS62" i="2"/>
  <c r="CR62" i="2"/>
  <c r="CU66" i="2"/>
  <c r="CU79" i="2" s="1"/>
  <c r="CT64" i="2"/>
  <c r="CT77" i="2" s="1"/>
  <c r="CR66" i="2"/>
  <c r="CR79" i="2" s="1"/>
  <c r="CT66" i="2"/>
  <c r="CT79" i="2" s="1"/>
  <c r="CU64" i="2"/>
  <c r="CU77" i="2" s="1"/>
  <c r="CT62" i="2"/>
  <c r="CU62" i="2"/>
  <c r="CV64" i="2"/>
  <c r="CV77" i="2" s="1"/>
  <c r="CV66" i="2"/>
  <c r="CV79" i="2" s="1"/>
  <c r="CW66" i="2"/>
  <c r="CW79" i="2" s="1"/>
  <c r="CW64" i="2"/>
  <c r="CW77" i="2" s="1"/>
  <c r="CX64" i="2"/>
  <c r="CX77" i="2" s="1"/>
  <c r="CW62" i="2"/>
  <c r="CV62" i="2"/>
  <c r="CX66" i="2"/>
  <c r="CX79" i="2" s="1"/>
  <c r="CX62" i="2"/>
  <c r="CZ62" i="2"/>
  <c r="CZ66" i="2"/>
  <c r="CZ79" i="2" s="1"/>
  <c r="CY66" i="2"/>
  <c r="CY79" i="2" s="1"/>
  <c r="CY62" i="2"/>
  <c r="CY64" i="2"/>
  <c r="CY77" i="2" s="1"/>
  <c r="CZ64" i="2"/>
  <c r="CZ77" i="2" s="1"/>
  <c r="DB62" i="2"/>
  <c r="DA62" i="2"/>
  <c r="DA64" i="2"/>
  <c r="DA77" i="2" s="1"/>
  <c r="DC62" i="2"/>
  <c r="DA66" i="2"/>
  <c r="DA79" i="2" s="1"/>
  <c r="DB64" i="2"/>
  <c r="DB77" i="2" s="1"/>
  <c r="DB66" i="2"/>
  <c r="DB79" i="2" s="1"/>
  <c r="DC64" i="2"/>
  <c r="DC77" i="2" s="1"/>
  <c r="DC66" i="2"/>
  <c r="DC79" i="2" s="1"/>
  <c r="DD62" i="2"/>
  <c r="DD64" i="2"/>
  <c r="DD77" i="2" s="1"/>
  <c r="DG64" i="2"/>
  <c r="DG77" i="2" s="1"/>
  <c r="DD66" i="2"/>
  <c r="DD79" i="2" s="1"/>
  <c r="DE62" i="2"/>
  <c r="DE66" i="2"/>
  <c r="DE79" i="2" s="1"/>
  <c r="DE64" i="2"/>
  <c r="DE77" i="2" s="1"/>
  <c r="DF62" i="2"/>
  <c r="DG66" i="2"/>
  <c r="DG79" i="2" s="1"/>
  <c r="DG62" i="2"/>
  <c r="DH64" i="2"/>
  <c r="DH77" i="2" s="1"/>
  <c r="DF66" i="2"/>
  <c r="DF79" i="2" s="1"/>
  <c r="DF64" i="2"/>
  <c r="DF77" i="2" s="1"/>
  <c r="DH66" i="2"/>
  <c r="DH79" i="2" s="1"/>
  <c r="DI64" i="2"/>
  <c r="DI77" i="2" s="1"/>
  <c r="DJ62" i="2"/>
  <c r="DH62" i="2"/>
  <c r="DI66" i="2"/>
  <c r="DI79" i="2" s="1"/>
  <c r="DJ66" i="2"/>
  <c r="DJ79" i="2" s="1"/>
  <c r="DI62" i="2"/>
  <c r="DJ64" i="2"/>
  <c r="DJ77" i="2" s="1"/>
  <c r="DK64" i="2"/>
  <c r="DK77" i="2" s="1"/>
  <c r="DL66" i="2"/>
  <c r="DL79" i="2" s="1"/>
  <c r="DK62" i="2"/>
  <c r="DL64" i="2"/>
  <c r="DL77" i="2" s="1"/>
  <c r="DL62" i="2"/>
  <c r="DM62" i="2"/>
  <c r="DN62" i="2"/>
  <c r="DK66" i="2"/>
  <c r="DK79" i="2" s="1"/>
  <c r="DN64" i="2"/>
  <c r="DN77" i="2" s="1"/>
  <c r="DP66" i="2"/>
  <c r="DP79" i="2" s="1"/>
  <c r="DO62" i="2"/>
  <c r="DN66" i="2"/>
  <c r="DN79" i="2" s="1"/>
  <c r="DM64" i="2"/>
  <c r="DM77" i="2" s="1"/>
  <c r="DM66" i="2"/>
  <c r="DM79" i="2" s="1"/>
  <c r="DP62" i="2"/>
  <c r="DP64" i="2"/>
  <c r="DP77" i="2" s="1"/>
  <c r="DO64" i="2"/>
  <c r="DO77" i="2" s="1"/>
  <c r="DO66" i="2"/>
  <c r="DO79" i="2" s="1"/>
  <c r="DQ64" i="2"/>
  <c r="DQ77" i="2" s="1"/>
  <c r="DR66" i="2"/>
  <c r="DR79" i="2" s="1"/>
  <c r="DQ66" i="2"/>
  <c r="DQ79" i="2" s="1"/>
  <c r="DQ62" i="2"/>
  <c r="DR62" i="2"/>
  <c r="DS66" i="2"/>
  <c r="DS79" i="2" s="1"/>
  <c r="DU62" i="2"/>
  <c r="DU66" i="2"/>
  <c r="DU79" i="2" s="1"/>
  <c r="DS64" i="2"/>
  <c r="DS77" i="2" s="1"/>
  <c r="DT62" i="2"/>
  <c r="DV66" i="2"/>
  <c r="DV79" i="2" s="1"/>
  <c r="DS62" i="2"/>
  <c r="DT66" i="2"/>
  <c r="DT79" i="2" s="1"/>
  <c r="DT64" i="2"/>
  <c r="DT77" i="2" s="1"/>
  <c r="DU64" i="2"/>
  <c r="DU77" i="2" s="1"/>
  <c r="DR64" i="2"/>
  <c r="DR77" i="2" s="1"/>
  <c r="DW64" i="2"/>
  <c r="DW77" i="2" s="1"/>
  <c r="DW66" i="2"/>
  <c r="DW79" i="2" s="1"/>
  <c r="DW62" i="2"/>
  <c r="DV62" i="2"/>
  <c r="DX66" i="2"/>
  <c r="DX79" i="2" s="1"/>
  <c r="DX62" i="2"/>
  <c r="DV64" i="2"/>
  <c r="DV77" i="2" s="1"/>
  <c r="DX64" i="2"/>
  <c r="DX77" i="2" s="1"/>
  <c r="DY62" i="2"/>
  <c r="DZ62" i="2"/>
  <c r="EA62" i="2"/>
  <c r="DY66" i="2"/>
  <c r="DY79" i="2" s="1"/>
  <c r="DY64" i="2"/>
  <c r="DY77" i="2" s="1"/>
  <c r="DZ66" i="2"/>
  <c r="DZ79" i="2" s="1"/>
  <c r="EA66" i="2"/>
  <c r="EA79" i="2" s="1"/>
  <c r="EA64" i="2"/>
  <c r="EA77" i="2" s="1"/>
  <c r="DZ64" i="2"/>
  <c r="DZ77" i="2" s="1"/>
  <c r="EB66" i="2"/>
  <c r="EB79" i="2" s="1"/>
  <c r="EC66" i="2"/>
  <c r="EC79" i="2" s="1"/>
  <c r="EB62" i="2"/>
  <c r="EB64" i="2"/>
  <c r="EB77" i="2" s="1"/>
  <c r="ED66" i="2"/>
  <c r="ED79" i="2" s="1"/>
  <c r="EE64" i="2"/>
  <c r="EE77" i="2" s="1"/>
  <c r="EC62" i="2"/>
  <c r="EF64" i="2"/>
  <c r="EF77" i="2" s="1"/>
  <c r="ED64" i="2"/>
  <c r="ED77" i="2" s="1"/>
  <c r="EC64" i="2"/>
  <c r="EC77" i="2" s="1"/>
  <c r="EE66" i="2"/>
  <c r="EE79" i="2" s="1"/>
  <c r="ED62" i="2"/>
  <c r="EE62" i="2"/>
  <c r="EF66" i="2"/>
  <c r="EF79" i="2" s="1"/>
  <c r="EF62" i="2"/>
  <c r="EG64" i="2"/>
  <c r="EG77" i="2" s="1"/>
  <c r="EH66" i="2"/>
  <c r="EH79" i="2" s="1"/>
  <c r="EG62" i="2"/>
  <c r="EG66" i="2"/>
  <c r="EG79" i="2" s="1"/>
  <c r="EH62" i="2"/>
  <c r="EH64" i="2"/>
  <c r="EH77" i="2" s="1"/>
  <c r="EI62" i="2"/>
  <c r="EJ64" i="2"/>
  <c r="EJ77" i="2" s="1"/>
  <c r="EJ62" i="2"/>
  <c r="EI66" i="2"/>
  <c r="EI79" i="2" s="1"/>
  <c r="EK64" i="2"/>
  <c r="EK77" i="2" s="1"/>
  <c r="EK66" i="2"/>
  <c r="EK79" i="2" s="1"/>
  <c r="EI64" i="2"/>
  <c r="EI77" i="2" s="1"/>
  <c r="EM66" i="2"/>
  <c r="EM79" i="2" s="1"/>
  <c r="EK62" i="2"/>
  <c r="EJ66" i="2"/>
  <c r="EJ79" i="2" s="1"/>
  <c r="EL64" i="2"/>
  <c r="EL77" i="2" s="1"/>
  <c r="EM64" i="2"/>
  <c r="EM77" i="2" s="1"/>
  <c r="EL62" i="2"/>
  <c r="EL66" i="2"/>
  <c r="EL79" i="2" s="1"/>
  <c r="EM62" i="2"/>
  <c r="EN62" i="2"/>
  <c r="EP66" i="2"/>
  <c r="EP79" i="2" s="1"/>
  <c r="EN64" i="2"/>
  <c r="EN77" i="2" s="1"/>
  <c r="EO66" i="2"/>
  <c r="EO79" i="2" s="1"/>
  <c r="EN66" i="2"/>
  <c r="EN79" i="2" s="1"/>
  <c r="ER66" i="2"/>
  <c r="ER79" i="2" s="1"/>
  <c r="EO64" i="2"/>
  <c r="EO77" i="2" s="1"/>
  <c r="EQ62" i="2"/>
  <c r="EQ64" i="2"/>
  <c r="EQ77" i="2" s="1"/>
  <c r="EQ66" i="2"/>
  <c r="EQ79" i="2" s="1"/>
  <c r="EO62" i="2"/>
  <c r="EP62" i="2"/>
  <c r="EP64" i="2"/>
  <c r="EP77" i="2" s="1"/>
  <c r="ER64" i="2"/>
  <c r="ER77" i="2" s="1"/>
  <c r="ER62" i="2"/>
  <c r="ET64" i="2"/>
  <c r="ET77" i="2" s="1"/>
  <c r="ES66" i="2"/>
  <c r="ES79" i="2" s="1"/>
  <c r="ET66" i="2"/>
  <c r="ET79" i="2" s="1"/>
  <c r="ES62" i="2"/>
  <c r="EU66" i="2"/>
  <c r="EU79" i="2" s="1"/>
  <c r="EU62" i="2"/>
  <c r="ES64" i="2"/>
  <c r="ES77" i="2" s="1"/>
  <c r="ET62" i="2"/>
  <c r="EU64" i="2"/>
  <c r="EU77" i="2" s="1"/>
  <c r="EV64" i="2"/>
  <c r="EV77" i="2" s="1"/>
  <c r="EV66" i="2"/>
  <c r="EV79" i="2" s="1"/>
  <c r="EW62" i="2"/>
  <c r="EW64" i="2"/>
  <c r="EW77" i="2" s="1"/>
  <c r="EW66" i="2"/>
  <c r="EW79" i="2" s="1"/>
  <c r="EV62" i="2"/>
  <c r="EX64" i="2"/>
  <c r="EX77" i="2" s="1"/>
  <c r="EX62" i="2"/>
  <c r="EZ62" i="2"/>
  <c r="EX66" i="2"/>
  <c r="EX79" i="2" s="1"/>
  <c r="EY66" i="2"/>
  <c r="EY79" i="2" s="1"/>
  <c r="EY62" i="2"/>
  <c r="EY64" i="2"/>
  <c r="EY77" i="2" s="1"/>
  <c r="FA64" i="2"/>
  <c r="FA77" i="2" s="1"/>
  <c r="EZ64" i="2"/>
  <c r="EZ77" i="2" s="1"/>
  <c r="FB66" i="2"/>
  <c r="FB79" i="2" s="1"/>
  <c r="FB64" i="2"/>
  <c r="FB77" i="2" s="1"/>
  <c r="EZ66" i="2"/>
  <c r="EZ79" i="2" s="1"/>
  <c r="FA66" i="2"/>
  <c r="FA79" i="2" s="1"/>
  <c r="FB62" i="2"/>
  <c r="FA62" i="2"/>
  <c r="FC62" i="2"/>
  <c r="FC64" i="2"/>
  <c r="FC77" i="2" s="1"/>
  <c r="FC66" i="2"/>
  <c r="FC79" i="2" s="1"/>
  <c r="FD64" i="2"/>
  <c r="FD77" i="2" s="1"/>
  <c r="FE66" i="2"/>
  <c r="FE79" i="2" s="1"/>
  <c r="FD62" i="2"/>
  <c r="FD66" i="2"/>
  <c r="FD79" i="2" s="1"/>
  <c r="FF64" i="2"/>
  <c r="FF77" i="2" s="1"/>
  <c r="FE64" i="2"/>
  <c r="FE77" i="2" s="1"/>
  <c r="FG62" i="2"/>
  <c r="FE62" i="2"/>
  <c r="FH62" i="2"/>
  <c r="FF62" i="2"/>
  <c r="FG64" i="2"/>
  <c r="FG77" i="2" s="1"/>
  <c r="FF66" i="2"/>
  <c r="FF79" i="2" s="1"/>
  <c r="FI66" i="2"/>
  <c r="FI79" i="2" s="1"/>
  <c r="FG66" i="2"/>
  <c r="FG79" i="2" s="1"/>
  <c r="FH66" i="2"/>
  <c r="FH79" i="2" s="1"/>
  <c r="FH64" i="2"/>
  <c r="FH77" i="2" s="1"/>
  <c r="FI62" i="2"/>
  <c r="FJ62" i="2"/>
  <c r="FJ66" i="2"/>
  <c r="FJ79" i="2" s="1"/>
  <c r="FI64" i="2"/>
  <c r="FI77" i="2" s="1"/>
  <c r="FK64" i="2"/>
  <c r="FK77" i="2" s="1"/>
  <c r="FM64" i="2"/>
  <c r="FM77" i="2" s="1"/>
  <c r="FK66" i="2"/>
  <c r="FK79" i="2" s="1"/>
  <c r="FL66" i="2"/>
  <c r="FL79" i="2" s="1"/>
  <c r="FJ64" i="2"/>
  <c r="FJ77" i="2" s="1"/>
  <c r="FK62" i="2"/>
  <c r="FL62" i="2"/>
  <c r="FM66" i="2"/>
  <c r="FM79" i="2" s="1"/>
  <c r="FL64" i="2"/>
  <c r="FL77" i="2" s="1"/>
  <c r="FM62" i="2"/>
  <c r="FN62" i="2"/>
  <c r="FN64" i="2"/>
  <c r="FN77" i="2" s="1"/>
  <c r="FO64" i="2"/>
  <c r="FO77" i="2" s="1"/>
  <c r="FO62" i="2"/>
  <c r="FN66" i="2"/>
  <c r="FN79" i="2" s="1"/>
  <c r="FQ66" i="2"/>
  <c r="FQ79" i="2" s="1"/>
  <c r="FO66" i="2"/>
  <c r="FO79" i="2" s="1"/>
  <c r="FP62" i="2"/>
  <c r="FP66" i="2"/>
  <c r="FP79" i="2" s="1"/>
  <c r="FP64" i="2"/>
  <c r="FP77" i="2" s="1"/>
  <c r="FQ64" i="2"/>
  <c r="FQ77" i="2" s="1"/>
  <c r="FR62" i="2"/>
  <c r="FR64" i="2"/>
  <c r="FR77" i="2" s="1"/>
  <c r="FQ62" i="2"/>
  <c r="FR66" i="2"/>
  <c r="FR79" i="2" s="1"/>
  <c r="FS64" i="2"/>
  <c r="FS77" i="2" s="1"/>
  <c r="FS62" i="2"/>
  <c r="FT62" i="2"/>
  <c r="FT66" i="2"/>
  <c r="FT79" i="2" s="1"/>
  <c r="FV66" i="2"/>
  <c r="FV79" i="2" s="1"/>
  <c r="FT64" i="2"/>
  <c r="FT77" i="2" s="1"/>
  <c r="FS66" i="2"/>
  <c r="FS79" i="2" s="1"/>
  <c r="FV62" i="2"/>
  <c r="FU62" i="2"/>
  <c r="FU66" i="2"/>
  <c r="FU79" i="2" s="1"/>
  <c r="FU64" i="2"/>
  <c r="FU77" i="2" s="1"/>
  <c r="FW62" i="2"/>
  <c r="FW64" i="2"/>
  <c r="FW77" i="2" s="1"/>
  <c r="FX62" i="2"/>
  <c r="FV64" i="2"/>
  <c r="FV77" i="2" s="1"/>
  <c r="FX64" i="2"/>
  <c r="FX77" i="2" s="1"/>
  <c r="FW66" i="2"/>
  <c r="FW79" i="2" s="1"/>
  <c r="FY64" i="2"/>
  <c r="FY77" i="2" s="1"/>
  <c r="FX66" i="2"/>
  <c r="FX79" i="2" s="1"/>
  <c r="FY62" i="2"/>
  <c r="FY66" i="2"/>
  <c r="FY79" i="2" s="1"/>
  <c r="FZ62" i="2"/>
  <c r="FZ64" i="2"/>
  <c r="FZ77" i="2" s="1"/>
  <c r="GA66" i="2"/>
  <c r="GA79" i="2" s="1"/>
  <c r="GC66" i="2"/>
  <c r="GC79" i="2" s="1"/>
  <c r="FZ66" i="2"/>
  <c r="FZ79" i="2" s="1"/>
  <c r="GA64" i="2"/>
  <c r="GA77" i="2" s="1"/>
  <c r="GA62" i="2"/>
  <c r="GB62" i="2"/>
  <c r="GB64" i="2"/>
  <c r="GB77" i="2" s="1"/>
  <c r="GC62" i="2"/>
  <c r="GB66" i="2"/>
  <c r="GB79" i="2" s="1"/>
  <c r="GC64" i="2"/>
  <c r="GC77" i="2" s="1"/>
  <c r="GD62" i="2"/>
  <c r="GE62" i="2"/>
  <c r="GE64" i="2"/>
  <c r="GE77" i="2" s="1"/>
  <c r="GE66" i="2"/>
  <c r="GE79" i="2" s="1"/>
  <c r="GD64" i="2"/>
  <c r="GD77" i="2" s="1"/>
  <c r="GD66" i="2"/>
  <c r="GD79" i="2" s="1"/>
  <c r="GF62" i="2"/>
  <c r="GG64" i="2"/>
  <c r="GG77" i="2" s="1"/>
  <c r="GF64" i="2"/>
  <c r="GF77" i="2" s="1"/>
  <c r="GG62" i="2"/>
  <c r="GF66" i="2"/>
  <c r="GF79" i="2" s="1"/>
  <c r="GG66" i="2"/>
  <c r="GG79" i="2" s="1"/>
  <c r="GH62" i="2"/>
  <c r="GH66" i="2"/>
  <c r="GH79" i="2" s="1"/>
  <c r="GJ62" i="2"/>
  <c r="GH64" i="2"/>
  <c r="GH77" i="2" s="1"/>
  <c r="GK66" i="2"/>
  <c r="GK79" i="2" s="1"/>
  <c r="GJ66" i="2"/>
  <c r="GJ79" i="2" s="1"/>
  <c r="GI62" i="2"/>
  <c r="GI66" i="2"/>
  <c r="GI79" i="2" s="1"/>
  <c r="GJ64" i="2"/>
  <c r="GJ77" i="2" s="1"/>
  <c r="GK62" i="2"/>
  <c r="GM66" i="2"/>
  <c r="GM79" i="2" s="1"/>
  <c r="GI64" i="2"/>
  <c r="GI77" i="2" s="1"/>
  <c r="GL62" i="2"/>
  <c r="GK64" i="2"/>
  <c r="GK77" i="2" s="1"/>
  <c r="GL64" i="2"/>
  <c r="GL77" i="2" s="1"/>
  <c r="GM64" i="2"/>
  <c r="GM77" i="2" s="1"/>
  <c r="GL66" i="2"/>
  <c r="GL79" i="2" s="1"/>
  <c r="GN66" i="2"/>
  <c r="GN79" i="2" s="1"/>
  <c r="GM62" i="2"/>
  <c r="GP66" i="2"/>
  <c r="GP79" i="2" s="1"/>
  <c r="GN62" i="2"/>
  <c r="GN64" i="2"/>
  <c r="GN77" i="2" s="1"/>
  <c r="GO64" i="2"/>
  <c r="GO77" i="2" s="1"/>
  <c r="GP62" i="2"/>
  <c r="GO62" i="2"/>
  <c r="GQ62" i="2"/>
  <c r="GO66" i="2"/>
  <c r="GO79" i="2" s="1"/>
  <c r="GQ64" i="2"/>
  <c r="GQ77" i="2" s="1"/>
  <c r="GP64" i="2"/>
  <c r="GP77" i="2" s="1"/>
  <c r="GR66" i="2"/>
  <c r="GR79" i="2" s="1"/>
  <c r="GR62" i="2"/>
  <c r="GS64" i="2"/>
  <c r="GS77" i="2" s="1"/>
  <c r="GQ66" i="2"/>
  <c r="GQ79" i="2" s="1"/>
  <c r="GR64" i="2"/>
  <c r="GR77" i="2" s="1"/>
  <c r="GS62" i="2"/>
  <c r="GS66" i="2"/>
  <c r="GS79" i="2" s="1"/>
  <c r="GU62" i="2"/>
  <c r="GT64" i="2"/>
  <c r="GT77" i="2" s="1"/>
  <c r="GT66" i="2"/>
  <c r="GT79" i="2" s="1"/>
  <c r="GU64" i="2"/>
  <c r="GU77" i="2" s="1"/>
  <c r="GU66" i="2"/>
  <c r="GU79" i="2" s="1"/>
  <c r="GV66" i="2"/>
  <c r="GV79" i="2" s="1"/>
  <c r="GV64" i="2"/>
  <c r="GV77" i="2" s="1"/>
  <c r="GT62" i="2"/>
  <c r="GW64" i="2"/>
  <c r="GW77" i="2" s="1"/>
  <c r="GV62" i="2"/>
  <c r="GW66" i="2"/>
  <c r="GW79" i="2" s="1"/>
  <c r="GX62" i="2"/>
  <c r="GW62" i="2"/>
  <c r="GX66" i="2"/>
  <c r="GX79" i="2" s="1"/>
  <c r="GX64" i="2"/>
  <c r="GX77" i="2" s="1"/>
  <c r="GZ64" i="2"/>
  <c r="GZ77" i="2" s="1"/>
  <c r="GY64" i="2"/>
  <c r="GY77" i="2" s="1"/>
  <c r="HB62" i="2"/>
  <c r="HA64" i="2"/>
  <c r="HA77" i="2" s="1"/>
  <c r="GZ62" i="2"/>
  <c r="GY62" i="2"/>
  <c r="GZ66" i="2"/>
  <c r="GZ79" i="2" s="1"/>
  <c r="GY66" i="2"/>
  <c r="GY79" i="2" s="1"/>
  <c r="HA66" i="2"/>
  <c r="HA79" i="2" s="1"/>
  <c r="HB64" i="2"/>
  <c r="HB77" i="2" s="1"/>
  <c r="HA62" i="2"/>
  <c r="HB66" i="2"/>
  <c r="HB79" i="2" s="1"/>
  <c r="HC62" i="2"/>
  <c r="HC64" i="2"/>
  <c r="HC77" i="2" s="1"/>
  <c r="HD62" i="2"/>
  <c r="HC66" i="2"/>
  <c r="HC79" i="2" s="1"/>
  <c r="HD64" i="2"/>
  <c r="HD77" i="2" s="1"/>
  <c r="HF62" i="2"/>
  <c r="HD66" i="2"/>
  <c r="HD79" i="2" s="1"/>
  <c r="HE62" i="2"/>
  <c r="HE64" i="2"/>
  <c r="HE77" i="2" s="1"/>
  <c r="HF66" i="2"/>
  <c r="HF79" i="2" s="1"/>
  <c r="HF64" i="2"/>
  <c r="HF77" i="2" s="1"/>
  <c r="HE66" i="2"/>
  <c r="HE79" i="2" s="1"/>
  <c r="HG66" i="2"/>
  <c r="HG79" i="2" s="1"/>
  <c r="HH62" i="2"/>
  <c r="HG64" i="2"/>
  <c r="HG77" i="2" s="1"/>
  <c r="HG62" i="2"/>
  <c r="HH66" i="2"/>
  <c r="HH79" i="2" s="1"/>
  <c r="HH64" i="2"/>
  <c r="HH77" i="2" s="1"/>
  <c r="HI62" i="2"/>
  <c r="HI66" i="2"/>
  <c r="HI79" i="2" s="1"/>
  <c r="HJ64" i="2"/>
  <c r="HJ77" i="2" s="1"/>
  <c r="HI64" i="2"/>
  <c r="HI77" i="2" s="1"/>
  <c r="HL66" i="2"/>
  <c r="HL79" i="2" s="1"/>
  <c r="HJ62" i="2"/>
  <c r="HJ66" i="2"/>
  <c r="HJ79" i="2" s="1"/>
  <c r="HK66" i="2"/>
  <c r="HK79" i="2" s="1"/>
  <c r="HL62" i="2"/>
  <c r="HK62" i="2"/>
  <c r="HL64" i="2"/>
  <c r="HL77" i="2" s="1"/>
  <c r="HK64" i="2"/>
  <c r="HK77" i="2" s="1"/>
  <c r="HM62" i="2"/>
  <c r="HN62" i="2"/>
  <c r="HN66" i="2"/>
  <c r="HN79" i="2" s="1"/>
  <c r="HM64" i="2"/>
  <c r="HM77" i="2" s="1"/>
  <c r="HN64" i="2"/>
  <c r="HN77" i="2" s="1"/>
  <c r="HO62" i="2"/>
  <c r="HO66" i="2"/>
  <c r="HO79" i="2" s="1"/>
  <c r="HM66" i="2"/>
  <c r="HM79" i="2" s="1"/>
  <c r="HO64" i="2"/>
  <c r="HO77" i="2" s="1"/>
  <c r="HQ64" i="2"/>
  <c r="HQ77" i="2" s="1"/>
  <c r="HP66" i="2"/>
  <c r="HP79" i="2" s="1"/>
  <c r="HP64" i="2"/>
  <c r="HP77" i="2" s="1"/>
  <c r="HQ62" i="2"/>
  <c r="HP62" i="2"/>
  <c r="HR66" i="2"/>
  <c r="HR79" i="2" s="1"/>
  <c r="HQ66" i="2"/>
  <c r="HQ79" i="2" s="1"/>
  <c r="HR62" i="2"/>
  <c r="HR64" i="2"/>
  <c r="HR77" i="2" s="1"/>
  <c r="HS64" i="2"/>
  <c r="HS77" i="2" s="1"/>
  <c r="HS66" i="2"/>
  <c r="HS79" i="2" s="1"/>
  <c r="HS62" i="2"/>
  <c r="HT66" i="2"/>
  <c r="HT79" i="2" s="1"/>
  <c r="HT62" i="2"/>
  <c r="HU64" i="2"/>
  <c r="HU77" i="2" s="1"/>
  <c r="HU66" i="2"/>
  <c r="HU79" i="2" s="1"/>
  <c r="HU62" i="2"/>
  <c r="HT64" i="2"/>
  <c r="HT77" i="2" s="1"/>
  <c r="HV64" i="2"/>
  <c r="HV77" i="2" s="1"/>
  <c r="HV62" i="2"/>
  <c r="HW62" i="2"/>
  <c r="HW66" i="2"/>
  <c r="HW79" i="2" s="1"/>
  <c r="HV66" i="2"/>
  <c r="HV79" i="2" s="1"/>
  <c r="HX62" i="2"/>
  <c r="HW64" i="2"/>
  <c r="HW77" i="2" s="1"/>
  <c r="HX66" i="2"/>
  <c r="HX79" i="2" s="1"/>
  <c r="HY62" i="2"/>
  <c r="HX64" i="2"/>
  <c r="HX77" i="2" s="1"/>
  <c r="HY64" i="2"/>
  <c r="HY77" i="2" s="1"/>
  <c r="HY66" i="2"/>
  <c r="HY79" i="2" s="1"/>
  <c r="HZ64" i="2"/>
  <c r="HZ77" i="2" s="1"/>
  <c r="HZ62" i="2"/>
  <c r="HZ66" i="2"/>
  <c r="HZ79" i="2" s="1"/>
  <c r="IA66" i="2"/>
  <c r="IA79" i="2" s="1"/>
  <c r="IA62" i="2"/>
  <c r="IA64" i="2"/>
  <c r="IA77" i="2" s="1"/>
  <c r="IB62" i="2"/>
  <c r="IB66" i="2"/>
  <c r="IB79" i="2" s="1"/>
  <c r="ID64" i="2"/>
  <c r="ID77" i="2" s="1"/>
  <c r="IB64" i="2"/>
  <c r="IB77" i="2" s="1"/>
  <c r="IC66" i="2"/>
  <c r="IC79" i="2" s="1"/>
  <c r="IC62" i="2"/>
  <c r="IC64" i="2"/>
  <c r="IC77" i="2" s="1"/>
  <c r="ID66" i="2"/>
  <c r="ID79" i="2" s="1"/>
  <c r="ID62" i="2"/>
  <c r="IE62" i="2"/>
  <c r="IE66" i="2"/>
  <c r="IE79" i="2" s="1"/>
  <c r="IF62" i="2"/>
  <c r="IE64" i="2"/>
  <c r="IE77" i="2" s="1"/>
  <c r="IF64" i="2"/>
  <c r="IF77" i="2" s="1"/>
  <c r="IF66" i="2"/>
  <c r="IF79" i="2" s="1"/>
  <c r="IG62" i="2"/>
  <c r="IG66" i="2"/>
  <c r="IG79" i="2" s="1"/>
  <c r="IH62" i="2"/>
  <c r="IH64" i="2"/>
  <c r="IH77" i="2" s="1"/>
  <c r="IH66" i="2"/>
  <c r="IH79" i="2" s="1"/>
  <c r="IG64" i="2"/>
  <c r="IG77" i="2" s="1"/>
  <c r="IJ66" i="2"/>
  <c r="IJ79" i="2" s="1"/>
  <c r="II66" i="2"/>
  <c r="II79" i="2" s="1"/>
  <c r="II62" i="2"/>
  <c r="II64" i="2"/>
  <c r="II77" i="2" s="1"/>
  <c r="IJ62" i="2"/>
  <c r="IJ64" i="2"/>
  <c r="IJ77" i="2" s="1"/>
  <c r="IK64" i="2"/>
  <c r="IK77" i="2" s="1"/>
  <c r="IL64" i="2"/>
  <c r="IL77" i="2" s="1"/>
  <c r="IK66" i="2"/>
  <c r="IK79" i="2" s="1"/>
  <c r="IK62" i="2"/>
  <c r="IL62" i="2"/>
  <c r="IL66" i="2"/>
  <c r="IL79" i="2" s="1"/>
  <c r="IM62" i="2"/>
  <c r="IO64" i="2"/>
  <c r="IO77" i="2" s="1"/>
  <c r="IM64" i="2"/>
  <c r="IM77" i="2" s="1"/>
  <c r="IM66" i="2"/>
  <c r="IM79" i="2" s="1"/>
  <c r="IN62" i="2"/>
  <c r="IN66" i="2"/>
  <c r="IN79" i="2" s="1"/>
  <c r="IN64" i="2"/>
  <c r="IN77" i="2" s="1"/>
  <c r="IO66" i="2"/>
  <c r="IO79" i="2" s="1"/>
  <c r="IO62" i="2"/>
  <c r="IP66" i="2"/>
  <c r="IP79" i="2" s="1"/>
  <c r="IP64" i="2"/>
  <c r="IP77" i="2" s="1"/>
  <c r="IQ64" i="2"/>
  <c r="IQ77" i="2" s="1"/>
  <c r="IQ66" i="2"/>
  <c r="IQ79" i="2" s="1"/>
  <c r="IP62" i="2"/>
  <c r="IR64" i="2"/>
  <c r="IR77" i="2" s="1"/>
  <c r="IQ62" i="2"/>
  <c r="IR62" i="2"/>
  <c r="IS62" i="2"/>
  <c r="IR66" i="2"/>
  <c r="IR79" i="2" s="1"/>
  <c r="IS64" i="2"/>
  <c r="IS77" i="2" s="1"/>
  <c r="IT62" i="2"/>
  <c r="IT64" i="2"/>
  <c r="IT77" i="2" s="1"/>
  <c r="IT66" i="2"/>
  <c r="IT79" i="2" s="1"/>
  <c r="IS66" i="2"/>
  <c r="IS79" i="2" s="1"/>
  <c r="IU62" i="2"/>
  <c r="IU66" i="2"/>
  <c r="IU79" i="2" s="1"/>
  <c r="IU64" i="2"/>
  <c r="IU77" i="2" s="1"/>
  <c r="IV64" i="2"/>
  <c r="IV77" i="2" s="1"/>
  <c r="IV66" i="2"/>
  <c r="IV79" i="2" s="1"/>
  <c r="IV62" i="2"/>
  <c r="IW62" i="2"/>
  <c r="IW66" i="2"/>
  <c r="IW79" i="2" s="1"/>
  <c r="IW64" i="2"/>
  <c r="IW77" i="2" s="1"/>
  <c r="IX66" i="2"/>
  <c r="IX79" i="2" s="1"/>
  <c r="IX62" i="2"/>
  <c r="IZ62" i="2"/>
  <c r="IY64" i="2"/>
  <c r="IY77" i="2" s="1"/>
  <c r="IY62" i="2"/>
  <c r="IX64" i="2"/>
  <c r="IX77" i="2" s="1"/>
  <c r="IY66" i="2"/>
  <c r="IY79" i="2" s="1"/>
  <c r="IZ66" i="2"/>
  <c r="IZ79" i="2" s="1"/>
  <c r="JA62" i="2"/>
  <c r="IZ64" i="2"/>
  <c r="IZ77" i="2" s="1"/>
  <c r="JA66" i="2"/>
  <c r="JA79" i="2" s="1"/>
  <c r="JC66" i="2"/>
  <c r="JC79" i="2" s="1"/>
  <c r="JA64" i="2"/>
  <c r="JA77" i="2" s="1"/>
  <c r="JB64" i="2"/>
  <c r="JB77" i="2" s="1"/>
  <c r="JC64" i="2"/>
  <c r="JC77" i="2" s="1"/>
  <c r="JB66" i="2"/>
  <c r="JB79" i="2" s="1"/>
  <c r="JB62" i="2"/>
  <c r="JD64" i="2"/>
  <c r="JD77" i="2" s="1"/>
  <c r="JC62" i="2"/>
  <c r="JD66" i="2"/>
  <c r="JD79" i="2" s="1"/>
  <c r="JD62" i="2"/>
  <c r="JE66" i="2"/>
  <c r="JE79" i="2" s="1"/>
  <c r="JE64" i="2"/>
  <c r="JE77" i="2" s="1"/>
  <c r="JE62" i="2"/>
  <c r="JF64" i="2"/>
  <c r="JF77" i="2" s="1"/>
  <c r="JF62" i="2"/>
  <c r="JF66" i="2"/>
  <c r="JF79" i="2" s="1"/>
  <c r="JI66" i="2"/>
  <c r="JI79" i="2" s="1"/>
  <c r="JG64" i="2"/>
  <c r="JG77" i="2" s="1"/>
  <c r="JG66" i="2"/>
  <c r="JG79" i="2" s="1"/>
  <c r="JG62" i="2"/>
  <c r="JH62" i="2"/>
  <c r="JH66" i="2"/>
  <c r="JH79" i="2" s="1"/>
  <c r="JJ64" i="2"/>
  <c r="JJ77" i="2" s="1"/>
  <c r="JH64" i="2"/>
  <c r="JH77" i="2" s="1"/>
  <c r="JI62" i="2"/>
  <c r="JI64" i="2"/>
  <c r="JI77" i="2" s="1"/>
  <c r="JJ62" i="2"/>
  <c r="JK64" i="2"/>
  <c r="JK77" i="2" s="1"/>
  <c r="JJ66" i="2"/>
  <c r="JJ79" i="2" s="1"/>
  <c r="JK66" i="2"/>
  <c r="JK79" i="2" s="1"/>
  <c r="JK62" i="2"/>
  <c r="JL66" i="2"/>
  <c r="JL79" i="2" s="1"/>
  <c r="JL62" i="2"/>
  <c r="JM64" i="2"/>
  <c r="JM77" i="2" s="1"/>
  <c r="JM62" i="2"/>
  <c r="JL64" i="2"/>
  <c r="JL77" i="2" s="1"/>
  <c r="JM66" i="2"/>
  <c r="JM79" i="2" s="1"/>
  <c r="JN66" i="2"/>
  <c r="JN79" i="2" s="1"/>
  <c r="JN62" i="2"/>
  <c r="JN64" i="2"/>
  <c r="JN77" i="2" s="1"/>
  <c r="JO66" i="2"/>
  <c r="JO79" i="2" s="1"/>
  <c r="JO64" i="2"/>
  <c r="JO77" i="2" s="1"/>
  <c r="JO62" i="2"/>
  <c r="JP62" i="2"/>
  <c r="JQ64" i="2"/>
  <c r="JQ77" i="2" s="1"/>
  <c r="JP66" i="2"/>
  <c r="JP79" i="2" s="1"/>
  <c r="JP64" i="2"/>
  <c r="JP77" i="2" s="1"/>
  <c r="JQ66" i="2"/>
  <c r="JQ79" i="2" s="1"/>
  <c r="JQ62" i="2"/>
  <c r="JR66" i="2"/>
  <c r="JR79" i="2" s="1"/>
  <c r="JR64" i="2"/>
  <c r="JR77" i="2" s="1"/>
  <c r="JR62" i="2"/>
  <c r="JS66" i="2"/>
  <c r="JS79" i="2" s="1"/>
  <c r="JS62" i="2"/>
  <c r="JT62" i="2"/>
  <c r="JT66" i="2"/>
  <c r="JT79" i="2" s="1"/>
  <c r="JT64" i="2"/>
  <c r="JT77" i="2" s="1"/>
  <c r="JU66" i="2"/>
  <c r="JU79" i="2" s="1"/>
  <c r="JS64" i="2"/>
  <c r="JS77" i="2" s="1"/>
  <c r="JW66" i="2"/>
  <c r="JW79" i="2" s="1"/>
  <c r="JV64" i="2"/>
  <c r="JV77" i="2" s="1"/>
  <c r="JU62" i="2"/>
  <c r="JU64" i="2"/>
  <c r="JU77" i="2" s="1"/>
  <c r="JV62" i="2"/>
  <c r="JW64" i="2"/>
  <c r="JW77" i="2" s="1"/>
  <c r="JV66" i="2"/>
  <c r="JV79" i="2" s="1"/>
  <c r="JX64" i="2"/>
  <c r="JX77" i="2" s="1"/>
  <c r="JW62" i="2"/>
  <c r="JX66" i="2"/>
  <c r="JX79" i="2" s="1"/>
  <c r="JY62" i="2"/>
  <c r="JX62" i="2"/>
  <c r="JY66" i="2"/>
  <c r="JY79" i="2" s="1"/>
  <c r="JY64" i="2"/>
  <c r="JY77" i="2" s="1"/>
  <c r="KA64" i="2"/>
  <c r="KA77" i="2" s="1"/>
  <c r="JZ64" i="2"/>
  <c r="JZ77" i="2" s="1"/>
  <c r="JZ62" i="2"/>
  <c r="JZ66" i="2"/>
  <c r="JZ79" i="2" s="1"/>
  <c r="KB66" i="2"/>
  <c r="KB79" i="2" s="1"/>
  <c r="KC64" i="2"/>
  <c r="KC77" i="2" s="1"/>
  <c r="KB64" i="2"/>
  <c r="KB77" i="2" s="1"/>
  <c r="KA62" i="2"/>
  <c r="KA66" i="2"/>
  <c r="KA79" i="2" s="1"/>
  <c r="KC62" i="2"/>
  <c r="KD64" i="2"/>
  <c r="KD77" i="2" s="1"/>
  <c r="KB62" i="2"/>
  <c r="KC66" i="2"/>
  <c r="KC79" i="2" s="1"/>
  <c r="KD66" i="2"/>
  <c r="KD79" i="2" s="1"/>
  <c r="KE62" i="2"/>
  <c r="KD62" i="2"/>
  <c r="KE66" i="2"/>
  <c r="KE79" i="2" s="1"/>
  <c r="KE64" i="2"/>
  <c r="KE77" i="2" s="1"/>
  <c r="KF66" i="2"/>
  <c r="KF79" i="2" s="1"/>
  <c r="KF64" i="2"/>
  <c r="KF77" i="2" s="1"/>
  <c r="KF62" i="2"/>
  <c r="KG62" i="2"/>
  <c r="KG64" i="2"/>
  <c r="KG77" i="2" s="1"/>
  <c r="KG66" i="2"/>
  <c r="KG79" i="2" s="1"/>
  <c r="KH62" i="2"/>
  <c r="KH66" i="2"/>
  <c r="KH79" i="2" s="1"/>
  <c r="KI62" i="2"/>
  <c r="KI66" i="2"/>
  <c r="KI79" i="2" s="1"/>
  <c r="KI64" i="2"/>
  <c r="KI77" i="2" s="1"/>
  <c r="KH64" i="2"/>
  <c r="KH77" i="2" s="1"/>
  <c r="KJ62" i="2"/>
  <c r="KJ64" i="2"/>
  <c r="KJ77" i="2" s="1"/>
  <c r="KJ66" i="2"/>
  <c r="KJ79" i="2" s="1"/>
  <c r="KK64" i="2"/>
  <c r="KK77" i="2" s="1"/>
  <c r="KK66" i="2"/>
  <c r="KK79" i="2" s="1"/>
  <c r="KK62" i="2"/>
  <c r="KL64" i="2"/>
  <c r="KL77" i="2" s="1"/>
  <c r="KL66" i="2"/>
  <c r="KL79" i="2" s="1"/>
  <c r="KM64" i="2"/>
  <c r="KM77" i="2" s="1"/>
  <c r="KM66" i="2"/>
  <c r="KM79" i="2" s="1"/>
  <c r="KL62" i="2"/>
  <c r="KN66" i="2"/>
  <c r="KN79" i="2" s="1"/>
  <c r="KM62" i="2"/>
  <c r="KO64" i="2"/>
  <c r="KO77" i="2" s="1"/>
  <c r="KO66" i="2"/>
  <c r="KO79" i="2" s="1"/>
  <c r="KP66" i="2"/>
  <c r="KP79" i="2" s="1"/>
  <c r="KN62" i="2"/>
  <c r="KO62" i="2"/>
  <c r="KN64" i="2"/>
  <c r="KN77" i="2" s="1"/>
  <c r="KQ64" i="2"/>
  <c r="KQ77" i="2" s="1"/>
  <c r="KP64" i="2"/>
  <c r="KP77" i="2" s="1"/>
  <c r="KQ66" i="2"/>
  <c r="KQ79" i="2" s="1"/>
  <c r="KQ62" i="2"/>
  <c r="KP62" i="2"/>
  <c r="KR62" i="2"/>
  <c r="KR64" i="2"/>
  <c r="KR77" i="2" s="1"/>
  <c r="KT66" i="2"/>
  <c r="KT79" i="2" s="1"/>
  <c r="KS64" i="2"/>
  <c r="KS77" i="2" s="1"/>
  <c r="KR66" i="2"/>
  <c r="KR79" i="2" s="1"/>
  <c r="KU66" i="2"/>
  <c r="KU79" i="2" s="1"/>
  <c r="KS62" i="2"/>
  <c r="KS66" i="2"/>
  <c r="KS79" i="2" s="1"/>
  <c r="KT62" i="2"/>
  <c r="KT64" i="2"/>
  <c r="KT77" i="2" s="1"/>
  <c r="KU64" i="2"/>
  <c r="KU77" i="2" s="1"/>
  <c r="KV66" i="2"/>
  <c r="KV79" i="2" s="1"/>
  <c r="KV64" i="2"/>
  <c r="KV77" i="2" s="1"/>
  <c r="KV62" i="2"/>
  <c r="KW66" i="2"/>
  <c r="KW79" i="2" s="1"/>
  <c r="KW62" i="2"/>
  <c r="KU62" i="2"/>
  <c r="KX66" i="2"/>
  <c r="KX79" i="2" s="1"/>
  <c r="KX62" i="2"/>
  <c r="KX64" i="2"/>
  <c r="KX77" i="2" s="1"/>
  <c r="KW64" i="2"/>
  <c r="KW77" i="2" s="1"/>
  <c r="KY66" i="2"/>
  <c r="KY79" i="2" s="1"/>
  <c r="KZ66" i="2"/>
  <c r="KZ79" i="2" s="1"/>
  <c r="KY62" i="2"/>
  <c r="KY64" i="2"/>
  <c r="KY77" i="2" s="1"/>
  <c r="LA64" i="2"/>
  <c r="LA77" i="2" s="1"/>
  <c r="KZ64" i="2"/>
  <c r="KZ77" i="2" s="1"/>
  <c r="LA62" i="2"/>
  <c r="LA66" i="2"/>
  <c r="LA79" i="2" s="1"/>
  <c r="LB64" i="2"/>
  <c r="LB77" i="2" s="1"/>
  <c r="KZ62" i="2"/>
  <c r="LC62" i="2"/>
  <c r="LB62" i="2"/>
  <c r="LB66" i="2"/>
  <c r="LB79" i="2" s="1"/>
  <c r="LC66" i="2"/>
  <c r="LC79" i="2" s="1"/>
  <c r="LD62" i="2"/>
  <c r="LD64" i="2"/>
  <c r="LD77" i="2" s="1"/>
  <c r="LC64" i="2"/>
  <c r="LC77" i="2" s="1"/>
  <c r="LE66" i="2"/>
  <c r="LE79" i="2" s="1"/>
  <c r="LE62" i="2"/>
  <c r="LD66" i="2"/>
  <c r="LD79" i="2" s="1"/>
  <c r="LE64" i="2"/>
  <c r="LE77" i="2" s="1"/>
  <c r="LG62" i="2"/>
  <c r="LF66" i="2"/>
  <c r="LF79" i="2" s="1"/>
  <c r="LF62" i="2"/>
  <c r="LG66" i="2"/>
  <c r="LG79" i="2" s="1"/>
  <c r="LF64" i="2"/>
  <c r="LF77" i="2" s="1"/>
  <c r="LH62" i="2"/>
  <c r="LG64" i="2"/>
  <c r="LG77" i="2" s="1"/>
  <c r="LH66" i="2"/>
  <c r="LH79" i="2" s="1"/>
  <c r="LI64" i="2"/>
  <c r="LI77" i="2" s="1"/>
  <c r="LI66" i="2"/>
  <c r="LI79" i="2" s="1"/>
  <c r="LH64" i="2"/>
  <c r="LH77" i="2" s="1"/>
  <c r="LI62" i="2"/>
  <c r="LJ66" i="2"/>
  <c r="LJ79" i="2" s="1"/>
  <c r="LJ62" i="2"/>
  <c r="LK62" i="2"/>
  <c r="LK66" i="2"/>
  <c r="LK79" i="2" s="1"/>
  <c r="LJ64" i="2"/>
  <c r="LJ77" i="2" s="1"/>
  <c r="LK64" i="2"/>
  <c r="LK77" i="2" s="1"/>
  <c r="LM64" i="2"/>
  <c r="LM77" i="2" s="1"/>
  <c r="LL64" i="2"/>
  <c r="LL77" i="2" s="1"/>
  <c r="LL62" i="2"/>
  <c r="LL66" i="2"/>
  <c r="LL79" i="2" s="1"/>
  <c r="LM66" i="2"/>
  <c r="LM79" i="2" s="1"/>
  <c r="LM62" i="2"/>
  <c r="LN64" i="2"/>
  <c r="LN77" i="2" s="1"/>
  <c r="LN66" i="2"/>
  <c r="LN79" i="2" s="1"/>
  <c r="LN62" i="2"/>
  <c r="LO66" i="2"/>
  <c r="LO79" i="2" s="1"/>
  <c r="LO62" i="2"/>
  <c r="LO64" i="2"/>
  <c r="LO77" i="2" s="1"/>
  <c r="LP64" i="2"/>
  <c r="LP77" i="2" s="1"/>
  <c r="LP66" i="2"/>
  <c r="LP79" i="2" s="1"/>
  <c r="LP62" i="2"/>
  <c r="LQ64" i="2"/>
  <c r="LQ77" i="2" s="1"/>
  <c r="LQ66" i="2"/>
  <c r="LQ79" i="2" s="1"/>
  <c r="LR64" i="2"/>
  <c r="LR77" i="2" s="1"/>
  <c r="LS64" i="2"/>
  <c r="LS77" i="2" s="1"/>
  <c r="LS62" i="2"/>
  <c r="LQ62" i="2"/>
  <c r="LR62" i="2"/>
  <c r="LR66" i="2"/>
  <c r="LR79" i="2" s="1"/>
  <c r="LS66" i="2"/>
  <c r="LS79" i="2" s="1"/>
  <c r="LT66" i="2"/>
  <c r="LT79" i="2" s="1"/>
  <c r="LT64" i="2"/>
  <c r="LT77" i="2" s="1"/>
  <c r="LT62" i="2"/>
  <c r="LU66" i="2"/>
  <c r="LU79" i="2" s="1"/>
  <c r="LV62" i="2"/>
  <c r="LU64" i="2"/>
  <c r="LU77" i="2" s="1"/>
  <c r="LU62" i="2"/>
  <c r="LX64" i="2"/>
  <c r="LX77" i="2" s="1"/>
  <c r="LW64" i="2"/>
  <c r="LW77" i="2" s="1"/>
  <c r="LW62" i="2"/>
  <c r="LV64" i="2"/>
  <c r="LV77" i="2" s="1"/>
  <c r="LV66" i="2"/>
  <c r="LV79" i="2" s="1"/>
  <c r="LW66" i="2"/>
  <c r="LW79" i="2" s="1"/>
  <c r="LX62" i="2"/>
  <c r="LX66" i="2"/>
  <c r="LX79" i="2" s="1"/>
  <c r="LY64" i="2"/>
  <c r="LY77" i="2" s="1"/>
  <c r="LY62" i="2"/>
  <c r="LY66" i="2"/>
  <c r="LY79" i="2" s="1"/>
  <c r="LZ62" i="2"/>
  <c r="LZ64" i="2"/>
  <c r="LZ77" i="2" s="1"/>
  <c r="MA62" i="2"/>
  <c r="LZ66" i="2"/>
  <c r="LZ79" i="2" s="1"/>
  <c r="MA66" i="2"/>
  <c r="MA79" i="2" s="1"/>
  <c r="MA64" i="2"/>
  <c r="MA77" i="2" s="1"/>
  <c r="MB64" i="2"/>
  <c r="MB77" i="2" s="1"/>
  <c r="MC66" i="2"/>
  <c r="MC79" i="2" s="1"/>
  <c r="MB62" i="2"/>
  <c r="MB66" i="2"/>
  <c r="MB79" i="2" s="1"/>
  <c r="MC62" i="2"/>
  <c r="MD64" i="2"/>
  <c r="MD77" i="2" s="1"/>
  <c r="MC64" i="2"/>
  <c r="MC77" i="2" s="1"/>
  <c r="MF66" i="2"/>
  <c r="MF79" i="2" s="1"/>
  <c r="ME64" i="2"/>
  <c r="ME77" i="2" s="1"/>
  <c r="ME62" i="2"/>
  <c r="MD66" i="2"/>
  <c r="MD79" i="2" s="1"/>
  <c r="MD62" i="2"/>
  <c r="ME66" i="2"/>
  <c r="ME79" i="2" s="1"/>
  <c r="MF64" i="2"/>
  <c r="MF77" i="2" s="1"/>
  <c r="MG64" i="2"/>
  <c r="MG77" i="2" s="1"/>
  <c r="MG62" i="2"/>
  <c r="MF62" i="2"/>
  <c r="MH66" i="2"/>
  <c r="MH79" i="2" s="1"/>
  <c r="MG66" i="2"/>
  <c r="MG79" i="2" s="1"/>
  <c r="MH62" i="2"/>
  <c r="MI62" i="2"/>
  <c r="MI64" i="2"/>
  <c r="MI77" i="2" s="1"/>
  <c r="MH64" i="2"/>
  <c r="MH77" i="2" s="1"/>
  <c r="MI66" i="2"/>
  <c r="MI79" i="2" s="1"/>
  <c r="MJ66" i="2"/>
  <c r="MJ79" i="2" s="1"/>
  <c r="MJ62" i="2"/>
  <c r="MK64" i="2"/>
  <c r="MK77" i="2" s="1"/>
  <c r="MK66" i="2"/>
  <c r="MK79" i="2" s="1"/>
  <c r="MJ64" i="2"/>
  <c r="MJ77" i="2" s="1"/>
  <c r="MK62" i="2"/>
  <c r="ML64" i="2"/>
  <c r="ML77" i="2" s="1"/>
  <c r="ML66" i="2"/>
  <c r="ML79" i="2" s="1"/>
  <c r="MM64" i="2"/>
  <c r="MM77" i="2" s="1"/>
  <c r="ML62" i="2"/>
  <c r="MM66" i="2"/>
  <c r="MM79" i="2" s="1"/>
  <c r="MM62" i="2"/>
  <c r="MN62" i="2"/>
  <c r="MN66" i="2"/>
  <c r="MN79" i="2" s="1"/>
  <c r="MO62" i="2"/>
  <c r="MO66" i="2"/>
  <c r="MO79" i="2" s="1"/>
  <c r="MN64" i="2"/>
  <c r="MN77" i="2" s="1"/>
  <c r="MP64" i="2"/>
  <c r="MP77" i="2" s="1"/>
  <c r="MO64" i="2"/>
  <c r="MO77" i="2" s="1"/>
  <c r="MP66" i="2"/>
  <c r="MP79" i="2" s="1"/>
  <c r="MP62" i="2"/>
  <c r="MR62" i="2"/>
  <c r="MQ66" i="2"/>
  <c r="MQ79" i="2" s="1"/>
  <c r="MR66" i="2"/>
  <c r="MR79" i="2" s="1"/>
  <c r="MQ64" i="2"/>
  <c r="MQ77" i="2" s="1"/>
  <c r="MQ62" i="2"/>
  <c r="MT62" i="2"/>
  <c r="MS66" i="2"/>
  <c r="MS79" i="2" s="1"/>
  <c r="MR64" i="2"/>
  <c r="MR77" i="2" s="1"/>
  <c r="MS62" i="2"/>
  <c r="MT64" i="2"/>
  <c r="MT77" i="2" s="1"/>
  <c r="MT66" i="2"/>
  <c r="MT79" i="2" s="1"/>
  <c r="MS64" i="2"/>
  <c r="MS77" i="2" s="1"/>
  <c r="MU66" i="2"/>
  <c r="MU79" i="2" s="1"/>
  <c r="MU62" i="2"/>
  <c r="MV64" i="2"/>
  <c r="MV77" i="2" s="1"/>
  <c r="MU64" i="2"/>
  <c r="MU77" i="2" s="1"/>
  <c r="MV66" i="2"/>
  <c r="MV79" i="2" s="1"/>
  <c r="MV62" i="2"/>
  <c r="MX66" i="2"/>
  <c r="MX79" i="2" s="1"/>
  <c r="MW64" i="2"/>
  <c r="MW77" i="2" s="1"/>
  <c r="MW66" i="2"/>
  <c r="MW79" i="2" s="1"/>
  <c r="MW62" i="2"/>
  <c r="MX62" i="2"/>
  <c r="MX64" i="2"/>
  <c r="MX77" i="2" s="1"/>
  <c r="MZ62" i="2"/>
  <c r="MY64" i="2"/>
  <c r="MY77" i="2" s="1"/>
  <c r="MZ66" i="2"/>
  <c r="MZ79" i="2" s="1"/>
  <c r="MY62" i="2"/>
  <c r="MY66" i="2"/>
  <c r="MY79" i="2" s="1"/>
  <c r="NB64" i="2"/>
  <c r="NB77" i="2" s="1"/>
  <c r="MZ64" i="2"/>
  <c r="MZ77" i="2" s="1"/>
  <c r="NA66" i="2"/>
  <c r="NA79" i="2" s="1"/>
  <c r="NB62" i="2"/>
  <c r="NA64" i="2"/>
  <c r="NA77" i="2" s="1"/>
  <c r="NC64" i="2"/>
  <c r="NC77" i="2" s="1"/>
  <c r="NB66" i="2"/>
  <c r="NB79" i="2" s="1"/>
  <c r="NA62" i="2"/>
  <c r="ND64" i="2"/>
  <c r="ND77" i="2" s="1"/>
  <c r="NC62" i="2"/>
  <c r="NE66" i="2"/>
  <c r="NE79" i="2" s="1"/>
  <c r="ND62" i="2"/>
  <c r="NC66" i="2"/>
  <c r="NC79" i="2" s="1"/>
  <c r="ND66" i="2"/>
  <c r="ND79" i="2" s="1"/>
  <c r="NE62" i="2"/>
  <c r="NF62" i="2"/>
  <c r="NG64" i="2"/>
  <c r="NG77" i="2" s="1"/>
  <c r="NE64" i="2"/>
  <c r="NE77" i="2" s="1"/>
  <c r="NF64" i="2"/>
  <c r="NF77" i="2" s="1"/>
  <c r="NF66" i="2"/>
  <c r="NF79" i="2" s="1"/>
  <c r="NG62" i="2"/>
  <c r="NG66" i="2"/>
  <c r="NG79" i="2" s="1"/>
  <c r="NH62" i="2"/>
  <c r="NH66" i="2"/>
  <c r="NH79" i="2" s="1"/>
  <c r="NH64" i="2"/>
  <c r="NH77" i="2" s="1"/>
  <c r="NI64" i="2"/>
  <c r="NI77" i="2" s="1"/>
  <c r="NJ62" i="2"/>
  <c r="NI62" i="2"/>
  <c r="NI66" i="2"/>
  <c r="NI79" i="2" s="1"/>
  <c r="NK66" i="2"/>
  <c r="NK79" i="2" s="1"/>
  <c r="NJ64" i="2"/>
  <c r="NJ77" i="2" s="1"/>
  <c r="NL66" i="2"/>
  <c r="NL79" i="2" s="1"/>
  <c r="NO64" i="2"/>
  <c r="NO77" i="2" s="1"/>
  <c r="NK62" i="2"/>
  <c r="NM66" i="2"/>
  <c r="NM79" i="2" s="1"/>
  <c r="NL64" i="2"/>
  <c r="NL77" i="2" s="1"/>
  <c r="NN62" i="2"/>
  <c r="NL62" i="2"/>
  <c r="NM64" i="2"/>
  <c r="NM77" i="2" s="1"/>
  <c r="NN66" i="2"/>
  <c r="NN79" i="2" s="1"/>
  <c r="NO62" i="2"/>
  <c r="NJ66" i="2"/>
  <c r="NJ79" i="2" s="1"/>
  <c r="NK64" i="2"/>
  <c r="NK77" i="2" s="1"/>
  <c r="NN64" i="2"/>
  <c r="NN77" i="2" s="1"/>
  <c r="NO66" i="2"/>
  <c r="NO79" i="2" s="1"/>
  <c r="NM62" i="2"/>
  <c r="NM101" i="2"/>
  <c r="NM103" i="2"/>
  <c r="NM99" i="2"/>
  <c r="NM97" i="2"/>
  <c r="NM95" i="2"/>
  <c r="NM93" i="2"/>
  <c r="R112" i="2"/>
  <c r="NO8" i="2"/>
  <c r="NN91" i="2"/>
  <c r="NM90" i="2"/>
  <c r="NN105" i="2"/>
  <c r="NO106" i="2"/>
  <c r="N24" i="3" l="1"/>
  <c r="N25" i="3" s="1"/>
  <c r="N28" i="3"/>
  <c r="N29" i="3"/>
  <c r="N15" i="3"/>
  <c r="NO105" i="2"/>
  <c r="K66" i="2"/>
  <c r="K64" i="2"/>
  <c r="K62" i="2"/>
  <c r="NN103" i="2"/>
  <c r="NN101" i="2"/>
  <c r="NN99" i="2"/>
  <c r="NN97" i="2"/>
  <c r="NN95" i="2"/>
  <c r="NN93" i="2"/>
  <c r="NN90" i="2"/>
  <c r="NO91" i="2"/>
  <c r="N26" i="3" l="1"/>
  <c r="K79" i="2"/>
  <c r="K77" i="2"/>
  <c r="NO103" i="2"/>
  <c r="NO101" i="2"/>
  <c r="NO99" i="2"/>
  <c r="NO97" i="2"/>
  <c r="N14" i="3" s="1"/>
  <c r="NO95" i="2"/>
  <c r="I110" i="2" s="1"/>
  <c r="NO93" i="2"/>
  <c r="NO90" i="2"/>
  <c r="NO114" i="2" l="1"/>
  <c r="O114" i="2"/>
  <c r="N36" i="3"/>
  <c r="N55" i="3" s="1"/>
  <c r="S114" i="2"/>
  <c r="P114" i="2"/>
  <c r="X114" i="2"/>
  <c r="W114" i="2"/>
  <c r="T114" i="2"/>
  <c r="U114" i="2"/>
  <c r="Q114" i="2"/>
  <c r="N114" i="2"/>
  <c r="V114" i="2"/>
  <c r="Y114" i="2"/>
  <c r="R114" i="2"/>
  <c r="Z114" i="2"/>
  <c r="AB114" i="2"/>
  <c r="AA114" i="2"/>
  <c r="AC114" i="2"/>
  <c r="AD114" i="2"/>
  <c r="AE114" i="2"/>
  <c r="AF114" i="2"/>
  <c r="AG114" i="2"/>
  <c r="AI114" i="2"/>
  <c r="AH114" i="2"/>
  <c r="AK114" i="2"/>
  <c r="AJ114" i="2"/>
  <c r="AL114" i="2"/>
  <c r="AN114" i="2"/>
  <c r="AM114" i="2"/>
  <c r="AO114" i="2"/>
  <c r="AP114" i="2"/>
  <c r="AQ114" i="2"/>
  <c r="AR114" i="2"/>
  <c r="AT114" i="2"/>
  <c r="AS114" i="2"/>
  <c r="AV114" i="2"/>
  <c r="AU114" i="2"/>
  <c r="AW114" i="2"/>
  <c r="AX114" i="2"/>
  <c r="AZ114" i="2"/>
  <c r="AY114" i="2"/>
  <c r="BA114" i="2"/>
  <c r="BC114" i="2"/>
  <c r="BB114" i="2"/>
  <c r="BD114" i="2"/>
  <c r="BE114" i="2"/>
  <c r="BF114" i="2"/>
  <c r="BG114" i="2"/>
  <c r="BH114" i="2"/>
  <c r="BI114" i="2"/>
  <c r="BJ114" i="2"/>
  <c r="BK114" i="2"/>
  <c r="BL114" i="2"/>
  <c r="BN114" i="2"/>
  <c r="BO114" i="2"/>
  <c r="BM114" i="2"/>
  <c r="BP114" i="2"/>
  <c r="BQ114" i="2"/>
  <c r="BR114" i="2"/>
  <c r="BS114" i="2"/>
  <c r="BT114" i="2"/>
  <c r="BU114" i="2"/>
  <c r="BV114" i="2"/>
  <c r="BX114" i="2"/>
  <c r="BW114" i="2"/>
  <c r="BZ114" i="2"/>
  <c r="BY114" i="2"/>
  <c r="CA114" i="2"/>
  <c r="CC114" i="2"/>
  <c r="CB114" i="2"/>
  <c r="CD114" i="2"/>
  <c r="CF114" i="2"/>
  <c r="CE114" i="2"/>
  <c r="CG114" i="2"/>
  <c r="CH114" i="2"/>
  <c r="CI114" i="2"/>
  <c r="CJ114" i="2"/>
  <c r="CK114" i="2"/>
  <c r="CL114" i="2"/>
  <c r="CM114" i="2"/>
  <c r="CO114" i="2"/>
  <c r="CN114" i="2"/>
  <c r="CP114" i="2"/>
  <c r="CQ114" i="2"/>
  <c r="CR114" i="2"/>
  <c r="CS114" i="2"/>
  <c r="CU114" i="2"/>
  <c r="CT114" i="2"/>
  <c r="CW114" i="2"/>
  <c r="CV114" i="2"/>
  <c r="CY114" i="2"/>
  <c r="CX114" i="2"/>
  <c r="CZ114" i="2"/>
  <c r="DA114" i="2"/>
  <c r="DB114" i="2"/>
  <c r="DC114" i="2"/>
  <c r="DD114" i="2"/>
  <c r="DE114" i="2"/>
  <c r="DF114" i="2"/>
  <c r="DG114" i="2"/>
  <c r="DH114" i="2"/>
  <c r="DI114" i="2"/>
  <c r="DK114" i="2"/>
  <c r="DJ114" i="2"/>
  <c r="DL114" i="2"/>
  <c r="DO114" i="2"/>
  <c r="DM114" i="2"/>
  <c r="DN114" i="2"/>
  <c r="DQ114" i="2"/>
  <c r="DP114" i="2"/>
  <c r="DS114" i="2"/>
  <c r="DR114" i="2"/>
  <c r="DT114" i="2"/>
  <c r="DU114" i="2"/>
  <c r="DV114" i="2"/>
  <c r="DX114" i="2"/>
  <c r="DW114" i="2"/>
  <c r="DY114" i="2"/>
  <c r="EA114" i="2"/>
  <c r="EB114" i="2"/>
  <c r="DZ114" i="2"/>
  <c r="EC114" i="2"/>
  <c r="ED114" i="2"/>
  <c r="EF114" i="2"/>
  <c r="EE114" i="2"/>
  <c r="EH114" i="2"/>
  <c r="EG114" i="2"/>
  <c r="EI114" i="2"/>
  <c r="EJ114" i="2"/>
  <c r="EK114" i="2"/>
  <c r="EM114" i="2"/>
  <c r="EL114" i="2"/>
  <c r="EN114" i="2"/>
  <c r="EP114" i="2"/>
  <c r="EO114" i="2"/>
  <c r="ER114" i="2"/>
  <c r="EQ114" i="2"/>
  <c r="ES114" i="2"/>
  <c r="EU114" i="2"/>
  <c r="ET114" i="2"/>
  <c r="EV114" i="2"/>
  <c r="EW114" i="2"/>
  <c r="EX114" i="2"/>
  <c r="EZ114" i="2"/>
  <c r="EY114" i="2"/>
  <c r="FB114" i="2"/>
  <c r="FA114" i="2"/>
  <c r="FC114" i="2"/>
  <c r="FD114" i="2"/>
  <c r="FE114" i="2"/>
  <c r="FF114" i="2"/>
  <c r="FG114" i="2"/>
  <c r="FH114" i="2"/>
  <c r="FI114" i="2"/>
  <c r="FJ114" i="2"/>
  <c r="FK114" i="2"/>
  <c r="FM114" i="2"/>
  <c r="FL114" i="2"/>
  <c r="FO114" i="2"/>
  <c r="FN114" i="2"/>
  <c r="FQ114" i="2"/>
  <c r="FP114" i="2"/>
  <c r="FR114" i="2"/>
  <c r="FT114" i="2"/>
  <c r="FS114" i="2"/>
  <c r="FU114" i="2"/>
  <c r="FV114" i="2"/>
  <c r="FX114" i="2"/>
  <c r="FW114" i="2"/>
  <c r="FZ114" i="2"/>
  <c r="FY114" i="2"/>
  <c r="GA114" i="2"/>
  <c r="GC114" i="2"/>
  <c r="GB114" i="2"/>
  <c r="GD114" i="2"/>
  <c r="GE114" i="2"/>
  <c r="GF114" i="2"/>
  <c r="GI114" i="2"/>
  <c r="GH114" i="2"/>
  <c r="GG114" i="2"/>
  <c r="GJ114" i="2"/>
  <c r="GL114" i="2"/>
  <c r="GK114" i="2"/>
  <c r="GM114" i="2"/>
  <c r="GO114" i="2"/>
  <c r="GP114" i="2"/>
  <c r="GN114" i="2"/>
  <c r="GQ114" i="2"/>
  <c r="GR114" i="2"/>
  <c r="GT114" i="2"/>
  <c r="GS114" i="2"/>
  <c r="GU114" i="2"/>
  <c r="GV114" i="2"/>
  <c r="GW114" i="2"/>
  <c r="GY114" i="2"/>
  <c r="GX114" i="2"/>
  <c r="GZ114" i="2"/>
  <c r="HA114" i="2"/>
  <c r="HC114" i="2"/>
  <c r="HB114" i="2"/>
  <c r="HD114" i="2"/>
  <c r="HE114" i="2"/>
  <c r="HG114" i="2"/>
  <c r="HF114" i="2"/>
  <c r="HI114" i="2"/>
  <c r="HH114" i="2"/>
  <c r="HK114" i="2"/>
  <c r="HJ114" i="2"/>
  <c r="HM114" i="2"/>
  <c r="HL114" i="2"/>
  <c r="HO114" i="2"/>
  <c r="HN114" i="2"/>
  <c r="HQ114" i="2"/>
  <c r="HP114" i="2"/>
  <c r="HS114" i="2"/>
  <c r="HR114" i="2"/>
  <c r="HU114" i="2"/>
  <c r="HT114" i="2"/>
  <c r="HV114" i="2"/>
  <c r="HW114" i="2"/>
  <c r="HY114" i="2"/>
  <c r="HX114" i="2"/>
  <c r="HZ114" i="2"/>
  <c r="IA114" i="2"/>
  <c r="IB114" i="2"/>
  <c r="ID114" i="2"/>
  <c r="IC114" i="2"/>
  <c r="IE114" i="2"/>
  <c r="IG114" i="2"/>
  <c r="IF114" i="2"/>
  <c r="IH114" i="2"/>
  <c r="II114" i="2"/>
  <c r="IK114" i="2"/>
  <c r="IJ114" i="2"/>
  <c r="IL114" i="2"/>
  <c r="IM114" i="2"/>
  <c r="IN114" i="2"/>
  <c r="IP114" i="2"/>
  <c r="IO114" i="2"/>
  <c r="IR114" i="2"/>
  <c r="IQ114" i="2"/>
  <c r="IS114" i="2"/>
  <c r="IT114" i="2"/>
  <c r="IU114" i="2"/>
  <c r="IW114" i="2"/>
  <c r="IV114" i="2"/>
  <c r="IY114" i="2"/>
  <c r="IX114" i="2"/>
  <c r="IZ114" i="2"/>
  <c r="JA114" i="2"/>
  <c r="JC114" i="2"/>
  <c r="JB114" i="2"/>
  <c r="JE114" i="2"/>
  <c r="JD114" i="2"/>
  <c r="JF114" i="2"/>
  <c r="JG114" i="2"/>
  <c r="JH114" i="2"/>
  <c r="JI114" i="2"/>
  <c r="JJ114" i="2"/>
  <c r="JK114" i="2"/>
  <c r="JM114" i="2"/>
  <c r="JN114" i="2"/>
  <c r="JL114" i="2"/>
  <c r="JO114" i="2"/>
  <c r="JP114" i="2"/>
  <c r="JQ114" i="2"/>
  <c r="JS114" i="2"/>
  <c r="JR114" i="2"/>
  <c r="JT114" i="2"/>
  <c r="JV114" i="2"/>
  <c r="JU114" i="2"/>
  <c r="JW114" i="2"/>
  <c r="JX114" i="2"/>
  <c r="JY114" i="2"/>
  <c r="JZ114" i="2"/>
  <c r="KB114" i="2"/>
  <c r="KA114" i="2"/>
  <c r="KD114" i="2"/>
  <c r="KC114" i="2"/>
  <c r="KF114" i="2"/>
  <c r="KE114" i="2"/>
  <c r="KH114" i="2"/>
  <c r="KG114" i="2"/>
  <c r="KJ114" i="2"/>
  <c r="KI114" i="2"/>
  <c r="KK114" i="2"/>
  <c r="KM114" i="2"/>
  <c r="KL114" i="2"/>
  <c r="KN114" i="2"/>
  <c r="KP114" i="2"/>
  <c r="KO114" i="2"/>
  <c r="KQ114" i="2"/>
  <c r="KR114" i="2"/>
  <c r="KT114" i="2"/>
  <c r="KS114" i="2"/>
  <c r="KV114" i="2"/>
  <c r="KU114" i="2"/>
  <c r="KX114" i="2"/>
  <c r="KW114" i="2"/>
  <c r="KZ114" i="2"/>
  <c r="KY114" i="2"/>
  <c r="LB114" i="2"/>
  <c r="LA114" i="2"/>
  <c r="LD114" i="2"/>
  <c r="LC114" i="2"/>
  <c r="LE114" i="2"/>
  <c r="LF114" i="2"/>
  <c r="LG114" i="2"/>
  <c r="LH114" i="2"/>
  <c r="LI114" i="2"/>
  <c r="LJ114" i="2"/>
  <c r="LL114" i="2"/>
  <c r="LK114" i="2"/>
  <c r="LN114" i="2"/>
  <c r="LM114" i="2"/>
  <c r="LP114" i="2"/>
  <c r="LO114" i="2"/>
  <c r="LR114" i="2"/>
  <c r="LQ114" i="2"/>
  <c r="LS114" i="2"/>
  <c r="LT114" i="2"/>
  <c r="LU114" i="2"/>
  <c r="LV114" i="2"/>
  <c r="LW114" i="2"/>
  <c r="LX114" i="2"/>
  <c r="LY114" i="2"/>
  <c r="LZ114" i="2"/>
  <c r="MB114" i="2"/>
  <c r="MA114" i="2"/>
  <c r="MC114" i="2"/>
  <c r="ME114" i="2"/>
  <c r="MD114" i="2"/>
  <c r="MF114" i="2"/>
  <c r="MH114" i="2"/>
  <c r="MG114" i="2"/>
  <c r="MJ114" i="2"/>
  <c r="MI114" i="2"/>
  <c r="MK114" i="2"/>
  <c r="ML114" i="2"/>
  <c r="MM114" i="2"/>
  <c r="MO114" i="2"/>
  <c r="MN114" i="2"/>
  <c r="MQ114" i="2"/>
  <c r="MP114" i="2"/>
  <c r="MR114" i="2"/>
  <c r="MS114" i="2"/>
  <c r="MT114" i="2"/>
  <c r="MU114" i="2"/>
  <c r="MV114" i="2"/>
  <c r="MX114" i="2"/>
  <c r="MW114" i="2"/>
  <c r="MY114" i="2"/>
  <c r="MZ114" i="2"/>
  <c r="NA114" i="2"/>
  <c r="NB114" i="2"/>
  <c r="NC114" i="2"/>
  <c r="ND114" i="2"/>
  <c r="NE114" i="2"/>
  <c r="NF114" i="2"/>
  <c r="NG114" i="2"/>
  <c r="NH114" i="2"/>
  <c r="NI114" i="2"/>
  <c r="NJ114" i="2"/>
  <c r="NK114" i="2"/>
  <c r="NM114" i="2"/>
  <c r="NL114" i="2"/>
  <c r="NN114" i="2"/>
  <c r="O9" i="3"/>
  <c r="O14" i="3" l="1"/>
  <c r="O24" i="3"/>
  <c r="O25" i="3" s="1"/>
  <c r="O28" i="3"/>
  <c r="O29" i="3"/>
  <c r="O15" i="3"/>
  <c r="K55" i="3"/>
  <c r="K36" i="3"/>
  <c r="P9" i="3"/>
  <c r="P14" i="3" l="1"/>
  <c r="P24" i="3"/>
  <c r="P25" i="3" s="1"/>
  <c r="P29" i="3"/>
  <c r="P28" i="3"/>
  <c r="P15" i="3"/>
  <c r="Q9" i="3"/>
  <c r="Q14" i="3" l="1"/>
  <c r="Q15" i="3"/>
  <c r="Q24" i="3"/>
  <c r="Q25" i="3" s="1"/>
  <c r="Q29" i="3"/>
  <c r="Q28" i="3"/>
  <c r="R9" i="3"/>
  <c r="R14" i="3" l="1"/>
  <c r="R24" i="3"/>
  <c r="R25" i="3" s="1"/>
  <c r="R15" i="3"/>
  <c r="R29" i="3"/>
  <c r="R28" i="3"/>
  <c r="S9" i="3"/>
  <c r="S14" i="3" l="1"/>
  <c r="S15" i="3"/>
  <c r="S28" i="3"/>
  <c r="S29" i="3"/>
  <c r="S24" i="3"/>
  <c r="S25" i="3" s="1"/>
  <c r="T9" i="3"/>
  <c r="T14" i="3" l="1"/>
  <c r="T15" i="3"/>
  <c r="T24" i="3"/>
  <c r="T25" i="3" s="1"/>
  <c r="T28" i="3"/>
  <c r="T29" i="3"/>
  <c r="U9" i="3"/>
  <c r="U14" i="3" l="1"/>
  <c r="U24" i="3"/>
  <c r="U25" i="3" s="1"/>
  <c r="U15" i="3"/>
  <c r="U28" i="3"/>
  <c r="U29" i="3"/>
  <c r="V9" i="3"/>
  <c r="V14" i="3" l="1"/>
  <c r="V15" i="3"/>
  <c r="V28" i="3"/>
  <c r="V24" i="3"/>
  <c r="V25" i="3" s="1"/>
  <c r="V29" i="3"/>
  <c r="W9" i="3"/>
  <c r="W14" i="3" l="1"/>
  <c r="W28" i="3"/>
  <c r="W29" i="3"/>
  <c r="W15" i="3"/>
  <c r="W24" i="3"/>
  <c r="W25" i="3" s="1"/>
  <c r="X9" i="3"/>
  <c r="X14" i="3" l="1"/>
  <c r="X28" i="3"/>
  <c r="X15" i="3"/>
  <c r="X24" i="3"/>
  <c r="X25" i="3" s="1"/>
  <c r="X29" i="3"/>
  <c r="Y9" i="3"/>
  <c r="Y14" i="3" l="1"/>
  <c r="Y24" i="3"/>
  <c r="Y25" i="3" s="1"/>
  <c r="Y29" i="3"/>
  <c r="Y28" i="3"/>
  <c r="Y15" i="3"/>
  <c r="P112" i="2"/>
  <c r="Q112" i="2"/>
  <c r="R116" i="2" l="1"/>
  <c r="O116" i="2"/>
  <c r="N116" i="2"/>
  <c r="P116" i="2"/>
  <c r="Q116" i="2"/>
  <c r="N131" i="2" l="1"/>
  <c r="N118" i="2"/>
  <c r="O118" i="2" s="1"/>
  <c r="P118" i="2" s="1"/>
  <c r="Q118" i="2" s="1"/>
  <c r="R118" i="2" s="1"/>
  <c r="T112" i="2"/>
  <c r="V112" i="2"/>
  <c r="AD112" i="2"/>
  <c r="AL112" i="2"/>
  <c r="AA112" i="2"/>
  <c r="AI112" i="2"/>
  <c r="X112" i="2"/>
  <c r="AF112" i="2"/>
  <c r="U112" i="2"/>
  <c r="AC112" i="2"/>
  <c r="AK112" i="2"/>
  <c r="Z112" i="2"/>
  <c r="AH112" i="2"/>
  <c r="W112" i="2"/>
  <c r="AE112" i="2"/>
  <c r="AB112" i="2"/>
  <c r="AJ112" i="2"/>
  <c r="Y112" i="2"/>
  <c r="AG112" i="2"/>
  <c r="N135" i="2" l="1"/>
  <c r="N143" i="2" s="1"/>
  <c r="N139" i="2"/>
  <c r="N145" i="2" s="1"/>
  <c r="T116" i="2"/>
  <c r="AI116" i="2"/>
  <c r="AA116" i="2"/>
  <c r="U116" i="2"/>
  <c r="AC116" i="2"/>
  <c r="Y116" i="2"/>
  <c r="AJ116" i="2"/>
  <c r="AB116" i="2"/>
  <c r="AE116" i="2"/>
  <c r="W116" i="2"/>
  <c r="AH116" i="2"/>
  <c r="Z116" i="2"/>
  <c r="AK116" i="2"/>
  <c r="AG116" i="2"/>
  <c r="AL116" i="2"/>
  <c r="V116" i="2"/>
  <c r="X116" i="2"/>
  <c r="O131" i="2" l="1"/>
  <c r="N137" i="2"/>
  <c r="S112" i="2"/>
  <c r="O129" i="2" l="1"/>
  <c r="O139" i="2"/>
  <c r="O141" i="2" s="1"/>
  <c r="S116" i="2"/>
  <c r="O145" i="2" l="1"/>
  <c r="O133" i="2"/>
  <c r="O135" i="2" s="1"/>
  <c r="O143" i="2" s="1"/>
  <c r="S118" i="2"/>
  <c r="T118" i="2" s="1"/>
  <c r="U118" i="2" s="1"/>
  <c r="V118" i="2" s="1"/>
  <c r="W118" i="2" s="1"/>
  <c r="X118" i="2" s="1"/>
  <c r="Y118" i="2" s="1"/>
  <c r="Z118" i="2" s="1"/>
  <c r="AA118" i="2" s="1"/>
  <c r="AB118" i="2" s="1"/>
  <c r="AC118" i="2" s="1"/>
  <c r="P131" i="2" l="1"/>
  <c r="O137" i="2"/>
  <c r="P129" i="2" s="1"/>
  <c r="AF116" i="2"/>
  <c r="N16" i="3"/>
  <c r="N17" i="3" s="1"/>
  <c r="N2" i="2" s="1"/>
  <c r="AN112" i="2"/>
  <c r="AS112" i="2"/>
  <c r="BF112" i="2"/>
  <c r="BC112" i="2"/>
  <c r="AV112" i="2"/>
  <c r="BA112" i="2"/>
  <c r="AR112" i="2"/>
  <c r="AO112" i="2"/>
  <c r="AT112" i="2"/>
  <c r="AQ112" i="2"/>
  <c r="BD112" i="2"/>
  <c r="AP112" i="2"/>
  <c r="AZ112" i="2"/>
  <c r="AW112" i="2"/>
  <c r="BB112" i="2"/>
  <c r="AY112" i="2"/>
  <c r="AX112" i="2"/>
  <c r="AU112" i="2"/>
  <c r="BE112" i="2"/>
  <c r="AD116" i="2" l="1"/>
  <c r="AD118" i="2" s="1"/>
  <c r="AE118" i="2" s="1"/>
  <c r="AF118" i="2" s="1"/>
  <c r="AG118" i="2" s="1"/>
  <c r="AH118" i="2" s="1"/>
  <c r="AI118" i="2" s="1"/>
  <c r="AJ118" i="2" s="1"/>
  <c r="AK118" i="2" s="1"/>
  <c r="AL118" i="2" s="1"/>
  <c r="AT116" i="2"/>
  <c r="AO116" i="2"/>
  <c r="AR116" i="2"/>
  <c r="BA116" i="2"/>
  <c r="AV116" i="2"/>
  <c r="BE116" i="2"/>
  <c r="AX116" i="2"/>
  <c r="BB116" i="2"/>
  <c r="AW116" i="2"/>
  <c r="P139" i="2"/>
  <c r="AU116" i="2"/>
  <c r="AY116" i="2"/>
  <c r="AZ116" i="2"/>
  <c r="BC116" i="2"/>
  <c r="BF116" i="2"/>
  <c r="AS116" i="2"/>
  <c r="AN116" i="2"/>
  <c r="O13" i="3"/>
  <c r="N18" i="3"/>
  <c r="N19" i="3" s="1"/>
  <c r="N3" i="2" s="1"/>
  <c r="AP116" i="2"/>
  <c r="BD116" i="2"/>
  <c r="AQ116" i="2"/>
  <c r="N4" i="2" l="1"/>
  <c r="N30" i="3"/>
  <c r="N5" i="2" s="1"/>
  <c r="AM112" i="2"/>
  <c r="P141" i="2"/>
  <c r="N31" i="3" l="1"/>
  <c r="P133" i="2"/>
  <c r="N27" i="3"/>
  <c r="P145" i="2"/>
  <c r="AM116" i="2"/>
  <c r="N37" i="3"/>
  <c r="N6" i="2"/>
  <c r="N38" i="3"/>
  <c r="N39" i="3" l="1"/>
  <c r="N40" i="3" s="1"/>
  <c r="P135" i="2"/>
  <c r="AM118" i="2"/>
  <c r="AN118" i="2" s="1"/>
  <c r="AO118" i="2" s="1"/>
  <c r="AP118" i="2" s="1"/>
  <c r="AQ118" i="2" s="1"/>
  <c r="AR118" i="2" s="1"/>
  <c r="AS118" i="2" s="1"/>
  <c r="AT118" i="2" s="1"/>
  <c r="AU118" i="2" s="1"/>
  <c r="AV118" i="2" s="1"/>
  <c r="AW118" i="2" s="1"/>
  <c r="AX118" i="2" s="1"/>
  <c r="AY118" i="2" s="1"/>
  <c r="AZ118" i="2" s="1"/>
  <c r="BA118" i="2" s="1"/>
  <c r="BB118" i="2" s="1"/>
  <c r="BC118" i="2" s="1"/>
  <c r="BD118" i="2" s="1"/>
  <c r="BE118" i="2" s="1"/>
  <c r="BF118" i="2" s="1"/>
  <c r="BT112" i="2" l="1"/>
  <c r="BP112" i="2"/>
  <c r="BM112" i="2"/>
  <c r="BH112" i="2"/>
  <c r="P143" i="2"/>
  <c r="Q131" i="2" s="1"/>
  <c r="P137" i="2"/>
  <c r="BR112" i="2"/>
  <c r="BO112" i="2"/>
  <c r="O16" i="3"/>
  <c r="O17" i="3" s="1"/>
  <c r="O2" i="2" s="1"/>
  <c r="BN112" i="2"/>
  <c r="BK112" i="2"/>
  <c r="BU112" i="2"/>
  <c r="BW112" i="2"/>
  <c r="BI112" i="2"/>
  <c r="BS112" i="2"/>
  <c r="BJ112" i="2"/>
  <c r="BY112" i="2"/>
  <c r="BX112" i="2"/>
  <c r="BZ112" i="2"/>
  <c r="BV112" i="2"/>
  <c r="BL112" i="2"/>
  <c r="BQ112" i="2"/>
  <c r="O36" i="3"/>
  <c r="N7" i="2"/>
  <c r="BK116" i="2" l="1"/>
  <c r="BN116" i="2"/>
  <c r="BY116" i="2"/>
  <c r="BX116" i="2"/>
  <c r="BS116" i="2"/>
  <c r="BW116" i="2"/>
  <c r="BI116" i="2"/>
  <c r="BU116" i="2"/>
  <c r="Q129" i="2"/>
  <c r="BJ116" i="2"/>
  <c r="BQ116" i="2"/>
  <c r="BL116" i="2"/>
  <c r="BV116" i="2"/>
  <c r="BZ116" i="2"/>
  <c r="BH116" i="2"/>
  <c r="BM116" i="2"/>
  <c r="BP116" i="2"/>
  <c r="BT116" i="2"/>
  <c r="P13" i="3"/>
  <c r="O18" i="3"/>
  <c r="O19" i="3" s="1"/>
  <c r="O3" i="2" s="1"/>
  <c r="BO116" i="2"/>
  <c r="BR116" i="2"/>
  <c r="O26" i="3" l="1"/>
  <c r="O27" i="3" s="1"/>
  <c r="Q139" i="2"/>
  <c r="O30" i="3"/>
  <c r="O5" i="2" s="1"/>
  <c r="O4" i="2"/>
  <c r="BG112" i="2"/>
  <c r="O31" i="3" l="1"/>
  <c r="O38" i="3"/>
  <c r="BG116" i="2"/>
  <c r="O37" i="3"/>
  <c r="O6" i="2"/>
  <c r="Q141" i="2"/>
  <c r="Q145" i="2" s="1"/>
  <c r="Q133" i="2" l="1"/>
  <c r="BG118" i="2"/>
  <c r="BH118" i="2" s="1"/>
  <c r="BI118" i="2" s="1"/>
  <c r="BJ118" i="2" s="1"/>
  <c r="BK118" i="2" s="1"/>
  <c r="BL118" i="2" s="1"/>
  <c r="BM118" i="2" s="1"/>
  <c r="BN118" i="2" s="1"/>
  <c r="BO118" i="2" s="1"/>
  <c r="BP118" i="2" s="1"/>
  <c r="BQ118" i="2" s="1"/>
  <c r="BR118" i="2" s="1"/>
  <c r="BS118" i="2" s="1"/>
  <c r="BT118" i="2" s="1"/>
  <c r="BU118" i="2" s="1"/>
  <c r="BV118" i="2" s="1"/>
  <c r="BW118" i="2" s="1"/>
  <c r="BX118" i="2" s="1"/>
  <c r="BY118" i="2" s="1"/>
  <c r="BZ118" i="2" s="1"/>
  <c r="O39" i="3"/>
  <c r="O40" i="3" s="1"/>
  <c r="CL112" i="2" l="1"/>
  <c r="CK112" i="2"/>
  <c r="CI112" i="2"/>
  <c r="CF112" i="2"/>
  <c r="CH112" i="2"/>
  <c r="CM112" i="2"/>
  <c r="CR112" i="2"/>
  <c r="P36" i="3"/>
  <c r="O7" i="2"/>
  <c r="CP112" i="2"/>
  <c r="CS112" i="2"/>
  <c r="CQ112" i="2"/>
  <c r="CJ112" i="2"/>
  <c r="CB112" i="2"/>
  <c r="CC112" i="2"/>
  <c r="CE112" i="2"/>
  <c r="CN112" i="2"/>
  <c r="CD112" i="2"/>
  <c r="CG112" i="2"/>
  <c r="CT112" i="2"/>
  <c r="CO112" i="2"/>
  <c r="Q135" i="2"/>
  <c r="CR116" i="2" l="1"/>
  <c r="CM116" i="2"/>
  <c r="CB116" i="2"/>
  <c r="Q143" i="2"/>
  <c r="Q137" i="2"/>
  <c r="CJ116" i="2"/>
  <c r="CQ116" i="2"/>
  <c r="CS116" i="2"/>
  <c r="CP116" i="2"/>
  <c r="CO116" i="2"/>
  <c r="CT116" i="2"/>
  <c r="CG116" i="2"/>
  <c r="CD116" i="2"/>
  <c r="CE116" i="2"/>
  <c r="CC116" i="2"/>
  <c r="CH116" i="2"/>
  <c r="CF116" i="2"/>
  <c r="CI116" i="2"/>
  <c r="CK116" i="2"/>
  <c r="R129" i="2" l="1"/>
  <c r="R131" i="2"/>
  <c r="R139" i="2" s="1"/>
  <c r="CA112" i="2"/>
  <c r="R141" i="2" l="1"/>
  <c r="CA116" i="2"/>
  <c r="R133" i="2" l="1"/>
  <c r="CA118" i="2"/>
  <c r="CB118" i="2" s="1"/>
  <c r="CC118" i="2" s="1"/>
  <c r="CD118" i="2" s="1"/>
  <c r="CE118" i="2" s="1"/>
  <c r="CF118" i="2" s="1"/>
  <c r="CG118" i="2" s="1"/>
  <c r="CH118" i="2" s="1"/>
  <c r="CI118" i="2" s="1"/>
  <c r="CJ118" i="2" s="1"/>
  <c r="CK118" i="2" s="1"/>
  <c r="R145" i="2"/>
  <c r="CN116" i="2" l="1"/>
  <c r="DB112" i="2"/>
  <c r="DI112" i="2"/>
  <c r="CX112" i="2"/>
  <c r="DF112" i="2"/>
  <c r="CV112" i="2"/>
  <c r="DL112" i="2"/>
  <c r="DM112" i="2"/>
  <c r="CW112" i="2"/>
  <c r="DJ112" i="2"/>
  <c r="DE112" i="2"/>
  <c r="DG112" i="2"/>
  <c r="DK112" i="2"/>
  <c r="DN112" i="2"/>
  <c r="CZ112" i="2"/>
  <c r="DC112" i="2"/>
  <c r="DA112" i="2"/>
  <c r="R135" i="2"/>
  <c r="CY112" i="2"/>
  <c r="DD112" i="2"/>
  <c r="DH112" i="2"/>
  <c r="P16" i="3"/>
  <c r="P17" i="3" s="1"/>
  <c r="P2" i="2" s="1"/>
  <c r="DC116" i="2" l="1"/>
  <c r="CL116" i="2"/>
  <c r="CL118" i="2" s="1"/>
  <c r="CM118" i="2" s="1"/>
  <c r="CN118" i="2" s="1"/>
  <c r="CO118" i="2" s="1"/>
  <c r="CP118" i="2" s="1"/>
  <c r="CQ118" i="2" s="1"/>
  <c r="CR118" i="2" s="1"/>
  <c r="CS118" i="2" s="1"/>
  <c r="CT118" i="2" s="1"/>
  <c r="DD116" i="2"/>
  <c r="CZ116" i="2"/>
  <c r="DN116" i="2"/>
  <c r="DK116" i="2"/>
  <c r="DG116" i="2"/>
  <c r="DE116" i="2"/>
  <c r="DJ116" i="2"/>
  <c r="CW116" i="2"/>
  <c r="DM116" i="2"/>
  <c r="DL116" i="2"/>
  <c r="CV116" i="2"/>
  <c r="DF116" i="2"/>
  <c r="CX116" i="2"/>
  <c r="DI116" i="2"/>
  <c r="DA116" i="2"/>
  <c r="DH116" i="2"/>
  <c r="CY116" i="2"/>
  <c r="R143" i="2"/>
  <c r="R137" i="2"/>
  <c r="Q13" i="3"/>
  <c r="P18" i="3"/>
  <c r="P19" i="3" s="1"/>
  <c r="P3" i="2" s="1"/>
  <c r="DB116" i="2"/>
  <c r="S129" i="2" l="1"/>
  <c r="S131" i="2"/>
  <c r="P26" i="3"/>
  <c r="P4" i="2"/>
  <c r="P30" i="3"/>
  <c r="P5" i="2" s="1"/>
  <c r="CU112" i="2"/>
  <c r="P6" i="2" l="1"/>
  <c r="P31" i="3"/>
  <c r="P27" i="3"/>
  <c r="CU116" i="2"/>
  <c r="P37" i="3"/>
  <c r="S139" i="2"/>
  <c r="P38" i="3"/>
  <c r="CU118" i="2" l="1"/>
  <c r="CV118" i="2" s="1"/>
  <c r="CW118" i="2" s="1"/>
  <c r="CX118" i="2" s="1"/>
  <c r="CY118" i="2" s="1"/>
  <c r="CZ118" i="2" s="1"/>
  <c r="DA118" i="2" s="1"/>
  <c r="DB118" i="2" s="1"/>
  <c r="DC118" i="2" s="1"/>
  <c r="DD118" i="2" s="1"/>
  <c r="DE118" i="2" s="1"/>
  <c r="DF118" i="2" s="1"/>
  <c r="DG118" i="2" s="1"/>
  <c r="DH118" i="2" s="1"/>
  <c r="DI118" i="2" s="1"/>
  <c r="DJ118" i="2" s="1"/>
  <c r="DK118" i="2" s="1"/>
  <c r="DL118" i="2" s="1"/>
  <c r="DM118" i="2" s="1"/>
  <c r="DN118" i="2" s="1"/>
  <c r="S141" i="2"/>
  <c r="S145" i="2" s="1"/>
  <c r="P39" i="3"/>
  <c r="P40" i="3" s="1"/>
  <c r="Q36" i="3" l="1"/>
  <c r="P7" i="2"/>
  <c r="DX112" i="2"/>
  <c r="DT112" i="2"/>
  <c r="EA112" i="2"/>
  <c r="ED112" i="2"/>
  <c r="DY112" i="2"/>
  <c r="DV112" i="2"/>
  <c r="EF112" i="2"/>
  <c r="DR112" i="2"/>
  <c r="DU112" i="2"/>
  <c r="DW112" i="2"/>
  <c r="DQ112" i="2"/>
  <c r="EH112" i="2"/>
  <c r="EE112" i="2"/>
  <c r="EC112" i="2"/>
  <c r="EG112" i="2"/>
  <c r="DS112" i="2"/>
  <c r="DP112" i="2"/>
  <c r="DZ112" i="2"/>
  <c r="EB112" i="2"/>
  <c r="DO112" i="2"/>
  <c r="S133" i="2"/>
  <c r="EC116" i="2" l="1"/>
  <c r="EH116" i="2"/>
  <c r="DQ116" i="2"/>
  <c r="DW116" i="2"/>
  <c r="EB116" i="2"/>
  <c r="DS116" i="2"/>
  <c r="DP116" i="2"/>
  <c r="DZ116" i="2"/>
  <c r="EG116" i="2"/>
  <c r="EE116" i="2"/>
  <c r="Q26" i="3"/>
  <c r="Q27" i="3" s="1"/>
  <c r="DU116" i="2"/>
  <c r="EF116" i="2"/>
  <c r="DV116" i="2"/>
  <c r="DY116" i="2"/>
  <c r="ED116" i="2"/>
  <c r="EA116" i="2"/>
  <c r="DT116" i="2"/>
  <c r="DX116" i="2"/>
  <c r="DO116" i="2"/>
  <c r="Q37" i="3"/>
  <c r="S135" i="2"/>
  <c r="Q4" i="2"/>
  <c r="Q30" i="3"/>
  <c r="Q5" i="2" s="1"/>
  <c r="Q6" i="2" l="1"/>
  <c r="EL112" i="2"/>
  <c r="S143" i="2"/>
  <c r="S137" i="2"/>
  <c r="DO118" i="2"/>
  <c r="DP118" i="2" s="1"/>
  <c r="DQ118" i="2" s="1"/>
  <c r="EK112" i="2"/>
  <c r="EJ112" i="2"/>
  <c r="EN112" i="2"/>
  <c r="Q31" i="3"/>
  <c r="EI112" i="2"/>
  <c r="Q38" i="3" l="1"/>
  <c r="Q39" i="3" s="1"/>
  <c r="Q40" i="3" s="1"/>
  <c r="Q7" i="2" s="1"/>
  <c r="DR116" i="2"/>
  <c r="DR118" i="2" s="1"/>
  <c r="DS118" i="2" s="1"/>
  <c r="DT118" i="2" s="1"/>
  <c r="DU118" i="2" s="1"/>
  <c r="DV118" i="2" s="1"/>
  <c r="DW118" i="2" s="1"/>
  <c r="DX118" i="2" s="1"/>
  <c r="DY118" i="2" s="1"/>
  <c r="DZ118" i="2" s="1"/>
  <c r="EA118" i="2" s="1"/>
  <c r="EB118" i="2" s="1"/>
  <c r="EC118" i="2" s="1"/>
  <c r="ED118" i="2" s="1"/>
  <c r="EE118" i="2" s="1"/>
  <c r="EF118" i="2" s="1"/>
  <c r="EG118" i="2" s="1"/>
  <c r="EH118" i="2" s="1"/>
  <c r="EN116" i="2"/>
  <c r="EQ112" i="2"/>
  <c r="EW112" i="2"/>
  <c r="ES112" i="2"/>
  <c r="EP112" i="2"/>
  <c r="EY112" i="2"/>
  <c r="EK116" i="2"/>
  <c r="EM112" i="2"/>
  <c r="EV112" i="2"/>
  <c r="EI116" i="2"/>
  <c r="FB112" i="2"/>
  <c r="EU112" i="2"/>
  <c r="Q16" i="3"/>
  <c r="Q17" i="3" s="1"/>
  <c r="Q2" i="2" s="1"/>
  <c r="EX112" i="2"/>
  <c r="T129" i="2"/>
  <c r="EO112" i="2"/>
  <c r="ER112" i="2"/>
  <c r="ET112" i="2"/>
  <c r="T131" i="2"/>
  <c r="EZ112" i="2"/>
  <c r="FA112" i="2"/>
  <c r="EJ116" i="2"/>
  <c r="EL116" i="2"/>
  <c r="R36" i="3" l="1"/>
  <c r="EI118" i="2"/>
  <c r="EJ118" i="2" s="1"/>
  <c r="EK118" i="2" s="1"/>
  <c r="EL118" i="2" s="1"/>
  <c r="FA116" i="2"/>
  <c r="EZ116" i="2"/>
  <c r="EP116" i="2"/>
  <c r="FE112" i="2"/>
  <c r="R13" i="3"/>
  <c r="Q18" i="3"/>
  <c r="Q19" i="3" s="1"/>
  <c r="Q3" i="2" s="1"/>
  <c r="FC112" i="2"/>
  <c r="FB116" i="2"/>
  <c r="EY116" i="2"/>
  <c r="ES116" i="2"/>
  <c r="EQ116" i="2"/>
  <c r="ET116" i="2"/>
  <c r="ER116" i="2"/>
  <c r="EO116" i="2"/>
  <c r="T139" i="2"/>
  <c r="EX116" i="2"/>
  <c r="EV116" i="2"/>
  <c r="EM116" i="2"/>
  <c r="FE116" i="2" l="1"/>
  <c r="FG112" i="2"/>
  <c r="FH112" i="2"/>
  <c r="FD112" i="2"/>
  <c r="FF112" i="2"/>
  <c r="FC116" i="2"/>
  <c r="T141" i="2"/>
  <c r="T133" i="2" s="1"/>
  <c r="T135" i="2" s="1"/>
  <c r="EM118" i="2"/>
  <c r="EN118" i="2" s="1"/>
  <c r="EO118" i="2" s="1"/>
  <c r="EP118" i="2" s="1"/>
  <c r="EQ118" i="2" s="1"/>
  <c r="ER118" i="2" s="1"/>
  <c r="ES118" i="2" s="1"/>
  <c r="ET118" i="2" s="1"/>
  <c r="FJ112" i="2"/>
  <c r="EW116" i="2" l="1"/>
  <c r="FK112" i="2"/>
  <c r="FK116" i="2" s="1"/>
  <c r="FF116" i="2"/>
  <c r="R16" i="3"/>
  <c r="R17" i="3" s="1"/>
  <c r="R2" i="2" s="1"/>
  <c r="FD116" i="2"/>
  <c r="FW112" i="2"/>
  <c r="FJ116" i="2"/>
  <c r="T143" i="2"/>
  <c r="T137" i="2"/>
  <c r="FU112" i="2"/>
  <c r="FR112" i="2"/>
  <c r="FO112" i="2"/>
  <c r="FQ112" i="2"/>
  <c r="FV112" i="2"/>
  <c r="FP112" i="2"/>
  <c r="FH116" i="2"/>
  <c r="FL112" i="2"/>
  <c r="FT112" i="2"/>
  <c r="T145" i="2"/>
  <c r="FM112" i="2"/>
  <c r="FN112" i="2"/>
  <c r="FI112" i="2"/>
  <c r="FG116" i="2"/>
  <c r="EU116" i="2" l="1"/>
  <c r="EU118" i="2" s="1"/>
  <c r="EV118" i="2" s="1"/>
  <c r="EW118" i="2" s="1"/>
  <c r="EX118" i="2" s="1"/>
  <c r="EY118" i="2" s="1"/>
  <c r="EZ118" i="2" s="1"/>
  <c r="FA118" i="2" s="1"/>
  <c r="FB118" i="2" s="1"/>
  <c r="FC118" i="2" s="1"/>
  <c r="FD118" i="2" s="1"/>
  <c r="FE118" i="2" s="1"/>
  <c r="FF118" i="2" s="1"/>
  <c r="FG118" i="2" s="1"/>
  <c r="FH118" i="2" s="1"/>
  <c r="FO116" i="2"/>
  <c r="FR116" i="2"/>
  <c r="FM116" i="2"/>
  <c r="FX112" i="2"/>
  <c r="U129" i="2"/>
  <c r="R4" i="2"/>
  <c r="R30" i="3"/>
  <c r="R5" i="2" s="1"/>
  <c r="FI116" i="2"/>
  <c r="FT116" i="2"/>
  <c r="U131" i="2"/>
  <c r="FW116" i="2"/>
  <c r="FU116" i="2"/>
  <c r="FY112" i="2"/>
  <c r="FN116" i="2"/>
  <c r="FL116" i="2"/>
  <c r="FP116" i="2"/>
  <c r="FV116" i="2"/>
  <c r="R26" i="3"/>
  <c r="R27" i="3" s="1"/>
  <c r="FQ116" i="2"/>
  <c r="S13" i="3"/>
  <c r="R18" i="3"/>
  <c r="R19" i="3" s="1"/>
  <c r="R3" i="2" s="1"/>
  <c r="FI118" i="2" l="1"/>
  <c r="FJ118" i="2" s="1"/>
  <c r="FK118" i="2" s="1"/>
  <c r="FL118" i="2" s="1"/>
  <c r="FM118" i="2" s="1"/>
  <c r="FN118" i="2" s="1"/>
  <c r="FO118" i="2" s="1"/>
  <c r="FP118" i="2" s="1"/>
  <c r="FQ118" i="2" s="1"/>
  <c r="FR118" i="2" s="1"/>
  <c r="GB112" i="2"/>
  <c r="R6" i="2"/>
  <c r="FY116" i="2"/>
  <c r="FX116" i="2"/>
  <c r="GA112" i="2"/>
  <c r="FZ112" i="2"/>
  <c r="U139" i="2"/>
  <c r="GC112" i="2"/>
  <c r="GO112" i="2"/>
  <c r="R31" i="3"/>
  <c r="GB116" i="2" l="1"/>
  <c r="GO116" i="2"/>
  <c r="GL112" i="2"/>
  <c r="GP112" i="2"/>
  <c r="GJ112" i="2"/>
  <c r="GI112" i="2"/>
  <c r="GF112" i="2"/>
  <c r="GK112" i="2"/>
  <c r="GH112" i="2"/>
  <c r="GE112" i="2"/>
  <c r="GD112" i="2"/>
  <c r="U141" i="2"/>
  <c r="U133" i="2" s="1"/>
  <c r="U135" i="2" s="1"/>
  <c r="FZ116" i="2"/>
  <c r="GA116" i="2"/>
  <c r="GN112" i="2"/>
  <c r="GM112" i="2"/>
  <c r="GQ112" i="2"/>
  <c r="GC116" i="2"/>
  <c r="GR112" i="2"/>
  <c r="GG112" i="2"/>
  <c r="FS112" i="2" l="1"/>
  <c r="FS116" i="2" s="1"/>
  <c r="FS118" i="2" s="1"/>
  <c r="FT118" i="2" s="1"/>
  <c r="FU118" i="2" s="1"/>
  <c r="FV118" i="2" s="1"/>
  <c r="FW118" i="2" s="1"/>
  <c r="FX118" i="2" s="1"/>
  <c r="FY118" i="2" s="1"/>
  <c r="FZ118" i="2" s="1"/>
  <c r="GA118" i="2" s="1"/>
  <c r="GB118" i="2" s="1"/>
  <c r="GC118" i="2" s="1"/>
  <c r="GH116" i="2"/>
  <c r="GR116" i="2"/>
  <c r="U145" i="2"/>
  <c r="GN116" i="2"/>
  <c r="S4" i="2"/>
  <c r="GD116" i="2"/>
  <c r="GE116" i="2"/>
  <c r="S16" i="3"/>
  <c r="S17" i="3" s="1"/>
  <c r="S2" i="2" s="1"/>
  <c r="GI116" i="2"/>
  <c r="GG116" i="2"/>
  <c r="GQ116" i="2"/>
  <c r="GM116" i="2"/>
  <c r="U143" i="2"/>
  <c r="U137" i="2"/>
  <c r="S26" i="3"/>
  <c r="S27" i="3" s="1"/>
  <c r="GK116" i="2"/>
  <c r="GF116" i="2"/>
  <c r="GJ116" i="2"/>
  <c r="GP116" i="2"/>
  <c r="GL116" i="2"/>
  <c r="GT112" i="2"/>
  <c r="GS112" i="2"/>
  <c r="GT116" i="2" l="1"/>
  <c r="GS116" i="2"/>
  <c r="V131" i="2"/>
  <c r="V139" i="2" s="1"/>
  <c r="T13" i="3"/>
  <c r="GW112" i="2"/>
  <c r="HE112" i="2"/>
  <c r="GD118" i="2"/>
  <c r="GE118" i="2" s="1"/>
  <c r="GF118" i="2" s="1"/>
  <c r="GG118" i="2" s="1"/>
  <c r="GH118" i="2" s="1"/>
  <c r="GI118" i="2" s="1"/>
  <c r="GJ118" i="2" s="1"/>
  <c r="GK118" i="2" s="1"/>
  <c r="GL118" i="2" s="1"/>
  <c r="GM118" i="2" s="1"/>
  <c r="GN118" i="2" s="1"/>
  <c r="GO118" i="2" s="1"/>
  <c r="GP118" i="2" s="1"/>
  <c r="GQ118" i="2" s="1"/>
  <c r="GR118" i="2" s="1"/>
  <c r="GV112" i="2"/>
  <c r="HA112" i="2"/>
  <c r="GX112" i="2"/>
  <c r="GZ112" i="2"/>
  <c r="V129" i="2"/>
  <c r="GU112" i="2"/>
  <c r="GS118" i="2" l="1"/>
  <c r="GT118" i="2" s="1"/>
  <c r="GX116" i="2"/>
  <c r="HI112" i="2"/>
  <c r="GU116" i="2"/>
  <c r="HC112" i="2"/>
  <c r="HD112" i="2"/>
  <c r="HF112" i="2"/>
  <c r="HH112" i="2"/>
  <c r="V141" i="2"/>
  <c r="V133" i="2" s="1"/>
  <c r="V135" i="2" s="1"/>
  <c r="GZ116" i="2"/>
  <c r="GY112" i="2"/>
  <c r="HB112" i="2"/>
  <c r="HA116" i="2"/>
  <c r="GV116" i="2"/>
  <c r="HE116" i="2"/>
  <c r="GW116" i="2"/>
  <c r="HG112" i="2"/>
  <c r="GU118" i="2" l="1"/>
  <c r="GV118" i="2" s="1"/>
  <c r="GW118" i="2" s="1"/>
  <c r="GX118" i="2" s="1"/>
  <c r="V145" i="2"/>
  <c r="V143" i="2"/>
  <c r="V137" i="2"/>
  <c r="HG116" i="2"/>
  <c r="HJ112" i="2"/>
  <c r="HH116" i="2"/>
  <c r="HF116" i="2"/>
  <c r="HD116" i="2"/>
  <c r="HC116" i="2"/>
  <c r="HB116" i="2"/>
  <c r="GY116" i="2"/>
  <c r="HM112" i="2" l="1"/>
  <c r="HJ116" i="2"/>
  <c r="HL112" i="2"/>
  <c r="HN112" i="2"/>
  <c r="HR112" i="2"/>
  <c r="W129" i="2"/>
  <c r="W131" i="2"/>
  <c r="HS112" i="2"/>
  <c r="HK112" i="2"/>
  <c r="GY118" i="2"/>
  <c r="GZ118" i="2" s="1"/>
  <c r="HA118" i="2" s="1"/>
  <c r="HB118" i="2" s="1"/>
  <c r="HC118" i="2" s="1"/>
  <c r="HD118" i="2" s="1"/>
  <c r="HE118" i="2" s="1"/>
  <c r="HF118" i="2" s="1"/>
  <c r="HG118" i="2" s="1"/>
  <c r="HH118" i="2" s="1"/>
  <c r="HP112" i="2" l="1"/>
  <c r="HP116" i="2" s="1"/>
  <c r="HM116" i="2"/>
  <c r="HK116" i="2"/>
  <c r="HV112" i="2"/>
  <c r="HU112" i="2"/>
  <c r="HR116" i="2"/>
  <c r="HY112" i="2"/>
  <c r="HQ112" i="2"/>
  <c r="HT112" i="2"/>
  <c r="HW112" i="2"/>
  <c r="HS116" i="2"/>
  <c r="HN116" i="2"/>
  <c r="HL116" i="2"/>
  <c r="HO112" i="2"/>
  <c r="W139" i="2"/>
  <c r="HU116" i="2" l="1"/>
  <c r="HI116" i="2"/>
  <c r="HI118" i="2" s="1"/>
  <c r="HJ118" i="2" s="1"/>
  <c r="HK118" i="2" s="1"/>
  <c r="HL118" i="2" s="1"/>
  <c r="HM118" i="2" s="1"/>
  <c r="HN118" i="2" s="1"/>
  <c r="HQ116" i="2"/>
  <c r="HO116" i="2"/>
  <c r="HZ112" i="2"/>
  <c r="IA112" i="2"/>
  <c r="HT116" i="2"/>
  <c r="HY116" i="2"/>
  <c r="HV116" i="2"/>
  <c r="W141" i="2"/>
  <c r="W133" i="2" s="1"/>
  <c r="W135" i="2" s="1"/>
  <c r="HW116" i="2"/>
  <c r="HO118" i="2" l="1"/>
  <c r="HP118" i="2" s="1"/>
  <c r="HQ118" i="2" s="1"/>
  <c r="HR118" i="2" s="1"/>
  <c r="HS118" i="2" s="1"/>
  <c r="HT118" i="2" s="1"/>
  <c r="HU118" i="2" s="1"/>
  <c r="HV118" i="2" s="1"/>
  <c r="HW118" i="2" s="1"/>
  <c r="ID112" i="2"/>
  <c r="IB112" i="2"/>
  <c r="W145" i="2"/>
  <c r="II112" i="2"/>
  <c r="W143" i="2"/>
  <c r="W137" i="2"/>
  <c r="IC112" i="2"/>
  <c r="IA116" i="2"/>
  <c r="HZ116" i="2"/>
  <c r="IF112" i="2" l="1"/>
  <c r="IF116" i="2" s="1"/>
  <c r="IK112" i="2"/>
  <c r="IK116" i="2" s="1"/>
  <c r="II116" i="2"/>
  <c r="ID116" i="2"/>
  <c r="X129" i="2"/>
  <c r="IH112" i="2"/>
  <c r="IN112" i="2"/>
  <c r="IL112" i="2"/>
  <c r="X131" i="2"/>
  <c r="IJ112" i="2"/>
  <c r="IE112" i="2"/>
  <c r="IM112" i="2"/>
  <c r="IB116" i="2"/>
  <c r="IO112" i="2"/>
  <c r="IC116" i="2"/>
  <c r="IG112" i="2"/>
  <c r="HX112" i="2" l="1"/>
  <c r="HX116" i="2" s="1"/>
  <c r="HX118" i="2" s="1"/>
  <c r="HY118" i="2" s="1"/>
  <c r="HZ118" i="2" s="1"/>
  <c r="IA118" i="2" s="1"/>
  <c r="IB118" i="2" s="1"/>
  <c r="IC118" i="2" s="1"/>
  <c r="ID118" i="2" s="1"/>
  <c r="IH116" i="2"/>
  <c r="IP112" i="2"/>
  <c r="IM116" i="2"/>
  <c r="IJ116" i="2"/>
  <c r="IE116" i="2"/>
  <c r="IQ112" i="2"/>
  <c r="IG116" i="2"/>
  <c r="IO116" i="2"/>
  <c r="IL116" i="2"/>
  <c r="X139" i="2"/>
  <c r="IS112" i="2" l="1"/>
  <c r="IS116" i="2" s="1"/>
  <c r="IT112" i="2"/>
  <c r="IE118" i="2"/>
  <c r="IF118" i="2" s="1"/>
  <c r="IG118" i="2" s="1"/>
  <c r="IH118" i="2" s="1"/>
  <c r="II118" i="2" s="1"/>
  <c r="IJ118" i="2" s="1"/>
  <c r="IK118" i="2" s="1"/>
  <c r="IL118" i="2" s="1"/>
  <c r="IM118" i="2" s="1"/>
  <c r="IR112" i="2"/>
  <c r="IQ116" i="2"/>
  <c r="X141" i="2"/>
  <c r="X133" i="2" s="1"/>
  <c r="X135" i="2" s="1"/>
  <c r="IW112" i="2"/>
  <c r="IP116" i="2" l="1"/>
  <c r="IR116" i="2"/>
  <c r="JF112" i="2"/>
  <c r="X145" i="2"/>
  <c r="JB112" i="2"/>
  <c r="JC112" i="2"/>
  <c r="JA112" i="2"/>
  <c r="X143" i="2"/>
  <c r="X137" i="2"/>
  <c r="IV112" i="2"/>
  <c r="IZ112" i="2"/>
  <c r="IY112" i="2"/>
  <c r="JD112" i="2"/>
  <c r="IU112" i="2"/>
  <c r="IT116" i="2"/>
  <c r="IX112" i="2"/>
  <c r="IW116" i="2"/>
  <c r="JE112" i="2"/>
  <c r="IN116" i="2" l="1"/>
  <c r="IN118" i="2" s="1"/>
  <c r="IO118" i="2" s="1"/>
  <c r="IP118" i="2" s="1"/>
  <c r="IQ118" i="2" s="1"/>
  <c r="IR118" i="2" s="1"/>
  <c r="IS118" i="2" s="1"/>
  <c r="IT118" i="2" s="1"/>
  <c r="JD116" i="2"/>
  <c r="IY116" i="2"/>
  <c r="JC116" i="2"/>
  <c r="JE116" i="2"/>
  <c r="IZ116" i="2"/>
  <c r="IV116" i="2"/>
  <c r="JF116" i="2"/>
  <c r="JG112" i="2"/>
  <c r="IX116" i="2"/>
  <c r="Y129" i="2"/>
  <c r="IU116" i="2"/>
  <c r="U37" i="3"/>
  <c r="Y131" i="2"/>
  <c r="JA116" i="2"/>
  <c r="JB116" i="2"/>
  <c r="IU118" i="2" l="1"/>
  <c r="IV118" i="2" s="1"/>
  <c r="IW118" i="2" s="1"/>
  <c r="IX118" i="2" s="1"/>
  <c r="IY118" i="2" s="1"/>
  <c r="IZ118" i="2" s="1"/>
  <c r="JA118" i="2" s="1"/>
  <c r="JB118" i="2" s="1"/>
  <c r="JC118" i="2" s="1"/>
  <c r="JD118" i="2" s="1"/>
  <c r="JE118" i="2" s="1"/>
  <c r="JF118" i="2" s="1"/>
  <c r="JG116" i="2"/>
  <c r="JI112" i="2"/>
  <c r="JJ112" i="2"/>
  <c r="Y139" i="2"/>
  <c r="JN112" i="2"/>
  <c r="JK112" i="2"/>
  <c r="JH112" i="2"/>
  <c r="JM112" i="2" l="1"/>
  <c r="JG118" i="2"/>
  <c r="JL112" i="2"/>
  <c r="JN116" i="2"/>
  <c r="JI116" i="2"/>
  <c r="JV112" i="2"/>
  <c r="JR112" i="2"/>
  <c r="JO112" i="2"/>
  <c r="JS112" i="2"/>
  <c r="JH116" i="2"/>
  <c r="JK116" i="2"/>
  <c r="JJ116" i="2"/>
  <c r="JT112" i="2"/>
  <c r="JQ112" i="2"/>
  <c r="JU112" i="2"/>
  <c r="Y141" i="2"/>
  <c r="Y133" i="2" s="1"/>
  <c r="Y135" i="2" s="1"/>
  <c r="JP112" i="2"/>
  <c r="JM116" i="2" l="1"/>
  <c r="JH118" i="2"/>
  <c r="JI118" i="2" s="1"/>
  <c r="JJ118" i="2" s="1"/>
  <c r="JK118" i="2" s="1"/>
  <c r="JL116" i="2"/>
  <c r="Y145" i="2"/>
  <c r="JO116" i="2"/>
  <c r="JP116" i="2"/>
  <c r="KA112" i="2"/>
  <c r="JW112" i="2"/>
  <c r="JU116" i="2"/>
  <c r="JQ116" i="2"/>
  <c r="Y143" i="2"/>
  <c r="Y137" i="2"/>
  <c r="JS116" i="2"/>
  <c r="JV116" i="2"/>
  <c r="JL118" i="2" l="1"/>
  <c r="JM118" i="2" s="1"/>
  <c r="JN118" i="2" s="1"/>
  <c r="JO118" i="2" s="1"/>
  <c r="JP118" i="2" s="1"/>
  <c r="JQ118" i="2" s="1"/>
  <c r="JX112" i="2"/>
  <c r="JR116" i="2"/>
  <c r="JY112" i="2"/>
  <c r="KB112" i="2"/>
  <c r="Z129" i="2"/>
  <c r="KD112" i="2"/>
  <c r="JW116" i="2"/>
  <c r="KA116" i="2"/>
  <c r="Z131" i="2"/>
  <c r="KE112" i="2"/>
  <c r="JZ112" i="2"/>
  <c r="JT116" i="2" l="1"/>
  <c r="JR118" i="2"/>
  <c r="JS118" i="2" s="1"/>
  <c r="KC112" i="2"/>
  <c r="KC116" i="2" s="1"/>
  <c r="JY116" i="2"/>
  <c r="KD116" i="2"/>
  <c r="KE116" i="2"/>
  <c r="JZ116" i="2"/>
  <c r="KB116" i="2"/>
  <c r="KG112" i="2"/>
  <c r="KH112" i="2"/>
  <c r="JX116" i="2"/>
  <c r="V37" i="3"/>
  <c r="KI112" i="2"/>
  <c r="KF112" i="2"/>
  <c r="KJ112" i="2"/>
  <c r="Z139" i="2"/>
  <c r="JT118" i="2" l="1"/>
  <c r="JU118" i="2" s="1"/>
  <c r="JV118" i="2" s="1"/>
  <c r="JW118" i="2" s="1"/>
  <c r="JX118" i="2" s="1"/>
  <c r="JY118" i="2" s="1"/>
  <c r="JZ118" i="2" s="1"/>
  <c r="KA118" i="2" s="1"/>
  <c r="KB118" i="2" s="1"/>
  <c r="KC118" i="2" s="1"/>
  <c r="KD118" i="2" s="1"/>
  <c r="KE118" i="2" s="1"/>
  <c r="KF116" i="2"/>
  <c r="KJ116" i="2"/>
  <c r="KL112" i="2"/>
  <c r="KH116" i="2"/>
  <c r="Z141" i="2"/>
  <c r="Z133" i="2" s="1"/>
  <c r="Z135" i="2" s="1"/>
  <c r="KK112" i="2"/>
  <c r="KI116" i="2"/>
  <c r="KG116" i="2"/>
  <c r="KF118" i="2" l="1"/>
  <c r="KQ112" i="2"/>
  <c r="KL116" i="2"/>
  <c r="KM112" i="2"/>
  <c r="KS112" i="2"/>
  <c r="KK116" i="2"/>
  <c r="Z143" i="2"/>
  <c r="Z137" i="2"/>
  <c r="KP112" i="2"/>
  <c r="KO112" i="2"/>
  <c r="KR112" i="2"/>
  <c r="Z145" i="2"/>
  <c r="KG118" i="2"/>
  <c r="KH118" i="2" s="1"/>
  <c r="KI118" i="2" s="1"/>
  <c r="KJ118" i="2" s="1"/>
  <c r="KN112" i="2"/>
  <c r="KU112" i="2"/>
  <c r="KQ116" i="2" l="1"/>
  <c r="KK118" i="2"/>
  <c r="KL118" i="2" s="1"/>
  <c r="KU116" i="2"/>
  <c r="KN116" i="2"/>
  <c r="KT112" i="2"/>
  <c r="KS116" i="2"/>
  <c r="KX112" i="2"/>
  <c r="KO116" i="2"/>
  <c r="KP116" i="2"/>
  <c r="KV112" i="2"/>
  <c r="AA129" i="2"/>
  <c r="KW112" i="2"/>
  <c r="KY112" i="2"/>
  <c r="KR116" i="2"/>
  <c r="AA131" i="2"/>
  <c r="AA139" i="2" s="1"/>
  <c r="KM116" i="2"/>
  <c r="KM118" i="2" l="1"/>
  <c r="KN118" i="2" s="1"/>
  <c r="KO118" i="2" s="1"/>
  <c r="KP118" i="2" s="1"/>
  <c r="KQ118" i="2" s="1"/>
  <c r="KR118" i="2" s="1"/>
  <c r="KS118" i="2" s="1"/>
  <c r="KY116" i="2"/>
  <c r="KV116" i="2"/>
  <c r="AA141" i="2"/>
  <c r="AA133" i="2" s="1"/>
  <c r="AA135" i="2" s="1"/>
  <c r="AA143" i="2" s="1"/>
  <c r="KZ112" i="2"/>
  <c r="KT116" i="2"/>
  <c r="LB112" i="2" l="1"/>
  <c r="LB116" i="2" s="1"/>
  <c r="LA112" i="2"/>
  <c r="LA116" i="2" s="1"/>
  <c r="KZ116" i="2"/>
  <c r="LE112" i="2"/>
  <c r="LI112" i="2"/>
  <c r="LG112" i="2"/>
  <c r="AA145" i="2"/>
  <c r="AB131" i="2"/>
  <c r="LF112" i="2"/>
  <c r="LD112" i="2"/>
  <c r="AA137" i="2"/>
  <c r="LC112" i="2"/>
  <c r="KT118" i="2"/>
  <c r="KU118" i="2" s="1"/>
  <c r="KV118" i="2" s="1"/>
  <c r="LH112" i="2"/>
  <c r="KX116" i="2" l="1"/>
  <c r="LD116" i="2"/>
  <c r="W4" i="2"/>
  <c r="LC116" i="2"/>
  <c r="LG116" i="2"/>
  <c r="LJ112" i="2"/>
  <c r="LI116" i="2"/>
  <c r="AB129" i="2"/>
  <c r="AB139" i="2"/>
  <c r="LF116" i="2"/>
  <c r="LM112" i="2"/>
  <c r="LE116" i="2"/>
  <c r="LN112" i="2"/>
  <c r="LL112" i="2"/>
  <c r="LO112" i="2"/>
  <c r="LK112" i="2"/>
  <c r="LH116" i="2" l="1"/>
  <c r="KW116" i="2"/>
  <c r="KW118" i="2" s="1"/>
  <c r="KX118" i="2" s="1"/>
  <c r="KY118" i="2" s="1"/>
  <c r="KZ118" i="2" s="1"/>
  <c r="LA118" i="2" s="1"/>
  <c r="LB118" i="2" s="1"/>
  <c r="LC118" i="2" s="1"/>
  <c r="LD118" i="2" s="1"/>
  <c r="LE118" i="2" s="1"/>
  <c r="LF118" i="2" s="1"/>
  <c r="LG118" i="2" s="1"/>
  <c r="LN116" i="2"/>
  <c r="LM116" i="2"/>
  <c r="LK116" i="2"/>
  <c r="LQ112" i="2"/>
  <c r="LO116" i="2"/>
  <c r="AB141" i="2"/>
  <c r="AB133" i="2" s="1"/>
  <c r="AB135" i="2" s="1"/>
  <c r="AB143" i="2" s="1"/>
  <c r="LJ116" i="2"/>
  <c r="LP112" i="2"/>
  <c r="LR112" i="2"/>
  <c r="LL116" i="2"/>
  <c r="LH118" i="2" l="1"/>
  <c r="LI118" i="2" s="1"/>
  <c r="LR116" i="2"/>
  <c r="AB137" i="2"/>
  <c r="AC129" i="2" s="1"/>
  <c r="LW112" i="2"/>
  <c r="AC131" i="2"/>
  <c r="LT112" i="2"/>
  <c r="LU112" i="2"/>
  <c r="LS112" i="2"/>
  <c r="LZ112" i="2"/>
  <c r="LP116" i="2"/>
  <c r="LV112" i="2"/>
  <c r="AB145" i="2"/>
  <c r="LJ118" i="2"/>
  <c r="LK118" i="2" s="1"/>
  <c r="LL118" i="2" s="1"/>
  <c r="LM118" i="2" s="1"/>
  <c r="LN118" i="2" s="1"/>
  <c r="LO118" i="2" s="1"/>
  <c r="LQ116" i="2"/>
  <c r="AC139" i="2" l="1"/>
  <c r="AC141" i="2" s="1"/>
  <c r="AC133" i="2" s="1"/>
  <c r="AC135" i="2" s="1"/>
  <c r="AC143" i="2" s="1"/>
  <c r="LP118" i="2"/>
  <c r="LQ118" i="2" s="1"/>
  <c r="LR118" i="2" s="1"/>
  <c r="LV116" i="2"/>
  <c r="LZ116" i="2"/>
  <c r="MA112" i="2"/>
  <c r="MC112" i="2"/>
  <c r="LY112" i="2"/>
  <c r="LS116" i="2"/>
  <c r="LU116" i="2"/>
  <c r="LW116" i="2"/>
  <c r="MB112" i="2"/>
  <c r="LX112" i="2"/>
  <c r="LT116" i="2"/>
  <c r="LS118" i="2" l="1"/>
  <c r="LT118" i="2" s="1"/>
  <c r="LU118" i="2" s="1"/>
  <c r="LV118" i="2" s="1"/>
  <c r="LW118" i="2" s="1"/>
  <c r="MC116" i="2"/>
  <c r="AC145" i="2"/>
  <c r="LX116" i="2"/>
  <c r="MF112" i="2"/>
  <c r="AD131" i="2"/>
  <c r="AC137" i="2"/>
  <c r="MH112" i="2"/>
  <c r="MD112" i="2"/>
  <c r="ME112" i="2"/>
  <c r="LY116" i="2"/>
  <c r="MJ112" i="2" l="1"/>
  <c r="MJ116" i="2" s="1"/>
  <c r="ME116" i="2"/>
  <c r="LX118" i="2"/>
  <c r="LY118" i="2" s="1"/>
  <c r="LZ118" i="2" s="1"/>
  <c r="MF116" i="2"/>
  <c r="MH116" i="2"/>
  <c r="MG112" i="2"/>
  <c r="MK112" i="2"/>
  <c r="MN112" i="2"/>
  <c r="MI112" i="2"/>
  <c r="MM112" i="2"/>
  <c r="MD116" i="2"/>
  <c r="AD139" i="2"/>
  <c r="AD129" i="2"/>
  <c r="X37" i="3" l="1"/>
  <c r="MB116" i="2"/>
  <c r="MO112" i="2"/>
  <c r="MN116" i="2"/>
  <c r="MG116" i="2"/>
  <c r="MS112" i="2"/>
  <c r="ML112" i="2"/>
  <c r="MI116" i="2"/>
  <c r="MQ112" i="2"/>
  <c r="AD141" i="2"/>
  <c r="AD133" i="2" s="1"/>
  <c r="AD135" i="2" s="1"/>
  <c r="AD143" i="2" s="1"/>
  <c r="MM116" i="2"/>
  <c r="MK116" i="2"/>
  <c r="MP112" i="2"/>
  <c r="MA116" i="2" l="1"/>
  <c r="MA118" i="2" s="1"/>
  <c r="MB118" i="2" s="1"/>
  <c r="MC118" i="2" s="1"/>
  <c r="MD118" i="2" s="1"/>
  <c r="ME118" i="2" s="1"/>
  <c r="MF118" i="2" s="1"/>
  <c r="MG118" i="2" s="1"/>
  <c r="MH118" i="2" s="1"/>
  <c r="MI118" i="2" s="1"/>
  <c r="MJ118" i="2" s="1"/>
  <c r="MK118" i="2" s="1"/>
  <c r="ML116" i="2"/>
  <c r="MS116" i="2"/>
  <c r="AE131" i="2"/>
  <c r="AD137" i="2"/>
  <c r="MT112" i="2"/>
  <c r="MP116" i="2"/>
  <c r="MR112" i="2"/>
  <c r="AD145" i="2"/>
  <c r="MQ116" i="2"/>
  <c r="MO116" i="2"/>
  <c r="MU112" i="2"/>
  <c r="MV112" i="2"/>
  <c r="MR116" i="2" l="1"/>
  <c r="ML118" i="2"/>
  <c r="MM118" i="2" s="1"/>
  <c r="MN118" i="2" s="1"/>
  <c r="MO118" i="2" s="1"/>
  <c r="MP118" i="2" s="1"/>
  <c r="MQ118" i="2" s="1"/>
  <c r="MR118" i="2" s="1"/>
  <c r="MS118" i="2" s="1"/>
  <c r="AE129" i="2"/>
  <c r="AE139" i="2"/>
  <c r="MX112" i="2"/>
  <c r="MY112" i="2"/>
  <c r="MT116" i="2"/>
  <c r="NB112" i="2"/>
  <c r="MV116" i="2"/>
  <c r="MU116" i="2"/>
  <c r="MZ112" i="2"/>
  <c r="MT118" i="2" l="1"/>
  <c r="MU118" i="2" s="1"/>
  <c r="MV118" i="2" s="1"/>
  <c r="NG112" i="2"/>
  <c r="AE141" i="2"/>
  <c r="AE133" i="2" s="1"/>
  <c r="AE135" i="2" s="1"/>
  <c r="AE143" i="2" s="1"/>
  <c r="ND112" i="2"/>
  <c r="NB116" i="2"/>
  <c r="NC112" i="2"/>
  <c r="NE112" i="2"/>
  <c r="NF112" i="2"/>
  <c r="NH112" i="2"/>
  <c r="MZ116" i="2"/>
  <c r="NA112" i="2"/>
  <c r="MY116" i="2"/>
  <c r="MX116" i="2"/>
  <c r="MW112" i="2" l="1"/>
  <c r="MW116" i="2" s="1"/>
  <c r="MW118" i="2" s="1"/>
  <c r="MX118" i="2" s="1"/>
  <c r="MY118" i="2" s="1"/>
  <c r="MZ118" i="2" s="1"/>
  <c r="AE137" i="2"/>
  <c r="AF129" i="2" s="1"/>
  <c r="NC116" i="2"/>
  <c r="NA116" i="2"/>
  <c r="NH116" i="2"/>
  <c r="NF116" i="2"/>
  <c r="AF131" i="2"/>
  <c r="NJ112" i="2"/>
  <c r="NG116" i="2"/>
  <c r="NK112" i="2"/>
  <c r="NE116" i="2"/>
  <c r="NI112" i="2"/>
  <c r="ND116" i="2"/>
  <c r="AE145" i="2"/>
  <c r="NA118" i="2" l="1"/>
  <c r="NB118" i="2" s="1"/>
  <c r="NC118" i="2" s="1"/>
  <c r="ND118" i="2" s="1"/>
  <c r="NE118" i="2" s="1"/>
  <c r="NF118" i="2" s="1"/>
  <c r="NG118" i="2" s="1"/>
  <c r="NH118" i="2" s="1"/>
  <c r="NK116" i="2"/>
  <c r="NI116" i="2"/>
  <c r="NL112" i="2"/>
  <c r="AF139" i="2"/>
  <c r="NO112" i="2"/>
  <c r="NM112" i="2"/>
  <c r="NN112" i="2"/>
  <c r="NJ116" i="2"/>
  <c r="NI118" i="2" l="1"/>
  <c r="NM116" i="2"/>
  <c r="K114" i="2"/>
  <c r="R38" i="3"/>
  <c r="S38" i="3"/>
  <c r="T38" i="3"/>
  <c r="U38" i="3"/>
  <c r="V38" i="3"/>
  <c r="W38" i="3"/>
  <c r="X38" i="3"/>
  <c r="Y38" i="3"/>
  <c r="NJ118" i="2"/>
  <c r="NK118" i="2" s="1"/>
  <c r="NO116" i="2"/>
  <c r="K112" i="2"/>
  <c r="R37" i="3"/>
  <c r="S37" i="3"/>
  <c r="T37" i="3"/>
  <c r="W37" i="3"/>
  <c r="Y37" i="3"/>
  <c r="NN116" i="2"/>
  <c r="K14" i="3"/>
  <c r="AF141" i="2"/>
  <c r="AF133" i="2" s="1"/>
  <c r="AF135" i="2" s="1"/>
  <c r="NL116" i="2"/>
  <c r="AF145" i="2" l="1"/>
  <c r="T30" i="3"/>
  <c r="T5" i="2" s="1"/>
  <c r="T16" i="3"/>
  <c r="T17" i="3" s="1"/>
  <c r="T2" i="2" s="1"/>
  <c r="U16" i="3"/>
  <c r="U30" i="3"/>
  <c r="U5" i="2" s="1"/>
  <c r="V16" i="3"/>
  <c r="W16" i="3"/>
  <c r="W30" i="3"/>
  <c r="X16" i="3"/>
  <c r="X30" i="3"/>
  <c r="X5" i="2" s="1"/>
  <c r="Y30" i="3"/>
  <c r="Y5" i="2" s="1"/>
  <c r="T39" i="3"/>
  <c r="K116" i="2"/>
  <c r="K95" i="2"/>
  <c r="NL118" i="2"/>
  <c r="NM118" i="2" s="1"/>
  <c r="NN118" i="2" s="1"/>
  <c r="NO118" i="2" s="1"/>
  <c r="K38" i="3"/>
  <c r="U39" i="3"/>
  <c r="U4" i="2"/>
  <c r="S39" i="3"/>
  <c r="K103" i="2"/>
  <c r="X39" i="3"/>
  <c r="Y4" i="2"/>
  <c r="K28" i="3"/>
  <c r="T4" i="2"/>
  <c r="T26" i="3"/>
  <c r="T27" i="3" s="1"/>
  <c r="Y39" i="3"/>
  <c r="R39" i="3"/>
  <c r="R40" i="3" s="1"/>
  <c r="K37" i="3"/>
  <c r="K99" i="2"/>
  <c r="X4" i="2"/>
  <c r="AF143" i="2"/>
  <c r="AF137" i="2"/>
  <c r="W39" i="3"/>
  <c r="V39" i="3"/>
  <c r="V4" i="2"/>
  <c r="V30" i="3"/>
  <c r="V5" i="2" s="1"/>
  <c r="K39" i="3" l="1"/>
  <c r="K40" i="3" s="1"/>
  <c r="T31" i="3"/>
  <c r="U6" i="2"/>
  <c r="V6" i="2"/>
  <c r="T6" i="2"/>
  <c r="Y31" i="3"/>
  <c r="AG131" i="2"/>
  <c r="AG139" i="2" s="1"/>
  <c r="X31" i="3"/>
  <c r="W26" i="3"/>
  <c r="W27" i="3" s="1"/>
  <c r="K29" i="3"/>
  <c r="K30" i="3" s="1"/>
  <c r="K31" i="3" s="1"/>
  <c r="U13" i="3"/>
  <c r="T18" i="3"/>
  <c r="T19" i="3" s="1"/>
  <c r="T3" i="2" s="1"/>
  <c r="AG129" i="2"/>
  <c r="V31" i="3"/>
  <c r="X6" i="2"/>
  <c r="S36" i="3"/>
  <c r="S40" i="3" s="1"/>
  <c r="R7" i="2"/>
  <c r="V26" i="3"/>
  <c r="V27" i="3" s="1"/>
  <c r="U31" i="3"/>
  <c r="U26" i="3"/>
  <c r="U27" i="3" s="1"/>
  <c r="S30" i="3"/>
  <c r="S18" i="3"/>
  <c r="S19" i="3" s="1"/>
  <c r="S3" i="2" s="1"/>
  <c r="Y26" i="3"/>
  <c r="K24" i="3"/>
  <c r="K25" i="3" s="1"/>
  <c r="Y6" i="2"/>
  <c r="X26" i="3"/>
  <c r="X27" i="3" s="1"/>
  <c r="K15" i="3"/>
  <c r="K16" i="3" s="1"/>
  <c r="K17" i="3" s="1"/>
  <c r="Y16" i="3"/>
  <c r="W5" i="2"/>
  <c r="W6" i="2" s="1"/>
  <c r="W31" i="3"/>
  <c r="K18" i="3" l="1"/>
  <c r="K19" i="3"/>
  <c r="AG141" i="2"/>
  <c r="AG133" i="2" s="1"/>
  <c r="AG135" i="2" s="1"/>
  <c r="AG143" i="2" s="1"/>
  <c r="K26" i="3"/>
  <c r="K27" i="3" s="1"/>
  <c r="T36" i="3"/>
  <c r="T40" i="3" s="1"/>
  <c r="S7" i="2"/>
  <c r="Y27" i="3"/>
  <c r="S5" i="2"/>
  <c r="S6" i="2" s="1"/>
  <c r="S31" i="3"/>
  <c r="U17" i="3"/>
  <c r="U18" i="3" l="1"/>
  <c r="U19" i="3" s="1"/>
  <c r="U3" i="2" s="1"/>
  <c r="U2" i="2"/>
  <c r="U36" i="3"/>
  <c r="U40" i="3" s="1"/>
  <c r="T7" i="2"/>
  <c r="V13" i="3"/>
  <c r="AH131" i="2"/>
  <c r="AG137" i="2"/>
  <c r="AG145" i="2"/>
  <c r="AH139" i="2" l="1"/>
  <c r="AH129" i="2"/>
  <c r="V17" i="3"/>
  <c r="V2" i="2" s="1"/>
  <c r="U7" i="2"/>
  <c r="V36" i="3"/>
  <c r="V40" i="3" s="1"/>
  <c r="W13" i="3" l="1"/>
  <c r="V7" i="2"/>
  <c r="W36" i="3"/>
  <c r="W40" i="3" s="1"/>
  <c r="V18" i="3"/>
  <c r="V19" i="3" s="1"/>
  <c r="V3" i="2" s="1"/>
  <c r="AH141" i="2"/>
  <c r="AH133" i="2" s="1"/>
  <c r="AH135" i="2" s="1"/>
  <c r="AH143" i="2" s="1"/>
  <c r="AH145" i="2" l="1"/>
  <c r="AI131" i="2"/>
  <c r="W7" i="2"/>
  <c r="X36" i="3"/>
  <c r="X40" i="3" s="1"/>
  <c r="AH137" i="2"/>
  <c r="W17" i="3"/>
  <c r="W18" i="3" l="1"/>
  <c r="W19" i="3" s="1"/>
  <c r="W3" i="2" s="1"/>
  <c r="W2" i="2"/>
  <c r="X7" i="2"/>
  <c r="Y36" i="3"/>
  <c r="Y40" i="3" s="1"/>
  <c r="Y7" i="2" s="1"/>
  <c r="X13" i="3"/>
  <c r="AI129" i="2"/>
  <c r="AI139" i="2"/>
  <c r="AI141" i="2" l="1"/>
  <c r="AI133" i="2" s="1"/>
  <c r="AI135" i="2" s="1"/>
  <c r="AI143" i="2" s="1"/>
  <c r="X17" i="3"/>
  <c r="X18" i="3" l="1"/>
  <c r="X19" i="3" s="1"/>
  <c r="X3" i="2" s="1"/>
  <c r="X2" i="2"/>
  <c r="AI137" i="2"/>
  <c r="AJ129" i="2" s="1"/>
  <c r="Y13" i="3"/>
  <c r="AI145" i="2"/>
  <c r="AJ131" i="2"/>
  <c r="Y17" i="3" l="1"/>
  <c r="Y2" i="2" s="1"/>
  <c r="AJ139" i="2"/>
  <c r="Y18" i="3" l="1"/>
  <c r="Y19" i="3" s="1"/>
  <c r="Y3" i="2" s="1"/>
  <c r="AJ141" i="2"/>
  <c r="AJ133" i="2" s="1"/>
  <c r="AJ135" i="2" s="1"/>
  <c r="AJ143" i="2" l="1"/>
  <c r="AJ137" i="2"/>
  <c r="AJ145" i="2"/>
  <c r="AK129" i="2" l="1"/>
  <c r="AK131" i="2"/>
  <c r="AK139" i="2" l="1"/>
  <c r="AK141" i="2" l="1"/>
  <c r="AK133" i="2" s="1"/>
  <c r="AK135" i="2" s="1"/>
  <c r="AK145" i="2" l="1"/>
  <c r="AK143" i="2"/>
  <c r="AK137" i="2"/>
  <c r="AL129" i="2" l="1"/>
  <c r="AL131" i="2"/>
  <c r="AL139" i="2" l="1"/>
  <c r="AL141" i="2" l="1"/>
  <c r="AL133" i="2" s="1"/>
  <c r="AL135" i="2" s="1"/>
  <c r="AL143" i="2" l="1"/>
  <c r="AL137" i="2"/>
  <c r="AL145" i="2"/>
  <c r="AM129" i="2" l="1"/>
  <c r="AM131" i="2"/>
  <c r="AM139" i="2" s="1"/>
  <c r="AM141" i="2" l="1"/>
  <c r="AM133" i="2" s="1"/>
  <c r="AM135" i="2" s="1"/>
  <c r="AM143" i="2" l="1"/>
  <c r="AM137" i="2"/>
  <c r="AM145" i="2"/>
  <c r="AN129" i="2" l="1"/>
  <c r="AN131" i="2"/>
  <c r="AN139" i="2" l="1"/>
  <c r="AN141" i="2" l="1"/>
  <c r="AN133" i="2" s="1"/>
  <c r="AN135" i="2" s="1"/>
  <c r="AN143" i="2" l="1"/>
  <c r="AN137" i="2"/>
  <c r="AN145" i="2"/>
  <c r="AO129" i="2" l="1"/>
  <c r="AO131" i="2"/>
  <c r="AO139" i="2" l="1"/>
  <c r="AO141" i="2" l="1"/>
  <c r="AO133" i="2" s="1"/>
  <c r="AO135" i="2" s="1"/>
  <c r="AO143" i="2" l="1"/>
  <c r="AO137" i="2"/>
  <c r="AO145" i="2"/>
  <c r="AP129" i="2" l="1"/>
  <c r="AP131" i="2"/>
  <c r="AP139" i="2" s="1"/>
  <c r="AP141" i="2" l="1"/>
  <c r="AP133" i="2" s="1"/>
  <c r="AP135" i="2" s="1"/>
  <c r="AP143" i="2" l="1"/>
  <c r="AP137" i="2"/>
  <c r="AP145" i="2"/>
  <c r="AQ129" i="2" l="1"/>
  <c r="AQ131" i="2"/>
  <c r="AQ139" i="2" s="1"/>
  <c r="AQ141" i="2" l="1"/>
  <c r="AQ133" i="2" s="1"/>
  <c r="AQ135" i="2" s="1"/>
  <c r="AQ143" i="2" l="1"/>
  <c r="AQ137" i="2"/>
  <c r="AQ145" i="2"/>
  <c r="AR129" i="2" l="1"/>
  <c r="AR131" i="2"/>
  <c r="AR139" i="2" l="1"/>
  <c r="AR141" i="2" l="1"/>
  <c r="AR133" i="2" s="1"/>
  <c r="AR135" i="2" s="1"/>
  <c r="AR143" i="2" l="1"/>
  <c r="AR137" i="2"/>
  <c r="AR145" i="2"/>
  <c r="AS129" i="2" l="1"/>
  <c r="AS131" i="2"/>
  <c r="AS139" i="2" l="1"/>
  <c r="AS141" i="2" l="1"/>
  <c r="AS133" i="2" l="1"/>
  <c r="AS145" i="2"/>
  <c r="AS135" i="2" l="1"/>
  <c r="AS143" i="2" l="1"/>
  <c r="AS137" i="2"/>
  <c r="AT129" i="2" l="1"/>
  <c r="AT131" i="2"/>
  <c r="AT139" i="2" l="1"/>
  <c r="AT141" i="2" l="1"/>
  <c r="AT133" i="2" l="1"/>
  <c r="AT145" i="2"/>
  <c r="AT135" i="2" l="1"/>
  <c r="AT143" i="2" l="1"/>
  <c r="AT137" i="2"/>
  <c r="AU129" i="2" l="1"/>
  <c r="AU131" i="2"/>
  <c r="AU139" i="2" l="1"/>
  <c r="AU141" i="2" l="1"/>
  <c r="AU133" i="2" l="1"/>
  <c r="AU145" i="2"/>
  <c r="AU135" i="2" l="1"/>
  <c r="AU143" i="2" l="1"/>
  <c r="AU137" i="2"/>
  <c r="AV129" i="2" l="1"/>
  <c r="AV131" i="2"/>
  <c r="AV139" i="2" l="1"/>
  <c r="AV141" i="2" l="1"/>
  <c r="AV145" i="2" s="1"/>
  <c r="AV133" i="2" l="1"/>
  <c r="AV135" i="2" l="1"/>
  <c r="AV143" i="2" l="1"/>
  <c r="AV137" i="2"/>
  <c r="AW129" i="2" l="1"/>
  <c r="AW131" i="2"/>
  <c r="AW139" i="2" l="1"/>
  <c r="AW141" i="2" l="1"/>
  <c r="AW133" i="2" l="1"/>
  <c r="AW145" i="2"/>
  <c r="AW135" i="2" l="1"/>
  <c r="AW143" i="2" l="1"/>
  <c r="AW137" i="2"/>
  <c r="AX129" i="2" l="1"/>
  <c r="AX131" i="2"/>
  <c r="AX139" i="2" l="1"/>
  <c r="AX141" i="2" l="1"/>
  <c r="AX133" i="2" s="1"/>
  <c r="AX135" i="2" s="1"/>
  <c r="AX143" i="2" l="1"/>
  <c r="AX137" i="2"/>
  <c r="AX145" i="2"/>
  <c r="AY129" i="2" l="1"/>
  <c r="AY131" i="2"/>
  <c r="AY139" i="2" l="1"/>
  <c r="AY141" i="2" l="1"/>
  <c r="AY133" i="2" s="1"/>
  <c r="AY135" i="2" s="1"/>
  <c r="AY143" i="2" l="1"/>
  <c r="AY137" i="2"/>
  <c r="AY145" i="2"/>
  <c r="AZ129" i="2" l="1"/>
  <c r="AZ131" i="2"/>
  <c r="AZ139" i="2" l="1"/>
  <c r="AZ141" i="2" l="1"/>
  <c r="AZ133" i="2" s="1"/>
  <c r="AZ135" i="2" s="1"/>
  <c r="AZ143" i="2" l="1"/>
  <c r="AZ137" i="2"/>
  <c r="AZ145" i="2"/>
  <c r="BA129" i="2" l="1"/>
  <c r="BA131" i="2"/>
  <c r="BA139" i="2" l="1"/>
  <c r="BA141" i="2" l="1"/>
  <c r="BA133" i="2" s="1"/>
  <c r="BA135" i="2" s="1"/>
  <c r="BA145" i="2" l="1"/>
  <c r="BA143" i="2"/>
  <c r="BA137" i="2"/>
  <c r="BB129" i="2" l="1"/>
  <c r="BB131" i="2"/>
  <c r="BB139" i="2" l="1"/>
  <c r="BB141" i="2" l="1"/>
  <c r="BB133" i="2" s="1"/>
  <c r="BB135" i="2" s="1"/>
  <c r="BB143" i="2" l="1"/>
  <c r="BB137" i="2"/>
  <c r="BB145" i="2"/>
  <c r="BC129" i="2" l="1"/>
  <c r="BC131" i="2"/>
  <c r="BC139" i="2" l="1"/>
  <c r="BC141" i="2" l="1"/>
  <c r="BC133" i="2" s="1"/>
  <c r="BC135" i="2" s="1"/>
  <c r="BC143" i="2" l="1"/>
  <c r="BC137" i="2"/>
  <c r="BC145" i="2"/>
  <c r="BD129" i="2" l="1"/>
  <c r="BD131" i="2"/>
  <c r="BD139" i="2" l="1"/>
  <c r="BD141" i="2" l="1"/>
  <c r="BD133" i="2" s="1"/>
  <c r="BD135" i="2" s="1"/>
  <c r="BD143" i="2" l="1"/>
  <c r="BD137" i="2"/>
  <c r="BD145" i="2"/>
  <c r="BE129" i="2" l="1"/>
  <c r="BE131" i="2"/>
  <c r="BE139" i="2" l="1"/>
  <c r="BE141" i="2" l="1"/>
  <c r="BE133" i="2" s="1"/>
  <c r="BE135" i="2" s="1"/>
  <c r="BE143" i="2" l="1"/>
  <c r="BE137" i="2"/>
  <c r="BE145" i="2"/>
  <c r="BF129" i="2" l="1"/>
  <c r="BF131" i="2"/>
  <c r="BF139" i="2" l="1"/>
  <c r="BF141" i="2" l="1"/>
  <c r="BF133" i="2" s="1"/>
  <c r="BF135" i="2" s="1"/>
  <c r="BF143" i="2" l="1"/>
  <c r="BF137" i="2"/>
  <c r="BF145" i="2"/>
  <c r="BG129" i="2" l="1"/>
  <c r="BG131" i="2"/>
  <c r="BG139" i="2" l="1"/>
  <c r="BG141" i="2" l="1"/>
  <c r="BG133" i="2" s="1"/>
  <c r="BG135" i="2" s="1"/>
  <c r="BG143" i="2" l="1"/>
  <c r="BG137" i="2"/>
  <c r="BG145" i="2"/>
  <c r="BH129" i="2" l="1"/>
  <c r="BH131" i="2"/>
  <c r="BH139" i="2" l="1"/>
  <c r="BH141" i="2" l="1"/>
  <c r="BH133" i="2" s="1"/>
  <c r="BH135" i="2" s="1"/>
  <c r="BH143" i="2" l="1"/>
  <c r="BH137" i="2"/>
  <c r="BH145" i="2"/>
  <c r="BI129" i="2" l="1"/>
  <c r="BI131" i="2"/>
  <c r="BI139" i="2" l="1"/>
  <c r="BI141" i="2" l="1"/>
  <c r="BI133" i="2" s="1"/>
  <c r="BI135" i="2" s="1"/>
  <c r="BI143" i="2" l="1"/>
  <c r="BI137" i="2"/>
  <c r="BI145" i="2"/>
  <c r="BJ129" i="2" l="1"/>
  <c r="BJ131" i="2"/>
  <c r="BJ139" i="2" l="1"/>
  <c r="BJ141" i="2" l="1"/>
  <c r="BJ133" i="2" s="1"/>
  <c r="BJ135" i="2" s="1"/>
  <c r="BJ143" i="2" l="1"/>
  <c r="BJ137" i="2"/>
  <c r="BJ145" i="2"/>
  <c r="BK129" i="2" l="1"/>
  <c r="BK131" i="2"/>
  <c r="BK139" i="2" l="1"/>
  <c r="BK141" i="2" l="1"/>
  <c r="BK133" i="2" s="1"/>
  <c r="BK135" i="2" s="1"/>
  <c r="BK143" i="2" l="1"/>
  <c r="BK137" i="2"/>
  <c r="BK145" i="2"/>
  <c r="BL129" i="2" l="1"/>
  <c r="BL131" i="2"/>
  <c r="BL139" i="2" l="1"/>
  <c r="BL141" i="2" l="1"/>
  <c r="BL133" i="2" s="1"/>
  <c r="BL135" i="2" s="1"/>
  <c r="BL143" i="2" l="1"/>
  <c r="BL137" i="2"/>
  <c r="BL145" i="2"/>
  <c r="BM129" i="2" l="1"/>
  <c r="BM131" i="2"/>
  <c r="BM139" i="2" l="1"/>
  <c r="BM141" i="2" l="1"/>
  <c r="BM133" i="2" s="1"/>
  <c r="BM135" i="2" s="1"/>
  <c r="BM143" i="2" l="1"/>
  <c r="BM137" i="2"/>
  <c r="BM145" i="2"/>
  <c r="BN129" i="2" l="1"/>
  <c r="BN131" i="2"/>
  <c r="BN139" i="2" l="1"/>
  <c r="BN141" i="2" l="1"/>
  <c r="BN133" i="2" s="1"/>
  <c r="BN135" i="2" s="1"/>
  <c r="BN143" i="2" l="1"/>
  <c r="BN137" i="2"/>
  <c r="BN145" i="2"/>
  <c r="BO129" i="2" l="1"/>
  <c r="BO131" i="2"/>
  <c r="BO139" i="2" l="1"/>
  <c r="BO141" i="2" l="1"/>
  <c r="BO133" i="2" s="1"/>
  <c r="BO135" i="2" s="1"/>
  <c r="BO143" i="2" l="1"/>
  <c r="BO137" i="2"/>
  <c r="BO145" i="2"/>
  <c r="BP129" i="2" l="1"/>
  <c r="BP131" i="2"/>
  <c r="BP139" i="2" l="1"/>
  <c r="BP141" i="2" l="1"/>
  <c r="BP133" i="2" s="1"/>
  <c r="BP135" i="2" s="1"/>
  <c r="BP143" i="2" l="1"/>
  <c r="BP137" i="2"/>
  <c r="BP145" i="2"/>
  <c r="BQ129" i="2" l="1"/>
  <c r="BQ131" i="2"/>
  <c r="BQ139" i="2" l="1"/>
  <c r="BQ141" i="2" l="1"/>
  <c r="BQ133" i="2" s="1"/>
  <c r="BQ135" i="2" s="1"/>
  <c r="BQ143" i="2" l="1"/>
  <c r="BQ137" i="2"/>
  <c r="BQ145" i="2"/>
  <c r="BR129" i="2" l="1"/>
  <c r="BR131" i="2"/>
  <c r="BR139" i="2" l="1"/>
  <c r="BR141" i="2" l="1"/>
  <c r="BR133" i="2" s="1"/>
  <c r="BR135" i="2" s="1"/>
  <c r="BR145" i="2" l="1"/>
  <c r="BR143" i="2"/>
  <c r="BR137" i="2"/>
  <c r="BS129" i="2" l="1"/>
  <c r="BS131" i="2"/>
  <c r="BS139" i="2" l="1"/>
  <c r="BS141" i="2" l="1"/>
  <c r="BS133" i="2" s="1"/>
  <c r="BS135" i="2" s="1"/>
  <c r="BS143" i="2" l="1"/>
  <c r="BS137" i="2"/>
  <c r="BS145" i="2"/>
  <c r="BT129" i="2" l="1"/>
  <c r="BT131" i="2"/>
  <c r="BT139" i="2" l="1"/>
  <c r="BT141" i="2" l="1"/>
  <c r="BT133" i="2" s="1"/>
  <c r="BT135" i="2" s="1"/>
  <c r="BT143" i="2" l="1"/>
  <c r="BT137" i="2"/>
  <c r="BT145" i="2"/>
  <c r="BU129" i="2" l="1"/>
  <c r="BU131" i="2"/>
  <c r="BU139" i="2" l="1"/>
  <c r="BU141" i="2" l="1"/>
  <c r="BU133" i="2" s="1"/>
  <c r="BU135" i="2" s="1"/>
  <c r="BU143" i="2" l="1"/>
  <c r="BU137" i="2"/>
  <c r="BU145" i="2"/>
  <c r="BV129" i="2" l="1"/>
  <c r="BV131" i="2"/>
  <c r="BV139" i="2" l="1"/>
  <c r="BV141" i="2" l="1"/>
  <c r="BV133" i="2" l="1"/>
  <c r="BV145" i="2"/>
  <c r="BV135" i="2" l="1"/>
  <c r="BV143" i="2" l="1"/>
  <c r="BV137" i="2"/>
  <c r="BW129" i="2" l="1"/>
  <c r="BW131" i="2"/>
  <c r="BW139" i="2" l="1"/>
  <c r="BW141" i="2" l="1"/>
  <c r="BW133" i="2" l="1"/>
  <c r="BW145" i="2"/>
  <c r="BW135" i="2" l="1"/>
  <c r="BW143" i="2" l="1"/>
  <c r="BW137" i="2"/>
  <c r="BX129" i="2" l="1"/>
  <c r="BX131" i="2"/>
  <c r="BX139" i="2" l="1"/>
  <c r="BX141" i="2" l="1"/>
  <c r="BX133" i="2" l="1"/>
  <c r="BX145" i="2"/>
  <c r="BX135" i="2" l="1"/>
  <c r="BX143" i="2" l="1"/>
  <c r="BX137" i="2"/>
  <c r="BY129" i="2" l="1"/>
  <c r="BY131" i="2"/>
  <c r="BY139" i="2" l="1"/>
  <c r="BY141" i="2" l="1"/>
  <c r="BY133" i="2" l="1"/>
  <c r="BY145" i="2"/>
  <c r="BY135" i="2" l="1"/>
  <c r="BY143" i="2" l="1"/>
  <c r="BY137" i="2"/>
  <c r="BZ129" i="2" l="1"/>
  <c r="BZ131" i="2"/>
  <c r="BZ139" i="2" s="1"/>
  <c r="BZ141" i="2" l="1"/>
  <c r="BZ133" i="2" l="1"/>
  <c r="BZ145" i="2"/>
  <c r="BZ135" i="2" l="1"/>
  <c r="BZ143" i="2" l="1"/>
  <c r="BZ137" i="2"/>
  <c r="CA129" i="2" l="1"/>
  <c r="CA131" i="2"/>
  <c r="CA139" i="2" l="1"/>
  <c r="CA141" i="2" l="1"/>
  <c r="CA133" i="2" s="1"/>
  <c r="CA135" i="2" s="1"/>
  <c r="CA143" i="2" l="1"/>
  <c r="CA137" i="2"/>
  <c r="CA145" i="2"/>
  <c r="CB129" i="2" l="1"/>
  <c r="CB131" i="2"/>
  <c r="CB139" i="2" s="1"/>
  <c r="CB141" i="2" l="1"/>
  <c r="CB133" i="2" s="1"/>
  <c r="CB135" i="2" s="1"/>
  <c r="CB143" i="2" l="1"/>
  <c r="CB137" i="2"/>
  <c r="CB145" i="2"/>
  <c r="CC129" i="2" l="1"/>
  <c r="CC131" i="2"/>
  <c r="CC139" i="2" l="1"/>
  <c r="CC141" i="2" l="1"/>
  <c r="CC133" i="2" s="1"/>
  <c r="CC135" i="2" s="1"/>
  <c r="CC143" i="2" l="1"/>
  <c r="CC137" i="2"/>
  <c r="CC145" i="2"/>
  <c r="CD129" i="2" l="1"/>
  <c r="CD131" i="2"/>
  <c r="CD139" i="2" l="1"/>
  <c r="CD141" i="2" l="1"/>
  <c r="CD133" i="2" s="1"/>
  <c r="CD135" i="2" s="1"/>
  <c r="CD143" i="2" l="1"/>
  <c r="CD137" i="2"/>
  <c r="CD145" i="2"/>
  <c r="CE129" i="2" l="1"/>
  <c r="CE131" i="2"/>
  <c r="CE139" i="2" s="1"/>
  <c r="CE141" i="2" l="1"/>
  <c r="CE133" i="2" s="1"/>
  <c r="CE135" i="2" s="1"/>
  <c r="CE143" i="2" l="1"/>
  <c r="CE137" i="2"/>
  <c r="CE145" i="2"/>
  <c r="CF129" i="2" l="1"/>
  <c r="CF131" i="2"/>
  <c r="CF139" i="2" l="1"/>
  <c r="CF141" i="2" l="1"/>
  <c r="CF133" i="2" s="1"/>
  <c r="CF135" i="2" s="1"/>
  <c r="CF143" i="2" l="1"/>
  <c r="CF137" i="2"/>
  <c r="CF145" i="2"/>
  <c r="CG129" i="2" l="1"/>
  <c r="CG131" i="2"/>
  <c r="CG139" i="2" l="1"/>
  <c r="CG141" i="2" l="1"/>
  <c r="CG133" i="2" s="1"/>
  <c r="CG135" i="2" s="1"/>
  <c r="CG143" i="2" l="1"/>
  <c r="CG137" i="2"/>
  <c r="CG145" i="2"/>
  <c r="CH129" i="2" l="1"/>
  <c r="CH131" i="2"/>
  <c r="CH139" i="2" s="1"/>
  <c r="CH141" i="2" l="1"/>
  <c r="CH133" i="2" s="1"/>
  <c r="CH135" i="2" s="1"/>
  <c r="CH143" i="2" l="1"/>
  <c r="CH137" i="2"/>
  <c r="CH145" i="2"/>
  <c r="CI129" i="2" l="1"/>
  <c r="CI131" i="2"/>
  <c r="CI139" i="2" l="1"/>
  <c r="CI141" i="2" l="1"/>
  <c r="CI133" i="2" s="1"/>
  <c r="CI135" i="2" s="1"/>
  <c r="CI143" i="2" l="1"/>
  <c r="CI137" i="2"/>
  <c r="CI145" i="2"/>
  <c r="CJ129" i="2" l="1"/>
  <c r="CJ131" i="2"/>
  <c r="CJ139" i="2" l="1"/>
  <c r="CJ141" i="2" l="1"/>
  <c r="CJ133" i="2" s="1"/>
  <c r="CJ135" i="2" s="1"/>
  <c r="CJ143" i="2" l="1"/>
  <c r="CJ137" i="2"/>
  <c r="CJ145" i="2"/>
  <c r="CK129" i="2" l="1"/>
  <c r="CK131" i="2"/>
  <c r="CK139" i="2" l="1"/>
  <c r="CK141" i="2" l="1"/>
  <c r="CK133" i="2" s="1"/>
  <c r="CK135" i="2" s="1"/>
  <c r="CK143" i="2" l="1"/>
  <c r="CK137" i="2"/>
  <c r="CK145" i="2"/>
  <c r="CL129" i="2" l="1"/>
  <c r="CL131" i="2"/>
  <c r="CL139" i="2" l="1"/>
  <c r="CL141" i="2" l="1"/>
  <c r="CL133" i="2" s="1"/>
  <c r="CL135" i="2" s="1"/>
  <c r="CL143" i="2" l="1"/>
  <c r="CL137" i="2"/>
  <c r="CL145" i="2"/>
  <c r="CM129" i="2" l="1"/>
  <c r="CM131" i="2"/>
  <c r="CM139" i="2" l="1"/>
  <c r="CM141" i="2" l="1"/>
  <c r="CM133" i="2" s="1"/>
  <c r="CM135" i="2" s="1"/>
  <c r="CM143" i="2" l="1"/>
  <c r="CM137" i="2"/>
  <c r="CM145" i="2"/>
  <c r="CN129" i="2" l="1"/>
  <c r="CN131" i="2"/>
  <c r="CN139" i="2" l="1"/>
  <c r="CN141" i="2" l="1"/>
  <c r="CN133" i="2" s="1"/>
  <c r="CN135" i="2" s="1"/>
  <c r="CN143" i="2" l="1"/>
  <c r="CN137" i="2"/>
  <c r="CN145" i="2"/>
  <c r="CO129" i="2" l="1"/>
  <c r="CO131" i="2"/>
  <c r="CO139" i="2" l="1"/>
  <c r="CO141" i="2" l="1"/>
  <c r="CO133" i="2" s="1"/>
  <c r="CO135" i="2" s="1"/>
  <c r="CO143" i="2" l="1"/>
  <c r="CO137" i="2"/>
  <c r="CO145" i="2"/>
  <c r="CP129" i="2" l="1"/>
  <c r="CP131" i="2"/>
  <c r="CP139" i="2" l="1"/>
  <c r="CP141" i="2" l="1"/>
  <c r="CP133" i="2" s="1"/>
  <c r="CP135" i="2" s="1"/>
  <c r="CP143" i="2" l="1"/>
  <c r="CP137" i="2"/>
  <c r="CP145" i="2"/>
  <c r="CQ129" i="2" l="1"/>
  <c r="CQ131" i="2"/>
  <c r="CQ139" i="2" l="1"/>
  <c r="CQ141" i="2" l="1"/>
  <c r="CQ133" i="2" s="1"/>
  <c r="CQ135" i="2" s="1"/>
  <c r="CQ143" i="2" l="1"/>
  <c r="CQ137" i="2"/>
  <c r="CQ145" i="2"/>
  <c r="CR129" i="2" l="1"/>
  <c r="CR131" i="2"/>
  <c r="CR139" i="2" l="1"/>
  <c r="CR141" i="2" l="1"/>
  <c r="CR133" i="2" s="1"/>
  <c r="CR135" i="2" s="1"/>
  <c r="CR143" i="2" l="1"/>
  <c r="CR137" i="2"/>
  <c r="CR145" i="2"/>
  <c r="CS129" i="2" l="1"/>
  <c r="CS131" i="2"/>
  <c r="CS139" i="2" l="1"/>
  <c r="CS141" i="2" l="1"/>
  <c r="CS133" i="2" s="1"/>
  <c r="CS135" i="2" s="1"/>
  <c r="CS143" i="2" l="1"/>
  <c r="CS137" i="2"/>
  <c r="CS145" i="2"/>
  <c r="CT129" i="2" l="1"/>
  <c r="CT131" i="2"/>
  <c r="CT139" i="2" l="1"/>
  <c r="CT141" i="2" l="1"/>
  <c r="CT133" i="2" s="1"/>
  <c r="CT135" i="2" s="1"/>
  <c r="CT143" i="2" l="1"/>
  <c r="CT137" i="2"/>
  <c r="CT145" i="2"/>
  <c r="CU129" i="2" l="1"/>
  <c r="CU131" i="2"/>
  <c r="CU139" i="2" s="1"/>
  <c r="CU141" i="2" l="1"/>
  <c r="CU133" i="2" s="1"/>
  <c r="CU135" i="2" s="1"/>
  <c r="CU143" i="2" l="1"/>
  <c r="CU137" i="2"/>
  <c r="CU145" i="2"/>
  <c r="CV129" i="2" l="1"/>
  <c r="CV131" i="2"/>
  <c r="CV139" i="2" l="1"/>
  <c r="CV141" i="2" l="1"/>
  <c r="CV133" i="2" s="1"/>
  <c r="CV135" i="2" s="1"/>
  <c r="CV143" i="2" l="1"/>
  <c r="CV137" i="2"/>
  <c r="CV145" i="2"/>
  <c r="CW129" i="2" l="1"/>
  <c r="CW131" i="2"/>
  <c r="CW139" i="2" l="1"/>
  <c r="CW141" i="2" l="1"/>
  <c r="CW133" i="2" s="1"/>
  <c r="CW135" i="2" s="1"/>
  <c r="CW143" i="2" l="1"/>
  <c r="CW137" i="2"/>
  <c r="CW145" i="2"/>
  <c r="CX129" i="2" l="1"/>
  <c r="CX131" i="2"/>
  <c r="CX139" i="2" l="1"/>
  <c r="CX141" i="2" l="1"/>
  <c r="CX133" i="2" s="1"/>
  <c r="CX135" i="2" s="1"/>
  <c r="CX143" i="2" l="1"/>
  <c r="CX137" i="2"/>
  <c r="CX145" i="2"/>
  <c r="CY129" i="2" l="1"/>
  <c r="CY131" i="2"/>
  <c r="CY139" i="2" l="1"/>
  <c r="CY141" i="2" l="1"/>
  <c r="CY133" i="2" s="1"/>
  <c r="CY135" i="2" s="1"/>
  <c r="CY143" i="2" l="1"/>
  <c r="CY137" i="2"/>
  <c r="CY145" i="2"/>
  <c r="CZ129" i="2" l="1"/>
  <c r="CZ131" i="2"/>
  <c r="CZ139" i="2" l="1"/>
  <c r="CZ141" i="2" l="1"/>
  <c r="CZ133" i="2" s="1"/>
  <c r="CZ135" i="2" s="1"/>
  <c r="CZ143" i="2" l="1"/>
  <c r="CZ137" i="2"/>
  <c r="CZ145" i="2"/>
  <c r="DA129" i="2" l="1"/>
  <c r="DA131" i="2"/>
  <c r="DA139" i="2" l="1"/>
  <c r="DA141" i="2" l="1"/>
  <c r="DA133" i="2" l="1"/>
  <c r="DA145" i="2"/>
  <c r="DA135" i="2" l="1"/>
  <c r="DA143" i="2" l="1"/>
  <c r="DA137" i="2"/>
  <c r="DB129" i="2" l="1"/>
  <c r="DB131" i="2"/>
  <c r="DB139" i="2" l="1"/>
  <c r="DB141" i="2" l="1"/>
  <c r="DB133" i="2" l="1"/>
  <c r="DB145" i="2"/>
  <c r="DB135" i="2" l="1"/>
  <c r="DB143" i="2" l="1"/>
  <c r="DB137" i="2"/>
  <c r="DC129" i="2" l="1"/>
  <c r="DC131" i="2"/>
  <c r="DC139" i="2" l="1"/>
  <c r="DC141" i="2" l="1"/>
  <c r="DC133" i="2" l="1"/>
  <c r="DC145" i="2"/>
  <c r="DC135" i="2" l="1"/>
  <c r="DC143" i="2" l="1"/>
  <c r="DC137" i="2"/>
  <c r="DD129" i="2" l="1"/>
  <c r="DD131" i="2"/>
  <c r="DD139" i="2" l="1"/>
  <c r="DD141" i="2" l="1"/>
  <c r="DD133" i="2" l="1"/>
  <c r="DD145" i="2"/>
  <c r="DD135" i="2" l="1"/>
  <c r="DD143" i="2" l="1"/>
  <c r="DD137" i="2"/>
  <c r="DE129" i="2" l="1"/>
  <c r="DE131" i="2"/>
  <c r="DE139" i="2" l="1"/>
  <c r="DE141" i="2" l="1"/>
  <c r="DE133" i="2" l="1"/>
  <c r="DE145" i="2"/>
  <c r="DE135" i="2" l="1"/>
  <c r="DE143" i="2" l="1"/>
  <c r="DE137" i="2"/>
  <c r="DF129" i="2" l="1"/>
  <c r="DF131" i="2"/>
  <c r="DF139" i="2" l="1"/>
  <c r="DF141" i="2" l="1"/>
  <c r="DF133" i="2" s="1"/>
  <c r="DF135" i="2" s="1"/>
  <c r="DF143" i="2" l="1"/>
  <c r="DF137" i="2"/>
  <c r="DF145" i="2"/>
  <c r="DG129" i="2" l="1"/>
  <c r="DG131" i="2"/>
  <c r="DG139" i="2" l="1"/>
  <c r="DG141" i="2" l="1"/>
  <c r="DG133" i="2" s="1"/>
  <c r="DG135" i="2" s="1"/>
  <c r="DG143" i="2" l="1"/>
  <c r="DG137" i="2"/>
  <c r="DG145" i="2"/>
  <c r="DH129" i="2" l="1"/>
  <c r="DH131" i="2"/>
  <c r="DH139" i="2" l="1"/>
  <c r="DH141" i="2" l="1"/>
  <c r="DH133" i="2" s="1"/>
  <c r="DH135" i="2" s="1"/>
  <c r="DH143" i="2" l="1"/>
  <c r="DH137" i="2"/>
  <c r="DH145" i="2"/>
  <c r="DI129" i="2" l="1"/>
  <c r="DI131" i="2"/>
  <c r="DI139" i="2" l="1"/>
  <c r="DI141" i="2" l="1"/>
  <c r="DI133" i="2" s="1"/>
  <c r="DI135" i="2" s="1"/>
  <c r="DI143" i="2" l="1"/>
  <c r="DI137" i="2"/>
  <c r="DI145" i="2"/>
  <c r="DJ129" i="2" l="1"/>
  <c r="DJ131" i="2"/>
  <c r="DJ139" i="2" s="1"/>
  <c r="DJ141" i="2" l="1"/>
  <c r="DJ133" i="2" s="1"/>
  <c r="DJ135" i="2" s="1"/>
  <c r="DJ143" i="2" l="1"/>
  <c r="DJ137" i="2"/>
  <c r="DJ145" i="2"/>
  <c r="DK129" i="2" l="1"/>
  <c r="DK131" i="2"/>
  <c r="DK139" i="2" l="1"/>
  <c r="DK141" i="2" l="1"/>
  <c r="DK133" i="2" s="1"/>
  <c r="DK135" i="2" s="1"/>
  <c r="DK143" i="2" l="1"/>
  <c r="DK137" i="2"/>
  <c r="DK145" i="2"/>
  <c r="DL129" i="2" l="1"/>
  <c r="DL131" i="2"/>
  <c r="DL139" i="2" l="1"/>
  <c r="DL141" i="2" l="1"/>
  <c r="DL133" i="2" s="1"/>
  <c r="DL135" i="2" s="1"/>
  <c r="DL143" i="2" l="1"/>
  <c r="DL137" i="2"/>
  <c r="DL145" i="2"/>
  <c r="DM129" i="2" l="1"/>
  <c r="DM131" i="2"/>
  <c r="DM139" i="2" l="1"/>
  <c r="DM141" i="2" l="1"/>
  <c r="DM133" i="2" s="1"/>
  <c r="DM135" i="2" s="1"/>
  <c r="DM143" i="2" l="1"/>
  <c r="DM137" i="2"/>
  <c r="DM145" i="2"/>
  <c r="DN129" i="2" l="1"/>
  <c r="DN131" i="2"/>
  <c r="DN139" i="2" l="1"/>
  <c r="DN141" i="2" l="1"/>
  <c r="DN133" i="2" s="1"/>
  <c r="DN135" i="2" s="1"/>
  <c r="DN143" i="2" l="1"/>
  <c r="DN137" i="2"/>
  <c r="DN145" i="2"/>
  <c r="DO129" i="2" l="1"/>
  <c r="DO131" i="2"/>
  <c r="DO139" i="2" l="1"/>
  <c r="DO141" i="2" l="1"/>
  <c r="DO133" i="2" s="1"/>
  <c r="DO135" i="2" s="1"/>
  <c r="DO143" i="2" l="1"/>
  <c r="DO137" i="2"/>
  <c r="DO145" i="2"/>
  <c r="DP129" i="2" l="1"/>
  <c r="DP131" i="2"/>
  <c r="DP139" i="2" l="1"/>
  <c r="DP141" i="2" l="1"/>
  <c r="DP133" i="2" s="1"/>
  <c r="DP135" i="2" s="1"/>
  <c r="DP143" i="2" l="1"/>
  <c r="DP137" i="2"/>
  <c r="DP145" i="2"/>
  <c r="DQ129" i="2" l="1"/>
  <c r="DQ131" i="2"/>
  <c r="DQ139" i="2" l="1"/>
  <c r="DQ141" i="2" l="1"/>
  <c r="DQ133" i="2" s="1"/>
  <c r="DQ135" i="2" s="1"/>
  <c r="DQ143" i="2" l="1"/>
  <c r="DQ137" i="2"/>
  <c r="DQ145" i="2"/>
  <c r="DR129" i="2" l="1"/>
  <c r="DR131" i="2"/>
  <c r="DR139" i="2" l="1"/>
  <c r="DR141" i="2" l="1"/>
  <c r="DR133" i="2" s="1"/>
  <c r="DR135" i="2" s="1"/>
  <c r="DR143" i="2" l="1"/>
  <c r="DR137" i="2"/>
  <c r="DR145" i="2"/>
  <c r="DS129" i="2" l="1"/>
  <c r="DS131" i="2"/>
  <c r="DS139" i="2" l="1"/>
  <c r="DS141" i="2" l="1"/>
  <c r="DS133" i="2" s="1"/>
  <c r="DS135" i="2" s="1"/>
  <c r="DS143" i="2" l="1"/>
  <c r="DS137" i="2"/>
  <c r="DS145" i="2"/>
  <c r="DT129" i="2" l="1"/>
  <c r="DT131" i="2"/>
  <c r="DT139" i="2" l="1"/>
  <c r="DT141" i="2" l="1"/>
  <c r="DT133" i="2" s="1"/>
  <c r="DT135" i="2" s="1"/>
  <c r="DT143" i="2" l="1"/>
  <c r="DT137" i="2"/>
  <c r="DT145" i="2"/>
  <c r="DU129" i="2" l="1"/>
  <c r="DU131" i="2"/>
  <c r="DU139" i="2" l="1"/>
  <c r="DU141" i="2" l="1"/>
  <c r="DU133" i="2" s="1"/>
  <c r="DU135" i="2" s="1"/>
  <c r="DU143" i="2" l="1"/>
  <c r="DU137" i="2"/>
  <c r="DU145" i="2"/>
  <c r="DV129" i="2" l="1"/>
  <c r="DV131" i="2"/>
  <c r="DV139" i="2" l="1"/>
  <c r="DV141" i="2" l="1"/>
  <c r="DV133" i="2" s="1"/>
  <c r="DV135" i="2" s="1"/>
  <c r="DV143" i="2" l="1"/>
  <c r="DV137" i="2"/>
  <c r="DV145" i="2"/>
  <c r="DW129" i="2" l="1"/>
  <c r="DW131" i="2"/>
  <c r="DW139" i="2" l="1"/>
  <c r="DW141" i="2" l="1"/>
  <c r="DW133" i="2" s="1"/>
  <c r="DW135" i="2" s="1"/>
  <c r="DW143" i="2" l="1"/>
  <c r="DW137" i="2"/>
  <c r="DW145" i="2"/>
  <c r="DX129" i="2" l="1"/>
  <c r="DX131" i="2"/>
  <c r="DX139" i="2" l="1"/>
  <c r="DX141" i="2" l="1"/>
  <c r="DX133" i="2" s="1"/>
  <c r="DX135" i="2" s="1"/>
  <c r="DX143" i="2" l="1"/>
  <c r="DX137" i="2"/>
  <c r="DX145" i="2"/>
  <c r="DY129" i="2" l="1"/>
  <c r="DY131" i="2"/>
  <c r="DY139" i="2" l="1"/>
  <c r="DY141" i="2" l="1"/>
  <c r="DY133" i="2" s="1"/>
  <c r="DY135" i="2" s="1"/>
  <c r="DY143" i="2" l="1"/>
  <c r="DY137" i="2"/>
  <c r="DY145" i="2"/>
  <c r="DZ129" i="2" l="1"/>
  <c r="DZ131" i="2"/>
  <c r="DZ139" i="2" l="1"/>
  <c r="DZ141" i="2" l="1"/>
  <c r="DZ133" i="2" s="1"/>
  <c r="DZ135" i="2" s="1"/>
  <c r="DZ143" i="2" l="1"/>
  <c r="DZ137" i="2"/>
  <c r="DZ145" i="2"/>
  <c r="EA129" i="2" l="1"/>
  <c r="EA131" i="2"/>
  <c r="EA139" i="2" l="1"/>
  <c r="EA141" i="2" l="1"/>
  <c r="EA133" i="2" s="1"/>
  <c r="EA135" i="2" s="1"/>
  <c r="EA143" i="2" l="1"/>
  <c r="EA137" i="2"/>
  <c r="EA145" i="2"/>
  <c r="EB129" i="2" l="1"/>
  <c r="EB131" i="2"/>
  <c r="EB139" i="2" l="1"/>
  <c r="EB141" i="2" l="1"/>
  <c r="EB133" i="2" s="1"/>
  <c r="EB135" i="2" s="1"/>
  <c r="EB143" i="2" l="1"/>
  <c r="EB137" i="2"/>
  <c r="EB145" i="2"/>
  <c r="EC129" i="2" l="1"/>
  <c r="EC131" i="2"/>
  <c r="EC139" i="2" l="1"/>
  <c r="EC141" i="2" l="1"/>
  <c r="EC133" i="2" s="1"/>
  <c r="EC135" i="2" s="1"/>
  <c r="EC143" i="2" l="1"/>
  <c r="EC137" i="2"/>
  <c r="EC145" i="2"/>
  <c r="ED129" i="2" l="1"/>
  <c r="ED131" i="2"/>
  <c r="ED139" i="2" l="1"/>
  <c r="ED141" i="2" l="1"/>
  <c r="ED133" i="2" s="1"/>
  <c r="ED135" i="2" s="1"/>
  <c r="ED143" i="2" l="1"/>
  <c r="ED137" i="2"/>
  <c r="ED145" i="2"/>
  <c r="EE129" i="2" l="1"/>
  <c r="EE131" i="2"/>
  <c r="EE139" i="2" l="1"/>
  <c r="EE141" i="2" l="1"/>
  <c r="EE133" i="2" l="1"/>
  <c r="EE145" i="2"/>
  <c r="EE135" i="2" l="1"/>
  <c r="EE143" i="2" l="1"/>
  <c r="EE137" i="2"/>
  <c r="EF129" i="2" l="1"/>
  <c r="EF131" i="2"/>
  <c r="EF139" i="2" l="1"/>
  <c r="EF141" i="2" l="1"/>
  <c r="EF133" i="2" l="1"/>
  <c r="EF145" i="2"/>
  <c r="EF135" i="2" l="1"/>
  <c r="EF143" i="2" l="1"/>
  <c r="EF137" i="2"/>
  <c r="EG129" i="2" l="1"/>
  <c r="EG131" i="2"/>
  <c r="EG139" i="2" l="1"/>
  <c r="EG141" i="2" l="1"/>
  <c r="EG133" i="2" l="1"/>
  <c r="EG145" i="2"/>
  <c r="EG135" i="2" l="1"/>
  <c r="EG143" i="2" l="1"/>
  <c r="EG137" i="2"/>
  <c r="EH129" i="2" l="1"/>
  <c r="EH131" i="2"/>
  <c r="EH139" i="2" l="1"/>
  <c r="EH141" i="2" l="1"/>
  <c r="EH133" i="2" l="1"/>
  <c r="EH145" i="2"/>
  <c r="EH135" i="2" l="1"/>
  <c r="EH143" i="2" l="1"/>
  <c r="EH137" i="2"/>
  <c r="EI129" i="2" l="1"/>
  <c r="EI131" i="2"/>
  <c r="EI139" i="2" l="1"/>
  <c r="EI141" i="2" l="1"/>
  <c r="EI133" i="2" l="1"/>
  <c r="EI145" i="2"/>
  <c r="EI135" i="2" l="1"/>
  <c r="EI143" i="2" l="1"/>
  <c r="EI137" i="2"/>
  <c r="EJ129" i="2" l="1"/>
  <c r="EJ131" i="2"/>
  <c r="EJ139" i="2" l="1"/>
  <c r="EJ141" i="2" l="1"/>
  <c r="EJ133" i="2" s="1"/>
  <c r="EJ135" i="2" s="1"/>
  <c r="EJ143" i="2" l="1"/>
  <c r="EJ137" i="2"/>
  <c r="EJ145" i="2"/>
  <c r="EK129" i="2" l="1"/>
  <c r="EK131" i="2"/>
  <c r="EK139" i="2" l="1"/>
  <c r="EK141" i="2" l="1"/>
  <c r="EK133" i="2" s="1"/>
  <c r="EK135" i="2" s="1"/>
  <c r="EK143" i="2" l="1"/>
  <c r="EK137" i="2"/>
  <c r="EK145" i="2"/>
  <c r="EL129" i="2" l="1"/>
  <c r="EL131" i="2"/>
  <c r="EL139" i="2" l="1"/>
  <c r="EL141" i="2" l="1"/>
  <c r="EL133" i="2" s="1"/>
  <c r="EL135" i="2" s="1"/>
  <c r="EL143" i="2" l="1"/>
  <c r="EL137" i="2"/>
  <c r="EL145" i="2"/>
  <c r="EM129" i="2" l="1"/>
  <c r="EM131" i="2"/>
  <c r="EM139" i="2" l="1"/>
  <c r="EM141" i="2" l="1"/>
  <c r="EM133" i="2" s="1"/>
  <c r="EM135" i="2" s="1"/>
  <c r="EM143" i="2" l="1"/>
  <c r="EM137" i="2"/>
  <c r="EM145" i="2"/>
  <c r="EN129" i="2" l="1"/>
  <c r="EN131" i="2"/>
  <c r="EN139" i="2" l="1"/>
  <c r="EN141" i="2" l="1"/>
  <c r="EN133" i="2" s="1"/>
  <c r="EN135" i="2" s="1"/>
  <c r="EN143" i="2" l="1"/>
  <c r="EN137" i="2"/>
  <c r="EN145" i="2"/>
  <c r="EO129" i="2" l="1"/>
  <c r="EO131" i="2"/>
  <c r="EO139" i="2" l="1"/>
  <c r="EO141" i="2" l="1"/>
  <c r="EO133" i="2" s="1"/>
  <c r="EO135" i="2" s="1"/>
  <c r="EO143" i="2" l="1"/>
  <c r="EO137" i="2"/>
  <c r="EO145" i="2"/>
  <c r="EP129" i="2" l="1"/>
  <c r="EP131" i="2"/>
  <c r="EP139" i="2" l="1"/>
  <c r="EP141" i="2" l="1"/>
  <c r="EP133" i="2" s="1"/>
  <c r="EP135" i="2" s="1"/>
  <c r="EP143" i="2" l="1"/>
  <c r="EP137" i="2"/>
  <c r="EP145" i="2"/>
  <c r="EQ129" i="2" l="1"/>
  <c r="EQ131" i="2"/>
  <c r="EQ139" i="2" l="1"/>
  <c r="EQ141" i="2" l="1"/>
  <c r="EQ133" i="2" s="1"/>
  <c r="EQ135" i="2" s="1"/>
  <c r="EQ143" i="2" l="1"/>
  <c r="EQ137" i="2"/>
  <c r="EQ145" i="2"/>
  <c r="ER129" i="2" l="1"/>
  <c r="ER131" i="2"/>
  <c r="ER139" i="2" l="1"/>
  <c r="ER141" i="2" l="1"/>
  <c r="ER133" i="2" s="1"/>
  <c r="ER135" i="2" s="1"/>
  <c r="ER143" i="2" l="1"/>
  <c r="ER137" i="2"/>
  <c r="ER145" i="2"/>
  <c r="ES129" i="2" l="1"/>
  <c r="ES131" i="2"/>
  <c r="ES139" i="2" l="1"/>
  <c r="ES141" i="2" l="1"/>
  <c r="ES133" i="2" s="1"/>
  <c r="ES135" i="2" s="1"/>
  <c r="ES143" i="2" l="1"/>
  <c r="ES137" i="2"/>
  <c r="ES145" i="2"/>
  <c r="ET129" i="2" l="1"/>
  <c r="ET131" i="2"/>
  <c r="ET139" i="2" l="1"/>
  <c r="ET141" i="2" l="1"/>
  <c r="ET133" i="2" s="1"/>
  <c r="ET135" i="2" s="1"/>
  <c r="ET143" i="2" l="1"/>
  <c r="ET137" i="2"/>
  <c r="ET145" i="2"/>
  <c r="EU129" i="2" l="1"/>
  <c r="EU131" i="2"/>
  <c r="EU139" i="2" l="1"/>
  <c r="EU141" i="2" l="1"/>
  <c r="EU133" i="2" s="1"/>
  <c r="EU135" i="2" s="1"/>
  <c r="EU143" i="2" l="1"/>
  <c r="EU137" i="2"/>
  <c r="EU145" i="2"/>
  <c r="EV129" i="2" l="1"/>
  <c r="EV131" i="2"/>
  <c r="EV139" i="2" l="1"/>
  <c r="EV141" i="2" l="1"/>
  <c r="EV133" i="2" s="1"/>
  <c r="EV135" i="2" s="1"/>
  <c r="EV143" i="2" l="1"/>
  <c r="EV137" i="2"/>
  <c r="EV145" i="2"/>
  <c r="EW129" i="2" l="1"/>
  <c r="EW131" i="2"/>
  <c r="EW139" i="2" l="1"/>
  <c r="EW141" i="2" l="1"/>
  <c r="EW133" i="2" s="1"/>
  <c r="EW135" i="2" s="1"/>
  <c r="EW143" i="2" l="1"/>
  <c r="EW137" i="2"/>
  <c r="EW145" i="2"/>
  <c r="EX129" i="2" l="1"/>
  <c r="EX131" i="2"/>
  <c r="EX139" i="2" l="1"/>
  <c r="EX141" i="2" l="1"/>
  <c r="EX133" i="2" s="1"/>
  <c r="EX135" i="2" s="1"/>
  <c r="EX143" i="2" l="1"/>
  <c r="EX137" i="2"/>
  <c r="EX145" i="2"/>
  <c r="EY129" i="2" l="1"/>
  <c r="EY131" i="2"/>
  <c r="EY139" i="2" s="1"/>
  <c r="EY141" i="2" l="1"/>
  <c r="EY133" i="2" s="1"/>
  <c r="EY135" i="2" s="1"/>
  <c r="EY143" i="2" l="1"/>
  <c r="EY137" i="2"/>
  <c r="EY145" i="2"/>
  <c r="EZ129" i="2" l="1"/>
  <c r="EZ131" i="2"/>
  <c r="EZ139" i="2" l="1"/>
  <c r="EZ141" i="2" l="1"/>
  <c r="EZ133" i="2" s="1"/>
  <c r="EZ135" i="2" s="1"/>
  <c r="EZ143" i="2" l="1"/>
  <c r="EZ137" i="2"/>
  <c r="EZ145" i="2"/>
  <c r="FA129" i="2" l="1"/>
  <c r="FA131" i="2"/>
  <c r="FA139" i="2" l="1"/>
  <c r="FA141" i="2" l="1"/>
  <c r="FA133" i="2" s="1"/>
  <c r="FA135" i="2" s="1"/>
  <c r="FA143" i="2" l="1"/>
  <c r="FA137" i="2"/>
  <c r="FA145" i="2"/>
  <c r="FB129" i="2" l="1"/>
  <c r="FB131" i="2"/>
  <c r="FB139" i="2" l="1"/>
  <c r="FB141" i="2" l="1"/>
  <c r="FB133" i="2" s="1"/>
  <c r="FB135" i="2" s="1"/>
  <c r="FB143" i="2" l="1"/>
  <c r="FB137" i="2"/>
  <c r="FB145" i="2"/>
  <c r="FC129" i="2" l="1"/>
  <c r="FC131" i="2"/>
  <c r="FC139" i="2" l="1"/>
  <c r="FC141" i="2" l="1"/>
  <c r="FC133" i="2" s="1"/>
  <c r="FC135" i="2" s="1"/>
  <c r="FC143" i="2" l="1"/>
  <c r="FC137" i="2"/>
  <c r="FC145" i="2"/>
  <c r="FD129" i="2" l="1"/>
  <c r="FD131" i="2"/>
  <c r="FD139" i="2" l="1"/>
  <c r="FD141" i="2" l="1"/>
  <c r="FD133" i="2" s="1"/>
  <c r="FD135" i="2" s="1"/>
  <c r="FD143" i="2" l="1"/>
  <c r="FD137" i="2"/>
  <c r="FD145" i="2"/>
  <c r="FE129" i="2" l="1"/>
  <c r="FE131" i="2"/>
  <c r="FE139" i="2" l="1"/>
  <c r="FE141" i="2" l="1"/>
  <c r="FE133" i="2" s="1"/>
  <c r="FE135" i="2" s="1"/>
  <c r="FE143" i="2" l="1"/>
  <c r="FE137" i="2"/>
  <c r="FE145" i="2"/>
  <c r="FF129" i="2" l="1"/>
  <c r="FF131" i="2"/>
  <c r="FF139" i="2" l="1"/>
  <c r="FF141" i="2" l="1"/>
  <c r="FF133" i="2" s="1"/>
  <c r="FF135" i="2" s="1"/>
  <c r="FF143" i="2" l="1"/>
  <c r="FF137" i="2"/>
  <c r="FF145" i="2"/>
  <c r="FG129" i="2" l="1"/>
  <c r="FG131" i="2"/>
  <c r="FG139" i="2" l="1"/>
  <c r="FG141" i="2" l="1"/>
  <c r="FG133" i="2" s="1"/>
  <c r="FG135" i="2" s="1"/>
  <c r="FG143" i="2" l="1"/>
  <c r="FG137" i="2"/>
  <c r="FG145" i="2"/>
  <c r="FH129" i="2" l="1"/>
  <c r="FH131" i="2"/>
  <c r="FH139" i="2" l="1"/>
  <c r="FH141" i="2" l="1"/>
  <c r="FH133" i="2" s="1"/>
  <c r="FH135" i="2" s="1"/>
  <c r="FH143" i="2" l="1"/>
  <c r="FH137" i="2"/>
  <c r="FH145" i="2"/>
  <c r="FI129" i="2" l="1"/>
  <c r="FI131" i="2"/>
  <c r="FI139" i="2" l="1"/>
  <c r="FI141" i="2" l="1"/>
  <c r="FI133" i="2" s="1"/>
  <c r="FI135" i="2" s="1"/>
  <c r="FI143" i="2" l="1"/>
  <c r="FI137" i="2"/>
  <c r="FI145" i="2"/>
  <c r="FJ129" i="2" l="1"/>
  <c r="FJ131" i="2"/>
  <c r="FJ139" i="2" l="1"/>
  <c r="FJ141" i="2" l="1"/>
  <c r="FJ133" i="2" l="1"/>
  <c r="FJ145" i="2"/>
  <c r="FJ135" i="2" l="1"/>
  <c r="FJ143" i="2" l="1"/>
  <c r="FJ137" i="2"/>
  <c r="FK129" i="2" l="1"/>
  <c r="FK131" i="2"/>
  <c r="FK139" i="2" l="1"/>
  <c r="FK141" i="2" l="1"/>
  <c r="FK133" i="2" l="1"/>
  <c r="FK145" i="2"/>
  <c r="FK135" i="2" l="1"/>
  <c r="FK143" i="2" l="1"/>
  <c r="FK137" i="2"/>
  <c r="FL129" i="2" l="1"/>
  <c r="FL131" i="2"/>
  <c r="FL139" i="2" l="1"/>
  <c r="FL141" i="2" l="1"/>
  <c r="FL133" i="2" l="1"/>
  <c r="FL145" i="2"/>
  <c r="FL135" i="2" l="1"/>
  <c r="FL143" i="2" l="1"/>
  <c r="FL137" i="2"/>
  <c r="FM129" i="2" l="1"/>
  <c r="FM131" i="2"/>
  <c r="FM139" i="2" l="1"/>
  <c r="FM141" i="2" l="1"/>
  <c r="FM133" i="2" l="1"/>
  <c r="FM145" i="2"/>
  <c r="FM135" i="2" l="1"/>
  <c r="FM143" i="2" l="1"/>
  <c r="FM137" i="2"/>
  <c r="FN129" i="2" l="1"/>
  <c r="FN131" i="2"/>
  <c r="FN139" i="2" l="1"/>
  <c r="FN141" i="2" l="1"/>
  <c r="FN133" i="2" l="1"/>
  <c r="FN145" i="2"/>
  <c r="FN135" i="2" l="1"/>
  <c r="FN143" i="2" l="1"/>
  <c r="FN137" i="2"/>
  <c r="FO129" i="2" l="1"/>
  <c r="FO131" i="2"/>
  <c r="FO139" i="2" l="1"/>
  <c r="FO141" i="2" l="1"/>
  <c r="FO133" i="2" s="1"/>
  <c r="FO135" i="2" s="1"/>
  <c r="FO143" i="2" l="1"/>
  <c r="FO137" i="2"/>
  <c r="FO145" i="2"/>
  <c r="FP129" i="2" l="1"/>
  <c r="FP131" i="2"/>
  <c r="FP139" i="2" l="1"/>
  <c r="FP141" i="2" l="1"/>
  <c r="FP133" i="2" s="1"/>
  <c r="FP135" i="2" s="1"/>
  <c r="FP143" i="2" l="1"/>
  <c r="FP137" i="2"/>
  <c r="FP145" i="2"/>
  <c r="FQ129" i="2" l="1"/>
  <c r="FQ131" i="2"/>
  <c r="FQ139" i="2" l="1"/>
  <c r="FQ141" i="2" l="1"/>
  <c r="FQ133" i="2" s="1"/>
  <c r="FQ135" i="2" s="1"/>
  <c r="FQ143" i="2" l="1"/>
  <c r="FQ137" i="2"/>
  <c r="FQ145" i="2"/>
  <c r="FR129" i="2" l="1"/>
  <c r="FR131" i="2"/>
  <c r="FR139" i="2" l="1"/>
  <c r="FR141" i="2" l="1"/>
  <c r="FR133" i="2" s="1"/>
  <c r="FR135" i="2" s="1"/>
  <c r="FR143" i="2" l="1"/>
  <c r="FR137" i="2"/>
  <c r="FR145" i="2"/>
  <c r="FS129" i="2" l="1"/>
  <c r="FS131" i="2"/>
  <c r="FS139" i="2" l="1"/>
  <c r="FS141" i="2" l="1"/>
  <c r="FS133" i="2" s="1"/>
  <c r="FS135" i="2" s="1"/>
  <c r="FS143" i="2" l="1"/>
  <c r="FS137" i="2"/>
  <c r="FS145" i="2"/>
  <c r="FT129" i="2" l="1"/>
  <c r="FT131" i="2"/>
  <c r="FT139" i="2" l="1"/>
  <c r="FT141" i="2" l="1"/>
  <c r="FT133" i="2" s="1"/>
  <c r="FT135" i="2" s="1"/>
  <c r="FT143" i="2" l="1"/>
  <c r="FT137" i="2"/>
  <c r="FT145" i="2"/>
  <c r="FU129" i="2" l="1"/>
  <c r="FU131" i="2"/>
  <c r="FU139" i="2" l="1"/>
  <c r="FU141" i="2" l="1"/>
  <c r="FU133" i="2" s="1"/>
  <c r="FU135" i="2" s="1"/>
  <c r="FU143" i="2" l="1"/>
  <c r="FU137" i="2"/>
  <c r="FU145" i="2"/>
  <c r="FV129" i="2" l="1"/>
  <c r="FV131" i="2"/>
  <c r="FV139" i="2" l="1"/>
  <c r="FV141" i="2" l="1"/>
  <c r="FV133" i="2" s="1"/>
  <c r="FV135" i="2" s="1"/>
  <c r="FV143" i="2" l="1"/>
  <c r="FV137" i="2"/>
  <c r="FV145" i="2"/>
  <c r="FW129" i="2" l="1"/>
  <c r="FW131" i="2"/>
  <c r="FW139" i="2" l="1"/>
  <c r="FW141" i="2" l="1"/>
  <c r="FW133" i="2" s="1"/>
  <c r="FW135" i="2" s="1"/>
  <c r="FW143" i="2" l="1"/>
  <c r="FW137" i="2"/>
  <c r="FW145" i="2"/>
  <c r="FX129" i="2" l="1"/>
  <c r="FX131" i="2"/>
  <c r="FX139" i="2" l="1"/>
  <c r="FX141" i="2" l="1"/>
  <c r="FX133" i="2" s="1"/>
  <c r="FX135" i="2" s="1"/>
  <c r="FX143" i="2" l="1"/>
  <c r="FX137" i="2"/>
  <c r="FX145" i="2"/>
  <c r="FY129" i="2" l="1"/>
  <c r="FY131" i="2"/>
  <c r="FY139" i="2" l="1"/>
  <c r="FY141" i="2" l="1"/>
  <c r="FY133" i="2" s="1"/>
  <c r="FY135" i="2" s="1"/>
  <c r="FY143" i="2" l="1"/>
  <c r="FY137" i="2"/>
  <c r="FY145" i="2"/>
  <c r="FZ129" i="2" l="1"/>
  <c r="FZ131" i="2"/>
  <c r="FZ139" i="2" l="1"/>
  <c r="FZ141" i="2" l="1"/>
  <c r="FZ133" i="2" s="1"/>
  <c r="FZ135" i="2" s="1"/>
  <c r="FZ143" i="2" l="1"/>
  <c r="FZ137" i="2"/>
  <c r="FZ145" i="2"/>
  <c r="GA129" i="2" l="1"/>
  <c r="GA131" i="2"/>
  <c r="GA139" i="2" l="1"/>
  <c r="GA141" i="2" l="1"/>
  <c r="GA133" i="2" s="1"/>
  <c r="GA135" i="2" s="1"/>
  <c r="GA143" i="2" l="1"/>
  <c r="GA137" i="2"/>
  <c r="GA145" i="2"/>
  <c r="GB129" i="2" l="1"/>
  <c r="GB131" i="2"/>
  <c r="GB139" i="2" l="1"/>
  <c r="GB141" i="2" l="1"/>
  <c r="GB133" i="2" s="1"/>
  <c r="GB135" i="2" s="1"/>
  <c r="GB143" i="2" l="1"/>
  <c r="GB137" i="2"/>
  <c r="GB145" i="2"/>
  <c r="GC129" i="2" l="1"/>
  <c r="GC131" i="2"/>
  <c r="GC139" i="2" l="1"/>
  <c r="GC141" i="2" l="1"/>
  <c r="GC133" i="2" s="1"/>
  <c r="GC135" i="2" s="1"/>
  <c r="GC143" i="2" l="1"/>
  <c r="GC137" i="2"/>
  <c r="GC145" i="2"/>
  <c r="GD129" i="2" l="1"/>
  <c r="GD131" i="2"/>
  <c r="GD139" i="2" l="1"/>
  <c r="GD141" i="2" l="1"/>
  <c r="GD133" i="2" s="1"/>
  <c r="GD135" i="2" s="1"/>
  <c r="GD143" i="2" l="1"/>
  <c r="GD137" i="2"/>
  <c r="GD145" i="2"/>
  <c r="GE129" i="2" l="1"/>
  <c r="GE131" i="2"/>
  <c r="GE139" i="2" l="1"/>
  <c r="GE141" i="2" l="1"/>
  <c r="GE133" i="2" s="1"/>
  <c r="GE135" i="2" s="1"/>
  <c r="GE143" i="2" l="1"/>
  <c r="GE137" i="2"/>
  <c r="GE145" i="2"/>
  <c r="GF129" i="2" l="1"/>
  <c r="GF131" i="2"/>
  <c r="GF139" i="2" l="1"/>
  <c r="GF141" i="2" l="1"/>
  <c r="GF133" i="2" s="1"/>
  <c r="GF135" i="2" s="1"/>
  <c r="GF143" i="2" l="1"/>
  <c r="GF137" i="2"/>
  <c r="GF145" i="2"/>
  <c r="GG129" i="2" l="1"/>
  <c r="GG131" i="2"/>
  <c r="GG139" i="2" l="1"/>
  <c r="GG141" i="2" l="1"/>
  <c r="GG133" i="2" s="1"/>
  <c r="GG135" i="2" s="1"/>
  <c r="GG143" i="2" l="1"/>
  <c r="GG137" i="2"/>
  <c r="GG145" i="2"/>
  <c r="GH129" i="2" l="1"/>
  <c r="GH131" i="2"/>
  <c r="GH139" i="2" l="1"/>
  <c r="GH141" i="2" l="1"/>
  <c r="GH133" i="2" s="1"/>
  <c r="GH135" i="2" s="1"/>
  <c r="GH143" i="2" l="1"/>
  <c r="GH137" i="2"/>
  <c r="GH145" i="2"/>
  <c r="GI129" i="2" l="1"/>
  <c r="GI131" i="2"/>
  <c r="GI139" i="2" l="1"/>
  <c r="GI141" i="2" l="1"/>
  <c r="GI133" i="2" s="1"/>
  <c r="GI135" i="2" s="1"/>
  <c r="GI143" i="2" l="1"/>
  <c r="GI137" i="2"/>
  <c r="GI145" i="2"/>
  <c r="GJ129" i="2" l="1"/>
  <c r="GJ131" i="2"/>
  <c r="GJ139" i="2" l="1"/>
  <c r="GJ141" i="2" l="1"/>
  <c r="GJ133" i="2" s="1"/>
  <c r="GJ135" i="2" s="1"/>
  <c r="GJ143" i="2" l="1"/>
  <c r="GJ137" i="2"/>
  <c r="GJ145" i="2"/>
  <c r="GK129" i="2" l="1"/>
  <c r="GK131" i="2"/>
  <c r="GK139" i="2" l="1"/>
  <c r="GK141" i="2" l="1"/>
  <c r="GK133" i="2" s="1"/>
  <c r="GK135" i="2" s="1"/>
  <c r="GK143" i="2" l="1"/>
  <c r="GK137" i="2"/>
  <c r="GK145" i="2"/>
  <c r="GL129" i="2" l="1"/>
  <c r="GL131" i="2"/>
  <c r="GL139" i="2" l="1"/>
  <c r="GL141" i="2" l="1"/>
  <c r="GL133" i="2" s="1"/>
  <c r="GL135" i="2" s="1"/>
  <c r="GL143" i="2" l="1"/>
  <c r="GL137" i="2"/>
  <c r="GL145" i="2"/>
  <c r="GM129" i="2" l="1"/>
  <c r="GM131" i="2"/>
  <c r="GM139" i="2" l="1"/>
  <c r="GM141" i="2" l="1"/>
  <c r="GM133" i="2" s="1"/>
  <c r="GM135" i="2" s="1"/>
  <c r="GM143" i="2" l="1"/>
  <c r="GM137" i="2"/>
  <c r="GM145" i="2"/>
  <c r="GN129" i="2" l="1"/>
  <c r="GN131" i="2"/>
  <c r="GN139" i="2" l="1"/>
  <c r="GN141" i="2" l="1"/>
  <c r="GN133" i="2" l="1"/>
  <c r="GN145" i="2"/>
  <c r="GN135" i="2" l="1"/>
  <c r="GN143" i="2" l="1"/>
  <c r="GN137" i="2"/>
  <c r="GO129" i="2" l="1"/>
  <c r="GO131" i="2"/>
  <c r="GO139" i="2" l="1"/>
  <c r="GO141" i="2" l="1"/>
  <c r="GO133" i="2" l="1"/>
  <c r="GO145" i="2"/>
  <c r="GO135" i="2" l="1"/>
  <c r="GO143" i="2" l="1"/>
  <c r="GO137" i="2"/>
  <c r="GP129" i="2" l="1"/>
  <c r="GP131" i="2"/>
  <c r="GP139" i="2" l="1"/>
  <c r="GP141" i="2" l="1"/>
  <c r="GP133" i="2" l="1"/>
  <c r="GP145" i="2"/>
  <c r="GP135" i="2" l="1"/>
  <c r="GP143" i="2" l="1"/>
  <c r="GP137" i="2"/>
  <c r="GQ129" i="2" l="1"/>
  <c r="GQ131" i="2"/>
  <c r="GQ139" i="2" l="1"/>
  <c r="GQ141" i="2" l="1"/>
  <c r="GQ133" i="2" l="1"/>
  <c r="GQ145" i="2"/>
  <c r="GQ135" i="2" l="1"/>
  <c r="GQ143" i="2" l="1"/>
  <c r="GQ137" i="2"/>
  <c r="GR129" i="2" l="1"/>
  <c r="GR131" i="2"/>
  <c r="GR139" i="2" l="1"/>
  <c r="GR141" i="2" l="1"/>
  <c r="GR133" i="2" l="1"/>
  <c r="GR145" i="2"/>
  <c r="GR135" i="2" l="1"/>
  <c r="GR143" i="2" l="1"/>
  <c r="GR137" i="2"/>
  <c r="GS129" i="2" l="1"/>
  <c r="GS131" i="2"/>
  <c r="GS139" i="2" l="1"/>
  <c r="GS141" i="2" l="1"/>
  <c r="GS133" i="2" s="1"/>
  <c r="GS135" i="2" s="1"/>
  <c r="GS143" i="2" l="1"/>
  <c r="GS137" i="2"/>
  <c r="GS145" i="2"/>
  <c r="GT129" i="2" l="1"/>
  <c r="GT131" i="2"/>
  <c r="GT139" i="2" l="1"/>
  <c r="GT141" i="2" l="1"/>
  <c r="GT133" i="2" s="1"/>
  <c r="GT135" i="2" s="1"/>
  <c r="GT143" i="2" l="1"/>
  <c r="GT137" i="2"/>
  <c r="GT145" i="2"/>
  <c r="GU129" i="2" l="1"/>
  <c r="GU131" i="2"/>
  <c r="GU139" i="2" l="1"/>
  <c r="GU141" i="2" l="1"/>
  <c r="GU133" i="2" s="1"/>
  <c r="GU135" i="2" s="1"/>
  <c r="GU143" i="2" l="1"/>
  <c r="GU137" i="2"/>
  <c r="GU145" i="2"/>
  <c r="GV129" i="2" l="1"/>
  <c r="GV131" i="2"/>
  <c r="GV139" i="2" l="1"/>
  <c r="GV141" i="2" l="1"/>
  <c r="GV133" i="2" s="1"/>
  <c r="GV135" i="2" s="1"/>
  <c r="GV143" i="2" l="1"/>
  <c r="GV137" i="2"/>
  <c r="GV145" i="2"/>
  <c r="GW129" i="2" l="1"/>
  <c r="GW131" i="2"/>
  <c r="GW139" i="2" l="1"/>
  <c r="GW141" i="2" l="1"/>
  <c r="GW133" i="2" s="1"/>
  <c r="GW135" i="2" s="1"/>
  <c r="GW143" i="2" l="1"/>
  <c r="GW137" i="2"/>
  <c r="GW145" i="2"/>
  <c r="GX129" i="2" l="1"/>
  <c r="GX131" i="2"/>
  <c r="GX139" i="2" l="1"/>
  <c r="GX141" i="2" l="1"/>
  <c r="GX133" i="2" s="1"/>
  <c r="GX135" i="2" s="1"/>
  <c r="GX143" i="2" l="1"/>
  <c r="GX137" i="2"/>
  <c r="GX145" i="2"/>
  <c r="GY129" i="2" l="1"/>
  <c r="GY131" i="2"/>
  <c r="GY139" i="2" l="1"/>
  <c r="GY141" i="2" l="1"/>
  <c r="GY133" i="2" s="1"/>
  <c r="GY135" i="2" s="1"/>
  <c r="GY143" i="2" l="1"/>
  <c r="GY137" i="2"/>
  <c r="GY145" i="2"/>
  <c r="GZ129" i="2" l="1"/>
  <c r="GZ131" i="2"/>
  <c r="GZ139" i="2" l="1"/>
  <c r="GZ141" i="2" l="1"/>
  <c r="GZ133" i="2" s="1"/>
  <c r="GZ135" i="2" s="1"/>
  <c r="GZ143" i="2" l="1"/>
  <c r="GZ137" i="2"/>
  <c r="GZ145" i="2"/>
  <c r="HA129" i="2" l="1"/>
  <c r="HA131" i="2"/>
  <c r="HA139" i="2" l="1"/>
  <c r="HA141" i="2" l="1"/>
  <c r="HA133" i="2" s="1"/>
  <c r="HA135" i="2" s="1"/>
  <c r="HA143" i="2" l="1"/>
  <c r="HA137" i="2"/>
  <c r="HA145" i="2"/>
  <c r="HB129" i="2" l="1"/>
  <c r="HB131" i="2"/>
  <c r="HB139" i="2" l="1"/>
  <c r="HB141" i="2" l="1"/>
  <c r="HB133" i="2" s="1"/>
  <c r="HB135" i="2" s="1"/>
  <c r="HB143" i="2" l="1"/>
  <c r="HB137" i="2"/>
  <c r="HB145" i="2"/>
  <c r="HC129" i="2" l="1"/>
  <c r="HC131" i="2"/>
  <c r="HC139" i="2" l="1"/>
  <c r="HC141" i="2" l="1"/>
  <c r="HC133" i="2" s="1"/>
  <c r="HC135" i="2" s="1"/>
  <c r="HC143" i="2" l="1"/>
  <c r="HC137" i="2"/>
  <c r="HC145" i="2"/>
  <c r="HD129" i="2" l="1"/>
  <c r="HD131" i="2"/>
  <c r="HD139" i="2" l="1"/>
  <c r="HD141" i="2" l="1"/>
  <c r="HD133" i="2" s="1"/>
  <c r="HD135" i="2" s="1"/>
  <c r="HD143" i="2" l="1"/>
  <c r="HD137" i="2"/>
  <c r="HD145" i="2"/>
  <c r="HE129" i="2" l="1"/>
  <c r="HE131" i="2"/>
  <c r="HE139" i="2" l="1"/>
  <c r="HE141" i="2" l="1"/>
  <c r="HE133" i="2" s="1"/>
  <c r="HE135" i="2" s="1"/>
  <c r="HE143" i="2" l="1"/>
  <c r="HE137" i="2"/>
  <c r="HE145" i="2"/>
  <c r="HF129" i="2" l="1"/>
  <c r="HF131" i="2"/>
  <c r="HF139" i="2" l="1"/>
  <c r="HF141" i="2" l="1"/>
  <c r="HF133" i="2" s="1"/>
  <c r="HF135" i="2" s="1"/>
  <c r="HF143" i="2" l="1"/>
  <c r="HF137" i="2"/>
  <c r="HF145" i="2"/>
  <c r="HG129" i="2" l="1"/>
  <c r="HG131" i="2"/>
  <c r="HG139" i="2" l="1"/>
  <c r="HG141" i="2" l="1"/>
  <c r="HG133" i="2" s="1"/>
  <c r="HG135" i="2" s="1"/>
  <c r="HG143" i="2" l="1"/>
  <c r="HG137" i="2"/>
  <c r="HG145" i="2"/>
  <c r="HH129" i="2" l="1"/>
  <c r="HH131" i="2"/>
  <c r="HH139" i="2" l="1"/>
  <c r="HH141" i="2" l="1"/>
  <c r="HH133" i="2" s="1"/>
  <c r="HH135" i="2" s="1"/>
  <c r="HH143" i="2" l="1"/>
  <c r="HH137" i="2"/>
  <c r="HH145" i="2"/>
  <c r="HI129" i="2" l="1"/>
  <c r="HI131" i="2"/>
  <c r="HI139" i="2" l="1"/>
  <c r="HI141" i="2" l="1"/>
  <c r="HI133" i="2" s="1"/>
  <c r="HI135" i="2" s="1"/>
  <c r="HI143" i="2" l="1"/>
  <c r="HI137" i="2"/>
  <c r="HI145" i="2"/>
  <c r="HJ129" i="2" l="1"/>
  <c r="HJ131" i="2"/>
  <c r="HJ139" i="2" l="1"/>
  <c r="HJ141" i="2" l="1"/>
  <c r="HJ133" i="2" s="1"/>
  <c r="HJ135" i="2" s="1"/>
  <c r="HJ143" i="2" l="1"/>
  <c r="HJ137" i="2"/>
  <c r="HJ145" i="2"/>
  <c r="HK129" i="2" l="1"/>
  <c r="HK131" i="2"/>
  <c r="HK139" i="2" l="1"/>
  <c r="HK141" i="2" l="1"/>
  <c r="HK133" i="2" s="1"/>
  <c r="HK135" i="2" s="1"/>
  <c r="HK143" i="2" l="1"/>
  <c r="HK137" i="2"/>
  <c r="HK145" i="2"/>
  <c r="HL129" i="2" l="1"/>
  <c r="HL131" i="2"/>
  <c r="HL139" i="2" l="1"/>
  <c r="HL141" i="2" l="1"/>
  <c r="HL133" i="2" s="1"/>
  <c r="HL135" i="2" s="1"/>
  <c r="HL143" i="2" l="1"/>
  <c r="HL137" i="2"/>
  <c r="HL145" i="2"/>
  <c r="HM129" i="2" l="1"/>
  <c r="HM131" i="2"/>
  <c r="HM139" i="2" l="1"/>
  <c r="HM141" i="2" l="1"/>
  <c r="HM133" i="2" s="1"/>
  <c r="HM135" i="2" s="1"/>
  <c r="HM143" i="2" l="1"/>
  <c r="HM137" i="2"/>
  <c r="HM145" i="2"/>
  <c r="HN129" i="2" l="1"/>
  <c r="HN131" i="2"/>
  <c r="HN139" i="2" l="1"/>
  <c r="HN141" i="2" l="1"/>
  <c r="HN133" i="2" s="1"/>
  <c r="HN135" i="2" s="1"/>
  <c r="HN143" i="2" l="1"/>
  <c r="HN137" i="2"/>
  <c r="HN145" i="2"/>
  <c r="HO129" i="2" l="1"/>
  <c r="HO131" i="2"/>
  <c r="HO139" i="2" l="1"/>
  <c r="HO141" i="2" l="1"/>
  <c r="HO133" i="2" s="1"/>
  <c r="HO135" i="2" s="1"/>
  <c r="HO143" i="2" l="1"/>
  <c r="HO137" i="2"/>
  <c r="HO145" i="2"/>
  <c r="HP129" i="2" l="1"/>
  <c r="HP131" i="2"/>
  <c r="HP139" i="2" l="1"/>
  <c r="HP141" i="2" l="1"/>
  <c r="HP133" i="2" s="1"/>
  <c r="HP135" i="2" s="1"/>
  <c r="HP143" i="2" l="1"/>
  <c r="HP137" i="2"/>
  <c r="HP145" i="2"/>
  <c r="HQ129" i="2" l="1"/>
  <c r="HQ131" i="2"/>
  <c r="HQ139" i="2" l="1"/>
  <c r="HQ141" i="2" l="1"/>
  <c r="HQ133" i="2" s="1"/>
  <c r="HQ135" i="2" s="1"/>
  <c r="HQ143" i="2" l="1"/>
  <c r="HQ137" i="2"/>
  <c r="HQ145" i="2"/>
  <c r="HR129" i="2" l="1"/>
  <c r="HR131" i="2"/>
  <c r="HR139" i="2" l="1"/>
  <c r="HR141" i="2" l="1"/>
  <c r="HR133" i="2" s="1"/>
  <c r="HR135" i="2" s="1"/>
  <c r="HR143" i="2" l="1"/>
  <c r="HR137" i="2"/>
  <c r="HR145" i="2"/>
  <c r="HS129" i="2" l="1"/>
  <c r="HS131" i="2"/>
  <c r="HS139" i="2" l="1"/>
  <c r="HS141" i="2" l="1"/>
  <c r="HS133" i="2" l="1"/>
  <c r="HS145" i="2"/>
  <c r="HS135" i="2" l="1"/>
  <c r="HS143" i="2" l="1"/>
  <c r="HS137" i="2"/>
  <c r="HT129" i="2" l="1"/>
  <c r="HT131" i="2"/>
  <c r="HT139" i="2" l="1"/>
  <c r="HT141" i="2" l="1"/>
  <c r="HT133" i="2" l="1"/>
  <c r="HT145" i="2"/>
  <c r="HT135" i="2" l="1"/>
  <c r="HT143" i="2" l="1"/>
  <c r="HT137" i="2"/>
  <c r="HU129" i="2" l="1"/>
  <c r="HU131" i="2"/>
  <c r="HU139" i="2" l="1"/>
  <c r="HU141" i="2" l="1"/>
  <c r="HU133" i="2" l="1"/>
  <c r="HU145" i="2"/>
  <c r="HU135" i="2" l="1"/>
  <c r="HU143" i="2" l="1"/>
  <c r="HU137" i="2"/>
  <c r="HV129" i="2" l="1"/>
  <c r="HV131" i="2"/>
  <c r="HV139" i="2" l="1"/>
  <c r="HV141" i="2" l="1"/>
  <c r="HV133" i="2" l="1"/>
  <c r="HV145" i="2"/>
  <c r="HV135" i="2" l="1"/>
  <c r="HV143" i="2" l="1"/>
  <c r="HV137" i="2"/>
  <c r="HW129" i="2" l="1"/>
  <c r="HW131" i="2"/>
  <c r="HW139" i="2" l="1"/>
  <c r="HW141" i="2" l="1"/>
  <c r="HW133" i="2" l="1"/>
  <c r="HW145" i="2"/>
  <c r="HW135" i="2" l="1"/>
  <c r="HW143" i="2" l="1"/>
  <c r="HW137" i="2"/>
  <c r="HX129" i="2" l="1"/>
  <c r="HX131" i="2"/>
  <c r="HX139" i="2" s="1"/>
  <c r="HX141" i="2" l="1"/>
  <c r="HX133" i="2" s="1"/>
  <c r="HX135" i="2" s="1"/>
  <c r="HX143" i="2" l="1"/>
  <c r="HX137" i="2"/>
  <c r="HX145" i="2"/>
  <c r="HY129" i="2" l="1"/>
  <c r="HY131" i="2"/>
  <c r="HY139" i="2" s="1"/>
  <c r="HY141" i="2" l="1"/>
  <c r="HY133" i="2" s="1"/>
  <c r="HY135" i="2" s="1"/>
  <c r="HY143" i="2" l="1"/>
  <c r="HY137" i="2"/>
  <c r="HY145" i="2"/>
  <c r="HZ129" i="2" l="1"/>
  <c r="HZ131" i="2"/>
  <c r="HZ139" i="2" l="1"/>
  <c r="HZ141" i="2" l="1"/>
  <c r="HZ133" i="2" s="1"/>
  <c r="HZ135" i="2" s="1"/>
  <c r="HZ143" i="2" l="1"/>
  <c r="HZ137" i="2"/>
  <c r="HZ145" i="2"/>
  <c r="IA129" i="2" l="1"/>
  <c r="IA131" i="2"/>
  <c r="IA139" i="2" l="1"/>
  <c r="IA141" i="2" l="1"/>
  <c r="IA133" i="2" s="1"/>
  <c r="IA135" i="2" s="1"/>
  <c r="IA143" i="2" l="1"/>
  <c r="IA137" i="2"/>
  <c r="IA145" i="2"/>
  <c r="IB129" i="2" l="1"/>
  <c r="IB131" i="2"/>
  <c r="IB139" i="2" s="1"/>
  <c r="IB141" i="2" l="1"/>
  <c r="IB133" i="2" s="1"/>
  <c r="IB135" i="2" s="1"/>
  <c r="IB143" i="2" l="1"/>
  <c r="IB137" i="2"/>
  <c r="IB145" i="2"/>
  <c r="IC129" i="2" l="1"/>
  <c r="IC131" i="2"/>
  <c r="IC139" i="2" s="1"/>
  <c r="IC141" i="2" l="1"/>
  <c r="IC133" i="2" s="1"/>
  <c r="IC135" i="2" s="1"/>
  <c r="IC143" i="2" l="1"/>
  <c r="IC137" i="2"/>
  <c r="IC145" i="2"/>
  <c r="ID129" i="2" l="1"/>
  <c r="ID131" i="2"/>
  <c r="ID139" i="2" l="1"/>
  <c r="ID141" i="2" l="1"/>
  <c r="ID133" i="2" s="1"/>
  <c r="ID135" i="2" s="1"/>
  <c r="ID143" i="2" l="1"/>
  <c r="ID137" i="2"/>
  <c r="ID145" i="2"/>
  <c r="IE129" i="2" l="1"/>
  <c r="IE131" i="2"/>
  <c r="IE139" i="2" l="1"/>
  <c r="IE141" i="2" l="1"/>
  <c r="IE133" i="2" s="1"/>
  <c r="IE135" i="2" s="1"/>
  <c r="IE143" i="2" l="1"/>
  <c r="IE137" i="2"/>
  <c r="IE145" i="2"/>
  <c r="IF129" i="2" l="1"/>
  <c r="IF131" i="2"/>
  <c r="IF139" i="2" l="1"/>
  <c r="IF141" i="2" l="1"/>
  <c r="IF133" i="2" s="1"/>
  <c r="IF135" i="2" s="1"/>
  <c r="IF143" i="2" l="1"/>
  <c r="IF137" i="2"/>
  <c r="IF145" i="2"/>
  <c r="IG129" i="2" l="1"/>
  <c r="IG131" i="2"/>
  <c r="IG139" i="2" l="1"/>
  <c r="IG141" i="2" l="1"/>
  <c r="IG133" i="2" s="1"/>
  <c r="IG135" i="2" s="1"/>
  <c r="IG143" i="2" l="1"/>
  <c r="IG137" i="2"/>
  <c r="IG145" i="2"/>
  <c r="IH129" i="2" l="1"/>
  <c r="IH131" i="2"/>
  <c r="IH139" i="2" l="1"/>
  <c r="IH141" i="2" l="1"/>
  <c r="IH133" i="2" s="1"/>
  <c r="IH135" i="2" s="1"/>
  <c r="IH143" i="2" l="1"/>
  <c r="IH137" i="2"/>
  <c r="IH145" i="2"/>
  <c r="II129" i="2" l="1"/>
  <c r="II131" i="2"/>
  <c r="II139" i="2" l="1"/>
  <c r="II141" i="2" l="1"/>
  <c r="II133" i="2" s="1"/>
  <c r="II135" i="2" s="1"/>
  <c r="II143" i="2" l="1"/>
  <c r="II137" i="2"/>
  <c r="II145" i="2"/>
  <c r="IJ129" i="2" l="1"/>
  <c r="IJ131" i="2"/>
  <c r="IJ139" i="2" l="1"/>
  <c r="IJ141" i="2" l="1"/>
  <c r="IJ133" i="2" s="1"/>
  <c r="IJ135" i="2" s="1"/>
  <c r="IJ143" i="2" l="1"/>
  <c r="IJ137" i="2"/>
  <c r="IJ145" i="2"/>
  <c r="IK129" i="2" l="1"/>
  <c r="IK131" i="2"/>
  <c r="IK139" i="2" s="1"/>
  <c r="IK141" i="2" l="1"/>
  <c r="IK133" i="2" s="1"/>
  <c r="IK135" i="2" s="1"/>
  <c r="IK143" i="2" l="1"/>
  <c r="IK137" i="2"/>
  <c r="IK145" i="2"/>
  <c r="IL129" i="2" l="1"/>
  <c r="IL131" i="2"/>
  <c r="IL139" i="2" s="1"/>
  <c r="IL141" i="2" l="1"/>
  <c r="IL133" i="2" s="1"/>
  <c r="IL135" i="2" s="1"/>
  <c r="IL143" i="2" l="1"/>
  <c r="IL137" i="2"/>
  <c r="IL145" i="2"/>
  <c r="IM129" i="2" l="1"/>
  <c r="IM131" i="2"/>
  <c r="IM139" i="2" l="1"/>
  <c r="IM141" i="2" l="1"/>
  <c r="IM133" i="2" s="1"/>
  <c r="IM135" i="2" s="1"/>
  <c r="IM143" i="2" l="1"/>
  <c r="IM137" i="2"/>
  <c r="IM145" i="2"/>
  <c r="IN129" i="2" l="1"/>
  <c r="IN131" i="2"/>
  <c r="IN139" i="2" s="1"/>
  <c r="IN141" i="2" l="1"/>
  <c r="IN133" i="2" s="1"/>
  <c r="IN135" i="2" s="1"/>
  <c r="IN143" i="2" l="1"/>
  <c r="IN137" i="2"/>
  <c r="IN145" i="2"/>
  <c r="IO129" i="2" l="1"/>
  <c r="IO131" i="2"/>
  <c r="IO139" i="2" s="1"/>
  <c r="IO141" i="2" l="1"/>
  <c r="IO133" i="2" s="1"/>
  <c r="IO135" i="2" s="1"/>
  <c r="IO143" i="2" l="1"/>
  <c r="IO137" i="2"/>
  <c r="IO145" i="2"/>
  <c r="IP129" i="2" l="1"/>
  <c r="IP131" i="2"/>
  <c r="IP139" i="2" l="1"/>
  <c r="IP141" i="2" l="1"/>
  <c r="IP133" i="2" s="1"/>
  <c r="IP135" i="2" s="1"/>
  <c r="IP143" i="2" l="1"/>
  <c r="IP137" i="2"/>
  <c r="IP145" i="2"/>
  <c r="IQ129" i="2" l="1"/>
  <c r="IQ131" i="2"/>
  <c r="IQ139" i="2" l="1"/>
  <c r="IQ141" i="2" l="1"/>
  <c r="IQ133" i="2" s="1"/>
  <c r="IQ135" i="2" s="1"/>
  <c r="IQ143" i="2" l="1"/>
  <c r="IQ137" i="2"/>
  <c r="IQ145" i="2"/>
  <c r="IR129" i="2" l="1"/>
  <c r="IR131" i="2"/>
  <c r="IR139" i="2" l="1"/>
  <c r="IR141" i="2" l="1"/>
  <c r="IR133" i="2" s="1"/>
  <c r="IR135" i="2" s="1"/>
  <c r="IR143" i="2" l="1"/>
  <c r="IR137" i="2"/>
  <c r="IR145" i="2"/>
  <c r="IS129" i="2" l="1"/>
  <c r="IS131" i="2"/>
  <c r="IS139" i="2" s="1"/>
  <c r="IS141" i="2" l="1"/>
  <c r="IS133" i="2" s="1"/>
  <c r="IS135" i="2" s="1"/>
  <c r="IS143" i="2" l="1"/>
  <c r="IS137" i="2"/>
  <c r="IS145" i="2"/>
  <c r="IT129" i="2" l="1"/>
  <c r="IT131" i="2"/>
  <c r="IT139" i="2" s="1"/>
  <c r="IT141" i="2" l="1"/>
  <c r="IT133" i="2" s="1"/>
  <c r="IT135" i="2" s="1"/>
  <c r="IT143" i="2" l="1"/>
  <c r="IT137" i="2"/>
  <c r="IT145" i="2"/>
  <c r="IU129" i="2" l="1"/>
  <c r="IU131" i="2"/>
  <c r="IU139" i="2" l="1"/>
  <c r="IU141" i="2" l="1"/>
  <c r="IU133" i="2" s="1"/>
  <c r="IU135" i="2" s="1"/>
  <c r="IU143" i="2" l="1"/>
  <c r="IU137" i="2"/>
  <c r="IU145" i="2"/>
  <c r="IV129" i="2" l="1"/>
  <c r="IV131" i="2"/>
  <c r="IV139" i="2" l="1"/>
  <c r="IV141" i="2" l="1"/>
  <c r="IV133" i="2" s="1"/>
  <c r="IV135" i="2" s="1"/>
  <c r="IV143" i="2" l="1"/>
  <c r="IV137" i="2"/>
  <c r="IV145" i="2"/>
  <c r="IW129" i="2" l="1"/>
  <c r="IW131" i="2"/>
  <c r="IW139" i="2" s="1"/>
  <c r="IW141" i="2" l="1"/>
  <c r="IW133" i="2" s="1"/>
  <c r="IW135" i="2" s="1"/>
  <c r="IW143" i="2" l="1"/>
  <c r="IW137" i="2"/>
  <c r="IW145" i="2"/>
  <c r="IX129" i="2" l="1"/>
  <c r="IX131" i="2"/>
  <c r="IX139" i="2" l="1"/>
  <c r="IX141" i="2" l="1"/>
  <c r="IX133" i="2" l="1"/>
  <c r="IX145" i="2"/>
  <c r="IX135" i="2" l="1"/>
  <c r="IX143" i="2" l="1"/>
  <c r="IX137" i="2"/>
  <c r="IY129" i="2" l="1"/>
  <c r="IY131" i="2"/>
  <c r="IY139" i="2" l="1"/>
  <c r="IY141" i="2" l="1"/>
  <c r="IY133" i="2" l="1"/>
  <c r="IY145" i="2"/>
  <c r="IY135" i="2" l="1"/>
  <c r="IY143" i="2" l="1"/>
  <c r="IY137" i="2"/>
  <c r="IZ129" i="2" l="1"/>
  <c r="IZ131" i="2"/>
  <c r="IZ139" i="2" s="1"/>
  <c r="IZ141" i="2" l="1"/>
  <c r="IZ133" i="2" l="1"/>
  <c r="IZ145" i="2"/>
  <c r="IZ135" i="2" l="1"/>
  <c r="IZ143" i="2" l="1"/>
  <c r="IZ137" i="2"/>
  <c r="JA129" i="2" l="1"/>
  <c r="JA131" i="2"/>
  <c r="JA139" i="2" s="1"/>
  <c r="JA141" i="2" l="1"/>
  <c r="JA133" i="2" l="1"/>
  <c r="JA145" i="2"/>
  <c r="JA135" i="2" l="1"/>
  <c r="JA143" i="2" l="1"/>
  <c r="JA137" i="2"/>
  <c r="JB129" i="2" l="1"/>
  <c r="JB131" i="2"/>
  <c r="JB139" i="2" l="1"/>
  <c r="JB141" i="2" l="1"/>
  <c r="JB133" i="2" l="1"/>
  <c r="JB145" i="2"/>
  <c r="JB135" i="2" l="1"/>
  <c r="JB143" i="2" l="1"/>
  <c r="JB137" i="2"/>
  <c r="JC129" i="2" l="1"/>
  <c r="JC131" i="2"/>
  <c r="JC139" i="2" l="1"/>
  <c r="JC141" i="2" l="1"/>
  <c r="JC133" i="2" s="1"/>
  <c r="JC135" i="2" s="1"/>
  <c r="JC143" i="2" l="1"/>
  <c r="JC137" i="2"/>
  <c r="JC145" i="2"/>
  <c r="JD129" i="2" l="1"/>
  <c r="JD131" i="2"/>
  <c r="JD139" i="2" s="1"/>
  <c r="JD141" i="2" l="1"/>
  <c r="JD133" i="2" s="1"/>
  <c r="JD135" i="2" s="1"/>
  <c r="JD143" i="2" l="1"/>
  <c r="JD137" i="2"/>
  <c r="JD145" i="2"/>
  <c r="JE129" i="2" l="1"/>
  <c r="JE131" i="2"/>
  <c r="JE139" i="2" s="1"/>
  <c r="JE141" i="2" l="1"/>
  <c r="JE133" i="2" s="1"/>
  <c r="JE135" i="2" s="1"/>
  <c r="JE143" i="2" l="1"/>
  <c r="JE137" i="2"/>
  <c r="JE145" i="2"/>
  <c r="JF129" i="2" l="1"/>
  <c r="JF131" i="2"/>
  <c r="JF139" i="2" l="1"/>
  <c r="JF141" i="2" l="1"/>
  <c r="JF133" i="2" s="1"/>
  <c r="JF135" i="2" s="1"/>
  <c r="JF143" i="2" l="1"/>
  <c r="JF137" i="2"/>
  <c r="JF145" i="2"/>
  <c r="JG129" i="2" l="1"/>
  <c r="JG131" i="2"/>
  <c r="JG139" i="2" l="1"/>
  <c r="JG141" i="2" l="1"/>
  <c r="JG133" i="2" s="1"/>
  <c r="JG135" i="2" s="1"/>
  <c r="JG143" i="2" l="1"/>
  <c r="JG137" i="2"/>
  <c r="JG145" i="2"/>
  <c r="JH129" i="2" l="1"/>
  <c r="JH131" i="2"/>
  <c r="JH139" i="2" l="1"/>
  <c r="JH141" i="2" l="1"/>
  <c r="JH133" i="2" s="1"/>
  <c r="JH135" i="2" s="1"/>
  <c r="JH143" i="2" l="1"/>
  <c r="JH137" i="2"/>
  <c r="JH145" i="2"/>
  <c r="JI129" i="2" l="1"/>
  <c r="JI131" i="2"/>
  <c r="JI139" i="2" l="1"/>
  <c r="JI141" i="2" l="1"/>
  <c r="JI133" i="2" s="1"/>
  <c r="JI135" i="2" s="1"/>
  <c r="JI143" i="2" l="1"/>
  <c r="JI137" i="2"/>
  <c r="JI145" i="2"/>
  <c r="JJ129" i="2" l="1"/>
  <c r="JJ131" i="2"/>
  <c r="JJ139" i="2" l="1"/>
  <c r="JJ141" i="2" l="1"/>
  <c r="JJ133" i="2" s="1"/>
  <c r="JJ135" i="2" s="1"/>
  <c r="JJ143" i="2" l="1"/>
  <c r="JJ137" i="2"/>
  <c r="JJ145" i="2"/>
  <c r="JK129" i="2" l="1"/>
  <c r="JK131" i="2"/>
  <c r="JK139" i="2" l="1"/>
  <c r="JK141" i="2" l="1"/>
  <c r="JK133" i="2" s="1"/>
  <c r="JK135" i="2" s="1"/>
  <c r="JK143" i="2" l="1"/>
  <c r="JK137" i="2"/>
  <c r="JK145" i="2"/>
  <c r="JL129" i="2" l="1"/>
  <c r="JL131" i="2"/>
  <c r="JL139" i="2" l="1"/>
  <c r="JL141" i="2" l="1"/>
  <c r="JL133" i="2" s="1"/>
  <c r="JL135" i="2" s="1"/>
  <c r="JL143" i="2" l="1"/>
  <c r="JL137" i="2"/>
  <c r="JL145" i="2"/>
  <c r="JM129" i="2" l="1"/>
  <c r="JM131" i="2"/>
  <c r="JM139" i="2" l="1"/>
  <c r="JM141" i="2" l="1"/>
  <c r="JM133" i="2" s="1"/>
  <c r="JM135" i="2" s="1"/>
  <c r="JM143" i="2" l="1"/>
  <c r="JM137" i="2"/>
  <c r="JM145" i="2"/>
  <c r="JN129" i="2" l="1"/>
  <c r="JN131" i="2"/>
  <c r="JN139" i="2" l="1"/>
  <c r="JN141" i="2" l="1"/>
  <c r="JN133" i="2" s="1"/>
  <c r="JN135" i="2" s="1"/>
  <c r="JN143" i="2" l="1"/>
  <c r="JN137" i="2"/>
  <c r="JN145" i="2"/>
  <c r="JO129" i="2" l="1"/>
  <c r="JO131" i="2"/>
  <c r="JO139" i="2" l="1"/>
  <c r="JO141" i="2" l="1"/>
  <c r="JO133" i="2" s="1"/>
  <c r="JO135" i="2" s="1"/>
  <c r="JO143" i="2" l="1"/>
  <c r="JO137" i="2"/>
  <c r="JO145" i="2"/>
  <c r="JP129" i="2" l="1"/>
  <c r="JP131" i="2"/>
  <c r="JP139" i="2" l="1"/>
  <c r="JP141" i="2" l="1"/>
  <c r="JP133" i="2" s="1"/>
  <c r="JP135" i="2" s="1"/>
  <c r="JP143" i="2" l="1"/>
  <c r="JP137" i="2"/>
  <c r="JP145" i="2"/>
  <c r="JQ129" i="2" l="1"/>
  <c r="JQ131" i="2"/>
  <c r="JQ139" i="2" l="1"/>
  <c r="JQ141" i="2" l="1"/>
  <c r="JQ133" i="2" s="1"/>
  <c r="JQ135" i="2" s="1"/>
  <c r="JQ143" i="2" l="1"/>
  <c r="JQ137" i="2"/>
  <c r="JQ145" i="2"/>
  <c r="JR129" i="2" l="1"/>
  <c r="JR131" i="2"/>
  <c r="JR139" i="2" l="1"/>
  <c r="JR141" i="2" l="1"/>
  <c r="JR133" i="2" s="1"/>
  <c r="JR135" i="2" s="1"/>
  <c r="JR143" i="2" l="1"/>
  <c r="JR137" i="2"/>
  <c r="JR145" i="2"/>
  <c r="JS129" i="2" l="1"/>
  <c r="JS131" i="2"/>
  <c r="JS139" i="2" l="1"/>
  <c r="JS141" i="2" l="1"/>
  <c r="JS133" i="2" s="1"/>
  <c r="JS135" i="2" s="1"/>
  <c r="JS143" i="2" l="1"/>
  <c r="JS137" i="2"/>
  <c r="JS145" i="2"/>
  <c r="JT129" i="2" l="1"/>
  <c r="JT131" i="2"/>
  <c r="JT139" i="2" l="1"/>
  <c r="JT141" i="2" l="1"/>
  <c r="JT133" i="2" s="1"/>
  <c r="JT135" i="2" s="1"/>
  <c r="JT143" i="2" l="1"/>
  <c r="JT137" i="2"/>
  <c r="JT145" i="2"/>
  <c r="JU129" i="2" l="1"/>
  <c r="JU131" i="2"/>
  <c r="JU139" i="2" l="1"/>
  <c r="JU141" i="2" l="1"/>
  <c r="JU133" i="2" s="1"/>
  <c r="JU135" i="2" s="1"/>
  <c r="JU143" i="2" l="1"/>
  <c r="JU137" i="2"/>
  <c r="JU145" i="2"/>
  <c r="JV129" i="2" l="1"/>
  <c r="JV131" i="2"/>
  <c r="JV139" i="2" l="1"/>
  <c r="JV141" i="2" l="1"/>
  <c r="JV133" i="2" s="1"/>
  <c r="JV135" i="2" s="1"/>
  <c r="JV143" i="2" l="1"/>
  <c r="JV137" i="2"/>
  <c r="JV145" i="2"/>
  <c r="JW129" i="2" l="1"/>
  <c r="JW131" i="2"/>
  <c r="JW139" i="2" l="1"/>
  <c r="JW141" i="2" l="1"/>
  <c r="JW133" i="2" s="1"/>
  <c r="JW135" i="2" s="1"/>
  <c r="JW143" i="2" l="1"/>
  <c r="JW137" i="2"/>
  <c r="JW145" i="2"/>
  <c r="JX129" i="2" l="1"/>
  <c r="JX131" i="2"/>
  <c r="JX139" i="2" l="1"/>
  <c r="JX141" i="2" l="1"/>
  <c r="JX133" i="2" s="1"/>
  <c r="JX135" i="2" s="1"/>
  <c r="JX143" i="2" l="1"/>
  <c r="JX137" i="2"/>
  <c r="JX145" i="2"/>
  <c r="JY129" i="2" l="1"/>
  <c r="JY131" i="2"/>
  <c r="JY139" i="2" l="1"/>
  <c r="JY141" i="2" l="1"/>
  <c r="JY133" i="2" s="1"/>
  <c r="JY135" i="2" s="1"/>
  <c r="JY143" i="2" l="1"/>
  <c r="JY137" i="2"/>
  <c r="JY145" i="2"/>
  <c r="JZ129" i="2" l="1"/>
  <c r="JZ131" i="2"/>
  <c r="JZ139" i="2" l="1"/>
  <c r="JZ141" i="2" l="1"/>
  <c r="JZ133" i="2" s="1"/>
  <c r="JZ135" i="2" s="1"/>
  <c r="JZ143" i="2" l="1"/>
  <c r="JZ137" i="2"/>
  <c r="JZ145" i="2"/>
  <c r="KA129" i="2" l="1"/>
  <c r="KA131" i="2"/>
  <c r="KA139" i="2" l="1"/>
  <c r="KA141" i="2" l="1"/>
  <c r="KA133" i="2" s="1"/>
  <c r="KA135" i="2" s="1"/>
  <c r="KA143" i="2" l="1"/>
  <c r="KA137" i="2"/>
  <c r="KA145" i="2"/>
  <c r="KB129" i="2" l="1"/>
  <c r="KB131" i="2"/>
  <c r="KB139" i="2" l="1"/>
  <c r="KB141" i="2" l="1"/>
  <c r="KB133" i="2" l="1"/>
  <c r="KB145" i="2"/>
  <c r="KB135" i="2" l="1"/>
  <c r="KB143" i="2" l="1"/>
  <c r="KB137" i="2"/>
  <c r="KC129" i="2" l="1"/>
  <c r="KC131" i="2"/>
  <c r="KC139" i="2" s="1"/>
  <c r="KC141" i="2" l="1"/>
  <c r="KC133" i="2" l="1"/>
  <c r="KC145" i="2"/>
  <c r="KC135" i="2" l="1"/>
  <c r="KC143" i="2" l="1"/>
  <c r="KC137" i="2"/>
  <c r="KD129" i="2" l="1"/>
  <c r="KD131" i="2"/>
  <c r="KD139" i="2" s="1"/>
  <c r="KD141" i="2" l="1"/>
  <c r="KD133" i="2" l="1"/>
  <c r="KD145" i="2"/>
  <c r="KD135" i="2" l="1"/>
  <c r="KD143" i="2" l="1"/>
  <c r="KD137" i="2"/>
  <c r="KE129" i="2" l="1"/>
  <c r="KE131" i="2"/>
  <c r="KE139" i="2" l="1"/>
  <c r="KE141" i="2" l="1"/>
  <c r="KE133" i="2" l="1"/>
  <c r="KE145" i="2"/>
  <c r="KE135" i="2" l="1"/>
  <c r="KE143" i="2" l="1"/>
  <c r="KE137" i="2"/>
  <c r="KF129" i="2" l="1"/>
  <c r="KF131" i="2"/>
  <c r="KF139" i="2" l="1"/>
  <c r="KF141" i="2" l="1"/>
  <c r="KF133" i="2" l="1"/>
  <c r="KF145" i="2"/>
  <c r="KF135" i="2" l="1"/>
  <c r="KF143" i="2" l="1"/>
  <c r="KF137" i="2"/>
  <c r="KG129" i="2" l="1"/>
  <c r="KG131" i="2"/>
  <c r="KG139" i="2" s="1"/>
  <c r="KG141" i="2" l="1"/>
  <c r="KG133" i="2" s="1"/>
  <c r="KG135" i="2" s="1"/>
  <c r="KG143" i="2" l="1"/>
  <c r="KG137" i="2"/>
  <c r="KG145" i="2"/>
  <c r="KH129" i="2" l="1"/>
  <c r="KH131" i="2"/>
  <c r="KH139" i="2" s="1"/>
  <c r="KH141" i="2" l="1"/>
  <c r="KH133" i="2" s="1"/>
  <c r="KH135" i="2" s="1"/>
  <c r="KH143" i="2" l="1"/>
  <c r="KH137" i="2"/>
  <c r="KH145" i="2"/>
  <c r="KI129" i="2" l="1"/>
  <c r="KI131" i="2"/>
  <c r="KI139" i="2" l="1"/>
  <c r="KI141" i="2" l="1"/>
  <c r="KI133" i="2" s="1"/>
  <c r="KI135" i="2" s="1"/>
  <c r="KI143" i="2" l="1"/>
  <c r="KI137" i="2"/>
  <c r="KI145" i="2"/>
  <c r="KJ129" i="2" l="1"/>
  <c r="KJ131" i="2"/>
  <c r="KJ139" i="2" l="1"/>
  <c r="KJ141" i="2" l="1"/>
  <c r="KJ133" i="2" s="1"/>
  <c r="KJ135" i="2" s="1"/>
  <c r="KJ143" i="2" l="1"/>
  <c r="KJ137" i="2"/>
  <c r="KJ145" i="2"/>
  <c r="KK129" i="2" l="1"/>
  <c r="KK131" i="2"/>
  <c r="KK139" i="2" s="1"/>
  <c r="KK141" i="2" l="1"/>
  <c r="KK133" i="2" s="1"/>
  <c r="KK135" i="2" s="1"/>
  <c r="KK143" i="2" l="1"/>
  <c r="KK137" i="2"/>
  <c r="KK145" i="2"/>
  <c r="KL129" i="2" l="1"/>
  <c r="KL131" i="2"/>
  <c r="KL139" i="2" s="1"/>
  <c r="KL141" i="2" l="1"/>
  <c r="KL133" i="2" s="1"/>
  <c r="KL135" i="2" s="1"/>
  <c r="KL143" i="2" l="1"/>
  <c r="KL137" i="2"/>
  <c r="KL145" i="2"/>
  <c r="KM129" i="2" l="1"/>
  <c r="KM131" i="2"/>
  <c r="KM139" i="2" l="1"/>
  <c r="KM141" i="2" l="1"/>
  <c r="KM133" i="2" s="1"/>
  <c r="KM135" i="2" s="1"/>
  <c r="KM143" i="2" l="1"/>
  <c r="KM137" i="2"/>
  <c r="KM145" i="2"/>
  <c r="KN129" i="2" l="1"/>
  <c r="KN131" i="2"/>
  <c r="KN139" i="2" l="1"/>
  <c r="KN141" i="2" l="1"/>
  <c r="KN133" i="2" s="1"/>
  <c r="KN135" i="2" s="1"/>
  <c r="KN143" i="2" l="1"/>
  <c r="KN137" i="2"/>
  <c r="KN145" i="2"/>
  <c r="KO129" i="2" l="1"/>
  <c r="KO131" i="2"/>
  <c r="KO139" i="2" l="1"/>
  <c r="KO141" i="2" l="1"/>
  <c r="KO133" i="2" s="1"/>
  <c r="KO135" i="2" s="1"/>
  <c r="KO143" i="2" l="1"/>
  <c r="KO137" i="2"/>
  <c r="KO145" i="2"/>
  <c r="KP129" i="2" l="1"/>
  <c r="KP131" i="2"/>
  <c r="KP139" i="2" l="1"/>
  <c r="KP141" i="2" l="1"/>
  <c r="KP133" i="2" s="1"/>
  <c r="KP135" i="2" s="1"/>
  <c r="KP143" i="2" l="1"/>
  <c r="KP137" i="2"/>
  <c r="KP145" i="2"/>
  <c r="KQ129" i="2" l="1"/>
  <c r="KQ131" i="2"/>
  <c r="KQ139" i="2" l="1"/>
  <c r="KQ141" i="2" l="1"/>
  <c r="KQ133" i="2" s="1"/>
  <c r="KQ135" i="2" s="1"/>
  <c r="KQ143" i="2" l="1"/>
  <c r="KQ137" i="2"/>
  <c r="KQ145" i="2"/>
  <c r="KR129" i="2" l="1"/>
  <c r="KR131" i="2"/>
  <c r="KR139" i="2" l="1"/>
  <c r="KR141" i="2" l="1"/>
  <c r="KR133" i="2" s="1"/>
  <c r="KR135" i="2" s="1"/>
  <c r="KR143" i="2" l="1"/>
  <c r="KR137" i="2"/>
  <c r="KR145" i="2"/>
  <c r="KS129" i="2" l="1"/>
  <c r="KS131" i="2"/>
  <c r="KS139" i="2" l="1"/>
  <c r="KS141" i="2" l="1"/>
  <c r="KS133" i="2" s="1"/>
  <c r="KS135" i="2" s="1"/>
  <c r="KS143" i="2" l="1"/>
  <c r="KS137" i="2"/>
  <c r="KS145" i="2"/>
  <c r="KT129" i="2" l="1"/>
  <c r="KT131" i="2"/>
  <c r="KT139" i="2" s="1"/>
  <c r="KT141" i="2" l="1"/>
  <c r="KT133" i="2" s="1"/>
  <c r="KT135" i="2" s="1"/>
  <c r="KT143" i="2" l="1"/>
  <c r="KT137" i="2"/>
  <c r="KT145" i="2"/>
  <c r="KU129" i="2" l="1"/>
  <c r="KU131" i="2"/>
  <c r="KU139" i="2" l="1"/>
  <c r="KU141" i="2" l="1"/>
  <c r="KU133" i="2" s="1"/>
  <c r="KU135" i="2" s="1"/>
  <c r="KU143" i="2" l="1"/>
  <c r="KU137" i="2"/>
  <c r="KU145" i="2"/>
  <c r="KV129" i="2" l="1"/>
  <c r="KV131" i="2"/>
  <c r="KV139" i="2" l="1"/>
  <c r="KV141" i="2" l="1"/>
  <c r="KV133" i="2" s="1"/>
  <c r="KV135" i="2" s="1"/>
  <c r="KV143" i="2" l="1"/>
  <c r="KV137" i="2"/>
  <c r="KV145" i="2"/>
  <c r="KW129" i="2" l="1"/>
  <c r="KW131" i="2"/>
  <c r="KW139" i="2" s="1"/>
  <c r="KW141" i="2" l="1"/>
  <c r="KW133" i="2" s="1"/>
  <c r="KW135" i="2" s="1"/>
  <c r="KW143" i="2" l="1"/>
  <c r="KW137" i="2"/>
  <c r="KW145" i="2"/>
  <c r="KX129" i="2" l="1"/>
  <c r="KX131" i="2"/>
  <c r="KX139" i="2" s="1"/>
  <c r="KX141" i="2" l="1"/>
  <c r="KX133" i="2" s="1"/>
  <c r="KX135" i="2" s="1"/>
  <c r="KX143" i="2" l="1"/>
  <c r="KX137" i="2"/>
  <c r="KX145" i="2"/>
  <c r="KY129" i="2" l="1"/>
  <c r="KY131" i="2"/>
  <c r="KY139" i="2" l="1"/>
  <c r="KY141" i="2" l="1"/>
  <c r="KY133" i="2" s="1"/>
  <c r="KY135" i="2" s="1"/>
  <c r="KY143" i="2" l="1"/>
  <c r="KY137" i="2"/>
  <c r="KY145" i="2"/>
  <c r="KZ129" i="2" l="1"/>
  <c r="KZ131" i="2"/>
  <c r="KZ139" i="2" l="1"/>
  <c r="KZ141" i="2" l="1"/>
  <c r="KZ133" i="2" s="1"/>
  <c r="KZ135" i="2" s="1"/>
  <c r="KZ143" i="2" l="1"/>
  <c r="KZ137" i="2"/>
  <c r="KZ145" i="2"/>
  <c r="LA129" i="2" l="1"/>
  <c r="LA131" i="2"/>
  <c r="LA139" i="2" l="1"/>
  <c r="LA141" i="2" l="1"/>
  <c r="LA133" i="2" s="1"/>
  <c r="LA135" i="2" s="1"/>
  <c r="LA143" i="2" l="1"/>
  <c r="LA137" i="2"/>
  <c r="LA145" i="2"/>
  <c r="LB129" i="2" l="1"/>
  <c r="LB131" i="2"/>
  <c r="LB139" i="2" l="1"/>
  <c r="LB141" i="2" l="1"/>
  <c r="LB133" i="2" s="1"/>
  <c r="LB135" i="2" s="1"/>
  <c r="LB143" i="2" l="1"/>
  <c r="LB137" i="2"/>
  <c r="LB145" i="2"/>
  <c r="LC129" i="2" l="1"/>
  <c r="LC131" i="2"/>
  <c r="LC139" i="2" l="1"/>
  <c r="LC141" i="2" l="1"/>
  <c r="LC133" i="2" s="1"/>
  <c r="LC135" i="2" s="1"/>
  <c r="LC143" i="2" l="1"/>
  <c r="LC137" i="2"/>
  <c r="LC145" i="2"/>
  <c r="LD129" i="2" l="1"/>
  <c r="LD131" i="2"/>
  <c r="LD139" i="2" l="1"/>
  <c r="LD141" i="2" l="1"/>
  <c r="LD133" i="2" s="1"/>
  <c r="LD135" i="2" s="1"/>
  <c r="LD143" i="2" l="1"/>
  <c r="LD137" i="2"/>
  <c r="LD145" i="2"/>
  <c r="LE129" i="2" l="1"/>
  <c r="LE131" i="2"/>
  <c r="LE139" i="2" l="1"/>
  <c r="LE141" i="2" l="1"/>
  <c r="LE133" i="2" s="1"/>
  <c r="LE135" i="2" s="1"/>
  <c r="LE143" i="2" l="1"/>
  <c r="LE137" i="2"/>
  <c r="LE145" i="2"/>
  <c r="LF129" i="2" l="1"/>
  <c r="LF131" i="2"/>
  <c r="LF139" i="2" l="1"/>
  <c r="LF141" i="2" l="1"/>
  <c r="LF133" i="2" s="1"/>
  <c r="LF135" i="2" s="1"/>
  <c r="LF143" i="2" l="1"/>
  <c r="LF137" i="2"/>
  <c r="LF145" i="2"/>
  <c r="LG129" i="2" l="1"/>
  <c r="LG131" i="2"/>
  <c r="LG139" i="2" l="1"/>
  <c r="LG141" i="2" l="1"/>
  <c r="LG133" i="2" l="1"/>
  <c r="LG145" i="2"/>
  <c r="LG135" i="2" l="1"/>
  <c r="LG143" i="2" l="1"/>
  <c r="LG137" i="2"/>
  <c r="LH129" i="2" l="1"/>
  <c r="LH131" i="2"/>
  <c r="LH139" i="2" l="1"/>
  <c r="LH141" i="2" l="1"/>
  <c r="LH133" i="2" l="1"/>
  <c r="LH145" i="2"/>
  <c r="LH135" i="2" l="1"/>
  <c r="LH143" i="2" l="1"/>
  <c r="LH137" i="2"/>
  <c r="LI129" i="2" l="1"/>
  <c r="LI131" i="2"/>
  <c r="LI139" i="2" l="1"/>
  <c r="LI141" i="2" l="1"/>
  <c r="LI133" i="2" l="1"/>
  <c r="LI145" i="2"/>
  <c r="LI135" i="2" l="1"/>
  <c r="LI143" i="2" l="1"/>
  <c r="LI137" i="2"/>
  <c r="LJ129" i="2" l="1"/>
  <c r="LJ131" i="2"/>
  <c r="LJ139" i="2" s="1"/>
  <c r="LJ141" i="2" l="1"/>
  <c r="LJ133" i="2" l="1"/>
  <c r="LJ145" i="2"/>
  <c r="LJ135" i="2" l="1"/>
  <c r="LJ143" i="2" l="1"/>
  <c r="LJ137" i="2"/>
  <c r="LK129" i="2" l="1"/>
  <c r="LK131" i="2"/>
  <c r="LK139" i="2" s="1"/>
  <c r="LK141" i="2" l="1"/>
  <c r="LK133" i="2" l="1"/>
  <c r="LK145" i="2"/>
  <c r="LK135" i="2" l="1"/>
  <c r="LK143" i="2" l="1"/>
  <c r="LK137" i="2"/>
  <c r="LL129" i="2" l="1"/>
  <c r="LL131" i="2"/>
  <c r="LL139" i="2" l="1"/>
  <c r="LL141" i="2" l="1"/>
  <c r="LL133" i="2" s="1"/>
  <c r="LL135" i="2" s="1"/>
  <c r="LL143" i="2" l="1"/>
  <c r="LL137" i="2"/>
  <c r="LL145" i="2"/>
  <c r="LM129" i="2" l="1"/>
  <c r="LM131" i="2"/>
  <c r="LM139" i="2" l="1"/>
  <c r="LM141" i="2" l="1"/>
  <c r="LM133" i="2" s="1"/>
  <c r="LM135" i="2" s="1"/>
  <c r="LM143" i="2" l="1"/>
  <c r="LM137" i="2"/>
  <c r="LM145" i="2"/>
  <c r="LN129" i="2" l="1"/>
  <c r="LN131" i="2"/>
  <c r="LN139" i="2" l="1"/>
  <c r="LN141" i="2" l="1"/>
  <c r="LN133" i="2" s="1"/>
  <c r="LN135" i="2" s="1"/>
  <c r="LN143" i="2" l="1"/>
  <c r="LN137" i="2"/>
  <c r="LN145" i="2"/>
  <c r="LO129" i="2" l="1"/>
  <c r="LO131" i="2"/>
  <c r="LO139" i="2" l="1"/>
  <c r="LO141" i="2" l="1"/>
  <c r="LO133" i="2" s="1"/>
  <c r="LO135" i="2" s="1"/>
  <c r="LO143" i="2" l="1"/>
  <c r="LO137" i="2"/>
  <c r="LO145" i="2"/>
  <c r="LP129" i="2" l="1"/>
  <c r="LP131" i="2"/>
  <c r="LP139" i="2" s="1"/>
  <c r="LP141" i="2" l="1"/>
  <c r="LP133" i="2" s="1"/>
  <c r="LP135" i="2" s="1"/>
  <c r="LP143" i="2" l="1"/>
  <c r="LP137" i="2"/>
  <c r="LP145" i="2"/>
  <c r="LQ129" i="2" l="1"/>
  <c r="LQ131" i="2"/>
  <c r="LQ139" i="2" l="1"/>
  <c r="LQ141" i="2" l="1"/>
  <c r="LQ133" i="2" s="1"/>
  <c r="LQ135" i="2" s="1"/>
  <c r="LQ143" i="2" l="1"/>
  <c r="LQ137" i="2"/>
  <c r="LQ145" i="2"/>
  <c r="LR129" i="2" l="1"/>
  <c r="LR131" i="2"/>
  <c r="LR139" i="2" l="1"/>
  <c r="LR141" i="2" l="1"/>
  <c r="LR133" i="2" s="1"/>
  <c r="LR135" i="2" s="1"/>
  <c r="LR143" i="2" l="1"/>
  <c r="LR137" i="2"/>
  <c r="LR145" i="2"/>
  <c r="LS129" i="2" l="1"/>
  <c r="LS131" i="2"/>
  <c r="LS139" i="2" s="1"/>
  <c r="LS141" i="2" l="1"/>
  <c r="LS133" i="2" s="1"/>
  <c r="LS135" i="2" s="1"/>
  <c r="LS143" i="2" l="1"/>
  <c r="LS137" i="2"/>
  <c r="LS145" i="2"/>
  <c r="LT129" i="2" l="1"/>
  <c r="LT131" i="2"/>
  <c r="LT139" i="2" l="1"/>
  <c r="LT141" i="2" l="1"/>
  <c r="LT133" i="2" s="1"/>
  <c r="LT135" i="2" s="1"/>
  <c r="LT143" i="2" l="1"/>
  <c r="LT137" i="2"/>
  <c r="LT145" i="2"/>
  <c r="LU129" i="2" l="1"/>
  <c r="LU131" i="2"/>
  <c r="LU139" i="2" s="1"/>
  <c r="LU141" i="2" l="1"/>
  <c r="LU133" i="2" s="1"/>
  <c r="LU135" i="2" s="1"/>
  <c r="LU143" i="2" l="1"/>
  <c r="LU137" i="2"/>
  <c r="LU145" i="2"/>
  <c r="LV129" i="2" l="1"/>
  <c r="LV131" i="2"/>
  <c r="LV139" i="2" l="1"/>
  <c r="LV141" i="2" l="1"/>
  <c r="LV133" i="2" s="1"/>
  <c r="LV135" i="2" s="1"/>
  <c r="LV143" i="2" l="1"/>
  <c r="LV137" i="2"/>
  <c r="LV145" i="2"/>
  <c r="LW129" i="2" l="1"/>
  <c r="LW131" i="2"/>
  <c r="LW139" i="2" l="1"/>
  <c r="LW141" i="2" l="1"/>
  <c r="LW133" i="2" s="1"/>
  <c r="LW135" i="2" s="1"/>
  <c r="LW143" i="2" l="1"/>
  <c r="LW137" i="2"/>
  <c r="LW145" i="2"/>
  <c r="LX129" i="2" l="1"/>
  <c r="LX131" i="2"/>
  <c r="LX139" i="2" l="1"/>
  <c r="LX141" i="2" l="1"/>
  <c r="LX133" i="2" s="1"/>
  <c r="LX135" i="2" s="1"/>
  <c r="LX143" i="2" l="1"/>
  <c r="LX137" i="2"/>
  <c r="LX145" i="2"/>
  <c r="LY129" i="2" l="1"/>
  <c r="LY131" i="2"/>
  <c r="LY139" i="2" l="1"/>
  <c r="LY141" i="2" l="1"/>
  <c r="LY133" i="2" s="1"/>
  <c r="LY135" i="2" s="1"/>
  <c r="LY143" i="2" l="1"/>
  <c r="LY137" i="2"/>
  <c r="LY145" i="2"/>
  <c r="LZ129" i="2" l="1"/>
  <c r="LZ131" i="2"/>
  <c r="LZ139" i="2" l="1"/>
  <c r="LZ141" i="2" l="1"/>
  <c r="LZ133" i="2" s="1"/>
  <c r="LZ135" i="2" s="1"/>
  <c r="LZ143" i="2" l="1"/>
  <c r="LZ137" i="2"/>
  <c r="LZ145" i="2"/>
  <c r="MA129" i="2" l="1"/>
  <c r="MA131" i="2"/>
  <c r="MA139" i="2" l="1"/>
  <c r="MA141" i="2" l="1"/>
  <c r="MA133" i="2" s="1"/>
  <c r="MA135" i="2" s="1"/>
  <c r="MA143" i="2" l="1"/>
  <c r="MA137" i="2"/>
  <c r="MA145" i="2"/>
  <c r="MB129" i="2" l="1"/>
  <c r="MB131" i="2"/>
  <c r="MB139" i="2" l="1"/>
  <c r="MB141" i="2" l="1"/>
  <c r="MB133" i="2" s="1"/>
  <c r="MB135" i="2" s="1"/>
  <c r="MB143" i="2" l="1"/>
  <c r="MB137" i="2"/>
  <c r="MB145" i="2"/>
  <c r="MC129" i="2" l="1"/>
  <c r="MC131" i="2"/>
  <c r="MC139" i="2" l="1"/>
  <c r="MC141" i="2" l="1"/>
  <c r="MC133" i="2" s="1"/>
  <c r="MC135" i="2" s="1"/>
  <c r="MC143" i="2" l="1"/>
  <c r="MC137" i="2"/>
  <c r="MC145" i="2"/>
  <c r="MD129" i="2" l="1"/>
  <c r="MD131" i="2"/>
  <c r="MD139" i="2" l="1"/>
  <c r="MD141" i="2" l="1"/>
  <c r="MD133" i="2" s="1"/>
  <c r="MD135" i="2" s="1"/>
  <c r="MD143" i="2" l="1"/>
  <c r="MD137" i="2"/>
  <c r="MD145" i="2"/>
  <c r="ME129" i="2" l="1"/>
  <c r="ME131" i="2"/>
  <c r="ME139" i="2" l="1"/>
  <c r="ME141" i="2" l="1"/>
  <c r="ME133" i="2" s="1"/>
  <c r="ME135" i="2" s="1"/>
  <c r="ME143" i="2" l="1"/>
  <c r="ME137" i="2"/>
  <c r="ME145" i="2"/>
  <c r="MF129" i="2" l="1"/>
  <c r="MF131" i="2"/>
  <c r="MF139" i="2" l="1"/>
  <c r="MF141" i="2" l="1"/>
  <c r="MF133" i="2" s="1"/>
  <c r="MF135" i="2" s="1"/>
  <c r="MF143" i="2" l="1"/>
  <c r="MF137" i="2"/>
  <c r="MF145" i="2"/>
  <c r="MG129" i="2" l="1"/>
  <c r="MG131" i="2"/>
  <c r="MG139" i="2" l="1"/>
  <c r="MG141" i="2" l="1"/>
  <c r="MG133" i="2" s="1"/>
  <c r="MG135" i="2" s="1"/>
  <c r="MG143" i="2" l="1"/>
  <c r="MG137" i="2"/>
  <c r="MG145" i="2"/>
  <c r="MH129" i="2" l="1"/>
  <c r="MH131" i="2"/>
  <c r="MH139" i="2" l="1"/>
  <c r="MH141" i="2" l="1"/>
  <c r="MH133" i="2" s="1"/>
  <c r="MH135" i="2" s="1"/>
  <c r="MH143" i="2" l="1"/>
  <c r="MH137" i="2"/>
  <c r="MH145" i="2"/>
  <c r="MI129" i="2" l="1"/>
  <c r="MI131" i="2"/>
  <c r="MI139" i="2" l="1"/>
  <c r="MI141" i="2" l="1"/>
  <c r="MI133" i="2" s="1"/>
  <c r="MI135" i="2" s="1"/>
  <c r="MI143" i="2" l="1"/>
  <c r="MI137" i="2"/>
  <c r="MI145" i="2"/>
  <c r="MJ129" i="2" l="1"/>
  <c r="MJ131" i="2"/>
  <c r="MJ139" i="2" l="1"/>
  <c r="MJ141" i="2" l="1"/>
  <c r="MJ133" i="2" s="1"/>
  <c r="MJ135" i="2" s="1"/>
  <c r="MJ143" i="2" l="1"/>
  <c r="MJ137" i="2"/>
  <c r="MJ145" i="2"/>
  <c r="MK129" i="2" l="1"/>
  <c r="MK131" i="2"/>
  <c r="MK139" i="2" l="1"/>
  <c r="MK141" i="2" l="1"/>
  <c r="MK133" i="2" l="1"/>
  <c r="MK145" i="2"/>
  <c r="MK135" i="2" l="1"/>
  <c r="MK143" i="2" l="1"/>
  <c r="MK137" i="2"/>
  <c r="ML129" i="2" l="1"/>
  <c r="ML131" i="2"/>
  <c r="ML139" i="2" l="1"/>
  <c r="ML141" i="2" l="1"/>
  <c r="ML133" i="2" l="1"/>
  <c r="ML145" i="2"/>
  <c r="ML135" i="2" l="1"/>
  <c r="ML143" i="2" l="1"/>
  <c r="ML137" i="2"/>
  <c r="MM129" i="2" l="1"/>
  <c r="MM131" i="2"/>
  <c r="MM139" i="2" l="1"/>
  <c r="MM141" i="2" l="1"/>
  <c r="MM133" i="2" l="1"/>
  <c r="MM145" i="2"/>
  <c r="MM135" i="2" l="1"/>
  <c r="MM143" i="2" l="1"/>
  <c r="MM137" i="2"/>
  <c r="MN129" i="2" l="1"/>
  <c r="MN131" i="2"/>
  <c r="MN139" i="2" l="1"/>
  <c r="MN141" i="2" l="1"/>
  <c r="MN133" i="2" l="1"/>
  <c r="MN145" i="2"/>
  <c r="MN135" i="2" l="1"/>
  <c r="MN143" i="2" l="1"/>
  <c r="MN137" i="2"/>
  <c r="MO129" i="2" l="1"/>
  <c r="MO131" i="2"/>
  <c r="MO139" i="2" l="1"/>
  <c r="MO141" i="2" l="1"/>
  <c r="MO133" i="2" l="1"/>
  <c r="MO145" i="2"/>
  <c r="MO135" i="2" l="1"/>
  <c r="MO143" i="2" l="1"/>
  <c r="MO137" i="2"/>
  <c r="MP129" i="2" l="1"/>
  <c r="MP131" i="2"/>
  <c r="MP139" i="2" l="1"/>
  <c r="MP141" i="2" l="1"/>
  <c r="MP133" i="2" s="1"/>
  <c r="MP135" i="2" s="1"/>
  <c r="MP143" i="2" l="1"/>
  <c r="MP137" i="2"/>
  <c r="MP145" i="2"/>
  <c r="MQ129" i="2" l="1"/>
  <c r="MQ131" i="2"/>
  <c r="MQ139" i="2" l="1"/>
  <c r="MQ141" i="2" l="1"/>
  <c r="MQ133" i="2" s="1"/>
  <c r="MQ135" i="2" s="1"/>
  <c r="MQ143" i="2" l="1"/>
  <c r="MQ137" i="2"/>
  <c r="MQ145" i="2"/>
  <c r="MR129" i="2" l="1"/>
  <c r="MR131" i="2"/>
  <c r="MR139" i="2" s="1"/>
  <c r="MR141" i="2" l="1"/>
  <c r="MR133" i="2" s="1"/>
  <c r="MR135" i="2" s="1"/>
  <c r="MR143" i="2" l="1"/>
  <c r="MR137" i="2"/>
  <c r="MR145" i="2"/>
  <c r="MS129" i="2" l="1"/>
  <c r="MS131" i="2"/>
  <c r="MS139" i="2" l="1"/>
  <c r="MS141" i="2" l="1"/>
  <c r="MS133" i="2" s="1"/>
  <c r="MS135" i="2" s="1"/>
  <c r="MS143" i="2" l="1"/>
  <c r="MS137" i="2"/>
  <c r="MS145" i="2"/>
  <c r="MT129" i="2" l="1"/>
  <c r="MT131" i="2"/>
  <c r="MT139" i="2" l="1"/>
  <c r="MT141" i="2" l="1"/>
  <c r="MT133" i="2" s="1"/>
  <c r="MT135" i="2" s="1"/>
  <c r="MT143" i="2" l="1"/>
  <c r="MT137" i="2"/>
  <c r="MT145" i="2"/>
  <c r="MU129" i="2" l="1"/>
  <c r="MU131" i="2"/>
  <c r="MU139" i="2" s="1"/>
  <c r="MU141" i="2" l="1"/>
  <c r="MU133" i="2" s="1"/>
  <c r="MU135" i="2" s="1"/>
  <c r="MU143" i="2" l="1"/>
  <c r="MU137" i="2"/>
  <c r="MU145" i="2"/>
  <c r="MV129" i="2" l="1"/>
  <c r="MV131" i="2"/>
  <c r="MV139" i="2" l="1"/>
  <c r="MV141" i="2" l="1"/>
  <c r="MV133" i="2" s="1"/>
  <c r="MV135" i="2" s="1"/>
  <c r="MV143" i="2" l="1"/>
  <c r="MV137" i="2"/>
  <c r="MV145" i="2"/>
  <c r="MW129" i="2" l="1"/>
  <c r="MW131" i="2"/>
  <c r="MW139" i="2" l="1"/>
  <c r="MW141" i="2" l="1"/>
  <c r="MW133" i="2" s="1"/>
  <c r="MW135" i="2" s="1"/>
  <c r="MW143" i="2" l="1"/>
  <c r="MW137" i="2"/>
  <c r="MW145" i="2"/>
  <c r="MX129" i="2" l="1"/>
  <c r="MX131" i="2"/>
  <c r="MX139" i="2" l="1"/>
  <c r="MX141" i="2" l="1"/>
  <c r="MX133" i="2" s="1"/>
  <c r="MX135" i="2" s="1"/>
  <c r="MX143" i="2" l="1"/>
  <c r="MX137" i="2"/>
  <c r="MX145" i="2"/>
  <c r="MY129" i="2" l="1"/>
  <c r="MY131" i="2"/>
  <c r="MY139" i="2" l="1"/>
  <c r="MY141" i="2" l="1"/>
  <c r="MY133" i="2" s="1"/>
  <c r="MY135" i="2" s="1"/>
  <c r="MY143" i="2" l="1"/>
  <c r="MY137" i="2"/>
  <c r="MY145" i="2"/>
  <c r="MZ129" i="2" l="1"/>
  <c r="MZ131" i="2"/>
  <c r="MZ139" i="2" s="1"/>
  <c r="MZ141" i="2" l="1"/>
  <c r="MZ133" i="2" s="1"/>
  <c r="MZ135" i="2" s="1"/>
  <c r="MZ143" i="2" l="1"/>
  <c r="MZ137" i="2"/>
  <c r="MZ145" i="2"/>
  <c r="NA129" i="2" l="1"/>
  <c r="NA131" i="2"/>
  <c r="NA139" i="2" l="1"/>
  <c r="NA141" i="2" l="1"/>
  <c r="NA133" i="2" s="1"/>
  <c r="NA135" i="2" s="1"/>
  <c r="NA143" i="2" l="1"/>
  <c r="NA137" i="2"/>
  <c r="NA145" i="2"/>
  <c r="NB129" i="2" l="1"/>
  <c r="NB131" i="2"/>
  <c r="NB139" i="2" l="1"/>
  <c r="NB141" i="2" l="1"/>
  <c r="NB133" i="2" s="1"/>
  <c r="NB135" i="2" s="1"/>
  <c r="NB143" i="2" l="1"/>
  <c r="NB137" i="2"/>
  <c r="NB145" i="2"/>
  <c r="NC129" i="2" l="1"/>
  <c r="NC131" i="2"/>
  <c r="NC139" i="2" l="1"/>
  <c r="NC141" i="2" l="1"/>
  <c r="NC133" i="2" s="1"/>
  <c r="NC135" i="2" s="1"/>
  <c r="NC143" i="2" l="1"/>
  <c r="NC137" i="2"/>
  <c r="NC145" i="2"/>
  <c r="ND129" i="2" l="1"/>
  <c r="ND131" i="2"/>
  <c r="ND139" i="2" l="1"/>
  <c r="ND141" i="2" l="1"/>
  <c r="ND133" i="2" s="1"/>
  <c r="ND135" i="2" s="1"/>
  <c r="ND143" i="2" l="1"/>
  <c r="ND137" i="2"/>
  <c r="ND145" i="2"/>
  <c r="NE129" i="2" l="1"/>
  <c r="NE131" i="2"/>
  <c r="NE139" i="2" l="1"/>
  <c r="NE141" i="2" l="1"/>
  <c r="NE133" i="2" s="1"/>
  <c r="NE135" i="2" s="1"/>
  <c r="NE143" i="2" l="1"/>
  <c r="NE137" i="2"/>
  <c r="NE145" i="2"/>
  <c r="NF129" i="2" l="1"/>
  <c r="NF131" i="2"/>
  <c r="NF139" i="2" s="1"/>
  <c r="NF141" i="2" l="1"/>
  <c r="NF133" i="2" s="1"/>
  <c r="NF135" i="2" s="1"/>
  <c r="NF143" i="2" l="1"/>
  <c r="NF137" i="2"/>
  <c r="NF145" i="2"/>
  <c r="NG129" i="2" l="1"/>
  <c r="NG131" i="2"/>
  <c r="NG139" i="2" l="1"/>
  <c r="NG141" i="2" l="1"/>
  <c r="NG133" i="2" s="1"/>
  <c r="NG135" i="2" s="1"/>
  <c r="NG143" i="2" l="1"/>
  <c r="NG137" i="2"/>
  <c r="NG145" i="2"/>
  <c r="NH129" i="2" l="1"/>
  <c r="NH131" i="2"/>
  <c r="NH139" i="2" s="1"/>
  <c r="NH141" i="2" l="1"/>
  <c r="NH133" i="2" s="1"/>
  <c r="NH135" i="2" s="1"/>
  <c r="NH143" i="2" l="1"/>
  <c r="NH137" i="2"/>
  <c r="NH145" i="2"/>
  <c r="NI129" i="2" l="1"/>
  <c r="NI131" i="2"/>
  <c r="NI139" i="2" l="1"/>
  <c r="NI141" i="2" l="1"/>
  <c r="NI133" i="2" s="1"/>
  <c r="NI135" i="2" s="1"/>
  <c r="NI143" i="2" l="1"/>
  <c r="NI137" i="2"/>
  <c r="NI145" i="2"/>
  <c r="NJ129" i="2" l="1"/>
  <c r="NJ131" i="2"/>
  <c r="NJ139" i="2" l="1"/>
  <c r="NJ141" i="2" l="1"/>
  <c r="NJ133" i="2" s="1"/>
  <c r="NJ135" i="2" s="1"/>
  <c r="NJ143" i="2" l="1"/>
  <c r="NJ137" i="2"/>
  <c r="NJ145" i="2"/>
  <c r="NK129" i="2" l="1"/>
  <c r="NK131" i="2"/>
  <c r="NK139" i="2" l="1"/>
  <c r="NK141" i="2" l="1"/>
  <c r="NK133" i="2" s="1"/>
  <c r="NK135" i="2" s="1"/>
  <c r="NK143" i="2" l="1"/>
  <c r="NK137" i="2"/>
  <c r="NK145" i="2"/>
  <c r="NL129" i="2" l="1"/>
  <c r="NL131" i="2"/>
  <c r="NL139" i="2" l="1"/>
  <c r="NL141" i="2" l="1"/>
  <c r="NL133" i="2" s="1"/>
  <c r="NL135" i="2" s="1"/>
  <c r="NL143" i="2" l="1"/>
  <c r="NL137" i="2"/>
  <c r="NL145" i="2"/>
  <c r="NM129" i="2" l="1"/>
  <c r="NM131" i="2"/>
  <c r="NM139" i="2" l="1"/>
  <c r="NM141" i="2" l="1"/>
  <c r="NM133" i="2" s="1"/>
  <c r="NM135" i="2" s="1"/>
  <c r="NM143" i="2" l="1"/>
  <c r="NM137" i="2"/>
  <c r="NM145" i="2"/>
  <c r="NN129" i="2" l="1"/>
  <c r="NN131" i="2"/>
  <c r="NN139" i="2" l="1"/>
  <c r="NN141" i="2" l="1"/>
  <c r="NN133" i="2" s="1"/>
  <c r="NN135" i="2" s="1"/>
  <c r="NN143" i="2" l="1"/>
  <c r="NN137" i="2"/>
  <c r="NN145" i="2"/>
  <c r="NO129" i="2" l="1"/>
  <c r="NO131" i="2"/>
  <c r="N46" i="3" l="1"/>
  <c r="N56" i="3" s="1"/>
  <c r="K131" i="2"/>
  <c r="O46" i="3"/>
  <c r="P46" i="3"/>
  <c r="Q46" i="3"/>
  <c r="R46" i="3"/>
  <c r="S46" i="3"/>
  <c r="T46" i="3"/>
  <c r="U46" i="3"/>
  <c r="V46" i="3"/>
  <c r="W46" i="3"/>
  <c r="X46" i="3"/>
  <c r="Y46" i="3"/>
  <c r="NO139" i="2"/>
  <c r="W56" i="3" l="1"/>
  <c r="S56" i="3"/>
  <c r="O56" i="3"/>
  <c r="K139" i="2"/>
  <c r="NO141" i="2"/>
  <c r="NO145" i="2" s="1"/>
  <c r="V56" i="3"/>
  <c r="R56" i="3"/>
  <c r="U56" i="3"/>
  <c r="Q56" i="3"/>
  <c r="K46" i="3"/>
  <c r="Y56" i="3"/>
  <c r="X56" i="3"/>
  <c r="T56" i="3"/>
  <c r="P56" i="3"/>
  <c r="K56" i="3" l="1"/>
  <c r="N50" i="3"/>
  <c r="K141" i="2"/>
  <c r="NO133" i="2"/>
  <c r="O50" i="3"/>
  <c r="P50" i="3"/>
  <c r="Q50" i="3"/>
  <c r="R50" i="3"/>
  <c r="S50" i="3"/>
  <c r="T50" i="3"/>
  <c r="U50" i="3"/>
  <c r="V50" i="3"/>
  <c r="W50" i="3"/>
  <c r="X50" i="3"/>
  <c r="Y50" i="3"/>
  <c r="K50" i="3" l="1"/>
  <c r="N47" i="3"/>
  <c r="N57" i="3" s="1"/>
  <c r="K133" i="2"/>
  <c r="O47" i="3"/>
  <c r="P47" i="3"/>
  <c r="Q47" i="3"/>
  <c r="R47" i="3"/>
  <c r="S47" i="3"/>
  <c r="T47" i="3"/>
  <c r="U47" i="3"/>
  <c r="V47" i="3"/>
  <c r="W47" i="3"/>
  <c r="X47" i="3"/>
  <c r="Y47" i="3"/>
  <c r="NO135" i="2"/>
  <c r="O57" i="3" l="1"/>
  <c r="O58" i="3" s="1"/>
  <c r="O48" i="3"/>
  <c r="K135" i="2"/>
  <c r="NO143" i="2"/>
  <c r="NO137" i="2"/>
  <c r="V57" i="3"/>
  <c r="V58" i="3" s="1"/>
  <c r="V48" i="3"/>
  <c r="R57" i="3"/>
  <c r="R58" i="3" s="1"/>
  <c r="R48" i="3"/>
  <c r="W57" i="3"/>
  <c r="W58" i="3" s="1"/>
  <c r="W48" i="3"/>
  <c r="Y57" i="3"/>
  <c r="Y58" i="3" s="1"/>
  <c r="Y48" i="3"/>
  <c r="U57" i="3"/>
  <c r="U58" i="3" s="1"/>
  <c r="U48" i="3"/>
  <c r="Q57" i="3"/>
  <c r="Q58" i="3" s="1"/>
  <c r="Q48" i="3"/>
  <c r="K47" i="3"/>
  <c r="K48" i="3" s="1"/>
  <c r="K49" i="3" s="1"/>
  <c r="N48" i="3"/>
  <c r="N49" i="3" s="1"/>
  <c r="O45" i="3" s="1"/>
  <c r="O49" i="3" s="1"/>
  <c r="P45" i="3" s="1"/>
  <c r="S57" i="3"/>
  <c r="S58" i="3" s="1"/>
  <c r="S48" i="3"/>
  <c r="X57" i="3"/>
  <c r="X58" i="3" s="1"/>
  <c r="X48" i="3"/>
  <c r="T57" i="3"/>
  <c r="T58" i="3" s="1"/>
  <c r="T48" i="3"/>
  <c r="P57" i="3"/>
  <c r="P58" i="3" s="1"/>
  <c r="P48" i="3"/>
  <c r="P49" i="3" l="1"/>
  <c r="Q45" i="3" s="1"/>
  <c r="Q49" i="3" s="1"/>
  <c r="R45" i="3" s="1"/>
  <c r="R49" i="3" s="1"/>
  <c r="S45" i="3" s="1"/>
  <c r="S49" i="3" s="1"/>
  <c r="T45" i="3" s="1"/>
  <c r="T49" i="3" s="1"/>
  <c r="U45" i="3" s="1"/>
  <c r="U49" i="3" s="1"/>
  <c r="V45" i="3" s="1"/>
  <c r="V49" i="3" s="1"/>
  <c r="W45" i="3" s="1"/>
  <c r="W49" i="3" s="1"/>
  <c r="X45" i="3" s="1"/>
  <c r="X49" i="3" s="1"/>
  <c r="Y45" i="3" s="1"/>
  <c r="Y49" i="3" s="1"/>
  <c r="K57" i="3"/>
  <c r="K58" i="3" s="1"/>
  <c r="K59" i="3" s="1"/>
  <c r="N58" i="3"/>
  <c r="N59" i="3" l="1"/>
  <c r="O55" i="3" s="1"/>
  <c r="O59" i="3" s="1"/>
  <c r="P55" i="3" s="1"/>
  <c r="P59" i="3" s="1"/>
  <c r="Q55" i="3" s="1"/>
  <c r="Q59" i="3" s="1"/>
  <c r="R55" i="3" s="1"/>
  <c r="R59" i="3" s="1"/>
  <c r="S55" i="3" s="1"/>
  <c r="S59" i="3" s="1"/>
  <c r="T55" i="3" s="1"/>
  <c r="T59" i="3" s="1"/>
  <c r="U55" i="3" s="1"/>
  <c r="U59" i="3" s="1"/>
  <c r="V55" i="3" s="1"/>
  <c r="V59" i="3" s="1"/>
  <c r="W55" i="3" s="1"/>
  <c r="W59" i="3" s="1"/>
  <c r="X55" i="3" s="1"/>
  <c r="X59" i="3" s="1"/>
  <c r="Y55" i="3" s="1"/>
  <c r="Y59" i="3" s="1"/>
</calcChain>
</file>

<file path=xl/sharedStrings.xml><?xml version="1.0" encoding="utf-8"?>
<sst xmlns="http://schemas.openxmlformats.org/spreadsheetml/2006/main" count="313" uniqueCount="150">
  <si>
    <t>тыс.руб.</t>
  </si>
  <si>
    <t>%</t>
  </si>
  <si>
    <t>Базовое распределение продаж на основе факта предыдущих периодов</t>
  </si>
  <si>
    <t>Basic_Sales</t>
  </si>
  <si>
    <t>Раздел</t>
  </si>
  <si>
    <t>Показатель</t>
  </si>
  <si>
    <t>ед.изм.</t>
  </si>
  <si>
    <t>Итого</t>
  </si>
  <si>
    <t>Разное/Комменты</t>
  </si>
  <si>
    <t>Операционно-финансовая модель ритейла</t>
  </si>
  <si>
    <t>Товарные запасы (ТЗ) на начало периода, начальный собственный капитал</t>
  </si>
  <si>
    <t xml:space="preserve">Первый оборот: плановое процентное ежемесячное распределение продаж </t>
  </si>
  <si>
    <t>№ месяца</t>
  </si>
  <si>
    <t>месяц</t>
  </si>
  <si>
    <t>%Sales</t>
  </si>
  <si>
    <t>COGS</t>
  </si>
  <si>
    <t>дни нед.</t>
  </si>
  <si>
    <t>даты</t>
  </si>
  <si>
    <t>Плановая маржинальность продаж ТЗ на начало периода</t>
  </si>
  <si>
    <t>Плановый объем продаж ТЗ на начало периода</t>
  </si>
  <si>
    <t>Inventory</t>
  </si>
  <si>
    <t>Margin</t>
  </si>
  <si>
    <t>Sales</t>
  </si>
  <si>
    <t>дни</t>
  </si>
  <si>
    <t>P(ОбДЗ)</t>
  </si>
  <si>
    <t>Плановый период оборачиваемости дебиторской задолженности клиентов</t>
  </si>
  <si>
    <t>CFIn</t>
  </si>
  <si>
    <t>дата</t>
  </si>
  <si>
    <t>CFOut</t>
  </si>
  <si>
    <t>P(ОбАв)</t>
  </si>
  <si>
    <t>Плановый процент предоплаты поставщикам товаров</t>
  </si>
  <si>
    <t>Плановый период оборачиваемости предоплат поставщикам товаров</t>
  </si>
  <si>
    <t>%Ав</t>
  </si>
  <si>
    <t>Плановый период оборачиваемости доплат поставщикам товаров</t>
  </si>
  <si>
    <t>P(ОбДопл)</t>
  </si>
  <si>
    <t>%Допл</t>
  </si>
  <si>
    <t>Плановый процент доплаты поставщикам товаров</t>
  </si>
  <si>
    <t>SFIn</t>
  </si>
  <si>
    <t>Даты планового поступления выручки от клиентов</t>
  </si>
  <si>
    <t>Даты плановых предоплат поставщикам товаров</t>
  </si>
  <si>
    <t>Даты плановых закупок товара для перепродажи</t>
  </si>
  <si>
    <t>Даты плановых доплат поставщикам товаров</t>
  </si>
  <si>
    <t>Бюджет поступлений денежных средств</t>
  </si>
  <si>
    <t>Бюджет оплат поставщикам товаров</t>
  </si>
  <si>
    <t>CF</t>
  </si>
  <si>
    <t>Финансовый поток</t>
  </si>
  <si>
    <t>Финансовый поток накопительным итогом, на конец дня</t>
  </si>
  <si>
    <t>*</t>
  </si>
  <si>
    <t>БАЗОВАЯ</t>
  </si>
  <si>
    <t>Остатки ТЗ на конец пер.</t>
  </si>
  <si>
    <t>Валовая прибыль</t>
  </si>
  <si>
    <t>%Mrkt</t>
  </si>
  <si>
    <t>Первый оборот: плановое распределение %-тов скидок к стомости продажи</t>
  </si>
  <si>
    <t>Revenue</t>
  </si>
  <si>
    <t>Распределение планового поступления выручки от клиентов без учета скидок</t>
  </si>
  <si>
    <t>Распределение планового поступления выручки от клиентов с учетом скидок</t>
  </si>
  <si>
    <t>Валовая выручка</t>
  </si>
  <si>
    <t>-</t>
  </si>
  <si>
    <t>поля для заполнения (внесения исходных данных модели)</t>
  </si>
  <si>
    <t>Расчет KPI</t>
  </si>
  <si>
    <t>Остатки ТЗ на начало периода</t>
  </si>
  <si>
    <t>SF</t>
  </si>
  <si>
    <t>Бюджет закупок - Поступление ТЗ - StockInFlow</t>
  </si>
  <si>
    <t>SFOut</t>
  </si>
  <si>
    <t>Бюджет продаж в себестоимости - Выбытие ТЗ - StockOutFlow</t>
  </si>
  <si>
    <t>Товарный поток - StockFlow</t>
  </si>
  <si>
    <t>Остатки ТЗ на конец периода</t>
  </si>
  <si>
    <t>BegSF</t>
  </si>
  <si>
    <t>EndSF</t>
  </si>
  <si>
    <t>Stock Flow</t>
  </si>
  <si>
    <t>P&amp;L</t>
  </si>
  <si>
    <t>Бюджет продаж (без учета скидок)</t>
  </si>
  <si>
    <t>Маржинальность продаж</t>
  </si>
  <si>
    <t>Валовая выручка - план</t>
  </si>
  <si>
    <t>Себестоимость</t>
  </si>
  <si>
    <t>Gross Profit</t>
  </si>
  <si>
    <t>Profitability</t>
  </si>
  <si>
    <t>Рентабельность</t>
  </si>
  <si>
    <t>Discounts</t>
  </si>
  <si>
    <t>Скидки</t>
  </si>
  <si>
    <t>Скидки,%</t>
  </si>
  <si>
    <t>Discounts,%</t>
  </si>
  <si>
    <t>BegCF</t>
  </si>
  <si>
    <t>EndCF</t>
  </si>
  <si>
    <t>Остатки ДС на начало периода</t>
  </si>
  <si>
    <t>Бюджет притоков ДС - Поступление ДС - CashInFlow</t>
  </si>
  <si>
    <t>Бюджет оттоков ДС - Оплаты ДС - CashOutFlow</t>
  </si>
  <si>
    <t>Финансовый поток - CashFlow</t>
  </si>
  <si>
    <t>Остатки ДС на конец периода</t>
  </si>
  <si>
    <t>С расчетом кредитования кассовых разрывов</t>
  </si>
  <si>
    <t>Cash Gap</t>
  </si>
  <si>
    <t>Расчет кассовых разрывов и их кредитование</t>
  </si>
  <si>
    <t>TurnOver</t>
  </si>
  <si>
    <t>Оборачиваемость ТЗ, классическая формула</t>
  </si>
  <si>
    <t>об.</t>
  </si>
  <si>
    <t>Период оборачиваемости ТЗ, классическая формула</t>
  </si>
  <si>
    <t>TurnOverPer</t>
  </si>
  <si>
    <t>%Credit</t>
  </si>
  <si>
    <t>Годовая ставка привлечения ДС по овердрафту</t>
  </si>
  <si>
    <t>%г</t>
  </si>
  <si>
    <t>Кредитный портфель на начало периода</t>
  </si>
  <si>
    <t>Объем поступлений кредитных средств</t>
  </si>
  <si>
    <t>Объем возвратов кредитных средств</t>
  </si>
  <si>
    <t>Кредитный поток</t>
  </si>
  <si>
    <t>Кредитный портфель на конец периода</t>
  </si>
  <si>
    <t>Начислено процентов за период</t>
  </si>
  <si>
    <t>Оплачено процентов за период</t>
  </si>
  <si>
    <t>Остаток ДС с учетом овердрафта на конец периода</t>
  </si>
  <si>
    <t>Начислено процентов на конец периода</t>
  </si>
  <si>
    <t>CreditIn</t>
  </si>
  <si>
    <t>CreditOut</t>
  </si>
  <si>
    <t>CreditFlow</t>
  </si>
  <si>
    <t>Cash Flow - Main</t>
  </si>
  <si>
    <t>Товарооборот</t>
  </si>
  <si>
    <t>Отчет о прибылях и убытках</t>
  </si>
  <si>
    <t>Отчет о движении денежных средств - основная деятельность</t>
  </si>
  <si>
    <t>Cash Flow - Finance</t>
  </si>
  <si>
    <t>Отчет о движении денежных средств - финансовая деятельность</t>
  </si>
  <si>
    <t>BegCredit</t>
  </si>
  <si>
    <t>EndCredit</t>
  </si>
  <si>
    <t>%CreditOut</t>
  </si>
  <si>
    <t>Cash Flow - Total</t>
  </si>
  <si>
    <t>Отчет о движении денежных средств - итого</t>
  </si>
  <si>
    <t>остатки ДС без уч. кредита</t>
  </si>
  <si>
    <t>Модель: классический ритейл, от начальных запасов и бюджета закупок к бюджету  продаж</t>
  </si>
  <si>
    <r>
      <t>Необходимо задать</t>
    </r>
    <r>
      <rPr>
        <b/>
        <sz val="8"/>
        <color theme="1"/>
        <rFont val="Calibri"/>
        <family val="2"/>
        <charset val="204"/>
        <scheme val="minor"/>
      </rPr>
      <t xml:space="preserve"> Бюджет закупок</t>
    </r>
  </si>
  <si>
    <t>Sfin</t>
  </si>
  <si>
    <t>Плановая маржинальность продаж бюджета закупок</t>
  </si>
  <si>
    <t xml:space="preserve">Первый оборот: обратное процентное ежемесячное распределение продаж </t>
  </si>
  <si>
    <t>Расчет бюджета себестоимости продаж ТЗ на начало периода</t>
  </si>
  <si>
    <t>Расчет бюджета продаж ТЗ на начало периода</t>
  </si>
  <si>
    <t>Расчет плановой выручки (продажи минус скидки) по ТЗ на начало периода</t>
  </si>
  <si>
    <t>Расчет бюджета себестоимости продаж по бюджету закупок</t>
  </si>
  <si>
    <t>Расчет бюджета продаж по бюджету закупок</t>
  </si>
  <si>
    <t>Расчет плановой выручки (продажи минус скидки) по бюджету закупок</t>
  </si>
  <si>
    <t>100% - %скидки</t>
  </si>
  <si>
    <t>100% - %скидки, обратный порядок</t>
  </si>
  <si>
    <r>
      <t>Плановый объем продаж</t>
    </r>
    <r>
      <rPr>
        <b/>
        <sz val="8"/>
        <color theme="1"/>
        <rFont val="Calibri"/>
        <family val="2"/>
        <charset val="204"/>
        <scheme val="minor"/>
      </rPr>
      <t xml:space="preserve"> Бюджета закупок</t>
    </r>
  </si>
  <si>
    <t>Бюджет себестоимости продаж</t>
  </si>
  <si>
    <t>Бюджет продаж</t>
  </si>
  <si>
    <t>Плановая валовая выручка (продажи минус скидки)</t>
  </si>
  <si>
    <t>Распределение плановых предоплат поставщикам товаров</t>
  </si>
  <si>
    <t>Распределение плановых закупок товаров для перепродажи</t>
  </si>
  <si>
    <t>Распределение плановых доплат поставщикам товаров</t>
  </si>
  <si>
    <t>Начальный собственный капитал в виде свободных денежных средств</t>
  </si>
  <si>
    <t>Денежные средства на начало периода</t>
  </si>
  <si>
    <t>Период оборачиваемости ТЗ</t>
  </si>
  <si>
    <t>Распределение бюджета себестоимости продаж</t>
  </si>
  <si>
    <t>Распределение бюджета продаж</t>
  </si>
  <si>
    <t>Распределение плановой выручки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</si>
</sst>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[$-409]mmm\-yy;@"/>
    <numFmt numFmtId="166" formatCode="0.0%"/>
    <numFmt numFmtId="167" formatCode="#,##0.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Arial"/>
      <family val="2"/>
      <charset val="204"/>
    </font>
    <font>
      <sz val="8"/>
      <color rgb="FFFF0000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i/>
      <sz val="8"/>
      <color rgb="FFFF0000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i/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1" tint="0.499984740745262"/>
      </bottom>
      <diagonal/>
    </border>
    <border>
      <left/>
      <right style="thin">
        <color theme="0" tint="-0.14996795556505021"/>
      </right>
      <top/>
      <bottom style="thin">
        <color theme="1" tint="0.499984740745262"/>
      </bottom>
      <diagonal/>
    </border>
    <border>
      <left style="dashed">
        <color theme="1" tint="0.499984740745262"/>
      </left>
      <right/>
      <top style="dashed">
        <color theme="1" tint="0.499984740745262"/>
      </top>
      <bottom style="dashed">
        <color theme="1" tint="0.499984740745262"/>
      </bottom>
      <diagonal/>
    </border>
    <border>
      <left/>
      <right/>
      <top style="dashed">
        <color theme="1" tint="0.499984740745262"/>
      </top>
      <bottom style="dashed">
        <color theme="1" tint="0.499984740745262"/>
      </bottom>
      <diagonal/>
    </border>
    <border>
      <left/>
      <right style="dashed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24994659260841701"/>
      </bottom>
      <diagonal/>
    </border>
    <border>
      <left/>
      <right/>
      <top style="thin">
        <color theme="1" tint="0.499984740745262"/>
      </top>
      <bottom style="thin">
        <color theme="0" tint="-0.2499465926084170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 tint="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0" tint="-0.24994659260841701"/>
      </top>
      <bottom style="thin">
        <color theme="1" tint="0.499984740745262"/>
      </bottom>
      <diagonal/>
    </border>
    <border>
      <left/>
      <right/>
      <top style="thin">
        <color theme="0" tint="-0.2499465926084170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2" borderId="0" xfId="0" applyFont="1" applyFill="1"/>
    <xf numFmtId="0" fontId="1" fillId="0" borderId="0" xfId="0" applyFont="1"/>
    <xf numFmtId="3" fontId="1" fillId="2" borderId="0" xfId="0" applyNumberFormat="1" applyFont="1" applyFill="1"/>
    <xf numFmtId="3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2" fillId="2" borderId="2" xfId="0" applyNumberFormat="1" applyFont="1" applyFill="1" applyBorder="1"/>
    <xf numFmtId="166" fontId="4" fillId="2" borderId="0" xfId="0" applyNumberFormat="1" applyFont="1" applyFill="1"/>
    <xf numFmtId="0" fontId="4" fillId="2" borderId="0" xfId="0" applyFont="1" applyFill="1"/>
    <xf numFmtId="3" fontId="4" fillId="2" borderId="0" xfId="0" applyNumberFormat="1" applyFont="1" applyFill="1"/>
    <xf numFmtId="0" fontId="4" fillId="0" borderId="0" xfId="0" applyFont="1"/>
    <xf numFmtId="3" fontId="5" fillId="2" borderId="0" xfId="0" applyNumberFormat="1" applyFont="1" applyFill="1"/>
    <xf numFmtId="0" fontId="6" fillId="2" borderId="0" xfId="0" applyFont="1" applyFill="1"/>
    <xf numFmtId="0" fontId="6" fillId="0" borderId="0" xfId="0" applyFont="1"/>
    <xf numFmtId="0" fontId="2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6" fillId="2" borderId="3" xfId="0" applyFont="1" applyFill="1" applyBorder="1"/>
    <xf numFmtId="0" fontId="1" fillId="2" borderId="4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1" fillId="2" borderId="0" xfId="0" applyFont="1" applyFill="1" applyBorder="1"/>
    <xf numFmtId="165" fontId="4" fillId="3" borderId="3" xfId="0" applyNumberFormat="1" applyFont="1" applyFill="1" applyBorder="1"/>
    <xf numFmtId="164" fontId="7" fillId="4" borderId="1" xfId="0" applyNumberFormat="1" applyFont="1" applyFill="1" applyBorder="1" applyAlignment="1">
      <alignment horizontal="center" vertical="center"/>
    </xf>
    <xf numFmtId="0" fontId="1" fillId="3" borderId="3" xfId="0" applyFont="1" applyFill="1" applyBorder="1"/>
    <xf numFmtId="0" fontId="8" fillId="2" borderId="4" xfId="0" applyFont="1" applyFill="1" applyBorder="1"/>
    <xf numFmtId="166" fontId="1" fillId="2" borderId="1" xfId="0" applyNumberFormat="1" applyFont="1" applyFill="1" applyBorder="1"/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3" fontId="1" fillId="2" borderId="9" xfId="0" applyNumberFormat="1" applyFont="1" applyFill="1" applyBorder="1"/>
    <xf numFmtId="3" fontId="2" fillId="2" borderId="1" xfId="0" applyNumberFormat="1" applyFont="1" applyFill="1" applyBorder="1"/>
    <xf numFmtId="3" fontId="2" fillId="2" borderId="0" xfId="0" applyNumberFormat="1" applyFont="1" applyFill="1"/>
    <xf numFmtId="0" fontId="2" fillId="0" borderId="0" xfId="0" applyFont="1"/>
    <xf numFmtId="3" fontId="4" fillId="2" borderId="10" xfId="0" applyNumberFormat="1" applyFont="1" applyFill="1" applyBorder="1"/>
    <xf numFmtId="3" fontId="4" fillId="2" borderId="11" xfId="0" applyNumberFormat="1" applyFont="1" applyFill="1" applyBorder="1"/>
    <xf numFmtId="3" fontId="4" fillId="2" borderId="12" xfId="0" applyNumberFormat="1" applyFont="1" applyFill="1" applyBorder="1"/>
    <xf numFmtId="3" fontId="4" fillId="2" borderId="13" xfId="0" applyNumberFormat="1" applyFont="1" applyFill="1" applyBorder="1"/>
    <xf numFmtId="3" fontId="4" fillId="2" borderId="14" xfId="0" applyNumberFormat="1" applyFont="1" applyFill="1" applyBorder="1"/>
    <xf numFmtId="3" fontId="4" fillId="2" borderId="15" xfId="0" applyNumberFormat="1" applyFont="1" applyFill="1" applyBorder="1"/>
    <xf numFmtId="3" fontId="4" fillId="2" borderId="16" xfId="0" applyNumberFormat="1" applyFont="1" applyFill="1" applyBorder="1"/>
    <xf numFmtId="3" fontId="4" fillId="2" borderId="17" xfId="0" applyNumberFormat="1" applyFont="1" applyFill="1" applyBorder="1"/>
    <xf numFmtId="3" fontId="4" fillId="2" borderId="18" xfId="0" applyNumberFormat="1" applyFont="1" applyFill="1" applyBorder="1"/>
    <xf numFmtId="166" fontId="9" fillId="2" borderId="19" xfId="0" applyNumberFormat="1" applyFont="1" applyFill="1" applyBorder="1"/>
    <xf numFmtId="166" fontId="9" fillId="2" borderId="20" xfId="0" applyNumberFormat="1" applyFont="1" applyFill="1" applyBorder="1"/>
    <xf numFmtId="166" fontId="9" fillId="2" borderId="21" xfId="0" applyNumberFormat="1" applyFont="1" applyFill="1" applyBorder="1"/>
    <xf numFmtId="0" fontId="5" fillId="5" borderId="0" xfId="0" applyFont="1" applyFill="1"/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3" fontId="1" fillId="2" borderId="12" xfId="0" applyNumberFormat="1" applyFont="1" applyFill="1" applyBorder="1"/>
    <xf numFmtId="3" fontId="4" fillId="2" borderId="22" xfId="0" applyNumberFormat="1" applyFont="1" applyFill="1" applyBorder="1"/>
    <xf numFmtId="166" fontId="1" fillId="2" borderId="10" xfId="0" applyNumberFormat="1" applyFont="1" applyFill="1" applyBorder="1"/>
    <xf numFmtId="166" fontId="1" fillId="2" borderId="11" xfId="0" applyNumberFormat="1" applyFont="1" applyFill="1" applyBorder="1"/>
    <xf numFmtId="166" fontId="1" fillId="2" borderId="12" xfId="0" applyNumberFormat="1" applyFont="1" applyFill="1" applyBorder="1"/>
    <xf numFmtId="164" fontId="1" fillId="2" borderId="10" xfId="0" applyNumberFormat="1" applyFont="1" applyFill="1" applyBorder="1"/>
    <xf numFmtId="164" fontId="1" fillId="2" borderId="11" xfId="0" applyNumberFormat="1" applyFont="1" applyFill="1" applyBorder="1"/>
    <xf numFmtId="164" fontId="1" fillId="2" borderId="12" xfId="0" applyNumberFormat="1" applyFont="1" applyFill="1" applyBorder="1"/>
    <xf numFmtId="0" fontId="8" fillId="2" borderId="0" xfId="0" applyFont="1" applyFill="1" applyBorder="1"/>
    <xf numFmtId="3" fontId="2" fillId="2" borderId="10" xfId="0" applyNumberFormat="1" applyFont="1" applyFill="1" applyBorder="1"/>
    <xf numFmtId="3" fontId="2" fillId="2" borderId="11" xfId="0" applyNumberFormat="1" applyFont="1" applyFill="1" applyBorder="1"/>
    <xf numFmtId="3" fontId="2" fillId="2" borderId="12" xfId="0" applyNumberFormat="1" applyFont="1" applyFill="1" applyBorder="1"/>
    <xf numFmtId="164" fontId="3" fillId="3" borderId="6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8" fillId="2" borderId="0" xfId="0" quotePrefix="1" applyFont="1" applyFill="1" applyAlignment="1">
      <alignment horizontal="center"/>
    </xf>
    <xf numFmtId="0" fontId="10" fillId="2" borderId="0" xfId="0" applyFont="1" applyFill="1"/>
    <xf numFmtId="0" fontId="8" fillId="2" borderId="23" xfId="0" applyFont="1" applyFill="1" applyBorder="1"/>
    <xf numFmtId="0" fontId="8" fillId="2" borderId="24" xfId="0" applyFont="1" applyFill="1" applyBorder="1"/>
    <xf numFmtId="0" fontId="4" fillId="3" borderId="3" xfId="0" applyFont="1" applyFill="1" applyBorder="1"/>
    <xf numFmtId="0" fontId="4" fillId="2" borderId="0" xfId="0" applyFont="1" applyFill="1" applyBorder="1"/>
    <xf numFmtId="0" fontId="11" fillId="2" borderId="0" xfId="0" applyFont="1" applyFill="1"/>
    <xf numFmtId="0" fontId="11" fillId="0" borderId="0" xfId="0" applyFont="1"/>
    <xf numFmtId="0" fontId="11" fillId="2" borderId="25" xfId="0" applyFont="1" applyFill="1" applyBorder="1"/>
    <xf numFmtId="0" fontId="11" fillId="2" borderId="4" xfId="0" applyFont="1" applyFill="1" applyBorder="1"/>
    <xf numFmtId="0" fontId="12" fillId="2" borderId="4" xfId="0" applyFont="1" applyFill="1" applyBorder="1"/>
    <xf numFmtId="3" fontId="11" fillId="2" borderId="4" xfId="0" applyNumberFormat="1" applyFont="1" applyFill="1" applyBorder="1"/>
    <xf numFmtId="0" fontId="11" fillId="2" borderId="26" xfId="0" applyFont="1" applyFill="1" applyBorder="1"/>
    <xf numFmtId="0" fontId="4" fillId="2" borderId="27" xfId="0" applyFont="1" applyFill="1" applyBorder="1"/>
    <xf numFmtId="0" fontId="4" fillId="2" borderId="28" xfId="0" applyFont="1" applyFill="1" applyBorder="1"/>
    <xf numFmtId="0" fontId="11" fillId="2" borderId="29" xfId="0" applyFont="1" applyFill="1" applyBorder="1"/>
    <xf numFmtId="0" fontId="11" fillId="2" borderId="3" xfId="0" applyFont="1" applyFill="1" applyBorder="1"/>
    <xf numFmtId="0" fontId="12" fillId="2" borderId="3" xfId="0" applyFont="1" applyFill="1" applyBorder="1"/>
    <xf numFmtId="3" fontId="11" fillId="2" borderId="3" xfId="0" applyNumberFormat="1" applyFont="1" applyFill="1" applyBorder="1"/>
    <xf numFmtId="0" fontId="11" fillId="2" borderId="30" xfId="0" applyFont="1" applyFill="1" applyBorder="1"/>
    <xf numFmtId="0" fontId="4" fillId="3" borderId="0" xfId="0" applyFont="1" applyFill="1"/>
    <xf numFmtId="0" fontId="9" fillId="2" borderId="27" xfId="0" applyFont="1" applyFill="1" applyBorder="1"/>
    <xf numFmtId="0" fontId="9" fillId="2" borderId="31" xfId="0" applyFont="1" applyFill="1" applyBorder="1"/>
    <xf numFmtId="0" fontId="9" fillId="2" borderId="0" xfId="0" applyFont="1" applyFill="1" applyBorder="1"/>
    <xf numFmtId="166" fontId="13" fillId="2" borderId="31" xfId="0" applyNumberFormat="1" applyFont="1" applyFill="1" applyBorder="1"/>
    <xf numFmtId="166" fontId="9" fillId="2" borderId="31" xfId="0" applyNumberFormat="1" applyFont="1" applyFill="1" applyBorder="1"/>
    <xf numFmtId="0" fontId="9" fillId="2" borderId="28" xfId="0" applyFont="1" applyFill="1" applyBorder="1"/>
    <xf numFmtId="0" fontId="9" fillId="0" borderId="0" xfId="0" applyFont="1"/>
    <xf numFmtId="0" fontId="6" fillId="2" borderId="0" xfId="0" applyFont="1" applyFill="1" applyBorder="1"/>
    <xf numFmtId="0" fontId="2" fillId="2" borderId="27" xfId="0" applyFont="1" applyFill="1" applyBorder="1"/>
    <xf numFmtId="0" fontId="2" fillId="2" borderId="31" xfId="0" applyFont="1" applyFill="1" applyBorder="1"/>
    <xf numFmtId="0" fontId="2" fillId="2" borderId="0" xfId="0" applyFont="1" applyFill="1" applyBorder="1"/>
    <xf numFmtId="0" fontId="2" fillId="2" borderId="28" xfId="0" applyFont="1" applyFill="1" applyBorder="1"/>
    <xf numFmtId="3" fontId="2" fillId="2" borderId="31" xfId="0" applyNumberFormat="1" applyFont="1" applyFill="1" applyBorder="1"/>
    <xf numFmtId="0" fontId="13" fillId="2" borderId="0" xfId="0" applyFont="1" applyFill="1"/>
    <xf numFmtId="0" fontId="13" fillId="2" borderId="27" xfId="0" applyFont="1" applyFill="1" applyBorder="1"/>
    <xf numFmtId="0" fontId="13" fillId="2" borderId="31" xfId="0" applyFont="1" applyFill="1" applyBorder="1"/>
    <xf numFmtId="0" fontId="13" fillId="2" borderId="0" xfId="0" applyFont="1" applyFill="1" applyBorder="1"/>
    <xf numFmtId="0" fontId="13" fillId="2" borderId="28" xfId="0" applyFont="1" applyFill="1" applyBorder="1"/>
    <xf numFmtId="0" fontId="13" fillId="0" borderId="0" xfId="0" applyFont="1"/>
    <xf numFmtId="0" fontId="2" fillId="2" borderId="17" xfId="0" applyFont="1" applyFill="1" applyBorder="1"/>
    <xf numFmtId="3" fontId="2" fillId="2" borderId="17" xfId="0" applyNumberFormat="1" applyFont="1" applyFill="1" applyBorder="1"/>
    <xf numFmtId="0" fontId="11" fillId="2" borderId="20" xfId="0" applyFont="1" applyFill="1" applyBorder="1"/>
    <xf numFmtId="0" fontId="12" fillId="2" borderId="20" xfId="0" applyFont="1" applyFill="1" applyBorder="1"/>
    <xf numFmtId="3" fontId="11" fillId="2" borderId="20" xfId="0" applyNumberFormat="1" applyFont="1" applyFill="1" applyBorder="1"/>
    <xf numFmtId="166" fontId="2" fillId="2" borderId="10" xfId="0" applyNumberFormat="1" applyFont="1" applyFill="1" applyBorder="1"/>
    <xf numFmtId="166" fontId="2" fillId="2" borderId="11" xfId="0" applyNumberFormat="1" applyFont="1" applyFill="1" applyBorder="1"/>
    <xf numFmtId="166" fontId="2" fillId="2" borderId="12" xfId="0" applyNumberFormat="1" applyFont="1" applyFill="1" applyBorder="1"/>
    <xf numFmtId="0" fontId="9" fillId="2" borderId="17" xfId="0" applyFont="1" applyFill="1" applyBorder="1"/>
    <xf numFmtId="167" fontId="9" fillId="2" borderId="17" xfId="0" applyNumberFormat="1" applyFont="1" applyFill="1" applyBorder="1"/>
    <xf numFmtId="0" fontId="13" fillId="2" borderId="17" xfId="0" applyFont="1" applyFill="1" applyBorder="1"/>
    <xf numFmtId="167" fontId="13" fillId="2" borderId="17" xfId="0" applyNumberFormat="1" applyFont="1" applyFill="1" applyBorder="1"/>
    <xf numFmtId="0" fontId="13" fillId="2" borderId="19" xfId="0" applyFont="1" applyFill="1" applyBorder="1"/>
    <xf numFmtId="0" fontId="13" fillId="2" borderId="20" xfId="0" applyFont="1" applyFill="1" applyBorder="1"/>
    <xf numFmtId="0" fontId="13" fillId="2" borderId="21" xfId="0" applyFont="1" applyFill="1" applyBorder="1"/>
    <xf numFmtId="3" fontId="13" fillId="2" borderId="19" xfId="0" applyNumberFormat="1" applyFont="1" applyFill="1" applyBorder="1"/>
    <xf numFmtId="3" fontId="13" fillId="2" borderId="20" xfId="0" applyNumberFormat="1" applyFont="1" applyFill="1" applyBorder="1"/>
    <xf numFmtId="3" fontId="13" fillId="2" borderId="21" xfId="0" applyNumberFormat="1" applyFont="1" applyFill="1" applyBorder="1"/>
  </cellXfs>
  <cellStyles count="1">
    <cellStyle name="Обычный" xfId="0" builtinId="0"/>
  </cellStyles>
  <dxfs count="47">
    <dxf>
      <font>
        <color rgb="FFFF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</dxf>
    <dxf>
      <font>
        <color rgb="FFFF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0" tint="-0.34998626667073579"/>
      </font>
    </dxf>
    <dxf>
      <font>
        <color theme="0" tint="-0.499984740745262"/>
      </font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NQ149"/>
  <sheetViews>
    <sheetView tabSelected="1" workbookViewId="0">
      <pane xSplit="12" ySplit="9" topLeftCell="M10" activePane="bottomRight" state="frozen"/>
      <selection pane="topRight" activeCell="M1" sqref="M1"/>
      <selection pane="bottomLeft" activeCell="A8" sqref="A8"/>
      <selection pane="bottomRight" activeCell="A9" sqref="A9"/>
    </sheetView>
  </sheetViews>
  <sheetFormatPr defaultColWidth="9.109375" defaultRowHeight="10.199999999999999" x14ac:dyDescent="0.2"/>
  <cols>
    <col min="1" max="2" width="1.6640625" style="2" customWidth="1"/>
    <col min="3" max="3" width="9.5546875" style="2" bestFit="1" customWidth="1"/>
    <col min="4" max="4" width="1.6640625" style="2" customWidth="1"/>
    <col min="5" max="5" width="60" style="2" bestFit="1" customWidth="1"/>
    <col min="6" max="6" width="1.6640625" style="2" customWidth="1"/>
    <col min="7" max="7" width="7.88671875" style="2" bestFit="1" customWidth="1"/>
    <col min="8" max="8" width="1.6640625" style="2" customWidth="1"/>
    <col min="9" max="9" width="20.6640625" style="2" bestFit="1" customWidth="1"/>
    <col min="10" max="10" width="1.6640625" style="2" customWidth="1"/>
    <col min="11" max="11" width="6.6640625" style="10" bestFit="1" customWidth="1"/>
    <col min="12" max="13" width="1.6640625" style="2" customWidth="1"/>
    <col min="14" max="379" width="9.109375" style="2"/>
    <col min="380" max="381" width="1.6640625" style="2" customWidth="1"/>
    <col min="382" max="16384" width="9.109375" style="2"/>
  </cols>
  <sheetData>
    <row r="1" spans="1:38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8"/>
      <c r="L1" s="1"/>
      <c r="M1" s="1"/>
      <c r="N1" s="21">
        <f>IF($N$9="","",$N$9)</f>
        <v>43466</v>
      </c>
      <c r="O1" s="21">
        <f t="shared" ref="O1:Y1" si="0">IF(N1="","",EOMONTH(N1,0)+1)</f>
        <v>43497</v>
      </c>
      <c r="P1" s="21">
        <f t="shared" si="0"/>
        <v>43525</v>
      </c>
      <c r="Q1" s="21">
        <f t="shared" si="0"/>
        <v>43556</v>
      </c>
      <c r="R1" s="21">
        <f t="shared" si="0"/>
        <v>43586</v>
      </c>
      <c r="S1" s="21">
        <f t="shared" si="0"/>
        <v>43617</v>
      </c>
      <c r="T1" s="21">
        <f t="shared" si="0"/>
        <v>43647</v>
      </c>
      <c r="U1" s="21">
        <f t="shared" si="0"/>
        <v>43678</v>
      </c>
      <c r="V1" s="21">
        <f t="shared" si="0"/>
        <v>43709</v>
      </c>
      <c r="W1" s="21">
        <f t="shared" si="0"/>
        <v>43739</v>
      </c>
      <c r="X1" s="21">
        <f t="shared" si="0"/>
        <v>43770</v>
      </c>
      <c r="Y1" s="21">
        <f t="shared" si="0"/>
        <v>43800</v>
      </c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</row>
    <row r="2" spans="1:381" x14ac:dyDescent="0.2">
      <c r="A2" s="1"/>
      <c r="B2" s="1"/>
      <c r="C2" s="1"/>
      <c r="D2" s="1"/>
      <c r="E2" s="1"/>
      <c r="F2" s="1"/>
      <c r="G2" s="1"/>
      <c r="H2" s="1"/>
      <c r="I2" s="45" t="s">
        <v>49</v>
      </c>
      <c r="J2" s="46"/>
      <c r="K2" s="47" t="s">
        <v>0</v>
      </c>
      <c r="L2" s="1"/>
      <c r="M2" s="1"/>
      <c r="N2" s="35">
        <f>KPI_Reports!N17</f>
        <v>29000</v>
      </c>
      <c r="O2" s="36">
        <f>KPI_Reports!O17</f>
        <v>30500</v>
      </c>
      <c r="P2" s="36">
        <f>KPI_Reports!P17</f>
        <v>29999.999999999996</v>
      </c>
      <c r="Q2" s="36">
        <f>KPI_Reports!Q17</f>
        <v>33450.000000000007</v>
      </c>
      <c r="R2" s="36">
        <f>KPI_Reports!R17</f>
        <v>31900.000000000007</v>
      </c>
      <c r="S2" s="36">
        <f>KPI_Reports!S17</f>
        <v>30150.000000000004</v>
      </c>
      <c r="T2" s="36">
        <f>KPI_Reports!T17</f>
        <v>29600.000000000007</v>
      </c>
      <c r="U2" s="36">
        <f>KPI_Reports!U17</f>
        <v>30600.000000000007</v>
      </c>
      <c r="V2" s="36">
        <f>KPI_Reports!V17</f>
        <v>33750.000000000007</v>
      </c>
      <c r="W2" s="36">
        <f>KPI_Reports!W17</f>
        <v>37750.000000000007</v>
      </c>
      <c r="X2" s="36">
        <f>KPI_Reports!X17</f>
        <v>45250.000000000007</v>
      </c>
      <c r="Y2" s="37">
        <f>KPI_Reports!Y17</f>
        <v>46750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</row>
    <row r="3" spans="1:381" x14ac:dyDescent="0.2">
      <c r="A3" s="1"/>
      <c r="B3" s="1"/>
      <c r="C3" s="1" t="s">
        <v>48</v>
      </c>
      <c r="D3" s="1"/>
      <c r="E3" s="1"/>
      <c r="F3" s="1"/>
      <c r="G3" s="1"/>
      <c r="H3" s="1"/>
      <c r="I3" s="123" t="s">
        <v>146</v>
      </c>
      <c r="J3" s="124"/>
      <c r="K3" s="125" t="s">
        <v>23</v>
      </c>
      <c r="L3" s="70"/>
      <c r="M3" s="70"/>
      <c r="N3" s="126">
        <f>KPI_Reports!N19</f>
        <v>28.785714285714288</v>
      </c>
      <c r="O3" s="127">
        <f>KPI_Reports!O19</f>
        <v>35.446808510638299</v>
      </c>
      <c r="P3" s="127">
        <f>KPI_Reports!P19</f>
        <v>45.743902439024389</v>
      </c>
      <c r="Q3" s="127">
        <f>KPI_Reports!Q19</f>
        <v>35.847457627118658</v>
      </c>
      <c r="R3" s="127">
        <f>KPI_Reports!R19</f>
        <v>47.00348027842228</v>
      </c>
      <c r="S3" s="127">
        <f>KPI_Reports!S19</f>
        <v>55.567164179104481</v>
      </c>
      <c r="T3" s="127">
        <f>KPI_Reports!T19</f>
        <v>59.557877813504852</v>
      </c>
      <c r="U3" s="127">
        <f>KPI_Reports!U19</f>
        <v>49.110526315789485</v>
      </c>
      <c r="V3" s="127">
        <f>KPI_Reports!V19</f>
        <v>35.949720670391066</v>
      </c>
      <c r="W3" s="127">
        <f>KPI_Reports!W19</f>
        <v>30.784722222222225</v>
      </c>
      <c r="X3" s="127">
        <f>KPI_Reports!X19</f>
        <v>23.714285714285719</v>
      </c>
      <c r="Y3" s="128">
        <f>KPI_Reports!Y19</f>
        <v>26.654205607476634</v>
      </c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</row>
    <row r="4" spans="1:381" s="10" customFormat="1" x14ac:dyDescent="0.2">
      <c r="A4" s="8"/>
      <c r="B4" s="8"/>
      <c r="C4" s="8" t="s">
        <v>9</v>
      </c>
      <c r="D4" s="8"/>
      <c r="E4" s="8"/>
      <c r="F4" s="8"/>
      <c r="G4" s="8"/>
      <c r="H4" s="8"/>
      <c r="I4" s="45" t="s">
        <v>56</v>
      </c>
      <c r="J4" s="46"/>
      <c r="K4" s="47" t="s">
        <v>0</v>
      </c>
      <c r="L4" s="8"/>
      <c r="M4" s="8"/>
      <c r="N4" s="35">
        <f>KPI_Reports!N28</f>
        <v>24705.882352941175</v>
      </c>
      <c r="O4" s="36">
        <f>KPI_Reports!O28</f>
        <v>27294.117647058825</v>
      </c>
      <c r="P4" s="36">
        <f>KPI_Reports!P28</f>
        <v>23647.058823529413</v>
      </c>
      <c r="Q4" s="36">
        <f>KPI_Reports!Q28</f>
        <v>30782.352941176454</v>
      </c>
      <c r="R4" s="36">
        <f>KPI_Reports!R28</f>
        <v>24717.647058823532</v>
      </c>
      <c r="S4" s="36">
        <f>KPI_Reports!S28</f>
        <v>19017.647058823535</v>
      </c>
      <c r="T4" s="36">
        <f>KPI_Reports!T28</f>
        <v>17862.367115520909</v>
      </c>
      <c r="U4" s="36">
        <f>KPI_Reports!U28</f>
        <v>21960.028348688873</v>
      </c>
      <c r="V4" s="36">
        <f>KPI_Reports!V28</f>
        <v>31445.712260807937</v>
      </c>
      <c r="W4" s="36">
        <f>KPI_Reports!W28</f>
        <v>42778.021123230377</v>
      </c>
      <c r="X4" s="36">
        <f>KPI_Reports!X28</f>
        <v>62798.293892931819</v>
      </c>
      <c r="Y4" s="37">
        <f>KPI_Reports!Y28</f>
        <v>63797.398489222316</v>
      </c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</row>
    <row r="5" spans="1:381" s="10" customFormat="1" x14ac:dyDescent="0.2">
      <c r="A5" s="8"/>
      <c r="B5" s="8"/>
      <c r="C5" s="8" t="s">
        <v>124</v>
      </c>
      <c r="D5" s="8"/>
      <c r="E5" s="8"/>
      <c r="F5" s="8"/>
      <c r="G5" s="8"/>
      <c r="H5" s="8"/>
      <c r="I5" s="48" t="s">
        <v>50</v>
      </c>
      <c r="J5" s="49"/>
      <c r="K5" s="50" t="s">
        <v>0</v>
      </c>
      <c r="L5" s="8"/>
      <c r="M5" s="8"/>
      <c r="N5" s="38">
        <f>KPI_Reports!N30</f>
        <v>3705.8823529411748</v>
      </c>
      <c r="O5" s="39">
        <f>KPI_Reports!O30</f>
        <v>3794.1176470588252</v>
      </c>
      <c r="P5" s="39">
        <f>KPI_Reports!P30</f>
        <v>3147.058823529409</v>
      </c>
      <c r="Q5" s="39">
        <f>KPI_Reports!Q30</f>
        <v>4232.3529411764648</v>
      </c>
      <c r="R5" s="39">
        <f>KPI_Reports!R30</f>
        <v>3167.6470588235316</v>
      </c>
      <c r="S5" s="39">
        <f>KPI_Reports!S30</f>
        <v>2267.6470588235316</v>
      </c>
      <c r="T5" s="39">
        <f>KPI_Reports!T30</f>
        <v>2312.3671155209122</v>
      </c>
      <c r="U5" s="39">
        <f>KPI_Reports!U30</f>
        <v>2960.0283486888729</v>
      </c>
      <c r="V5" s="39">
        <f>KPI_Reports!V30</f>
        <v>4595.7122608079371</v>
      </c>
      <c r="W5" s="39">
        <f>KPI_Reports!W30</f>
        <v>6778.0211232303773</v>
      </c>
      <c r="X5" s="39">
        <f>KPI_Reports!X30</f>
        <v>10298.293892931819</v>
      </c>
      <c r="Y5" s="40">
        <f>KPI_Reports!Y30</f>
        <v>10297.398489222309</v>
      </c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</row>
    <row r="6" spans="1:381" x14ac:dyDescent="0.2">
      <c r="A6" s="1"/>
      <c r="B6" s="1"/>
      <c r="C6" s="1" t="s">
        <v>89</v>
      </c>
      <c r="D6" s="1"/>
      <c r="E6" s="1"/>
      <c r="F6" s="1"/>
      <c r="G6" s="1"/>
      <c r="H6" s="1"/>
      <c r="I6" s="123" t="s">
        <v>77</v>
      </c>
      <c r="J6" s="124"/>
      <c r="K6" s="125" t="s">
        <v>1</v>
      </c>
      <c r="L6" s="70"/>
      <c r="M6" s="70"/>
      <c r="N6" s="41">
        <f>IF(N4=0,0,N5/N4)</f>
        <v>0.14999999999999994</v>
      </c>
      <c r="O6" s="42">
        <f t="shared" ref="O6:Y6" si="1">IF(O4=0,0,O5/O4)</f>
        <v>0.13900862068965522</v>
      </c>
      <c r="P6" s="42">
        <f t="shared" si="1"/>
        <v>0.13308457711442773</v>
      </c>
      <c r="Q6" s="42">
        <f t="shared" si="1"/>
        <v>0.13749283393846731</v>
      </c>
      <c r="R6" s="42">
        <f t="shared" si="1"/>
        <v>0.12815326035221331</v>
      </c>
      <c r="S6" s="42">
        <f t="shared" si="1"/>
        <v>0.11923909681410462</v>
      </c>
      <c r="T6" s="42">
        <f t="shared" si="1"/>
        <v>0.12945468540458213</v>
      </c>
      <c r="U6" s="42">
        <f t="shared" si="1"/>
        <v>0.13479164515129607</v>
      </c>
      <c r="V6" s="42">
        <f t="shared" si="1"/>
        <v>0.14614750089587761</v>
      </c>
      <c r="W6" s="42">
        <f t="shared" si="1"/>
        <v>0.15844634569946503</v>
      </c>
      <c r="X6" s="42">
        <f t="shared" si="1"/>
        <v>0.16399002671139334</v>
      </c>
      <c r="Y6" s="43">
        <f t="shared" si="1"/>
        <v>0.16140781180853184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</row>
    <row r="7" spans="1:381" s="10" customFormat="1" x14ac:dyDescent="0.2">
      <c r="A7" s="8"/>
      <c r="B7" s="44" t="s">
        <v>47</v>
      </c>
      <c r="C7" s="4"/>
      <c r="D7" s="71" t="s">
        <v>57</v>
      </c>
      <c r="E7" s="72" t="s">
        <v>58</v>
      </c>
      <c r="F7" s="8"/>
      <c r="G7" s="8"/>
      <c r="H7" s="8"/>
      <c r="I7" s="51" t="s">
        <v>123</v>
      </c>
      <c r="J7" s="52"/>
      <c r="K7" s="53"/>
      <c r="L7" s="8"/>
      <c r="M7" s="8"/>
      <c r="N7" s="32">
        <f>KPI_Reports!N40</f>
        <v>-8978.6560507720278</v>
      </c>
      <c r="O7" s="33">
        <f>KPI_Reports!O40</f>
        <v>-3176.2903306918524</v>
      </c>
      <c r="P7" s="33">
        <f>KPI_Reports!P40</f>
        <v>1933.7223003933614</v>
      </c>
      <c r="Q7" s="33">
        <f>KPI_Reports!Q40</f>
        <v>6131.7440026570039</v>
      </c>
      <c r="R7" s="33">
        <f>KPI_Reports!R40</f>
        <v>13243.224112167081</v>
      </c>
      <c r="S7" s="33">
        <f>KPI_Reports!S40</f>
        <v>17840.064775313374</v>
      </c>
      <c r="T7" s="33">
        <f>KPI_Reports!T40</f>
        <v>19249.782190082336</v>
      </c>
      <c r="U7" s="33">
        <f>KPI_Reports!U40</f>
        <v>4170.4488019089149</v>
      </c>
      <c r="V7" s="33">
        <f>KPI_Reports!V40</f>
        <v>16698.505939547747</v>
      </c>
      <c r="W7" s="33">
        <f>KPI_Reports!W40</f>
        <v>15181.156929578461</v>
      </c>
      <c r="X7" s="33">
        <f>KPI_Reports!X40</f>
        <v>60585.436777248644</v>
      </c>
      <c r="Y7" s="34">
        <f>KPI_Reports!Y40</f>
        <v>45053.098833536431</v>
      </c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</row>
    <row r="8" spans="1:38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4"/>
      <c r="L8" s="1"/>
      <c r="M8" s="1"/>
      <c r="N8" s="15" t="str">
        <f>IF(N9="","",IF(WEEKDAY(N9)=2,"пн",IF(WEEKDAY(N9)=3,"вт",IF(WEEKDAY(N9)=4,"ср",IF(WEEKDAY(N9)=5,"чт",IF(WEEKDAY(N9)=6,"пт",IF(WEEKDAY(N9)=7,"сб",IF(WEEKDAY(N9)=1,"вс",0))))))))</f>
        <v>вт</v>
      </c>
      <c r="O8" s="15" t="str">
        <f t="shared" ref="O8:BZ8" si="2">IF(O9="","",IF(WEEKDAY(O9)=2,"пн",IF(WEEKDAY(O9)=3,"вт",IF(WEEKDAY(O9)=4,"ср",IF(WEEKDAY(O9)=5,"чт",IF(WEEKDAY(O9)=6,"пт",IF(WEEKDAY(O9)=7,"сб",IF(WEEKDAY(O9)=1,"вс",0))))))))</f>
        <v>ср</v>
      </c>
      <c r="P8" s="15" t="str">
        <f t="shared" si="2"/>
        <v>чт</v>
      </c>
      <c r="Q8" s="15" t="str">
        <f t="shared" si="2"/>
        <v>пт</v>
      </c>
      <c r="R8" s="15" t="str">
        <f t="shared" si="2"/>
        <v>сб</v>
      </c>
      <c r="S8" s="15" t="str">
        <f t="shared" si="2"/>
        <v>вс</v>
      </c>
      <c r="T8" s="15" t="str">
        <f t="shared" si="2"/>
        <v>пн</v>
      </c>
      <c r="U8" s="15" t="str">
        <f t="shared" si="2"/>
        <v>вт</v>
      </c>
      <c r="V8" s="15" t="str">
        <f t="shared" si="2"/>
        <v>ср</v>
      </c>
      <c r="W8" s="15" t="str">
        <f t="shared" si="2"/>
        <v>чт</v>
      </c>
      <c r="X8" s="15" t="str">
        <f t="shared" si="2"/>
        <v>пт</v>
      </c>
      <c r="Y8" s="15" t="str">
        <f t="shared" si="2"/>
        <v>сб</v>
      </c>
      <c r="Z8" s="15" t="str">
        <f t="shared" si="2"/>
        <v>вс</v>
      </c>
      <c r="AA8" s="15" t="str">
        <f t="shared" si="2"/>
        <v>пн</v>
      </c>
      <c r="AB8" s="15" t="str">
        <f t="shared" si="2"/>
        <v>вт</v>
      </c>
      <c r="AC8" s="15" t="str">
        <f t="shared" si="2"/>
        <v>ср</v>
      </c>
      <c r="AD8" s="15" t="str">
        <f t="shared" si="2"/>
        <v>чт</v>
      </c>
      <c r="AE8" s="15" t="str">
        <f t="shared" si="2"/>
        <v>пт</v>
      </c>
      <c r="AF8" s="15" t="str">
        <f t="shared" si="2"/>
        <v>сб</v>
      </c>
      <c r="AG8" s="15" t="str">
        <f t="shared" si="2"/>
        <v>вс</v>
      </c>
      <c r="AH8" s="15" t="str">
        <f t="shared" si="2"/>
        <v>пн</v>
      </c>
      <c r="AI8" s="15" t="str">
        <f t="shared" si="2"/>
        <v>вт</v>
      </c>
      <c r="AJ8" s="15" t="str">
        <f t="shared" si="2"/>
        <v>ср</v>
      </c>
      <c r="AK8" s="15" t="str">
        <f t="shared" si="2"/>
        <v>чт</v>
      </c>
      <c r="AL8" s="15" t="str">
        <f t="shared" si="2"/>
        <v>пт</v>
      </c>
      <c r="AM8" s="15" t="str">
        <f t="shared" si="2"/>
        <v>сб</v>
      </c>
      <c r="AN8" s="15" t="str">
        <f t="shared" si="2"/>
        <v>вс</v>
      </c>
      <c r="AO8" s="15" t="str">
        <f t="shared" si="2"/>
        <v>пн</v>
      </c>
      <c r="AP8" s="15" t="str">
        <f t="shared" si="2"/>
        <v>вт</v>
      </c>
      <c r="AQ8" s="15" t="str">
        <f t="shared" si="2"/>
        <v>ср</v>
      </c>
      <c r="AR8" s="15" t="str">
        <f t="shared" si="2"/>
        <v>чт</v>
      </c>
      <c r="AS8" s="15" t="str">
        <f t="shared" si="2"/>
        <v>пт</v>
      </c>
      <c r="AT8" s="15" t="str">
        <f t="shared" si="2"/>
        <v>сб</v>
      </c>
      <c r="AU8" s="15" t="str">
        <f t="shared" si="2"/>
        <v>вс</v>
      </c>
      <c r="AV8" s="15" t="str">
        <f t="shared" si="2"/>
        <v>пн</v>
      </c>
      <c r="AW8" s="15" t="str">
        <f t="shared" si="2"/>
        <v>вт</v>
      </c>
      <c r="AX8" s="15" t="str">
        <f t="shared" si="2"/>
        <v>ср</v>
      </c>
      <c r="AY8" s="15" t="str">
        <f t="shared" si="2"/>
        <v>чт</v>
      </c>
      <c r="AZ8" s="15" t="str">
        <f t="shared" si="2"/>
        <v>пт</v>
      </c>
      <c r="BA8" s="15" t="str">
        <f t="shared" si="2"/>
        <v>сб</v>
      </c>
      <c r="BB8" s="15" t="str">
        <f t="shared" si="2"/>
        <v>вс</v>
      </c>
      <c r="BC8" s="15" t="str">
        <f t="shared" si="2"/>
        <v>пн</v>
      </c>
      <c r="BD8" s="15" t="str">
        <f t="shared" si="2"/>
        <v>вт</v>
      </c>
      <c r="BE8" s="15" t="str">
        <f t="shared" si="2"/>
        <v>ср</v>
      </c>
      <c r="BF8" s="15" t="str">
        <f t="shared" si="2"/>
        <v>чт</v>
      </c>
      <c r="BG8" s="15" t="str">
        <f t="shared" si="2"/>
        <v>пт</v>
      </c>
      <c r="BH8" s="15" t="str">
        <f t="shared" si="2"/>
        <v>сб</v>
      </c>
      <c r="BI8" s="15" t="str">
        <f t="shared" si="2"/>
        <v>вс</v>
      </c>
      <c r="BJ8" s="15" t="str">
        <f t="shared" si="2"/>
        <v>пн</v>
      </c>
      <c r="BK8" s="15" t="str">
        <f t="shared" si="2"/>
        <v>вт</v>
      </c>
      <c r="BL8" s="15" t="str">
        <f t="shared" si="2"/>
        <v>ср</v>
      </c>
      <c r="BM8" s="15" t="str">
        <f t="shared" si="2"/>
        <v>чт</v>
      </c>
      <c r="BN8" s="15" t="str">
        <f t="shared" si="2"/>
        <v>пт</v>
      </c>
      <c r="BO8" s="15" t="str">
        <f t="shared" si="2"/>
        <v>сб</v>
      </c>
      <c r="BP8" s="15" t="str">
        <f t="shared" si="2"/>
        <v>вс</v>
      </c>
      <c r="BQ8" s="15" t="str">
        <f t="shared" si="2"/>
        <v>пн</v>
      </c>
      <c r="BR8" s="15" t="str">
        <f t="shared" si="2"/>
        <v>вт</v>
      </c>
      <c r="BS8" s="15" t="str">
        <f t="shared" si="2"/>
        <v>ср</v>
      </c>
      <c r="BT8" s="15" t="str">
        <f t="shared" si="2"/>
        <v>чт</v>
      </c>
      <c r="BU8" s="15" t="str">
        <f t="shared" si="2"/>
        <v>пт</v>
      </c>
      <c r="BV8" s="15" t="str">
        <f t="shared" si="2"/>
        <v>сб</v>
      </c>
      <c r="BW8" s="15" t="str">
        <f t="shared" si="2"/>
        <v>вс</v>
      </c>
      <c r="BX8" s="15" t="str">
        <f t="shared" si="2"/>
        <v>пн</v>
      </c>
      <c r="BY8" s="15" t="str">
        <f t="shared" si="2"/>
        <v>вт</v>
      </c>
      <c r="BZ8" s="15" t="str">
        <f t="shared" si="2"/>
        <v>ср</v>
      </c>
      <c r="CA8" s="15" t="str">
        <f t="shared" ref="CA8:EL8" si="3">IF(CA9="","",IF(WEEKDAY(CA9)=2,"пн",IF(WEEKDAY(CA9)=3,"вт",IF(WEEKDAY(CA9)=4,"ср",IF(WEEKDAY(CA9)=5,"чт",IF(WEEKDAY(CA9)=6,"пт",IF(WEEKDAY(CA9)=7,"сб",IF(WEEKDAY(CA9)=1,"вс",0))))))))</f>
        <v>чт</v>
      </c>
      <c r="CB8" s="15" t="str">
        <f t="shared" si="3"/>
        <v>пт</v>
      </c>
      <c r="CC8" s="15" t="str">
        <f t="shared" si="3"/>
        <v>сб</v>
      </c>
      <c r="CD8" s="15" t="str">
        <f t="shared" si="3"/>
        <v>вс</v>
      </c>
      <c r="CE8" s="15" t="str">
        <f t="shared" si="3"/>
        <v>пн</v>
      </c>
      <c r="CF8" s="15" t="str">
        <f t="shared" si="3"/>
        <v>вт</v>
      </c>
      <c r="CG8" s="15" t="str">
        <f t="shared" si="3"/>
        <v>ср</v>
      </c>
      <c r="CH8" s="15" t="str">
        <f t="shared" si="3"/>
        <v>чт</v>
      </c>
      <c r="CI8" s="15" t="str">
        <f t="shared" si="3"/>
        <v>пт</v>
      </c>
      <c r="CJ8" s="15" t="str">
        <f t="shared" si="3"/>
        <v>сб</v>
      </c>
      <c r="CK8" s="15" t="str">
        <f t="shared" si="3"/>
        <v>вс</v>
      </c>
      <c r="CL8" s="15" t="str">
        <f t="shared" si="3"/>
        <v>пн</v>
      </c>
      <c r="CM8" s="15" t="str">
        <f t="shared" si="3"/>
        <v>вт</v>
      </c>
      <c r="CN8" s="15" t="str">
        <f t="shared" si="3"/>
        <v>ср</v>
      </c>
      <c r="CO8" s="15" t="str">
        <f t="shared" si="3"/>
        <v>чт</v>
      </c>
      <c r="CP8" s="15" t="str">
        <f t="shared" si="3"/>
        <v>пт</v>
      </c>
      <c r="CQ8" s="15" t="str">
        <f t="shared" si="3"/>
        <v>сб</v>
      </c>
      <c r="CR8" s="15" t="str">
        <f t="shared" si="3"/>
        <v>вс</v>
      </c>
      <c r="CS8" s="15" t="str">
        <f t="shared" si="3"/>
        <v>пн</v>
      </c>
      <c r="CT8" s="15" t="str">
        <f t="shared" si="3"/>
        <v>вт</v>
      </c>
      <c r="CU8" s="15" t="str">
        <f t="shared" si="3"/>
        <v>ср</v>
      </c>
      <c r="CV8" s="15" t="str">
        <f t="shared" si="3"/>
        <v>чт</v>
      </c>
      <c r="CW8" s="15" t="str">
        <f t="shared" si="3"/>
        <v>пт</v>
      </c>
      <c r="CX8" s="15" t="str">
        <f t="shared" si="3"/>
        <v>сб</v>
      </c>
      <c r="CY8" s="15" t="str">
        <f t="shared" si="3"/>
        <v>вс</v>
      </c>
      <c r="CZ8" s="15" t="str">
        <f t="shared" si="3"/>
        <v>пн</v>
      </c>
      <c r="DA8" s="15" t="str">
        <f t="shared" si="3"/>
        <v>вт</v>
      </c>
      <c r="DB8" s="15" t="str">
        <f t="shared" si="3"/>
        <v>ср</v>
      </c>
      <c r="DC8" s="15" t="str">
        <f t="shared" si="3"/>
        <v>чт</v>
      </c>
      <c r="DD8" s="15" t="str">
        <f t="shared" si="3"/>
        <v>пт</v>
      </c>
      <c r="DE8" s="15" t="str">
        <f t="shared" si="3"/>
        <v>сб</v>
      </c>
      <c r="DF8" s="15" t="str">
        <f t="shared" si="3"/>
        <v>вс</v>
      </c>
      <c r="DG8" s="15" t="str">
        <f t="shared" si="3"/>
        <v>пн</v>
      </c>
      <c r="DH8" s="15" t="str">
        <f t="shared" si="3"/>
        <v>вт</v>
      </c>
      <c r="DI8" s="15" t="str">
        <f t="shared" si="3"/>
        <v>ср</v>
      </c>
      <c r="DJ8" s="15" t="str">
        <f t="shared" si="3"/>
        <v>чт</v>
      </c>
      <c r="DK8" s="15" t="str">
        <f t="shared" si="3"/>
        <v>пт</v>
      </c>
      <c r="DL8" s="15" t="str">
        <f t="shared" si="3"/>
        <v>сб</v>
      </c>
      <c r="DM8" s="15" t="str">
        <f t="shared" si="3"/>
        <v>вс</v>
      </c>
      <c r="DN8" s="15" t="str">
        <f t="shared" si="3"/>
        <v>пн</v>
      </c>
      <c r="DO8" s="15" t="str">
        <f t="shared" si="3"/>
        <v>вт</v>
      </c>
      <c r="DP8" s="15" t="str">
        <f t="shared" si="3"/>
        <v>ср</v>
      </c>
      <c r="DQ8" s="15" t="str">
        <f t="shared" si="3"/>
        <v>чт</v>
      </c>
      <c r="DR8" s="15" t="str">
        <f t="shared" si="3"/>
        <v>пт</v>
      </c>
      <c r="DS8" s="15" t="str">
        <f t="shared" si="3"/>
        <v>сб</v>
      </c>
      <c r="DT8" s="15" t="str">
        <f t="shared" si="3"/>
        <v>вс</v>
      </c>
      <c r="DU8" s="15" t="str">
        <f t="shared" si="3"/>
        <v>пн</v>
      </c>
      <c r="DV8" s="15" t="str">
        <f t="shared" si="3"/>
        <v>вт</v>
      </c>
      <c r="DW8" s="15" t="str">
        <f t="shared" si="3"/>
        <v>ср</v>
      </c>
      <c r="DX8" s="15" t="str">
        <f t="shared" si="3"/>
        <v>чт</v>
      </c>
      <c r="DY8" s="15" t="str">
        <f t="shared" si="3"/>
        <v>пт</v>
      </c>
      <c r="DZ8" s="15" t="str">
        <f t="shared" si="3"/>
        <v>сб</v>
      </c>
      <c r="EA8" s="15" t="str">
        <f t="shared" si="3"/>
        <v>вс</v>
      </c>
      <c r="EB8" s="15" t="str">
        <f t="shared" si="3"/>
        <v>пн</v>
      </c>
      <c r="EC8" s="15" t="str">
        <f t="shared" si="3"/>
        <v>вт</v>
      </c>
      <c r="ED8" s="15" t="str">
        <f t="shared" si="3"/>
        <v>ср</v>
      </c>
      <c r="EE8" s="15" t="str">
        <f t="shared" si="3"/>
        <v>чт</v>
      </c>
      <c r="EF8" s="15" t="str">
        <f t="shared" si="3"/>
        <v>пт</v>
      </c>
      <c r="EG8" s="15" t="str">
        <f t="shared" si="3"/>
        <v>сб</v>
      </c>
      <c r="EH8" s="15" t="str">
        <f t="shared" si="3"/>
        <v>вс</v>
      </c>
      <c r="EI8" s="15" t="str">
        <f t="shared" si="3"/>
        <v>пн</v>
      </c>
      <c r="EJ8" s="15" t="str">
        <f t="shared" si="3"/>
        <v>вт</v>
      </c>
      <c r="EK8" s="15" t="str">
        <f t="shared" si="3"/>
        <v>ср</v>
      </c>
      <c r="EL8" s="15" t="str">
        <f t="shared" si="3"/>
        <v>чт</v>
      </c>
      <c r="EM8" s="15" t="str">
        <f t="shared" ref="EM8:GX8" si="4">IF(EM9="","",IF(WEEKDAY(EM9)=2,"пн",IF(WEEKDAY(EM9)=3,"вт",IF(WEEKDAY(EM9)=4,"ср",IF(WEEKDAY(EM9)=5,"чт",IF(WEEKDAY(EM9)=6,"пт",IF(WEEKDAY(EM9)=7,"сб",IF(WEEKDAY(EM9)=1,"вс",0))))))))</f>
        <v>пт</v>
      </c>
      <c r="EN8" s="15" t="str">
        <f t="shared" si="4"/>
        <v>сб</v>
      </c>
      <c r="EO8" s="15" t="str">
        <f t="shared" si="4"/>
        <v>вс</v>
      </c>
      <c r="EP8" s="15" t="str">
        <f t="shared" si="4"/>
        <v>пн</v>
      </c>
      <c r="EQ8" s="15" t="str">
        <f t="shared" si="4"/>
        <v>вт</v>
      </c>
      <c r="ER8" s="15" t="str">
        <f t="shared" si="4"/>
        <v>ср</v>
      </c>
      <c r="ES8" s="15" t="str">
        <f t="shared" si="4"/>
        <v>чт</v>
      </c>
      <c r="ET8" s="15" t="str">
        <f t="shared" si="4"/>
        <v>пт</v>
      </c>
      <c r="EU8" s="15" t="str">
        <f t="shared" si="4"/>
        <v>сб</v>
      </c>
      <c r="EV8" s="15" t="str">
        <f t="shared" si="4"/>
        <v>вс</v>
      </c>
      <c r="EW8" s="15" t="str">
        <f t="shared" si="4"/>
        <v>пн</v>
      </c>
      <c r="EX8" s="15" t="str">
        <f t="shared" si="4"/>
        <v>вт</v>
      </c>
      <c r="EY8" s="15" t="str">
        <f t="shared" si="4"/>
        <v>ср</v>
      </c>
      <c r="EZ8" s="15" t="str">
        <f t="shared" si="4"/>
        <v>чт</v>
      </c>
      <c r="FA8" s="15" t="str">
        <f t="shared" si="4"/>
        <v>пт</v>
      </c>
      <c r="FB8" s="15" t="str">
        <f t="shared" si="4"/>
        <v>сб</v>
      </c>
      <c r="FC8" s="15" t="str">
        <f t="shared" si="4"/>
        <v>вс</v>
      </c>
      <c r="FD8" s="15" t="str">
        <f t="shared" si="4"/>
        <v>пн</v>
      </c>
      <c r="FE8" s="15" t="str">
        <f t="shared" si="4"/>
        <v>вт</v>
      </c>
      <c r="FF8" s="15" t="str">
        <f t="shared" si="4"/>
        <v>ср</v>
      </c>
      <c r="FG8" s="15" t="str">
        <f t="shared" si="4"/>
        <v>чт</v>
      </c>
      <c r="FH8" s="15" t="str">
        <f t="shared" si="4"/>
        <v>пт</v>
      </c>
      <c r="FI8" s="15" t="str">
        <f t="shared" si="4"/>
        <v>сб</v>
      </c>
      <c r="FJ8" s="15" t="str">
        <f t="shared" si="4"/>
        <v>вс</v>
      </c>
      <c r="FK8" s="15" t="str">
        <f t="shared" si="4"/>
        <v>пн</v>
      </c>
      <c r="FL8" s="15" t="str">
        <f t="shared" si="4"/>
        <v>вт</v>
      </c>
      <c r="FM8" s="15" t="str">
        <f t="shared" si="4"/>
        <v>ср</v>
      </c>
      <c r="FN8" s="15" t="str">
        <f t="shared" si="4"/>
        <v>чт</v>
      </c>
      <c r="FO8" s="15" t="str">
        <f t="shared" si="4"/>
        <v>пт</v>
      </c>
      <c r="FP8" s="15" t="str">
        <f t="shared" si="4"/>
        <v>сб</v>
      </c>
      <c r="FQ8" s="15" t="str">
        <f t="shared" si="4"/>
        <v>вс</v>
      </c>
      <c r="FR8" s="15" t="str">
        <f t="shared" si="4"/>
        <v>пн</v>
      </c>
      <c r="FS8" s="15" t="str">
        <f t="shared" si="4"/>
        <v>вт</v>
      </c>
      <c r="FT8" s="15" t="str">
        <f t="shared" si="4"/>
        <v>ср</v>
      </c>
      <c r="FU8" s="15" t="str">
        <f t="shared" si="4"/>
        <v>чт</v>
      </c>
      <c r="FV8" s="15" t="str">
        <f t="shared" si="4"/>
        <v>пт</v>
      </c>
      <c r="FW8" s="15" t="str">
        <f t="shared" si="4"/>
        <v>сб</v>
      </c>
      <c r="FX8" s="15" t="str">
        <f t="shared" si="4"/>
        <v>вс</v>
      </c>
      <c r="FY8" s="15" t="str">
        <f t="shared" si="4"/>
        <v>пн</v>
      </c>
      <c r="FZ8" s="15" t="str">
        <f t="shared" si="4"/>
        <v>вт</v>
      </c>
      <c r="GA8" s="15" t="str">
        <f t="shared" si="4"/>
        <v>ср</v>
      </c>
      <c r="GB8" s="15" t="str">
        <f t="shared" si="4"/>
        <v>чт</v>
      </c>
      <c r="GC8" s="15" t="str">
        <f t="shared" si="4"/>
        <v>пт</v>
      </c>
      <c r="GD8" s="15" t="str">
        <f t="shared" si="4"/>
        <v>сб</v>
      </c>
      <c r="GE8" s="15" t="str">
        <f t="shared" si="4"/>
        <v>вс</v>
      </c>
      <c r="GF8" s="15" t="str">
        <f t="shared" si="4"/>
        <v>пн</v>
      </c>
      <c r="GG8" s="15" t="str">
        <f t="shared" si="4"/>
        <v>вт</v>
      </c>
      <c r="GH8" s="15" t="str">
        <f t="shared" si="4"/>
        <v>ср</v>
      </c>
      <c r="GI8" s="15" t="str">
        <f t="shared" si="4"/>
        <v>чт</v>
      </c>
      <c r="GJ8" s="15" t="str">
        <f t="shared" si="4"/>
        <v>пт</v>
      </c>
      <c r="GK8" s="15" t="str">
        <f t="shared" si="4"/>
        <v>сб</v>
      </c>
      <c r="GL8" s="15" t="str">
        <f t="shared" si="4"/>
        <v>вс</v>
      </c>
      <c r="GM8" s="15" t="str">
        <f t="shared" si="4"/>
        <v>пн</v>
      </c>
      <c r="GN8" s="15" t="str">
        <f t="shared" si="4"/>
        <v>вт</v>
      </c>
      <c r="GO8" s="15" t="str">
        <f t="shared" si="4"/>
        <v>ср</v>
      </c>
      <c r="GP8" s="15" t="str">
        <f t="shared" si="4"/>
        <v>чт</v>
      </c>
      <c r="GQ8" s="15" t="str">
        <f t="shared" si="4"/>
        <v>пт</v>
      </c>
      <c r="GR8" s="15" t="str">
        <f t="shared" si="4"/>
        <v>сб</v>
      </c>
      <c r="GS8" s="15" t="str">
        <f t="shared" si="4"/>
        <v>вс</v>
      </c>
      <c r="GT8" s="15" t="str">
        <f t="shared" si="4"/>
        <v>пн</v>
      </c>
      <c r="GU8" s="15" t="str">
        <f t="shared" si="4"/>
        <v>вт</v>
      </c>
      <c r="GV8" s="15" t="str">
        <f t="shared" si="4"/>
        <v>ср</v>
      </c>
      <c r="GW8" s="15" t="str">
        <f t="shared" si="4"/>
        <v>чт</v>
      </c>
      <c r="GX8" s="15" t="str">
        <f t="shared" si="4"/>
        <v>пт</v>
      </c>
      <c r="GY8" s="15" t="str">
        <f t="shared" ref="GY8:JJ8" si="5">IF(GY9="","",IF(WEEKDAY(GY9)=2,"пн",IF(WEEKDAY(GY9)=3,"вт",IF(WEEKDAY(GY9)=4,"ср",IF(WEEKDAY(GY9)=5,"чт",IF(WEEKDAY(GY9)=6,"пт",IF(WEEKDAY(GY9)=7,"сб",IF(WEEKDAY(GY9)=1,"вс",0))))))))</f>
        <v>сб</v>
      </c>
      <c r="GZ8" s="15" t="str">
        <f t="shared" si="5"/>
        <v>вс</v>
      </c>
      <c r="HA8" s="15" t="str">
        <f t="shared" si="5"/>
        <v>пн</v>
      </c>
      <c r="HB8" s="15" t="str">
        <f t="shared" si="5"/>
        <v>вт</v>
      </c>
      <c r="HC8" s="15" t="str">
        <f t="shared" si="5"/>
        <v>ср</v>
      </c>
      <c r="HD8" s="15" t="str">
        <f t="shared" si="5"/>
        <v>чт</v>
      </c>
      <c r="HE8" s="15" t="str">
        <f t="shared" si="5"/>
        <v>пт</v>
      </c>
      <c r="HF8" s="15" t="str">
        <f t="shared" si="5"/>
        <v>сб</v>
      </c>
      <c r="HG8" s="15" t="str">
        <f t="shared" si="5"/>
        <v>вс</v>
      </c>
      <c r="HH8" s="15" t="str">
        <f t="shared" si="5"/>
        <v>пн</v>
      </c>
      <c r="HI8" s="15" t="str">
        <f t="shared" si="5"/>
        <v>вт</v>
      </c>
      <c r="HJ8" s="15" t="str">
        <f t="shared" si="5"/>
        <v>ср</v>
      </c>
      <c r="HK8" s="15" t="str">
        <f t="shared" si="5"/>
        <v>чт</v>
      </c>
      <c r="HL8" s="15" t="str">
        <f t="shared" si="5"/>
        <v>пт</v>
      </c>
      <c r="HM8" s="15" t="str">
        <f t="shared" si="5"/>
        <v>сб</v>
      </c>
      <c r="HN8" s="15" t="str">
        <f t="shared" si="5"/>
        <v>вс</v>
      </c>
      <c r="HO8" s="15" t="str">
        <f t="shared" si="5"/>
        <v>пн</v>
      </c>
      <c r="HP8" s="15" t="str">
        <f t="shared" si="5"/>
        <v>вт</v>
      </c>
      <c r="HQ8" s="15" t="str">
        <f t="shared" si="5"/>
        <v>ср</v>
      </c>
      <c r="HR8" s="15" t="str">
        <f t="shared" si="5"/>
        <v>чт</v>
      </c>
      <c r="HS8" s="15" t="str">
        <f t="shared" si="5"/>
        <v>пт</v>
      </c>
      <c r="HT8" s="15" t="str">
        <f t="shared" si="5"/>
        <v>сб</v>
      </c>
      <c r="HU8" s="15" t="str">
        <f t="shared" si="5"/>
        <v>вс</v>
      </c>
      <c r="HV8" s="15" t="str">
        <f t="shared" si="5"/>
        <v>пн</v>
      </c>
      <c r="HW8" s="15" t="str">
        <f t="shared" si="5"/>
        <v>вт</v>
      </c>
      <c r="HX8" s="15" t="str">
        <f t="shared" si="5"/>
        <v>ср</v>
      </c>
      <c r="HY8" s="15" t="str">
        <f t="shared" si="5"/>
        <v>чт</v>
      </c>
      <c r="HZ8" s="15" t="str">
        <f t="shared" si="5"/>
        <v>пт</v>
      </c>
      <c r="IA8" s="15" t="str">
        <f t="shared" si="5"/>
        <v>сб</v>
      </c>
      <c r="IB8" s="15" t="str">
        <f t="shared" si="5"/>
        <v>вс</v>
      </c>
      <c r="IC8" s="15" t="str">
        <f t="shared" si="5"/>
        <v>пн</v>
      </c>
      <c r="ID8" s="15" t="str">
        <f t="shared" si="5"/>
        <v>вт</v>
      </c>
      <c r="IE8" s="15" t="str">
        <f t="shared" si="5"/>
        <v>ср</v>
      </c>
      <c r="IF8" s="15" t="str">
        <f t="shared" si="5"/>
        <v>чт</v>
      </c>
      <c r="IG8" s="15" t="str">
        <f t="shared" si="5"/>
        <v>пт</v>
      </c>
      <c r="IH8" s="15" t="str">
        <f t="shared" si="5"/>
        <v>сб</v>
      </c>
      <c r="II8" s="15" t="str">
        <f t="shared" si="5"/>
        <v>вс</v>
      </c>
      <c r="IJ8" s="15" t="str">
        <f t="shared" si="5"/>
        <v>пн</v>
      </c>
      <c r="IK8" s="15" t="str">
        <f t="shared" si="5"/>
        <v>вт</v>
      </c>
      <c r="IL8" s="15" t="str">
        <f t="shared" si="5"/>
        <v>ср</v>
      </c>
      <c r="IM8" s="15" t="str">
        <f t="shared" si="5"/>
        <v>чт</v>
      </c>
      <c r="IN8" s="15" t="str">
        <f t="shared" si="5"/>
        <v>пт</v>
      </c>
      <c r="IO8" s="15" t="str">
        <f t="shared" si="5"/>
        <v>сб</v>
      </c>
      <c r="IP8" s="15" t="str">
        <f t="shared" si="5"/>
        <v>вс</v>
      </c>
      <c r="IQ8" s="15" t="str">
        <f t="shared" si="5"/>
        <v>пн</v>
      </c>
      <c r="IR8" s="15" t="str">
        <f t="shared" si="5"/>
        <v>вт</v>
      </c>
      <c r="IS8" s="15" t="str">
        <f t="shared" si="5"/>
        <v>ср</v>
      </c>
      <c r="IT8" s="15" t="str">
        <f t="shared" si="5"/>
        <v>чт</v>
      </c>
      <c r="IU8" s="15" t="str">
        <f t="shared" si="5"/>
        <v>пт</v>
      </c>
      <c r="IV8" s="15" t="str">
        <f t="shared" si="5"/>
        <v>сб</v>
      </c>
      <c r="IW8" s="15" t="str">
        <f t="shared" si="5"/>
        <v>вс</v>
      </c>
      <c r="IX8" s="15" t="str">
        <f t="shared" si="5"/>
        <v>пн</v>
      </c>
      <c r="IY8" s="15" t="str">
        <f t="shared" si="5"/>
        <v>вт</v>
      </c>
      <c r="IZ8" s="15" t="str">
        <f t="shared" si="5"/>
        <v>ср</v>
      </c>
      <c r="JA8" s="15" t="str">
        <f t="shared" si="5"/>
        <v>чт</v>
      </c>
      <c r="JB8" s="15" t="str">
        <f t="shared" si="5"/>
        <v>пт</v>
      </c>
      <c r="JC8" s="15" t="str">
        <f t="shared" si="5"/>
        <v>сб</v>
      </c>
      <c r="JD8" s="15" t="str">
        <f t="shared" si="5"/>
        <v>вс</v>
      </c>
      <c r="JE8" s="15" t="str">
        <f t="shared" si="5"/>
        <v>пн</v>
      </c>
      <c r="JF8" s="15" t="str">
        <f t="shared" si="5"/>
        <v>вт</v>
      </c>
      <c r="JG8" s="15" t="str">
        <f t="shared" si="5"/>
        <v>ср</v>
      </c>
      <c r="JH8" s="15" t="str">
        <f t="shared" si="5"/>
        <v>чт</v>
      </c>
      <c r="JI8" s="15" t="str">
        <f t="shared" si="5"/>
        <v>пт</v>
      </c>
      <c r="JJ8" s="15" t="str">
        <f t="shared" si="5"/>
        <v>сб</v>
      </c>
      <c r="JK8" s="15" t="str">
        <f t="shared" ref="JK8:LV8" si="6">IF(JK9="","",IF(WEEKDAY(JK9)=2,"пн",IF(WEEKDAY(JK9)=3,"вт",IF(WEEKDAY(JK9)=4,"ср",IF(WEEKDAY(JK9)=5,"чт",IF(WEEKDAY(JK9)=6,"пт",IF(WEEKDAY(JK9)=7,"сб",IF(WEEKDAY(JK9)=1,"вс",0))))))))</f>
        <v>вс</v>
      </c>
      <c r="JL8" s="15" t="str">
        <f t="shared" si="6"/>
        <v>пн</v>
      </c>
      <c r="JM8" s="15" t="str">
        <f t="shared" si="6"/>
        <v>вт</v>
      </c>
      <c r="JN8" s="15" t="str">
        <f t="shared" si="6"/>
        <v>ср</v>
      </c>
      <c r="JO8" s="15" t="str">
        <f t="shared" si="6"/>
        <v>чт</v>
      </c>
      <c r="JP8" s="15" t="str">
        <f t="shared" si="6"/>
        <v>пт</v>
      </c>
      <c r="JQ8" s="15" t="str">
        <f t="shared" si="6"/>
        <v>сб</v>
      </c>
      <c r="JR8" s="15" t="str">
        <f t="shared" si="6"/>
        <v>вс</v>
      </c>
      <c r="JS8" s="15" t="str">
        <f t="shared" si="6"/>
        <v>пн</v>
      </c>
      <c r="JT8" s="15" t="str">
        <f t="shared" si="6"/>
        <v>вт</v>
      </c>
      <c r="JU8" s="15" t="str">
        <f t="shared" si="6"/>
        <v>ср</v>
      </c>
      <c r="JV8" s="15" t="str">
        <f t="shared" si="6"/>
        <v>чт</v>
      </c>
      <c r="JW8" s="15" t="str">
        <f t="shared" si="6"/>
        <v>пт</v>
      </c>
      <c r="JX8" s="15" t="str">
        <f t="shared" si="6"/>
        <v>сб</v>
      </c>
      <c r="JY8" s="15" t="str">
        <f t="shared" si="6"/>
        <v>вс</v>
      </c>
      <c r="JZ8" s="15" t="str">
        <f t="shared" si="6"/>
        <v>пн</v>
      </c>
      <c r="KA8" s="15" t="str">
        <f t="shared" si="6"/>
        <v>вт</v>
      </c>
      <c r="KB8" s="15" t="str">
        <f t="shared" si="6"/>
        <v>ср</v>
      </c>
      <c r="KC8" s="15" t="str">
        <f t="shared" si="6"/>
        <v>чт</v>
      </c>
      <c r="KD8" s="15" t="str">
        <f t="shared" si="6"/>
        <v>пт</v>
      </c>
      <c r="KE8" s="15" t="str">
        <f t="shared" si="6"/>
        <v>сб</v>
      </c>
      <c r="KF8" s="15" t="str">
        <f t="shared" si="6"/>
        <v>вс</v>
      </c>
      <c r="KG8" s="15" t="str">
        <f t="shared" si="6"/>
        <v>пн</v>
      </c>
      <c r="KH8" s="15" t="str">
        <f t="shared" si="6"/>
        <v>вт</v>
      </c>
      <c r="KI8" s="15" t="str">
        <f t="shared" si="6"/>
        <v>ср</v>
      </c>
      <c r="KJ8" s="15" t="str">
        <f t="shared" si="6"/>
        <v>чт</v>
      </c>
      <c r="KK8" s="15" t="str">
        <f t="shared" si="6"/>
        <v>пт</v>
      </c>
      <c r="KL8" s="15" t="str">
        <f t="shared" si="6"/>
        <v>сб</v>
      </c>
      <c r="KM8" s="15" t="str">
        <f t="shared" si="6"/>
        <v>вс</v>
      </c>
      <c r="KN8" s="15" t="str">
        <f t="shared" si="6"/>
        <v>пн</v>
      </c>
      <c r="KO8" s="15" t="str">
        <f t="shared" si="6"/>
        <v>вт</v>
      </c>
      <c r="KP8" s="15" t="str">
        <f t="shared" si="6"/>
        <v>ср</v>
      </c>
      <c r="KQ8" s="15" t="str">
        <f t="shared" si="6"/>
        <v>чт</v>
      </c>
      <c r="KR8" s="15" t="str">
        <f t="shared" si="6"/>
        <v>пт</v>
      </c>
      <c r="KS8" s="15" t="str">
        <f t="shared" si="6"/>
        <v>сб</v>
      </c>
      <c r="KT8" s="15" t="str">
        <f t="shared" si="6"/>
        <v>вс</v>
      </c>
      <c r="KU8" s="15" t="str">
        <f t="shared" si="6"/>
        <v>пн</v>
      </c>
      <c r="KV8" s="15" t="str">
        <f t="shared" si="6"/>
        <v>вт</v>
      </c>
      <c r="KW8" s="15" t="str">
        <f t="shared" si="6"/>
        <v>ср</v>
      </c>
      <c r="KX8" s="15" t="str">
        <f t="shared" si="6"/>
        <v>чт</v>
      </c>
      <c r="KY8" s="15" t="str">
        <f t="shared" si="6"/>
        <v>пт</v>
      </c>
      <c r="KZ8" s="15" t="str">
        <f t="shared" si="6"/>
        <v>сб</v>
      </c>
      <c r="LA8" s="15" t="str">
        <f t="shared" si="6"/>
        <v>вс</v>
      </c>
      <c r="LB8" s="15" t="str">
        <f t="shared" si="6"/>
        <v>пн</v>
      </c>
      <c r="LC8" s="15" t="str">
        <f t="shared" si="6"/>
        <v>вт</v>
      </c>
      <c r="LD8" s="15" t="str">
        <f t="shared" si="6"/>
        <v>ср</v>
      </c>
      <c r="LE8" s="15" t="str">
        <f t="shared" si="6"/>
        <v>чт</v>
      </c>
      <c r="LF8" s="15" t="str">
        <f t="shared" si="6"/>
        <v>пт</v>
      </c>
      <c r="LG8" s="15" t="str">
        <f t="shared" si="6"/>
        <v>сб</v>
      </c>
      <c r="LH8" s="15" t="str">
        <f t="shared" si="6"/>
        <v>вс</v>
      </c>
      <c r="LI8" s="15" t="str">
        <f t="shared" si="6"/>
        <v>пн</v>
      </c>
      <c r="LJ8" s="15" t="str">
        <f t="shared" si="6"/>
        <v>вт</v>
      </c>
      <c r="LK8" s="15" t="str">
        <f t="shared" si="6"/>
        <v>ср</v>
      </c>
      <c r="LL8" s="15" t="str">
        <f t="shared" si="6"/>
        <v>чт</v>
      </c>
      <c r="LM8" s="15" t="str">
        <f t="shared" si="6"/>
        <v>пт</v>
      </c>
      <c r="LN8" s="15" t="str">
        <f t="shared" si="6"/>
        <v>сб</v>
      </c>
      <c r="LO8" s="15" t="str">
        <f t="shared" si="6"/>
        <v>вс</v>
      </c>
      <c r="LP8" s="15" t="str">
        <f t="shared" si="6"/>
        <v>пн</v>
      </c>
      <c r="LQ8" s="15" t="str">
        <f t="shared" si="6"/>
        <v>вт</v>
      </c>
      <c r="LR8" s="15" t="str">
        <f t="shared" si="6"/>
        <v>ср</v>
      </c>
      <c r="LS8" s="15" t="str">
        <f t="shared" si="6"/>
        <v>чт</v>
      </c>
      <c r="LT8" s="15" t="str">
        <f t="shared" si="6"/>
        <v>пт</v>
      </c>
      <c r="LU8" s="15" t="str">
        <f t="shared" si="6"/>
        <v>сб</v>
      </c>
      <c r="LV8" s="15" t="str">
        <f t="shared" si="6"/>
        <v>вс</v>
      </c>
      <c r="LW8" s="15" t="str">
        <f t="shared" ref="LW8:NO8" si="7">IF(LW9="","",IF(WEEKDAY(LW9)=2,"пн",IF(WEEKDAY(LW9)=3,"вт",IF(WEEKDAY(LW9)=4,"ср",IF(WEEKDAY(LW9)=5,"чт",IF(WEEKDAY(LW9)=6,"пт",IF(WEEKDAY(LW9)=7,"сб",IF(WEEKDAY(LW9)=1,"вс",0))))))))</f>
        <v>пн</v>
      </c>
      <c r="LX8" s="15" t="str">
        <f t="shared" si="7"/>
        <v>вт</v>
      </c>
      <c r="LY8" s="15" t="str">
        <f t="shared" si="7"/>
        <v>ср</v>
      </c>
      <c r="LZ8" s="15" t="str">
        <f t="shared" si="7"/>
        <v>чт</v>
      </c>
      <c r="MA8" s="15" t="str">
        <f t="shared" si="7"/>
        <v>пт</v>
      </c>
      <c r="MB8" s="15" t="str">
        <f t="shared" si="7"/>
        <v>сб</v>
      </c>
      <c r="MC8" s="15" t="str">
        <f t="shared" si="7"/>
        <v>вс</v>
      </c>
      <c r="MD8" s="15" t="str">
        <f t="shared" si="7"/>
        <v>пн</v>
      </c>
      <c r="ME8" s="15" t="str">
        <f t="shared" si="7"/>
        <v>вт</v>
      </c>
      <c r="MF8" s="15" t="str">
        <f t="shared" si="7"/>
        <v>ср</v>
      </c>
      <c r="MG8" s="15" t="str">
        <f t="shared" si="7"/>
        <v>чт</v>
      </c>
      <c r="MH8" s="15" t="str">
        <f t="shared" si="7"/>
        <v>пт</v>
      </c>
      <c r="MI8" s="15" t="str">
        <f t="shared" si="7"/>
        <v>сб</v>
      </c>
      <c r="MJ8" s="15" t="str">
        <f t="shared" si="7"/>
        <v>вс</v>
      </c>
      <c r="MK8" s="15" t="str">
        <f t="shared" si="7"/>
        <v>пн</v>
      </c>
      <c r="ML8" s="15" t="str">
        <f t="shared" si="7"/>
        <v>вт</v>
      </c>
      <c r="MM8" s="15" t="str">
        <f t="shared" si="7"/>
        <v>ср</v>
      </c>
      <c r="MN8" s="15" t="str">
        <f t="shared" si="7"/>
        <v>чт</v>
      </c>
      <c r="MO8" s="15" t="str">
        <f t="shared" si="7"/>
        <v>пт</v>
      </c>
      <c r="MP8" s="15" t="str">
        <f t="shared" si="7"/>
        <v>сб</v>
      </c>
      <c r="MQ8" s="15" t="str">
        <f t="shared" si="7"/>
        <v>вс</v>
      </c>
      <c r="MR8" s="15" t="str">
        <f t="shared" si="7"/>
        <v>пн</v>
      </c>
      <c r="MS8" s="15" t="str">
        <f t="shared" si="7"/>
        <v>вт</v>
      </c>
      <c r="MT8" s="15" t="str">
        <f t="shared" si="7"/>
        <v>ср</v>
      </c>
      <c r="MU8" s="15" t="str">
        <f t="shared" si="7"/>
        <v>чт</v>
      </c>
      <c r="MV8" s="15" t="str">
        <f t="shared" si="7"/>
        <v>пт</v>
      </c>
      <c r="MW8" s="15" t="str">
        <f t="shared" si="7"/>
        <v>сб</v>
      </c>
      <c r="MX8" s="15" t="str">
        <f t="shared" si="7"/>
        <v>вс</v>
      </c>
      <c r="MY8" s="15" t="str">
        <f t="shared" si="7"/>
        <v>пн</v>
      </c>
      <c r="MZ8" s="15" t="str">
        <f t="shared" si="7"/>
        <v>вт</v>
      </c>
      <c r="NA8" s="15" t="str">
        <f t="shared" si="7"/>
        <v>ср</v>
      </c>
      <c r="NB8" s="15" t="str">
        <f t="shared" si="7"/>
        <v>чт</v>
      </c>
      <c r="NC8" s="15" t="str">
        <f t="shared" si="7"/>
        <v>пт</v>
      </c>
      <c r="ND8" s="15" t="str">
        <f t="shared" si="7"/>
        <v>сб</v>
      </c>
      <c r="NE8" s="15" t="str">
        <f t="shared" si="7"/>
        <v>вс</v>
      </c>
      <c r="NF8" s="15" t="str">
        <f t="shared" si="7"/>
        <v>пн</v>
      </c>
      <c r="NG8" s="15" t="str">
        <f t="shared" si="7"/>
        <v>вт</v>
      </c>
      <c r="NH8" s="15" t="str">
        <f t="shared" si="7"/>
        <v>ср</v>
      </c>
      <c r="NI8" s="15" t="str">
        <f t="shared" si="7"/>
        <v>чт</v>
      </c>
      <c r="NJ8" s="15" t="str">
        <f t="shared" si="7"/>
        <v>пт</v>
      </c>
      <c r="NK8" s="15" t="str">
        <f t="shared" si="7"/>
        <v>сб</v>
      </c>
      <c r="NL8" s="15" t="str">
        <f t="shared" si="7"/>
        <v>вс</v>
      </c>
      <c r="NM8" s="15" t="str">
        <f t="shared" si="7"/>
        <v>пн</v>
      </c>
      <c r="NN8" s="15" t="str">
        <f t="shared" si="7"/>
        <v>вт</v>
      </c>
      <c r="NO8" s="15" t="str">
        <f t="shared" si="7"/>
        <v>ср</v>
      </c>
      <c r="NP8" s="1"/>
      <c r="NQ8" s="1"/>
    </row>
    <row r="9" spans="1:381" s="13" customFormat="1" x14ac:dyDescent="0.2">
      <c r="A9" s="12"/>
      <c r="B9" s="12"/>
      <c r="C9" s="16" t="s">
        <v>4</v>
      </c>
      <c r="D9" s="12"/>
      <c r="E9" s="16" t="s">
        <v>5</v>
      </c>
      <c r="F9" s="12"/>
      <c r="G9" s="16" t="s">
        <v>6</v>
      </c>
      <c r="H9" s="12"/>
      <c r="I9" s="16" t="s">
        <v>8</v>
      </c>
      <c r="J9" s="12"/>
      <c r="K9" s="18" t="s">
        <v>7</v>
      </c>
      <c r="L9" s="12"/>
      <c r="M9" s="44" t="s">
        <v>47</v>
      </c>
      <c r="N9" s="22">
        <v>43466</v>
      </c>
      <c r="O9" s="68">
        <f>IF(N9="","",N9+1)</f>
        <v>43467</v>
      </c>
      <c r="P9" s="68">
        <f t="shared" ref="P9:CA9" si="8">IF(O9="","",O9+1)</f>
        <v>43468</v>
      </c>
      <c r="Q9" s="68">
        <f t="shared" si="8"/>
        <v>43469</v>
      </c>
      <c r="R9" s="68">
        <f t="shared" si="8"/>
        <v>43470</v>
      </c>
      <c r="S9" s="68">
        <f t="shared" si="8"/>
        <v>43471</v>
      </c>
      <c r="T9" s="68">
        <f t="shared" si="8"/>
        <v>43472</v>
      </c>
      <c r="U9" s="68">
        <f t="shared" si="8"/>
        <v>43473</v>
      </c>
      <c r="V9" s="68">
        <f t="shared" si="8"/>
        <v>43474</v>
      </c>
      <c r="W9" s="68">
        <f t="shared" si="8"/>
        <v>43475</v>
      </c>
      <c r="X9" s="68">
        <f t="shared" si="8"/>
        <v>43476</v>
      </c>
      <c r="Y9" s="68">
        <f t="shared" si="8"/>
        <v>43477</v>
      </c>
      <c r="Z9" s="68">
        <f t="shared" si="8"/>
        <v>43478</v>
      </c>
      <c r="AA9" s="68">
        <f t="shared" si="8"/>
        <v>43479</v>
      </c>
      <c r="AB9" s="68">
        <f t="shared" si="8"/>
        <v>43480</v>
      </c>
      <c r="AC9" s="68">
        <f t="shared" si="8"/>
        <v>43481</v>
      </c>
      <c r="AD9" s="68">
        <f t="shared" si="8"/>
        <v>43482</v>
      </c>
      <c r="AE9" s="68">
        <f t="shared" si="8"/>
        <v>43483</v>
      </c>
      <c r="AF9" s="68">
        <f t="shared" si="8"/>
        <v>43484</v>
      </c>
      <c r="AG9" s="68">
        <f t="shared" si="8"/>
        <v>43485</v>
      </c>
      <c r="AH9" s="68">
        <f t="shared" si="8"/>
        <v>43486</v>
      </c>
      <c r="AI9" s="68">
        <f t="shared" si="8"/>
        <v>43487</v>
      </c>
      <c r="AJ9" s="68">
        <f t="shared" si="8"/>
        <v>43488</v>
      </c>
      <c r="AK9" s="68">
        <f t="shared" si="8"/>
        <v>43489</v>
      </c>
      <c r="AL9" s="68">
        <f t="shared" si="8"/>
        <v>43490</v>
      </c>
      <c r="AM9" s="68">
        <f t="shared" si="8"/>
        <v>43491</v>
      </c>
      <c r="AN9" s="68">
        <f t="shared" si="8"/>
        <v>43492</v>
      </c>
      <c r="AO9" s="68">
        <f t="shared" si="8"/>
        <v>43493</v>
      </c>
      <c r="AP9" s="68">
        <f t="shared" si="8"/>
        <v>43494</v>
      </c>
      <c r="AQ9" s="68">
        <f t="shared" si="8"/>
        <v>43495</v>
      </c>
      <c r="AR9" s="68">
        <f t="shared" si="8"/>
        <v>43496</v>
      </c>
      <c r="AS9" s="68">
        <f t="shared" si="8"/>
        <v>43497</v>
      </c>
      <c r="AT9" s="68">
        <f t="shared" si="8"/>
        <v>43498</v>
      </c>
      <c r="AU9" s="68">
        <f t="shared" si="8"/>
        <v>43499</v>
      </c>
      <c r="AV9" s="68">
        <f t="shared" si="8"/>
        <v>43500</v>
      </c>
      <c r="AW9" s="68">
        <f t="shared" si="8"/>
        <v>43501</v>
      </c>
      <c r="AX9" s="68">
        <f t="shared" si="8"/>
        <v>43502</v>
      </c>
      <c r="AY9" s="68">
        <f t="shared" si="8"/>
        <v>43503</v>
      </c>
      <c r="AZ9" s="68">
        <f t="shared" si="8"/>
        <v>43504</v>
      </c>
      <c r="BA9" s="68">
        <f t="shared" si="8"/>
        <v>43505</v>
      </c>
      <c r="BB9" s="68">
        <f t="shared" si="8"/>
        <v>43506</v>
      </c>
      <c r="BC9" s="68">
        <f t="shared" si="8"/>
        <v>43507</v>
      </c>
      <c r="BD9" s="68">
        <f t="shared" si="8"/>
        <v>43508</v>
      </c>
      <c r="BE9" s="68">
        <f t="shared" si="8"/>
        <v>43509</v>
      </c>
      <c r="BF9" s="68">
        <f t="shared" si="8"/>
        <v>43510</v>
      </c>
      <c r="BG9" s="68">
        <f t="shared" si="8"/>
        <v>43511</v>
      </c>
      <c r="BH9" s="68">
        <f t="shared" si="8"/>
        <v>43512</v>
      </c>
      <c r="BI9" s="68">
        <f t="shared" si="8"/>
        <v>43513</v>
      </c>
      <c r="BJ9" s="68">
        <f t="shared" si="8"/>
        <v>43514</v>
      </c>
      <c r="BK9" s="68">
        <f t="shared" si="8"/>
        <v>43515</v>
      </c>
      <c r="BL9" s="68">
        <f t="shared" si="8"/>
        <v>43516</v>
      </c>
      <c r="BM9" s="68">
        <f t="shared" si="8"/>
        <v>43517</v>
      </c>
      <c r="BN9" s="68">
        <f t="shared" si="8"/>
        <v>43518</v>
      </c>
      <c r="BO9" s="68">
        <f t="shared" si="8"/>
        <v>43519</v>
      </c>
      <c r="BP9" s="68">
        <f t="shared" si="8"/>
        <v>43520</v>
      </c>
      <c r="BQ9" s="68">
        <f t="shared" si="8"/>
        <v>43521</v>
      </c>
      <c r="BR9" s="68">
        <f t="shared" si="8"/>
        <v>43522</v>
      </c>
      <c r="BS9" s="68">
        <f t="shared" si="8"/>
        <v>43523</v>
      </c>
      <c r="BT9" s="68">
        <f t="shared" si="8"/>
        <v>43524</v>
      </c>
      <c r="BU9" s="68">
        <f t="shared" si="8"/>
        <v>43525</v>
      </c>
      <c r="BV9" s="68">
        <f t="shared" si="8"/>
        <v>43526</v>
      </c>
      <c r="BW9" s="68">
        <f t="shared" si="8"/>
        <v>43527</v>
      </c>
      <c r="BX9" s="68">
        <f t="shared" si="8"/>
        <v>43528</v>
      </c>
      <c r="BY9" s="68">
        <f t="shared" si="8"/>
        <v>43529</v>
      </c>
      <c r="BZ9" s="68">
        <f t="shared" si="8"/>
        <v>43530</v>
      </c>
      <c r="CA9" s="68">
        <f t="shared" si="8"/>
        <v>43531</v>
      </c>
      <c r="CB9" s="68">
        <f t="shared" ref="CB9:EM9" si="9">IF(CA9="","",CA9+1)</f>
        <v>43532</v>
      </c>
      <c r="CC9" s="68">
        <f t="shared" si="9"/>
        <v>43533</v>
      </c>
      <c r="CD9" s="68">
        <f t="shared" si="9"/>
        <v>43534</v>
      </c>
      <c r="CE9" s="68">
        <f t="shared" si="9"/>
        <v>43535</v>
      </c>
      <c r="CF9" s="68">
        <f t="shared" si="9"/>
        <v>43536</v>
      </c>
      <c r="CG9" s="68">
        <f t="shared" si="9"/>
        <v>43537</v>
      </c>
      <c r="CH9" s="68">
        <f t="shared" si="9"/>
        <v>43538</v>
      </c>
      <c r="CI9" s="68">
        <f t="shared" si="9"/>
        <v>43539</v>
      </c>
      <c r="CJ9" s="68">
        <f t="shared" si="9"/>
        <v>43540</v>
      </c>
      <c r="CK9" s="68">
        <f t="shared" si="9"/>
        <v>43541</v>
      </c>
      <c r="CL9" s="68">
        <f t="shared" si="9"/>
        <v>43542</v>
      </c>
      <c r="CM9" s="68">
        <f t="shared" si="9"/>
        <v>43543</v>
      </c>
      <c r="CN9" s="68">
        <f t="shared" si="9"/>
        <v>43544</v>
      </c>
      <c r="CO9" s="68">
        <f t="shared" si="9"/>
        <v>43545</v>
      </c>
      <c r="CP9" s="68">
        <f t="shared" si="9"/>
        <v>43546</v>
      </c>
      <c r="CQ9" s="68">
        <f t="shared" si="9"/>
        <v>43547</v>
      </c>
      <c r="CR9" s="68">
        <f t="shared" si="9"/>
        <v>43548</v>
      </c>
      <c r="CS9" s="68">
        <f t="shared" si="9"/>
        <v>43549</v>
      </c>
      <c r="CT9" s="68">
        <f t="shared" si="9"/>
        <v>43550</v>
      </c>
      <c r="CU9" s="68">
        <f t="shared" si="9"/>
        <v>43551</v>
      </c>
      <c r="CV9" s="68">
        <f t="shared" si="9"/>
        <v>43552</v>
      </c>
      <c r="CW9" s="68">
        <f t="shared" si="9"/>
        <v>43553</v>
      </c>
      <c r="CX9" s="68">
        <f t="shared" si="9"/>
        <v>43554</v>
      </c>
      <c r="CY9" s="68">
        <f t="shared" si="9"/>
        <v>43555</v>
      </c>
      <c r="CZ9" s="68">
        <f t="shared" si="9"/>
        <v>43556</v>
      </c>
      <c r="DA9" s="68">
        <f t="shared" si="9"/>
        <v>43557</v>
      </c>
      <c r="DB9" s="68">
        <f t="shared" si="9"/>
        <v>43558</v>
      </c>
      <c r="DC9" s="68">
        <f t="shared" si="9"/>
        <v>43559</v>
      </c>
      <c r="DD9" s="68">
        <f t="shared" si="9"/>
        <v>43560</v>
      </c>
      <c r="DE9" s="68">
        <f t="shared" si="9"/>
        <v>43561</v>
      </c>
      <c r="DF9" s="68">
        <f t="shared" si="9"/>
        <v>43562</v>
      </c>
      <c r="DG9" s="68">
        <f t="shared" si="9"/>
        <v>43563</v>
      </c>
      <c r="DH9" s="68">
        <f t="shared" si="9"/>
        <v>43564</v>
      </c>
      <c r="DI9" s="68">
        <f t="shared" si="9"/>
        <v>43565</v>
      </c>
      <c r="DJ9" s="68">
        <f t="shared" si="9"/>
        <v>43566</v>
      </c>
      <c r="DK9" s="68">
        <f t="shared" si="9"/>
        <v>43567</v>
      </c>
      <c r="DL9" s="68">
        <f t="shared" si="9"/>
        <v>43568</v>
      </c>
      <c r="DM9" s="68">
        <f t="shared" si="9"/>
        <v>43569</v>
      </c>
      <c r="DN9" s="68">
        <f t="shared" si="9"/>
        <v>43570</v>
      </c>
      <c r="DO9" s="68">
        <f t="shared" si="9"/>
        <v>43571</v>
      </c>
      <c r="DP9" s="68">
        <f t="shared" si="9"/>
        <v>43572</v>
      </c>
      <c r="DQ9" s="68">
        <f t="shared" si="9"/>
        <v>43573</v>
      </c>
      <c r="DR9" s="68">
        <f t="shared" si="9"/>
        <v>43574</v>
      </c>
      <c r="DS9" s="68">
        <f t="shared" si="9"/>
        <v>43575</v>
      </c>
      <c r="DT9" s="68">
        <f t="shared" si="9"/>
        <v>43576</v>
      </c>
      <c r="DU9" s="68">
        <f t="shared" si="9"/>
        <v>43577</v>
      </c>
      <c r="DV9" s="68">
        <f t="shared" si="9"/>
        <v>43578</v>
      </c>
      <c r="DW9" s="68">
        <f t="shared" si="9"/>
        <v>43579</v>
      </c>
      <c r="DX9" s="68">
        <f t="shared" si="9"/>
        <v>43580</v>
      </c>
      <c r="DY9" s="68">
        <f t="shared" si="9"/>
        <v>43581</v>
      </c>
      <c r="DZ9" s="68">
        <f t="shared" si="9"/>
        <v>43582</v>
      </c>
      <c r="EA9" s="68">
        <f t="shared" si="9"/>
        <v>43583</v>
      </c>
      <c r="EB9" s="68">
        <f t="shared" si="9"/>
        <v>43584</v>
      </c>
      <c r="EC9" s="68">
        <f t="shared" si="9"/>
        <v>43585</v>
      </c>
      <c r="ED9" s="68">
        <f t="shared" si="9"/>
        <v>43586</v>
      </c>
      <c r="EE9" s="68">
        <f t="shared" si="9"/>
        <v>43587</v>
      </c>
      <c r="EF9" s="68">
        <f t="shared" si="9"/>
        <v>43588</v>
      </c>
      <c r="EG9" s="68">
        <f t="shared" si="9"/>
        <v>43589</v>
      </c>
      <c r="EH9" s="68">
        <f t="shared" si="9"/>
        <v>43590</v>
      </c>
      <c r="EI9" s="68">
        <f t="shared" si="9"/>
        <v>43591</v>
      </c>
      <c r="EJ9" s="68">
        <f t="shared" si="9"/>
        <v>43592</v>
      </c>
      <c r="EK9" s="68">
        <f t="shared" si="9"/>
        <v>43593</v>
      </c>
      <c r="EL9" s="68">
        <f t="shared" si="9"/>
        <v>43594</v>
      </c>
      <c r="EM9" s="68">
        <f t="shared" si="9"/>
        <v>43595</v>
      </c>
      <c r="EN9" s="68">
        <f t="shared" ref="EN9:GY9" si="10">IF(EM9="","",EM9+1)</f>
        <v>43596</v>
      </c>
      <c r="EO9" s="68">
        <f t="shared" si="10"/>
        <v>43597</v>
      </c>
      <c r="EP9" s="68">
        <f t="shared" si="10"/>
        <v>43598</v>
      </c>
      <c r="EQ9" s="68">
        <f t="shared" si="10"/>
        <v>43599</v>
      </c>
      <c r="ER9" s="68">
        <f t="shared" si="10"/>
        <v>43600</v>
      </c>
      <c r="ES9" s="68">
        <f t="shared" si="10"/>
        <v>43601</v>
      </c>
      <c r="ET9" s="68">
        <f t="shared" si="10"/>
        <v>43602</v>
      </c>
      <c r="EU9" s="68">
        <f t="shared" si="10"/>
        <v>43603</v>
      </c>
      <c r="EV9" s="68">
        <f t="shared" si="10"/>
        <v>43604</v>
      </c>
      <c r="EW9" s="68">
        <f t="shared" si="10"/>
        <v>43605</v>
      </c>
      <c r="EX9" s="68">
        <f t="shared" si="10"/>
        <v>43606</v>
      </c>
      <c r="EY9" s="68">
        <f t="shared" si="10"/>
        <v>43607</v>
      </c>
      <c r="EZ9" s="68">
        <f t="shared" si="10"/>
        <v>43608</v>
      </c>
      <c r="FA9" s="68">
        <f t="shared" si="10"/>
        <v>43609</v>
      </c>
      <c r="FB9" s="68">
        <f t="shared" si="10"/>
        <v>43610</v>
      </c>
      <c r="FC9" s="68">
        <f t="shared" si="10"/>
        <v>43611</v>
      </c>
      <c r="FD9" s="68">
        <f t="shared" si="10"/>
        <v>43612</v>
      </c>
      <c r="FE9" s="68">
        <f t="shared" si="10"/>
        <v>43613</v>
      </c>
      <c r="FF9" s="68">
        <f t="shared" si="10"/>
        <v>43614</v>
      </c>
      <c r="FG9" s="68">
        <f t="shared" si="10"/>
        <v>43615</v>
      </c>
      <c r="FH9" s="68">
        <f t="shared" si="10"/>
        <v>43616</v>
      </c>
      <c r="FI9" s="68">
        <f t="shared" si="10"/>
        <v>43617</v>
      </c>
      <c r="FJ9" s="68">
        <f t="shared" si="10"/>
        <v>43618</v>
      </c>
      <c r="FK9" s="68">
        <f t="shared" si="10"/>
        <v>43619</v>
      </c>
      <c r="FL9" s="68">
        <f t="shared" si="10"/>
        <v>43620</v>
      </c>
      <c r="FM9" s="68">
        <f t="shared" si="10"/>
        <v>43621</v>
      </c>
      <c r="FN9" s="68">
        <f t="shared" si="10"/>
        <v>43622</v>
      </c>
      <c r="FO9" s="68">
        <f t="shared" si="10"/>
        <v>43623</v>
      </c>
      <c r="FP9" s="68">
        <f t="shared" si="10"/>
        <v>43624</v>
      </c>
      <c r="FQ9" s="68">
        <f t="shared" si="10"/>
        <v>43625</v>
      </c>
      <c r="FR9" s="68">
        <f t="shared" si="10"/>
        <v>43626</v>
      </c>
      <c r="FS9" s="68">
        <f t="shared" si="10"/>
        <v>43627</v>
      </c>
      <c r="FT9" s="68">
        <f t="shared" si="10"/>
        <v>43628</v>
      </c>
      <c r="FU9" s="68">
        <f t="shared" si="10"/>
        <v>43629</v>
      </c>
      <c r="FV9" s="68">
        <f t="shared" si="10"/>
        <v>43630</v>
      </c>
      <c r="FW9" s="68">
        <f t="shared" si="10"/>
        <v>43631</v>
      </c>
      <c r="FX9" s="68">
        <f t="shared" si="10"/>
        <v>43632</v>
      </c>
      <c r="FY9" s="68">
        <f t="shared" si="10"/>
        <v>43633</v>
      </c>
      <c r="FZ9" s="68">
        <f t="shared" si="10"/>
        <v>43634</v>
      </c>
      <c r="GA9" s="68">
        <f t="shared" si="10"/>
        <v>43635</v>
      </c>
      <c r="GB9" s="68">
        <f t="shared" si="10"/>
        <v>43636</v>
      </c>
      <c r="GC9" s="68">
        <f t="shared" si="10"/>
        <v>43637</v>
      </c>
      <c r="GD9" s="68">
        <f t="shared" si="10"/>
        <v>43638</v>
      </c>
      <c r="GE9" s="68">
        <f t="shared" si="10"/>
        <v>43639</v>
      </c>
      <c r="GF9" s="68">
        <f t="shared" si="10"/>
        <v>43640</v>
      </c>
      <c r="GG9" s="68">
        <f t="shared" si="10"/>
        <v>43641</v>
      </c>
      <c r="GH9" s="68">
        <f t="shared" si="10"/>
        <v>43642</v>
      </c>
      <c r="GI9" s="68">
        <f t="shared" si="10"/>
        <v>43643</v>
      </c>
      <c r="GJ9" s="68">
        <f t="shared" si="10"/>
        <v>43644</v>
      </c>
      <c r="GK9" s="68">
        <f t="shared" si="10"/>
        <v>43645</v>
      </c>
      <c r="GL9" s="68">
        <f t="shared" si="10"/>
        <v>43646</v>
      </c>
      <c r="GM9" s="68">
        <f t="shared" si="10"/>
        <v>43647</v>
      </c>
      <c r="GN9" s="68">
        <f t="shared" si="10"/>
        <v>43648</v>
      </c>
      <c r="GO9" s="68">
        <f t="shared" si="10"/>
        <v>43649</v>
      </c>
      <c r="GP9" s="68">
        <f t="shared" si="10"/>
        <v>43650</v>
      </c>
      <c r="GQ9" s="68">
        <f t="shared" si="10"/>
        <v>43651</v>
      </c>
      <c r="GR9" s="68">
        <f t="shared" si="10"/>
        <v>43652</v>
      </c>
      <c r="GS9" s="68">
        <f t="shared" si="10"/>
        <v>43653</v>
      </c>
      <c r="GT9" s="68">
        <f t="shared" si="10"/>
        <v>43654</v>
      </c>
      <c r="GU9" s="68">
        <f t="shared" si="10"/>
        <v>43655</v>
      </c>
      <c r="GV9" s="68">
        <f t="shared" si="10"/>
        <v>43656</v>
      </c>
      <c r="GW9" s="68">
        <f t="shared" si="10"/>
        <v>43657</v>
      </c>
      <c r="GX9" s="68">
        <f t="shared" si="10"/>
        <v>43658</v>
      </c>
      <c r="GY9" s="68">
        <f t="shared" si="10"/>
        <v>43659</v>
      </c>
      <c r="GZ9" s="68">
        <f t="shared" ref="GZ9:JK9" si="11">IF(GY9="","",GY9+1)</f>
        <v>43660</v>
      </c>
      <c r="HA9" s="68">
        <f t="shared" si="11"/>
        <v>43661</v>
      </c>
      <c r="HB9" s="68">
        <f t="shared" si="11"/>
        <v>43662</v>
      </c>
      <c r="HC9" s="68">
        <f t="shared" si="11"/>
        <v>43663</v>
      </c>
      <c r="HD9" s="68">
        <f t="shared" si="11"/>
        <v>43664</v>
      </c>
      <c r="HE9" s="68">
        <f t="shared" si="11"/>
        <v>43665</v>
      </c>
      <c r="HF9" s="68">
        <f t="shared" si="11"/>
        <v>43666</v>
      </c>
      <c r="HG9" s="68">
        <f t="shared" si="11"/>
        <v>43667</v>
      </c>
      <c r="HH9" s="68">
        <f t="shared" si="11"/>
        <v>43668</v>
      </c>
      <c r="HI9" s="68">
        <f t="shared" si="11"/>
        <v>43669</v>
      </c>
      <c r="HJ9" s="68">
        <f t="shared" si="11"/>
        <v>43670</v>
      </c>
      <c r="HK9" s="68">
        <f t="shared" si="11"/>
        <v>43671</v>
      </c>
      <c r="HL9" s="68">
        <f t="shared" si="11"/>
        <v>43672</v>
      </c>
      <c r="HM9" s="68">
        <f t="shared" si="11"/>
        <v>43673</v>
      </c>
      <c r="HN9" s="68">
        <f t="shared" si="11"/>
        <v>43674</v>
      </c>
      <c r="HO9" s="68">
        <f t="shared" si="11"/>
        <v>43675</v>
      </c>
      <c r="HP9" s="68">
        <f t="shared" si="11"/>
        <v>43676</v>
      </c>
      <c r="HQ9" s="68">
        <f t="shared" si="11"/>
        <v>43677</v>
      </c>
      <c r="HR9" s="68">
        <f t="shared" si="11"/>
        <v>43678</v>
      </c>
      <c r="HS9" s="68">
        <f t="shared" si="11"/>
        <v>43679</v>
      </c>
      <c r="HT9" s="68">
        <f t="shared" si="11"/>
        <v>43680</v>
      </c>
      <c r="HU9" s="68">
        <f t="shared" si="11"/>
        <v>43681</v>
      </c>
      <c r="HV9" s="68">
        <f t="shared" si="11"/>
        <v>43682</v>
      </c>
      <c r="HW9" s="68">
        <f t="shared" si="11"/>
        <v>43683</v>
      </c>
      <c r="HX9" s="68">
        <f t="shared" si="11"/>
        <v>43684</v>
      </c>
      <c r="HY9" s="68">
        <f t="shared" si="11"/>
        <v>43685</v>
      </c>
      <c r="HZ9" s="68">
        <f t="shared" si="11"/>
        <v>43686</v>
      </c>
      <c r="IA9" s="68">
        <f t="shared" si="11"/>
        <v>43687</v>
      </c>
      <c r="IB9" s="68">
        <f t="shared" si="11"/>
        <v>43688</v>
      </c>
      <c r="IC9" s="68">
        <f t="shared" si="11"/>
        <v>43689</v>
      </c>
      <c r="ID9" s="68">
        <f t="shared" si="11"/>
        <v>43690</v>
      </c>
      <c r="IE9" s="68">
        <f t="shared" si="11"/>
        <v>43691</v>
      </c>
      <c r="IF9" s="68">
        <f t="shared" si="11"/>
        <v>43692</v>
      </c>
      <c r="IG9" s="68">
        <f t="shared" si="11"/>
        <v>43693</v>
      </c>
      <c r="IH9" s="68">
        <f t="shared" si="11"/>
        <v>43694</v>
      </c>
      <c r="II9" s="68">
        <f t="shared" si="11"/>
        <v>43695</v>
      </c>
      <c r="IJ9" s="68">
        <f t="shared" si="11"/>
        <v>43696</v>
      </c>
      <c r="IK9" s="68">
        <f t="shared" si="11"/>
        <v>43697</v>
      </c>
      <c r="IL9" s="68">
        <f t="shared" si="11"/>
        <v>43698</v>
      </c>
      <c r="IM9" s="68">
        <f t="shared" si="11"/>
        <v>43699</v>
      </c>
      <c r="IN9" s="68">
        <f t="shared" si="11"/>
        <v>43700</v>
      </c>
      <c r="IO9" s="68">
        <f t="shared" si="11"/>
        <v>43701</v>
      </c>
      <c r="IP9" s="68">
        <f t="shared" si="11"/>
        <v>43702</v>
      </c>
      <c r="IQ9" s="68">
        <f t="shared" si="11"/>
        <v>43703</v>
      </c>
      <c r="IR9" s="68">
        <f t="shared" si="11"/>
        <v>43704</v>
      </c>
      <c r="IS9" s="68">
        <f t="shared" si="11"/>
        <v>43705</v>
      </c>
      <c r="IT9" s="68">
        <f t="shared" si="11"/>
        <v>43706</v>
      </c>
      <c r="IU9" s="68">
        <f t="shared" si="11"/>
        <v>43707</v>
      </c>
      <c r="IV9" s="68">
        <f t="shared" si="11"/>
        <v>43708</v>
      </c>
      <c r="IW9" s="68">
        <f t="shared" si="11"/>
        <v>43709</v>
      </c>
      <c r="IX9" s="68">
        <f t="shared" si="11"/>
        <v>43710</v>
      </c>
      <c r="IY9" s="68">
        <f t="shared" si="11"/>
        <v>43711</v>
      </c>
      <c r="IZ9" s="68">
        <f t="shared" si="11"/>
        <v>43712</v>
      </c>
      <c r="JA9" s="68">
        <f t="shared" si="11"/>
        <v>43713</v>
      </c>
      <c r="JB9" s="68">
        <f t="shared" si="11"/>
        <v>43714</v>
      </c>
      <c r="JC9" s="68">
        <f t="shared" si="11"/>
        <v>43715</v>
      </c>
      <c r="JD9" s="68">
        <f t="shared" si="11"/>
        <v>43716</v>
      </c>
      <c r="JE9" s="68">
        <f t="shared" si="11"/>
        <v>43717</v>
      </c>
      <c r="JF9" s="68">
        <f t="shared" si="11"/>
        <v>43718</v>
      </c>
      <c r="JG9" s="68">
        <f t="shared" si="11"/>
        <v>43719</v>
      </c>
      <c r="JH9" s="68">
        <f t="shared" si="11"/>
        <v>43720</v>
      </c>
      <c r="JI9" s="68">
        <f t="shared" si="11"/>
        <v>43721</v>
      </c>
      <c r="JJ9" s="68">
        <f t="shared" si="11"/>
        <v>43722</v>
      </c>
      <c r="JK9" s="68">
        <f t="shared" si="11"/>
        <v>43723</v>
      </c>
      <c r="JL9" s="68">
        <f t="shared" ref="JL9:LW9" si="12">IF(JK9="","",JK9+1)</f>
        <v>43724</v>
      </c>
      <c r="JM9" s="68">
        <f t="shared" si="12"/>
        <v>43725</v>
      </c>
      <c r="JN9" s="68">
        <f t="shared" si="12"/>
        <v>43726</v>
      </c>
      <c r="JO9" s="68">
        <f t="shared" si="12"/>
        <v>43727</v>
      </c>
      <c r="JP9" s="68">
        <f t="shared" si="12"/>
        <v>43728</v>
      </c>
      <c r="JQ9" s="68">
        <f t="shared" si="12"/>
        <v>43729</v>
      </c>
      <c r="JR9" s="68">
        <f t="shared" si="12"/>
        <v>43730</v>
      </c>
      <c r="JS9" s="68">
        <f t="shared" si="12"/>
        <v>43731</v>
      </c>
      <c r="JT9" s="68">
        <f t="shared" si="12"/>
        <v>43732</v>
      </c>
      <c r="JU9" s="68">
        <f t="shared" si="12"/>
        <v>43733</v>
      </c>
      <c r="JV9" s="68">
        <f t="shared" si="12"/>
        <v>43734</v>
      </c>
      <c r="JW9" s="68">
        <f t="shared" si="12"/>
        <v>43735</v>
      </c>
      <c r="JX9" s="68">
        <f t="shared" si="12"/>
        <v>43736</v>
      </c>
      <c r="JY9" s="68">
        <f t="shared" si="12"/>
        <v>43737</v>
      </c>
      <c r="JZ9" s="68">
        <f t="shared" si="12"/>
        <v>43738</v>
      </c>
      <c r="KA9" s="68">
        <f t="shared" si="12"/>
        <v>43739</v>
      </c>
      <c r="KB9" s="68">
        <f t="shared" si="12"/>
        <v>43740</v>
      </c>
      <c r="KC9" s="68">
        <f t="shared" si="12"/>
        <v>43741</v>
      </c>
      <c r="KD9" s="68">
        <f t="shared" si="12"/>
        <v>43742</v>
      </c>
      <c r="KE9" s="68">
        <f t="shared" si="12"/>
        <v>43743</v>
      </c>
      <c r="KF9" s="68">
        <f t="shared" si="12"/>
        <v>43744</v>
      </c>
      <c r="KG9" s="68">
        <f t="shared" si="12"/>
        <v>43745</v>
      </c>
      <c r="KH9" s="68">
        <f t="shared" si="12"/>
        <v>43746</v>
      </c>
      <c r="KI9" s="68">
        <f t="shared" si="12"/>
        <v>43747</v>
      </c>
      <c r="KJ9" s="68">
        <f t="shared" si="12"/>
        <v>43748</v>
      </c>
      <c r="KK9" s="68">
        <f t="shared" si="12"/>
        <v>43749</v>
      </c>
      <c r="KL9" s="68">
        <f t="shared" si="12"/>
        <v>43750</v>
      </c>
      <c r="KM9" s="68">
        <f t="shared" si="12"/>
        <v>43751</v>
      </c>
      <c r="KN9" s="68">
        <f t="shared" si="12"/>
        <v>43752</v>
      </c>
      <c r="KO9" s="68">
        <f t="shared" si="12"/>
        <v>43753</v>
      </c>
      <c r="KP9" s="68">
        <f t="shared" si="12"/>
        <v>43754</v>
      </c>
      <c r="KQ9" s="68">
        <f t="shared" si="12"/>
        <v>43755</v>
      </c>
      <c r="KR9" s="68">
        <f t="shared" si="12"/>
        <v>43756</v>
      </c>
      <c r="KS9" s="68">
        <f t="shared" si="12"/>
        <v>43757</v>
      </c>
      <c r="KT9" s="68">
        <f t="shared" si="12"/>
        <v>43758</v>
      </c>
      <c r="KU9" s="68">
        <f t="shared" si="12"/>
        <v>43759</v>
      </c>
      <c r="KV9" s="68">
        <f t="shared" si="12"/>
        <v>43760</v>
      </c>
      <c r="KW9" s="68">
        <f t="shared" si="12"/>
        <v>43761</v>
      </c>
      <c r="KX9" s="68">
        <f t="shared" si="12"/>
        <v>43762</v>
      </c>
      <c r="KY9" s="68">
        <f t="shared" si="12"/>
        <v>43763</v>
      </c>
      <c r="KZ9" s="68">
        <f t="shared" si="12"/>
        <v>43764</v>
      </c>
      <c r="LA9" s="68">
        <f t="shared" si="12"/>
        <v>43765</v>
      </c>
      <c r="LB9" s="68">
        <f t="shared" si="12"/>
        <v>43766</v>
      </c>
      <c r="LC9" s="68">
        <f t="shared" si="12"/>
        <v>43767</v>
      </c>
      <c r="LD9" s="68">
        <f t="shared" si="12"/>
        <v>43768</v>
      </c>
      <c r="LE9" s="68">
        <f t="shared" si="12"/>
        <v>43769</v>
      </c>
      <c r="LF9" s="68">
        <f t="shared" si="12"/>
        <v>43770</v>
      </c>
      <c r="LG9" s="68">
        <f t="shared" si="12"/>
        <v>43771</v>
      </c>
      <c r="LH9" s="68">
        <f t="shared" si="12"/>
        <v>43772</v>
      </c>
      <c r="LI9" s="68">
        <f t="shared" si="12"/>
        <v>43773</v>
      </c>
      <c r="LJ9" s="68">
        <f t="shared" si="12"/>
        <v>43774</v>
      </c>
      <c r="LK9" s="68">
        <f t="shared" si="12"/>
        <v>43775</v>
      </c>
      <c r="LL9" s="68">
        <f t="shared" si="12"/>
        <v>43776</v>
      </c>
      <c r="LM9" s="68">
        <f t="shared" si="12"/>
        <v>43777</v>
      </c>
      <c r="LN9" s="68">
        <f t="shared" si="12"/>
        <v>43778</v>
      </c>
      <c r="LO9" s="68">
        <f t="shared" si="12"/>
        <v>43779</v>
      </c>
      <c r="LP9" s="68">
        <f t="shared" si="12"/>
        <v>43780</v>
      </c>
      <c r="LQ9" s="68">
        <f t="shared" si="12"/>
        <v>43781</v>
      </c>
      <c r="LR9" s="68">
        <f t="shared" si="12"/>
        <v>43782</v>
      </c>
      <c r="LS9" s="68">
        <f t="shared" si="12"/>
        <v>43783</v>
      </c>
      <c r="LT9" s="68">
        <f t="shared" si="12"/>
        <v>43784</v>
      </c>
      <c r="LU9" s="68">
        <f t="shared" si="12"/>
        <v>43785</v>
      </c>
      <c r="LV9" s="68">
        <f t="shared" si="12"/>
        <v>43786</v>
      </c>
      <c r="LW9" s="68">
        <f t="shared" si="12"/>
        <v>43787</v>
      </c>
      <c r="LX9" s="68">
        <f t="shared" ref="LX9:NO9" si="13">IF(LW9="","",LW9+1)</f>
        <v>43788</v>
      </c>
      <c r="LY9" s="68">
        <f t="shared" si="13"/>
        <v>43789</v>
      </c>
      <c r="LZ9" s="68">
        <f t="shared" si="13"/>
        <v>43790</v>
      </c>
      <c r="MA9" s="68">
        <f t="shared" si="13"/>
        <v>43791</v>
      </c>
      <c r="MB9" s="68">
        <f t="shared" si="13"/>
        <v>43792</v>
      </c>
      <c r="MC9" s="68">
        <f t="shared" si="13"/>
        <v>43793</v>
      </c>
      <c r="MD9" s="68">
        <f t="shared" si="13"/>
        <v>43794</v>
      </c>
      <c r="ME9" s="68">
        <f t="shared" si="13"/>
        <v>43795</v>
      </c>
      <c r="MF9" s="68">
        <f t="shared" si="13"/>
        <v>43796</v>
      </c>
      <c r="MG9" s="68">
        <f t="shared" si="13"/>
        <v>43797</v>
      </c>
      <c r="MH9" s="68">
        <f t="shared" si="13"/>
        <v>43798</v>
      </c>
      <c r="MI9" s="68">
        <f t="shared" si="13"/>
        <v>43799</v>
      </c>
      <c r="MJ9" s="68">
        <f t="shared" si="13"/>
        <v>43800</v>
      </c>
      <c r="MK9" s="68">
        <f t="shared" si="13"/>
        <v>43801</v>
      </c>
      <c r="ML9" s="68">
        <f t="shared" si="13"/>
        <v>43802</v>
      </c>
      <c r="MM9" s="68">
        <f t="shared" si="13"/>
        <v>43803</v>
      </c>
      <c r="MN9" s="68">
        <f t="shared" si="13"/>
        <v>43804</v>
      </c>
      <c r="MO9" s="68">
        <f t="shared" si="13"/>
        <v>43805</v>
      </c>
      <c r="MP9" s="68">
        <f t="shared" si="13"/>
        <v>43806</v>
      </c>
      <c r="MQ9" s="68">
        <f t="shared" si="13"/>
        <v>43807</v>
      </c>
      <c r="MR9" s="68">
        <f t="shared" si="13"/>
        <v>43808</v>
      </c>
      <c r="MS9" s="68">
        <f t="shared" si="13"/>
        <v>43809</v>
      </c>
      <c r="MT9" s="68">
        <f t="shared" si="13"/>
        <v>43810</v>
      </c>
      <c r="MU9" s="68">
        <f t="shared" si="13"/>
        <v>43811</v>
      </c>
      <c r="MV9" s="68">
        <f t="shared" si="13"/>
        <v>43812</v>
      </c>
      <c r="MW9" s="68">
        <f t="shared" si="13"/>
        <v>43813</v>
      </c>
      <c r="MX9" s="68">
        <f t="shared" si="13"/>
        <v>43814</v>
      </c>
      <c r="MY9" s="68">
        <f t="shared" si="13"/>
        <v>43815</v>
      </c>
      <c r="MZ9" s="68">
        <f t="shared" si="13"/>
        <v>43816</v>
      </c>
      <c r="NA9" s="68">
        <f t="shared" si="13"/>
        <v>43817</v>
      </c>
      <c r="NB9" s="68">
        <f t="shared" si="13"/>
        <v>43818</v>
      </c>
      <c r="NC9" s="68">
        <f t="shared" si="13"/>
        <v>43819</v>
      </c>
      <c r="ND9" s="68">
        <f t="shared" si="13"/>
        <v>43820</v>
      </c>
      <c r="NE9" s="68">
        <f t="shared" si="13"/>
        <v>43821</v>
      </c>
      <c r="NF9" s="68">
        <f t="shared" si="13"/>
        <v>43822</v>
      </c>
      <c r="NG9" s="68">
        <f t="shared" si="13"/>
        <v>43823</v>
      </c>
      <c r="NH9" s="68">
        <f t="shared" si="13"/>
        <v>43824</v>
      </c>
      <c r="NI9" s="68">
        <f t="shared" si="13"/>
        <v>43825</v>
      </c>
      <c r="NJ9" s="68">
        <f t="shared" si="13"/>
        <v>43826</v>
      </c>
      <c r="NK9" s="68">
        <f t="shared" si="13"/>
        <v>43827</v>
      </c>
      <c r="NL9" s="68">
        <f t="shared" si="13"/>
        <v>43828</v>
      </c>
      <c r="NM9" s="68">
        <f t="shared" si="13"/>
        <v>43829</v>
      </c>
      <c r="NN9" s="68">
        <f t="shared" si="13"/>
        <v>43830</v>
      </c>
      <c r="NO9" s="68">
        <f t="shared" si="13"/>
        <v>43831</v>
      </c>
      <c r="NP9" s="12"/>
      <c r="NQ9" s="12"/>
    </row>
    <row r="10" spans="1:381" x14ac:dyDescent="0.2">
      <c r="A10" s="1"/>
      <c r="B10" s="1"/>
      <c r="C10" s="17"/>
      <c r="D10" s="1"/>
      <c r="E10" s="17"/>
      <c r="F10" s="1"/>
      <c r="G10" s="17"/>
      <c r="H10" s="1"/>
      <c r="I10" s="17"/>
      <c r="J10" s="1"/>
      <c r="K10" s="19"/>
      <c r="L10" s="1"/>
      <c r="M10" s="1"/>
      <c r="N10" s="20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"/>
      <c r="NQ10" s="1"/>
    </row>
    <row r="11" spans="1:381" x14ac:dyDescent="0.2">
      <c r="A11" s="1"/>
      <c r="B11" s="1"/>
      <c r="C11" s="1" t="s">
        <v>3</v>
      </c>
      <c r="D11" s="1"/>
      <c r="E11" s="1" t="s">
        <v>2</v>
      </c>
      <c r="F11" s="1"/>
      <c r="G11" s="1" t="s">
        <v>0</v>
      </c>
      <c r="H11" s="1"/>
      <c r="I11" s="1"/>
      <c r="J11" s="1"/>
      <c r="K11" s="8"/>
      <c r="L11" s="1"/>
      <c r="M11" s="44" t="s">
        <v>47</v>
      </c>
      <c r="N11" s="26">
        <v>17.381730386251615</v>
      </c>
      <c r="O11" s="27">
        <v>14.205891312116659</v>
      </c>
      <c r="P11" s="27">
        <v>24.681408219838648</v>
      </c>
      <c r="Q11" s="27">
        <v>36.418984210922304</v>
      </c>
      <c r="R11" s="27">
        <v>32.676286633564665</v>
      </c>
      <c r="S11" s="27">
        <v>33.941907680946919</v>
      </c>
      <c r="T11" s="27">
        <v>69.563246791572013</v>
      </c>
      <c r="U11" s="27">
        <v>79.458477105584151</v>
      </c>
      <c r="V11" s="27">
        <v>60.611145545995882</v>
      </c>
      <c r="W11" s="27">
        <v>112.82807099118448</v>
      </c>
      <c r="X11" s="27">
        <v>166.48497927577446</v>
      </c>
      <c r="Y11" s="27">
        <v>149.37569020298906</v>
      </c>
      <c r="Z11" s="27">
        <v>155.16132366887871</v>
      </c>
      <c r="AA11" s="27">
        <v>211.99997659420643</v>
      </c>
      <c r="AB11" s="27">
        <v>145.29392514182669</v>
      </c>
      <c r="AC11" s="27">
        <v>79.164719239084263</v>
      </c>
      <c r="AD11" s="27">
        <v>103.15597465268928</v>
      </c>
      <c r="AE11" s="27">
        <v>152.21318729775265</v>
      </c>
      <c r="AF11" s="27">
        <v>136.57057837593845</v>
      </c>
      <c r="AG11" s="27">
        <v>141.8602430304347</v>
      </c>
      <c r="AH11" s="27">
        <v>193.82644779623473</v>
      </c>
      <c r="AI11" s="27">
        <v>132.83871936701857</v>
      </c>
      <c r="AJ11" s="27">
        <v>72.378386863073246</v>
      </c>
      <c r="AK11" s="27">
        <v>94.313011053585186</v>
      </c>
      <c r="AL11" s="27">
        <v>278.32966659367656</v>
      </c>
      <c r="AM11" s="27">
        <v>249.72634908119912</v>
      </c>
      <c r="AN11" s="27">
        <v>233.45889644561436</v>
      </c>
      <c r="AO11" s="27">
        <v>283.53732840050282</v>
      </c>
      <c r="AP11" s="27">
        <v>170.03171663359157</v>
      </c>
      <c r="AQ11" s="27">
        <v>79.408568896650706</v>
      </c>
      <c r="AR11" s="27">
        <v>103.47372414181486</v>
      </c>
      <c r="AS11" s="27">
        <v>162.45662314780736</v>
      </c>
      <c r="AT11" s="27">
        <v>146.25260867684608</v>
      </c>
      <c r="AU11" s="27">
        <v>145.73173781595611</v>
      </c>
      <c r="AV11" s="27">
        <v>196.6125607705174</v>
      </c>
      <c r="AW11" s="27">
        <v>113.33465239512778</v>
      </c>
      <c r="AX11" s="27">
        <v>63.799452044751639</v>
      </c>
      <c r="AY11" s="27">
        <v>91.792559299890115</v>
      </c>
      <c r="AZ11" s="27">
        <v>166.32852585977383</v>
      </c>
      <c r="BA11" s="27">
        <v>149.73831372965174</v>
      </c>
      <c r="BB11" s="27">
        <v>149.20502871623424</v>
      </c>
      <c r="BC11" s="27">
        <v>201.29851750471235</v>
      </c>
      <c r="BD11" s="27">
        <v>127.63938967890891</v>
      </c>
      <c r="BE11" s="27">
        <v>65.320013451283515</v>
      </c>
      <c r="BF11" s="27">
        <v>93.980293184819018</v>
      </c>
      <c r="BG11" s="27">
        <v>170.29270939304791</v>
      </c>
      <c r="BH11" s="27">
        <v>153.30709517900902</v>
      </c>
      <c r="BI11" s="27">
        <v>152.76110014091111</v>
      </c>
      <c r="BJ11" s="27">
        <v>206.09615678059586</v>
      </c>
      <c r="BK11" s="27">
        <v>118.8013430940632</v>
      </c>
      <c r="BL11" s="27">
        <v>73.564496599615197</v>
      </c>
      <c r="BM11" s="27">
        <v>105.84218516093415</v>
      </c>
      <c r="BN11" s="27">
        <v>191.78651043033381</v>
      </c>
      <c r="BO11" s="27">
        <v>172.65702632477775</v>
      </c>
      <c r="BP11" s="27">
        <v>156.40192503593821</v>
      </c>
      <c r="BQ11" s="27">
        <v>211.00814037906463</v>
      </c>
      <c r="BR11" s="27">
        <v>121.63278962790288</v>
      </c>
      <c r="BS11" s="27">
        <v>68.470720692556341</v>
      </c>
      <c r="BT11" s="27">
        <v>98.513427436164392</v>
      </c>
      <c r="BU11" s="27">
        <v>178.5067688255495</v>
      </c>
      <c r="BV11" s="27">
        <v>169.2611200849816</v>
      </c>
      <c r="BW11" s="27">
        <v>165.60836082311204</v>
      </c>
      <c r="BX11" s="27">
        <v>225.06850737915667</v>
      </c>
      <c r="BY11" s="27">
        <v>133.91762726908769</v>
      </c>
      <c r="BZ11" s="27">
        <v>98.777971399472122</v>
      </c>
      <c r="CA11" s="27">
        <v>143.16141726619551</v>
      </c>
      <c r="CB11" s="27">
        <v>247.20404452886717</v>
      </c>
      <c r="CC11" s="27">
        <v>213.77944765720585</v>
      </c>
      <c r="CD11" s="27">
        <v>174.30496288025708</v>
      </c>
      <c r="CE11" s="27">
        <v>236.88754377649647</v>
      </c>
      <c r="CF11" s="27">
        <v>140.95005188224039</v>
      </c>
      <c r="CG11" s="27">
        <v>79.973157768109118</v>
      </c>
      <c r="CH11" s="27">
        <v>115.90712430238001</v>
      </c>
      <c r="CI11" s="27">
        <v>208.14838860208172</v>
      </c>
      <c r="CJ11" s="27">
        <v>187.50471747142007</v>
      </c>
      <c r="CK11" s="27">
        <v>183.45825013713744</v>
      </c>
      <c r="CL11" s="27">
        <v>249.32723396049113</v>
      </c>
      <c r="CM11" s="27">
        <v>148.35177064246091</v>
      </c>
      <c r="CN11" s="27">
        <v>84.172793130150936</v>
      </c>
      <c r="CO11" s="27">
        <v>121.99376226338549</v>
      </c>
      <c r="CP11" s="27">
        <v>219.07889775941689</v>
      </c>
      <c r="CQ11" s="27">
        <v>197.35116425455124</v>
      </c>
      <c r="CR11" s="27">
        <v>289.63830679768353</v>
      </c>
      <c r="CS11" s="27">
        <v>367.38823850635998</v>
      </c>
      <c r="CT11" s="27">
        <v>202.98482921086637</v>
      </c>
      <c r="CU11" s="27">
        <v>106.31155704330322</v>
      </c>
      <c r="CV11" s="27">
        <v>141.24003104058377</v>
      </c>
      <c r="CW11" s="27">
        <v>230.58340141769909</v>
      </c>
      <c r="CX11" s="27">
        <v>207.71467810436997</v>
      </c>
      <c r="CY11" s="27">
        <v>203.23206736723756</v>
      </c>
      <c r="CZ11" s="27">
        <v>276.20065693893889</v>
      </c>
      <c r="DA11" s="27">
        <v>138.48401168944972</v>
      </c>
      <c r="DB11" s="27">
        <v>81.490155359140402</v>
      </c>
      <c r="DC11" s="27">
        <v>115.03812738302936</v>
      </c>
      <c r="DD11" s="27">
        <v>198.92693939736719</v>
      </c>
      <c r="DE11" s="27">
        <v>171.20750549435857</v>
      </c>
      <c r="DF11" s="27">
        <v>177.97593683883463</v>
      </c>
      <c r="DG11" s="27">
        <v>236.79940743226123</v>
      </c>
      <c r="DH11" s="27">
        <v>136.52948287661852</v>
      </c>
      <c r="DI11" s="27">
        <v>80.340023624303697</v>
      </c>
      <c r="DJ11" s="27">
        <v>113.41450793554762</v>
      </c>
      <c r="DK11" s="27">
        <v>196.11933417307324</v>
      </c>
      <c r="DL11" s="27">
        <v>168.79112544889819</v>
      </c>
      <c r="DM11" s="27">
        <v>175.46402884094815</v>
      </c>
      <c r="DN11" s="27">
        <v>233.45727963684743</v>
      </c>
      <c r="DO11" s="27">
        <v>134.6025397961298</v>
      </c>
      <c r="DP11" s="27">
        <v>79.206124562010658</v>
      </c>
      <c r="DQ11" s="27">
        <v>111.81380384813134</v>
      </c>
      <c r="DR11" s="27">
        <v>193.35135478889603</v>
      </c>
      <c r="DS11" s="27">
        <v>166.40884958892454</v>
      </c>
      <c r="DT11" s="27">
        <v>172.98757328625098</v>
      </c>
      <c r="DU11" s="27">
        <v>230.16232179984698</v>
      </c>
      <c r="DV11" s="27">
        <v>132.70279310983534</v>
      </c>
      <c r="DW11" s="27">
        <v>78.088229068368321</v>
      </c>
      <c r="DX11" s="27">
        <v>110.23569169910208</v>
      </c>
      <c r="DY11" s="27">
        <v>190.62244197560813</v>
      </c>
      <c r="DZ11" s="27">
        <v>164.06019657646686</v>
      </c>
      <c r="EA11" s="27">
        <v>170.54606980779934</v>
      </c>
      <c r="EB11" s="27">
        <v>226.91386817622765</v>
      </c>
      <c r="EC11" s="27">
        <v>130.82985897460824</v>
      </c>
      <c r="ED11" s="27">
        <v>76.986111272998883</v>
      </c>
      <c r="EE11" s="27">
        <v>57.498394395447157</v>
      </c>
      <c r="EF11" s="27">
        <v>98.754164393203354</v>
      </c>
      <c r="EG11" s="27">
        <v>84.4175067453249</v>
      </c>
      <c r="EH11" s="27">
        <v>87.160339479178731</v>
      </c>
      <c r="EI11" s="27">
        <v>115.18240452484949</v>
      </c>
      <c r="EJ11" s="27">
        <v>66.435372861789801</v>
      </c>
      <c r="EK11" s="27">
        <v>38.828694635150001</v>
      </c>
      <c r="EL11" s="27">
        <v>54.82656588962778</v>
      </c>
      <c r="EM11" s="27">
        <v>94.165267707159103</v>
      </c>
      <c r="EN11" s="27">
        <v>80.494804150168335</v>
      </c>
      <c r="EO11" s="27">
        <v>83.110183260976513</v>
      </c>
      <c r="EP11" s="27">
        <v>109.83012234351123</v>
      </c>
      <c r="EQ11" s="27">
        <v>63.34826191072429</v>
      </c>
      <c r="ER11" s="27">
        <v>37.024407502252878</v>
      </c>
      <c r="ES11" s="27">
        <v>104.55778318177578</v>
      </c>
      <c r="ET11" s="27">
        <v>179.57921464568048</v>
      </c>
      <c r="EU11" s="27">
        <v>153.50876245898576</v>
      </c>
      <c r="EV11" s="27">
        <v>158.49645843389928</v>
      </c>
      <c r="EW11" s="27">
        <v>209.45309873936941</v>
      </c>
      <c r="EX11" s="27">
        <v>120.80920492335471</v>
      </c>
      <c r="EY11" s="27">
        <v>70.607923535598061</v>
      </c>
      <c r="EZ11" s="27">
        <v>99.699204632798569</v>
      </c>
      <c r="FA11" s="27">
        <v>171.23454920262287</v>
      </c>
      <c r="FB11" s="27">
        <v>146.37553566642251</v>
      </c>
      <c r="FC11" s="27">
        <v>151.13146398200834</v>
      </c>
      <c r="FD11" s="27">
        <v>199.72025722739224</v>
      </c>
      <c r="FE11" s="27">
        <v>115.19545725486067</v>
      </c>
      <c r="FF11" s="27">
        <v>67.326922999449835</v>
      </c>
      <c r="FG11" s="27">
        <v>95.066393930061395</v>
      </c>
      <c r="FH11" s="27">
        <v>163.2776426741699</v>
      </c>
      <c r="FI11" s="27">
        <v>139.57377480231224</v>
      </c>
      <c r="FJ11" s="27">
        <v>124.11413815385471</v>
      </c>
      <c r="FK11" s="27">
        <v>163.57109670377798</v>
      </c>
      <c r="FL11" s="27">
        <v>94.088790112635849</v>
      </c>
      <c r="FM11" s="27">
        <v>54.841506936150878</v>
      </c>
      <c r="FN11" s="27">
        <v>84.248193922888177</v>
      </c>
      <c r="FO11" s="27">
        <v>144.30400436770867</v>
      </c>
      <c r="FP11" s="27">
        <v>123.01938953092116</v>
      </c>
      <c r="FQ11" s="27">
        <v>121.77210999861943</v>
      </c>
      <c r="FR11" s="27">
        <v>160.48451753108071</v>
      </c>
      <c r="FS11" s="27">
        <v>92.313338912526362</v>
      </c>
      <c r="FT11" s="27">
        <v>53.806650188720724</v>
      </c>
      <c r="FU11" s="27">
        <v>82.658434326358304</v>
      </c>
      <c r="FV11" s="27">
        <v>141.58099435314111</v>
      </c>
      <c r="FW11" s="27">
        <v>120.69801923252598</v>
      </c>
      <c r="FX11" s="27">
        <v>119.47427580840302</v>
      </c>
      <c r="FY11" s="27">
        <v>157.45618196731749</v>
      </c>
      <c r="FZ11" s="27">
        <v>90.571390396001135</v>
      </c>
      <c r="GA11" s="27">
        <v>52.791321141157532</v>
      </c>
      <c r="GB11" s="27">
        <v>81.098673421278974</v>
      </c>
      <c r="GC11" s="27">
        <v>138.90936741399082</v>
      </c>
      <c r="GD11" s="27">
        <v>118.42045308632846</v>
      </c>
      <c r="GE11" s="27">
        <v>117.21980164509083</v>
      </c>
      <c r="GF11" s="27">
        <v>154.48499095823061</v>
      </c>
      <c r="GG11" s="27">
        <v>88.862312368941176</v>
      </c>
      <c r="GH11" s="27">
        <v>51.795151306650915</v>
      </c>
      <c r="GI11" s="27">
        <v>79.56834513370373</v>
      </c>
      <c r="GJ11" s="27">
        <v>136.28815395395611</v>
      </c>
      <c r="GK11" s="27">
        <v>116.18586450996419</v>
      </c>
      <c r="GL11" s="27">
        <v>115.00786930694271</v>
      </c>
      <c r="GM11" s="27">
        <v>151.56986618866617</v>
      </c>
      <c r="GN11" s="27">
        <v>89.011897024622172</v>
      </c>
      <c r="GO11" s="27">
        <v>51.780485270828436</v>
      </c>
      <c r="GP11" s="27">
        <v>79.38965218959946</v>
      </c>
      <c r="GQ11" s="27">
        <v>135.71512345368467</v>
      </c>
      <c r="GR11" s="27">
        <v>115.47022030929919</v>
      </c>
      <c r="GS11" s="27">
        <v>115.18253453469357</v>
      </c>
      <c r="GT11" s="27">
        <v>151.50204807356917</v>
      </c>
      <c r="GU11" s="27">
        <v>87.795852730553847</v>
      </c>
      <c r="GV11" s="27">
        <v>51.073081364581363</v>
      </c>
      <c r="GW11" s="27">
        <v>78.305063086566136</v>
      </c>
      <c r="GX11" s="27">
        <v>133.86103869635187</v>
      </c>
      <c r="GY11" s="27">
        <v>113.8927131755832</v>
      </c>
      <c r="GZ11" s="27">
        <v>113.60895764689288</v>
      </c>
      <c r="HA11" s="27">
        <v>149.43228878006073</v>
      </c>
      <c r="HB11" s="27">
        <v>86.596421538492848</v>
      </c>
      <c r="HC11" s="27">
        <v>5.0375341722466933</v>
      </c>
      <c r="HD11" s="27">
        <v>7.7235291198244971</v>
      </c>
      <c r="HE11" s="27">
        <v>132.03228369004378</v>
      </c>
      <c r="HF11" s="27">
        <v>112.33675730201251</v>
      </c>
      <c r="HG11" s="27">
        <v>112.05687832581809</v>
      </c>
      <c r="HH11" s="27">
        <v>147.3908056952738</v>
      </c>
      <c r="HI11" s="27">
        <v>85.413376487003944</v>
      </c>
      <c r="HJ11" s="27">
        <v>49.687134315243576</v>
      </c>
      <c r="HK11" s="27">
        <v>76.180134097881719</v>
      </c>
      <c r="HL11" s="27">
        <v>130.22851239001545</v>
      </c>
      <c r="HM11" s="27">
        <v>110.80205826404612</v>
      </c>
      <c r="HN11" s="27">
        <v>110.52600288046581</v>
      </c>
      <c r="HO11" s="27">
        <v>145.37721252115804</v>
      </c>
      <c r="HP11" s="27">
        <v>84.246493715306585</v>
      </c>
      <c r="HQ11" s="27">
        <v>49.008328917399446</v>
      </c>
      <c r="HR11" s="27">
        <v>75.139392124194046</v>
      </c>
      <c r="HS11" s="27">
        <v>137.68298499882067</v>
      </c>
      <c r="HT11" s="27">
        <v>117.51385487422679</v>
      </c>
      <c r="HU11" s="27">
        <v>117.59064181696506</v>
      </c>
      <c r="HV11" s="27">
        <v>155.15711134127213</v>
      </c>
      <c r="HW11" s="27">
        <v>90.826394999313791</v>
      </c>
      <c r="HX11" s="27">
        <v>43.463938387494117</v>
      </c>
      <c r="HY11" s="27">
        <v>66.848845464083979</v>
      </c>
      <c r="HZ11" s="27">
        <v>140.75039875069243</v>
      </c>
      <c r="IA11" s="27">
        <v>120.13192430727801</v>
      </c>
      <c r="IB11" s="27">
        <v>120.21042197210822</v>
      </c>
      <c r="IC11" s="27">
        <v>158.61382792126921</v>
      </c>
      <c r="ID11" s="27">
        <v>92.849899450907571</v>
      </c>
      <c r="IE11" s="27">
        <v>44.432263430137901</v>
      </c>
      <c r="IF11" s="27">
        <v>68.338158525353222</v>
      </c>
      <c r="IG11" s="27">
        <v>143.88615084608031</v>
      </c>
      <c r="IH11" s="27">
        <v>122.80832122489363</v>
      </c>
      <c r="II11" s="27">
        <v>122.88856772467676</v>
      </c>
      <c r="IJ11" s="27">
        <v>162.1475560504704</v>
      </c>
      <c r="IK11" s="27">
        <v>94.918485183836452</v>
      </c>
      <c r="IL11" s="27">
        <v>45.422161607269672</v>
      </c>
      <c r="IM11" s="27">
        <v>69.860651716796269</v>
      </c>
      <c r="IN11" s="27">
        <v>147.09176378229705</v>
      </c>
      <c r="IO11" s="27">
        <v>125.54434509431184</v>
      </c>
      <c r="IP11" s="27">
        <v>125.62637939101826</v>
      </c>
      <c r="IQ11" s="27">
        <v>165.76001145493353</v>
      </c>
      <c r="IR11" s="27">
        <v>97.033156555627443</v>
      </c>
      <c r="IS11" s="27">
        <v>46.434113542761722</v>
      </c>
      <c r="IT11" s="27">
        <v>71.417064252395065</v>
      </c>
      <c r="IU11" s="27">
        <v>150.36879397609155</v>
      </c>
      <c r="IV11" s="27">
        <v>128.34132433336106</v>
      </c>
      <c r="IW11" s="27">
        <v>128.42518625698773</v>
      </c>
      <c r="IX11" s="27">
        <v>151.59671582784799</v>
      </c>
      <c r="IY11" s="27">
        <v>89.143381206372879</v>
      </c>
      <c r="IZ11" s="27">
        <v>42.851400542666376</v>
      </c>
      <c r="JA11" s="27">
        <v>66.204692691512506</v>
      </c>
      <c r="JB11" s="27">
        <v>138.5153143718403</v>
      </c>
      <c r="JC11" s="27">
        <v>118.75872064738419</v>
      </c>
      <c r="JD11" s="27">
        <v>119.37355204598121</v>
      </c>
      <c r="JE11" s="27">
        <v>156.45960247733095</v>
      </c>
      <c r="JF11" s="27">
        <v>138.00435495125856</v>
      </c>
      <c r="JG11" s="27">
        <v>66.338967746333523</v>
      </c>
      <c r="JH11" s="27">
        <v>95.659749498630859</v>
      </c>
      <c r="JI11" s="27">
        <v>185.84615225257681</v>
      </c>
      <c r="JJ11" s="27">
        <v>122.56823719259521</v>
      </c>
      <c r="JK11" s="27">
        <v>123.20279101976594</v>
      </c>
      <c r="JL11" s="27">
        <v>161.4784797525777</v>
      </c>
      <c r="JM11" s="27">
        <v>94.954152526339342</v>
      </c>
      <c r="JN11" s="27">
        <v>45.644649866665759</v>
      </c>
      <c r="JO11" s="27">
        <v>70.520215889453894</v>
      </c>
      <c r="JP11" s="27">
        <v>147.54437301013311</v>
      </c>
      <c r="JQ11" s="27">
        <v>126.49995458528193</v>
      </c>
      <c r="JR11" s="27">
        <v>127.15486349282278</v>
      </c>
      <c r="JS11" s="27">
        <v>166.65835148712992</v>
      </c>
      <c r="JT11" s="27">
        <v>98.000071285936116</v>
      </c>
      <c r="JU11" s="27">
        <v>47.108829068997522</v>
      </c>
      <c r="JV11" s="27">
        <v>72.782348116361192</v>
      </c>
      <c r="JW11" s="27">
        <v>152.27726948351111</v>
      </c>
      <c r="JX11" s="27">
        <v>130.55779275778914</v>
      </c>
      <c r="JY11" s="27">
        <v>131.23370969156406</v>
      </c>
      <c r="JZ11" s="27">
        <v>172.00438202641899</v>
      </c>
      <c r="KA11" s="27">
        <v>101.14369636846058</v>
      </c>
      <c r="KB11" s="27">
        <v>57.0301341268882</v>
      </c>
      <c r="KC11" s="27">
        <v>86.609935603504852</v>
      </c>
      <c r="KD11" s="27">
        <v>178.03218501789945</v>
      </c>
      <c r="KE11" s="27">
        <v>142.85899385952786</v>
      </c>
      <c r="KF11" s="27">
        <v>144.31336879645869</v>
      </c>
      <c r="KG11" s="27">
        <v>187.18158934826332</v>
      </c>
      <c r="KH11" s="27">
        <v>121.32336047141897</v>
      </c>
      <c r="KI11" s="27">
        <v>59.047157024143402</v>
      </c>
      <c r="KJ11" s="27">
        <v>89.673127123506958</v>
      </c>
      <c r="KK11" s="27">
        <v>184.32876837908384</v>
      </c>
      <c r="KL11" s="27">
        <v>147.91158344405159</v>
      </c>
      <c r="KM11" s="27">
        <v>149.41739623210964</v>
      </c>
      <c r="KN11" s="27">
        <v>193.80176581181578</v>
      </c>
      <c r="KO11" s="27">
        <v>125.6142849061806</v>
      </c>
      <c r="KP11" s="27">
        <v>61.135517319255655</v>
      </c>
      <c r="KQ11" s="27">
        <v>92.844656586758092</v>
      </c>
      <c r="KR11" s="27">
        <v>190.84804721536085</v>
      </c>
      <c r="KS11" s="27">
        <v>153.14287134374572</v>
      </c>
      <c r="KT11" s="27">
        <v>154.7019412198151</v>
      </c>
      <c r="KU11" s="27">
        <v>200.65608248414182</v>
      </c>
      <c r="KV11" s="27">
        <v>130.05696933533483</v>
      </c>
      <c r="KW11" s="27">
        <v>63.297738049687737</v>
      </c>
      <c r="KX11" s="27">
        <v>96.128355653757012</v>
      </c>
      <c r="KY11" s="27">
        <v>197.59789774654402</v>
      </c>
      <c r="KZ11" s="27">
        <v>158.55917770144208</v>
      </c>
      <c r="LA11" s="27">
        <v>160.17338824457454</v>
      </c>
      <c r="LB11" s="27">
        <v>207.75282035860567</v>
      </c>
      <c r="LC11" s="27">
        <v>134.65678115610532</v>
      </c>
      <c r="LD11" s="27">
        <v>65.536431486855861</v>
      </c>
      <c r="LE11" s="27">
        <v>99.528191501902128</v>
      </c>
      <c r="LF11" s="27">
        <v>204.58647475598087</v>
      </c>
      <c r="LG11" s="27">
        <v>157.96538373778654</v>
      </c>
      <c r="LH11" s="27">
        <v>159.02881087511571</v>
      </c>
      <c r="LI11" s="27">
        <v>205.56410621764633</v>
      </c>
      <c r="LJ11" s="27">
        <v>132.78331043276623</v>
      </c>
      <c r="LK11" s="27">
        <v>63.323121928529716</v>
      </c>
      <c r="LL11" s="27">
        <v>95.838619171008759</v>
      </c>
      <c r="LM11" s="27">
        <v>196.32981674169372</v>
      </c>
      <c r="LN11" s="27">
        <v>154.22908284415786</v>
      </c>
      <c r="LO11" s="27">
        <v>155.26735710514478</v>
      </c>
      <c r="LP11" s="27">
        <v>200.70196911149469</v>
      </c>
      <c r="LQ11" s="27">
        <v>129.64263245832817</v>
      </c>
      <c r="LR11" s="27">
        <v>61.825361903829268</v>
      </c>
      <c r="LS11" s="27">
        <v>93.571781272857777</v>
      </c>
      <c r="LT11" s="27">
        <v>191.68609510863266</v>
      </c>
      <c r="LU11" s="27">
        <v>150.58115539056647</v>
      </c>
      <c r="LV11" s="27">
        <v>151.59487170754468</v>
      </c>
      <c r="LW11" s="27">
        <v>195.95483446211429</v>
      </c>
      <c r="LX11" s="27">
        <v>126.57623985986825</v>
      </c>
      <c r="LY11" s="27">
        <v>60.363027881878992</v>
      </c>
      <c r="LZ11" s="27">
        <v>91.358560111894136</v>
      </c>
      <c r="MA11" s="27">
        <v>187.15220982627596</v>
      </c>
      <c r="MB11" s="27">
        <v>147.01951111042902</v>
      </c>
      <c r="MC11" s="27">
        <v>148.00925034400197</v>
      </c>
      <c r="MD11" s="27">
        <v>382.63996431189429</v>
      </c>
      <c r="ME11" s="27">
        <v>308.95593897734227</v>
      </c>
      <c r="MF11" s="27">
        <v>117.87056388723936</v>
      </c>
      <c r="MG11" s="27">
        <v>89.197687509873234</v>
      </c>
      <c r="MH11" s="27">
        <v>182.72556297319562</v>
      </c>
      <c r="MI11" s="27">
        <v>143.54210917751834</v>
      </c>
      <c r="MJ11" s="27">
        <v>144.50843844939368</v>
      </c>
      <c r="MK11" s="27">
        <v>234.77615496283519</v>
      </c>
      <c r="ML11" s="27">
        <v>171.8461032985426</v>
      </c>
      <c r="MM11" s="27">
        <v>77.149206562329766</v>
      </c>
      <c r="MN11" s="27">
        <v>97.170702554040318</v>
      </c>
      <c r="MO11" s="27">
        <v>205.59487206363846</v>
      </c>
      <c r="MP11" s="27">
        <v>168.85527685251742</v>
      </c>
      <c r="MQ11" s="27">
        <v>175.57381428084133</v>
      </c>
      <c r="MR11" s="27">
        <v>294.35576174799928</v>
      </c>
      <c r="MS11" s="27">
        <v>215.45582705311477</v>
      </c>
      <c r="MT11" s="27">
        <v>96.727512508683787</v>
      </c>
      <c r="MU11" s="27">
        <v>121.82990293205279</v>
      </c>
      <c r="MV11" s="27">
        <v>257.76908727104211</v>
      </c>
      <c r="MW11" s="27">
        <v>211.70601269519935</v>
      </c>
      <c r="MX11" s="27">
        <v>220.12952658595111</v>
      </c>
      <c r="MY11" s="27">
        <v>369.05500257451939</v>
      </c>
      <c r="MZ11" s="27">
        <v>270.13247621038948</v>
      </c>
      <c r="NA11" s="27">
        <v>121.27424367687543</v>
      </c>
      <c r="NB11" s="27">
        <v>152.74691710887765</v>
      </c>
      <c r="NC11" s="27">
        <v>323.18365572843271</v>
      </c>
      <c r="ND11" s="27">
        <v>265.43106408481594</v>
      </c>
      <c r="NE11" s="27">
        <v>275.99222966953903</v>
      </c>
      <c r="NF11" s="27">
        <v>462.71081672212006</v>
      </c>
      <c r="NG11" s="27">
        <v>338.68452620484226</v>
      </c>
      <c r="NH11" s="27">
        <v>152.05024711121141</v>
      </c>
      <c r="NI11" s="27">
        <v>191.50980280497231</v>
      </c>
      <c r="NJ11" s="27">
        <v>405.19860793147876</v>
      </c>
      <c r="NK11" s="27">
        <v>332.79002747377007</v>
      </c>
      <c r="NL11" s="27">
        <v>346.03132082883843</v>
      </c>
      <c r="NM11" s="27">
        <v>406.09369577071124</v>
      </c>
      <c r="NN11" s="27">
        <v>84.926632961569709</v>
      </c>
      <c r="NO11" s="28">
        <v>9.531816874562308</v>
      </c>
      <c r="NP11" s="1"/>
      <c r="NQ11" s="1"/>
    </row>
    <row r="12" spans="1:38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</row>
    <row r="13" spans="1:381" x14ac:dyDescent="0.2">
      <c r="A13" s="1"/>
      <c r="B13" s="1"/>
      <c r="C13" s="1" t="s">
        <v>20</v>
      </c>
      <c r="D13" s="1"/>
      <c r="E13" s="1" t="s">
        <v>10</v>
      </c>
      <c r="F13" s="1"/>
      <c r="G13" s="1" t="s">
        <v>0</v>
      </c>
      <c r="H13" s="44" t="s">
        <v>47</v>
      </c>
      <c r="I13" s="4">
        <v>10000</v>
      </c>
      <c r="J13" s="1"/>
      <c r="K13" s="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</row>
    <row r="14" spans="1:381" x14ac:dyDescent="0.2">
      <c r="A14" s="1"/>
      <c r="B14" s="1"/>
      <c r="C14" s="1" t="s">
        <v>21</v>
      </c>
      <c r="D14" s="1"/>
      <c r="E14" s="1" t="s">
        <v>18</v>
      </c>
      <c r="F14" s="1"/>
      <c r="G14" s="1" t="s">
        <v>1</v>
      </c>
      <c r="H14" s="44" t="s">
        <v>47</v>
      </c>
      <c r="I14" s="25">
        <v>0.15</v>
      </c>
      <c r="J14" s="1"/>
      <c r="K14" s="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</row>
    <row r="15" spans="1:381" x14ac:dyDescent="0.2">
      <c r="A15" s="1"/>
      <c r="B15" s="1"/>
      <c r="C15" s="1" t="s">
        <v>22</v>
      </c>
      <c r="D15" s="1"/>
      <c r="E15" s="1" t="s">
        <v>19</v>
      </c>
      <c r="F15" s="1"/>
      <c r="G15" s="1" t="s">
        <v>0</v>
      </c>
      <c r="H15" s="1"/>
      <c r="I15" s="3">
        <f>IF(1-I14=0,0,I13/(1-I14))</f>
        <v>11764.705882352942</v>
      </c>
      <c r="J15" s="1"/>
      <c r="K15" s="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</row>
    <row r="16" spans="1:38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</row>
    <row r="17" spans="1:381" x14ac:dyDescent="0.2">
      <c r="A17" s="1"/>
      <c r="B17" s="1"/>
      <c r="C17" s="1"/>
      <c r="D17" s="1"/>
      <c r="E17" s="1"/>
      <c r="F17" s="1"/>
      <c r="G17" s="1" t="s">
        <v>13</v>
      </c>
      <c r="H17" s="1"/>
      <c r="I17" s="1"/>
      <c r="J17" s="1"/>
      <c r="K17" s="8"/>
      <c r="L17" s="1"/>
      <c r="M17" s="1"/>
      <c r="N17" s="21">
        <f>IF($N$9="","",$N$9)</f>
        <v>43466</v>
      </c>
      <c r="O17" s="21">
        <f t="shared" ref="O17" si="14">IF(N17="","",EOMONTH(N17,0)+1)</f>
        <v>43497</v>
      </c>
      <c r="P17" s="21">
        <f t="shared" ref="P17" si="15">IF(O17="","",EOMONTH(O17,0)+1)</f>
        <v>43525</v>
      </c>
      <c r="Q17" s="21">
        <f t="shared" ref="Q17" si="16">IF(P17="","",EOMONTH(P17,0)+1)</f>
        <v>43556</v>
      </c>
      <c r="R17" s="21">
        <f t="shared" ref="R17" si="17">IF(Q17="","",EOMONTH(Q17,0)+1)</f>
        <v>43586</v>
      </c>
      <c r="S17" s="21">
        <f t="shared" ref="S17" si="18">IF(R17="","",EOMONTH(R17,0)+1)</f>
        <v>43617</v>
      </c>
      <c r="T17" s="21">
        <f t="shared" ref="T17" si="19">IF(S17="","",EOMONTH(S17,0)+1)</f>
        <v>43647</v>
      </c>
      <c r="U17" s="21">
        <f t="shared" ref="U17" si="20">IF(T17="","",EOMONTH(T17,0)+1)</f>
        <v>43678</v>
      </c>
      <c r="V17" s="21">
        <f t="shared" ref="V17" si="21">IF(U17="","",EOMONTH(U17,0)+1)</f>
        <v>43709</v>
      </c>
      <c r="W17" s="21">
        <f t="shared" ref="W17" si="22">IF(V17="","",EOMONTH(V17,0)+1)</f>
        <v>43739</v>
      </c>
      <c r="X17" s="21">
        <f t="shared" ref="X17" si="23">IF(W17="","",EOMONTH(W17,0)+1)</f>
        <v>43770</v>
      </c>
      <c r="Y17" s="21">
        <f t="shared" ref="Y17" si="24">IF(X17="","",EOMONTH(X17,0)+1)</f>
        <v>43800</v>
      </c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</row>
    <row r="18" spans="1:38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8"/>
      <c r="L18" s="1"/>
      <c r="M18" s="1"/>
      <c r="N18" s="24" t="str">
        <f>IF(OR(N19&lt;0,N19&lt;&gt;INT(N19)),"Ошибка!","")</f>
        <v/>
      </c>
      <c r="O18" s="24" t="str">
        <f t="shared" ref="O18:Y18" si="25">IF(OR(O19&lt;0,O19&lt;&gt;INT(O19)),"Ошибка!","")</f>
        <v/>
      </c>
      <c r="P18" s="24" t="str">
        <f t="shared" si="25"/>
        <v/>
      </c>
      <c r="Q18" s="24" t="str">
        <f t="shared" si="25"/>
        <v/>
      </c>
      <c r="R18" s="24" t="str">
        <f t="shared" si="25"/>
        <v/>
      </c>
      <c r="S18" s="24" t="str">
        <f t="shared" si="25"/>
        <v/>
      </c>
      <c r="T18" s="24" t="str">
        <f t="shared" si="25"/>
        <v/>
      </c>
      <c r="U18" s="24" t="str">
        <f t="shared" si="25"/>
        <v/>
      </c>
      <c r="V18" s="24" t="str">
        <f t="shared" si="25"/>
        <v/>
      </c>
      <c r="W18" s="24" t="str">
        <f t="shared" si="25"/>
        <v/>
      </c>
      <c r="X18" s="24" t="str">
        <f t="shared" si="25"/>
        <v/>
      </c>
      <c r="Y18" s="24" t="str">
        <f t="shared" si="25"/>
        <v/>
      </c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</row>
    <row r="19" spans="1:381" x14ac:dyDescent="0.2">
      <c r="A19" s="1"/>
      <c r="B19" s="1"/>
      <c r="C19" s="1" t="s">
        <v>126</v>
      </c>
      <c r="D19" s="1"/>
      <c r="E19" s="1" t="s">
        <v>125</v>
      </c>
      <c r="F19" s="1"/>
      <c r="G19" s="1" t="s">
        <v>0</v>
      </c>
      <c r="H19" s="1"/>
      <c r="I19" s="1"/>
      <c r="J19" s="1"/>
      <c r="K19" s="9">
        <f>SUM(N19:NO19)</f>
        <v>350000</v>
      </c>
      <c r="L19" s="3"/>
      <c r="M19" s="44" t="s">
        <v>47</v>
      </c>
      <c r="N19" s="29">
        <v>20000</v>
      </c>
      <c r="O19" s="29">
        <v>25000</v>
      </c>
      <c r="P19" s="29">
        <v>20000</v>
      </c>
      <c r="Q19" s="29">
        <v>30000</v>
      </c>
      <c r="R19" s="29">
        <v>20000</v>
      </c>
      <c r="S19" s="29">
        <v>15000</v>
      </c>
      <c r="T19" s="29">
        <v>15000</v>
      </c>
      <c r="U19" s="29">
        <v>20000</v>
      </c>
      <c r="V19" s="29">
        <v>30000</v>
      </c>
      <c r="W19" s="29">
        <v>40000</v>
      </c>
      <c r="X19" s="29">
        <v>60000</v>
      </c>
      <c r="Y19" s="29">
        <v>55000</v>
      </c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</row>
    <row r="20" spans="1:38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1"/>
      <c r="L20" s="1"/>
      <c r="M20" s="1"/>
      <c r="N20" s="64" t="str">
        <f>IF(N21&gt;=100%,"Ошибка!","")</f>
        <v/>
      </c>
      <c r="O20" s="64" t="str">
        <f t="shared" ref="O20:Y20" si="26">IF(O21&gt;=100%,"Ошибка!","")</f>
        <v/>
      </c>
      <c r="P20" s="64" t="str">
        <f t="shared" si="26"/>
        <v/>
      </c>
      <c r="Q20" s="64" t="str">
        <f t="shared" si="26"/>
        <v/>
      </c>
      <c r="R20" s="64" t="str">
        <f t="shared" si="26"/>
        <v/>
      </c>
      <c r="S20" s="64" t="str">
        <f t="shared" si="26"/>
        <v/>
      </c>
      <c r="T20" s="64" t="str">
        <f t="shared" si="26"/>
        <v/>
      </c>
      <c r="U20" s="64" t="str">
        <f t="shared" si="26"/>
        <v/>
      </c>
      <c r="V20" s="64" t="str">
        <f t="shared" si="26"/>
        <v/>
      </c>
      <c r="W20" s="64" t="str">
        <f t="shared" si="26"/>
        <v/>
      </c>
      <c r="X20" s="64" t="str">
        <f t="shared" si="26"/>
        <v/>
      </c>
      <c r="Y20" s="64" t="str">
        <f t="shared" si="26"/>
        <v/>
      </c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</row>
    <row r="21" spans="1:381" x14ac:dyDescent="0.2">
      <c r="A21" s="1"/>
      <c r="B21" s="1"/>
      <c r="C21" s="1" t="s">
        <v>21</v>
      </c>
      <c r="D21" s="1"/>
      <c r="E21" s="1" t="s">
        <v>127</v>
      </c>
      <c r="F21" s="1"/>
      <c r="G21" s="1" t="s">
        <v>1</v>
      </c>
      <c r="H21" s="1"/>
      <c r="I21" s="1"/>
      <c r="J21" s="1"/>
      <c r="K21" s="9"/>
      <c r="L21" s="3"/>
      <c r="M21" s="44" t="s">
        <v>47</v>
      </c>
      <c r="N21" s="5">
        <v>0.15</v>
      </c>
      <c r="O21" s="5">
        <v>0.15</v>
      </c>
      <c r="P21" s="5">
        <v>0.15</v>
      </c>
      <c r="Q21" s="5">
        <v>0.15</v>
      </c>
      <c r="R21" s="5">
        <v>0.15</v>
      </c>
      <c r="S21" s="5">
        <v>0.15</v>
      </c>
      <c r="T21" s="5">
        <v>0.17</v>
      </c>
      <c r="U21" s="5">
        <v>0.17</v>
      </c>
      <c r="V21" s="5">
        <v>0.17</v>
      </c>
      <c r="W21" s="5">
        <v>0.18</v>
      </c>
      <c r="X21" s="5">
        <v>0.18</v>
      </c>
      <c r="Y21" s="5">
        <v>0.18</v>
      </c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</row>
    <row r="22" spans="1:38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1"/>
      <c r="L22" s="1"/>
      <c r="M22" s="1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</row>
    <row r="23" spans="1:381" x14ac:dyDescent="0.2">
      <c r="A23" s="1"/>
      <c r="B23" s="1"/>
      <c r="C23" s="1" t="s">
        <v>22</v>
      </c>
      <c r="D23" s="1"/>
      <c r="E23" s="1" t="s">
        <v>137</v>
      </c>
      <c r="F23" s="1"/>
      <c r="G23" s="1" t="s">
        <v>0</v>
      </c>
      <c r="H23" s="1"/>
      <c r="I23" s="1"/>
      <c r="J23" s="1"/>
      <c r="K23" s="9">
        <f>SUM(N23:NO23)</f>
        <v>420278.81972653884</v>
      </c>
      <c r="L23" s="3"/>
      <c r="M23" s="1"/>
      <c r="N23" s="65">
        <f>IF(1-N21=0,0,N19/(1-N21))</f>
        <v>23529.411764705885</v>
      </c>
      <c r="O23" s="66">
        <f t="shared" ref="O23:Y23" si="27">IF(1-O21=0,0,O19/(1-O21))</f>
        <v>29411.764705882353</v>
      </c>
      <c r="P23" s="66">
        <f t="shared" si="27"/>
        <v>23529.411764705885</v>
      </c>
      <c r="Q23" s="66">
        <f t="shared" si="27"/>
        <v>35294.117647058825</v>
      </c>
      <c r="R23" s="66">
        <f t="shared" si="27"/>
        <v>23529.411764705885</v>
      </c>
      <c r="S23" s="66">
        <f t="shared" si="27"/>
        <v>17647.058823529413</v>
      </c>
      <c r="T23" s="66">
        <f t="shared" si="27"/>
        <v>18072.289156626506</v>
      </c>
      <c r="U23" s="66">
        <f t="shared" si="27"/>
        <v>24096.385542168675</v>
      </c>
      <c r="V23" s="66">
        <f t="shared" si="27"/>
        <v>36144.578313253012</v>
      </c>
      <c r="W23" s="66">
        <f t="shared" si="27"/>
        <v>48780.487804878045</v>
      </c>
      <c r="X23" s="66">
        <f t="shared" si="27"/>
        <v>73170.731707317071</v>
      </c>
      <c r="Y23" s="67">
        <f t="shared" si="27"/>
        <v>67073.170731707316</v>
      </c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</row>
    <row r="24" spans="1:38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1"/>
      <c r="L24" s="1"/>
      <c r="M24" s="1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</row>
    <row r="25" spans="1:381" x14ac:dyDescent="0.2">
      <c r="A25" s="1"/>
      <c r="B25" s="1"/>
      <c r="C25" s="1"/>
      <c r="D25" s="1"/>
      <c r="E25" s="1"/>
      <c r="F25" s="1"/>
      <c r="G25" s="1" t="s">
        <v>12</v>
      </c>
      <c r="H25" s="1"/>
      <c r="I25" s="1"/>
      <c r="J25" s="1"/>
      <c r="K25" s="8"/>
      <c r="L25" s="1"/>
      <c r="M25" s="1"/>
      <c r="N25" s="23">
        <v>1</v>
      </c>
      <c r="O25" s="23">
        <f>N25+1</f>
        <v>2</v>
      </c>
      <c r="P25" s="23">
        <f t="shared" ref="P25" si="28">O25+1</f>
        <v>3</v>
      </c>
      <c r="Q25" s="23">
        <f t="shared" ref="Q25" si="29">P25+1</f>
        <v>4</v>
      </c>
      <c r="R25" s="23">
        <f t="shared" ref="R25" si="30">Q25+1</f>
        <v>5</v>
      </c>
      <c r="S25" s="23">
        <f t="shared" ref="S25" si="31">R25+1</f>
        <v>6</v>
      </c>
      <c r="T25" s="23">
        <f t="shared" ref="T25" si="32">S25+1</f>
        <v>7</v>
      </c>
      <c r="U25" s="23">
        <f t="shared" ref="U25" si="33">T25+1</f>
        <v>8</v>
      </c>
      <c r="V25" s="23">
        <f t="shared" ref="V25" si="34">U25+1</f>
        <v>9</v>
      </c>
      <c r="W25" s="23">
        <f t="shared" ref="W25" si="35">V25+1</f>
        <v>10</v>
      </c>
      <c r="X25" s="23">
        <f t="shared" ref="X25" si="36">W25+1</f>
        <v>11</v>
      </c>
      <c r="Y25" s="23">
        <f t="shared" ref="Y25" si="37">X25+1</f>
        <v>12</v>
      </c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</row>
    <row r="26" spans="1:38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8"/>
      <c r="L26" s="1"/>
      <c r="M26" s="1"/>
      <c r="N26" s="24" t="str">
        <f>IF(OR(N27&lt;0%,N27&gt;100%),"Ошибка!","")</f>
        <v/>
      </c>
      <c r="O26" s="24" t="str">
        <f t="shared" ref="O26:Y26" si="38">IF(OR(O27&lt;0%,O27&gt;100%),"Ошибка!","")</f>
        <v/>
      </c>
      <c r="P26" s="24" t="str">
        <f t="shared" si="38"/>
        <v/>
      </c>
      <c r="Q26" s="24" t="str">
        <f t="shared" si="38"/>
        <v/>
      </c>
      <c r="R26" s="24" t="str">
        <f t="shared" si="38"/>
        <v/>
      </c>
      <c r="S26" s="24" t="str">
        <f t="shared" si="38"/>
        <v/>
      </c>
      <c r="T26" s="24" t="str">
        <f t="shared" si="38"/>
        <v/>
      </c>
      <c r="U26" s="24" t="str">
        <f t="shared" si="38"/>
        <v/>
      </c>
      <c r="V26" s="24" t="str">
        <f t="shared" si="38"/>
        <v/>
      </c>
      <c r="W26" s="24" t="str">
        <f t="shared" si="38"/>
        <v/>
      </c>
      <c r="X26" s="24" t="str">
        <f t="shared" si="38"/>
        <v/>
      </c>
      <c r="Y26" s="24" t="str">
        <f t="shared" si="38"/>
        <v/>
      </c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</row>
    <row r="27" spans="1:381" x14ac:dyDescent="0.2">
      <c r="A27" s="1"/>
      <c r="B27" s="1"/>
      <c r="C27" s="1" t="s">
        <v>14</v>
      </c>
      <c r="D27" s="1"/>
      <c r="E27" s="1" t="s">
        <v>11</v>
      </c>
      <c r="F27" s="1"/>
      <c r="G27" s="1" t="s">
        <v>1</v>
      </c>
      <c r="H27" s="1"/>
      <c r="I27" s="1"/>
      <c r="J27" s="1"/>
      <c r="K27" s="7">
        <f>SUM(N27:NO27)</f>
        <v>1</v>
      </c>
      <c r="L27" s="1"/>
      <c r="M27" s="44" t="s">
        <v>47</v>
      </c>
      <c r="N27" s="5">
        <v>0.7</v>
      </c>
      <c r="O27" s="5">
        <v>0.2</v>
      </c>
      <c r="P27" s="5">
        <v>0.05</v>
      </c>
      <c r="Q27" s="5">
        <v>0.01</v>
      </c>
      <c r="R27" s="5">
        <v>0.01</v>
      </c>
      <c r="S27" s="5">
        <v>0.01</v>
      </c>
      <c r="T27" s="5">
        <v>0.01</v>
      </c>
      <c r="U27" s="5">
        <v>0.01</v>
      </c>
      <c r="V27" s="5">
        <v>0</v>
      </c>
      <c r="W27" s="5">
        <v>0</v>
      </c>
      <c r="X27" s="5">
        <v>0</v>
      </c>
      <c r="Y27" s="6">
        <f>100%-SUM(N27:X27)</f>
        <v>0</v>
      </c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</row>
    <row r="28" spans="1:38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8"/>
      <c r="L28" s="1"/>
      <c r="M28" s="1"/>
      <c r="N28" s="74" t="str">
        <f>IF(OR(N29&lt;0%,N29&gt;100%),"Ошибка!","")</f>
        <v/>
      </c>
      <c r="O28" s="74" t="str">
        <f t="shared" ref="O28:Y28" si="39">IF(OR(O29&lt;0%,O29&gt;100%),"Ошибка!","")</f>
        <v/>
      </c>
      <c r="P28" s="74" t="str">
        <f t="shared" si="39"/>
        <v/>
      </c>
      <c r="Q28" s="74" t="str">
        <f t="shared" si="39"/>
        <v/>
      </c>
      <c r="R28" s="74" t="str">
        <f t="shared" si="39"/>
        <v/>
      </c>
      <c r="S28" s="74" t="str">
        <f t="shared" si="39"/>
        <v/>
      </c>
      <c r="T28" s="74" t="str">
        <f t="shared" si="39"/>
        <v/>
      </c>
      <c r="U28" s="74" t="str">
        <f t="shared" si="39"/>
        <v/>
      </c>
      <c r="V28" s="74" t="str">
        <f t="shared" si="39"/>
        <v/>
      </c>
      <c r="W28" s="74" t="str">
        <f t="shared" si="39"/>
        <v/>
      </c>
      <c r="X28" s="74" t="str">
        <f t="shared" si="39"/>
        <v/>
      </c>
      <c r="Y28" s="73" t="str">
        <f t="shared" si="39"/>
        <v/>
      </c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</row>
    <row r="29" spans="1:381" x14ac:dyDescent="0.2">
      <c r="A29" s="1"/>
      <c r="B29" s="1"/>
      <c r="C29" s="1" t="s">
        <v>51</v>
      </c>
      <c r="D29" s="1"/>
      <c r="E29" s="1" t="s">
        <v>52</v>
      </c>
      <c r="F29" s="1"/>
      <c r="G29" s="1" t="s">
        <v>1</v>
      </c>
      <c r="H29" s="1"/>
      <c r="I29" s="1"/>
      <c r="J29" s="1"/>
      <c r="K29" s="7"/>
      <c r="L29" s="1"/>
      <c r="M29" s="44" t="s">
        <v>47</v>
      </c>
      <c r="N29" s="5">
        <v>0</v>
      </c>
      <c r="O29" s="5">
        <v>0.05</v>
      </c>
      <c r="P29" s="5">
        <v>0.1</v>
      </c>
      <c r="Q29" s="5">
        <v>0.2</v>
      </c>
      <c r="R29" s="5">
        <v>0.3</v>
      </c>
      <c r="S29" s="5">
        <v>0.4</v>
      </c>
      <c r="T29" s="5">
        <v>0.5</v>
      </c>
      <c r="U29" s="5">
        <v>0.6</v>
      </c>
      <c r="V29" s="5">
        <v>0.7</v>
      </c>
      <c r="W29" s="5">
        <v>0.8</v>
      </c>
      <c r="X29" s="5">
        <v>0.9</v>
      </c>
      <c r="Y29" s="5">
        <v>0.95</v>
      </c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</row>
    <row r="30" spans="1:38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8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</row>
    <row r="31" spans="1:381" x14ac:dyDescent="0.2">
      <c r="A31" s="1"/>
      <c r="B31" s="1"/>
      <c r="C31" s="1" t="s">
        <v>51</v>
      </c>
      <c r="D31" s="1"/>
      <c r="E31" s="1" t="s">
        <v>135</v>
      </c>
      <c r="F31" s="1"/>
      <c r="G31" s="1" t="s">
        <v>1</v>
      </c>
      <c r="H31" s="1"/>
      <c r="I31" s="1"/>
      <c r="J31" s="1"/>
      <c r="K31" s="7"/>
      <c r="L31" s="1"/>
      <c r="M31" s="1"/>
      <c r="N31" s="116">
        <f>100%-N29</f>
        <v>1</v>
      </c>
      <c r="O31" s="117">
        <f t="shared" ref="O31:Y31" si="40">100%-O29</f>
        <v>0.95</v>
      </c>
      <c r="P31" s="117">
        <f t="shared" si="40"/>
        <v>0.9</v>
      </c>
      <c r="Q31" s="117">
        <f t="shared" si="40"/>
        <v>0.8</v>
      </c>
      <c r="R31" s="117">
        <f t="shared" si="40"/>
        <v>0.7</v>
      </c>
      <c r="S31" s="117">
        <f t="shared" si="40"/>
        <v>0.6</v>
      </c>
      <c r="T31" s="117">
        <f t="shared" si="40"/>
        <v>0.5</v>
      </c>
      <c r="U31" s="117">
        <f t="shared" si="40"/>
        <v>0.4</v>
      </c>
      <c r="V31" s="117">
        <f t="shared" si="40"/>
        <v>0.30000000000000004</v>
      </c>
      <c r="W31" s="117">
        <f t="shared" si="40"/>
        <v>0.19999999999999996</v>
      </c>
      <c r="X31" s="117">
        <f t="shared" si="40"/>
        <v>9.9999999999999978E-2</v>
      </c>
      <c r="Y31" s="118">
        <f t="shared" si="40"/>
        <v>5.0000000000000044E-2</v>
      </c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</row>
    <row r="32" spans="1:38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</row>
    <row r="33" spans="1:381" x14ac:dyDescent="0.2">
      <c r="A33" s="1"/>
      <c r="B33" s="1"/>
      <c r="C33" s="1"/>
      <c r="D33" s="1"/>
      <c r="E33" s="1"/>
      <c r="F33" s="1"/>
      <c r="G33" s="1" t="s">
        <v>12</v>
      </c>
      <c r="H33" s="1"/>
      <c r="I33" s="1"/>
      <c r="J33" s="1"/>
      <c r="K33" s="8"/>
      <c r="L33" s="1"/>
      <c r="M33" s="1"/>
      <c r="N33" s="23">
        <v>12</v>
      </c>
      <c r="O33" s="23">
        <f>N33-1</f>
        <v>11</v>
      </c>
      <c r="P33" s="23">
        <f t="shared" ref="P33:Y33" si="41">O33-1</f>
        <v>10</v>
      </c>
      <c r="Q33" s="23">
        <f t="shared" si="41"/>
        <v>9</v>
      </c>
      <c r="R33" s="23">
        <f t="shared" si="41"/>
        <v>8</v>
      </c>
      <c r="S33" s="23">
        <f t="shared" si="41"/>
        <v>7</v>
      </c>
      <c r="T33" s="23">
        <f t="shared" si="41"/>
        <v>6</v>
      </c>
      <c r="U33" s="23">
        <f t="shared" si="41"/>
        <v>5</v>
      </c>
      <c r="V33" s="23">
        <f t="shared" si="41"/>
        <v>4</v>
      </c>
      <c r="W33" s="23">
        <f t="shared" si="41"/>
        <v>3</v>
      </c>
      <c r="X33" s="23">
        <f t="shared" si="41"/>
        <v>2</v>
      </c>
      <c r="Y33" s="23">
        <f t="shared" si="41"/>
        <v>1</v>
      </c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</row>
    <row r="34" spans="1:38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8"/>
      <c r="L34" s="1"/>
      <c r="M34" s="1"/>
      <c r="N34" s="24" t="str">
        <f>IF(OR(N35&lt;0%,N35&gt;100%),"Ошибка!","")</f>
        <v/>
      </c>
      <c r="O34" s="24" t="str">
        <f t="shared" ref="O34:Y34" si="42">IF(OR(O35&lt;0%,O35&gt;100%),"Ошибка!","")</f>
        <v/>
      </c>
      <c r="P34" s="24" t="str">
        <f t="shared" si="42"/>
        <v/>
      </c>
      <c r="Q34" s="24" t="str">
        <f t="shared" si="42"/>
        <v/>
      </c>
      <c r="R34" s="24" t="str">
        <f t="shared" si="42"/>
        <v/>
      </c>
      <c r="S34" s="24" t="str">
        <f t="shared" si="42"/>
        <v/>
      </c>
      <c r="T34" s="24" t="str">
        <f t="shared" si="42"/>
        <v/>
      </c>
      <c r="U34" s="24" t="str">
        <f t="shared" si="42"/>
        <v/>
      </c>
      <c r="V34" s="24" t="str">
        <f t="shared" si="42"/>
        <v/>
      </c>
      <c r="W34" s="24" t="str">
        <f t="shared" si="42"/>
        <v/>
      </c>
      <c r="X34" s="24" t="str">
        <f t="shared" si="42"/>
        <v/>
      </c>
      <c r="Y34" s="24" t="str">
        <f t="shared" si="42"/>
        <v/>
      </c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</row>
    <row r="35" spans="1:381" x14ac:dyDescent="0.2">
      <c r="A35" s="1"/>
      <c r="B35" s="1"/>
      <c r="C35" s="1" t="s">
        <v>14</v>
      </c>
      <c r="D35" s="1"/>
      <c r="E35" s="1" t="s">
        <v>128</v>
      </c>
      <c r="F35" s="1"/>
      <c r="G35" s="1" t="s">
        <v>1</v>
      </c>
      <c r="H35" s="1"/>
      <c r="I35" s="1"/>
      <c r="J35" s="1"/>
      <c r="K35" s="7">
        <f>SUM(N35:NO35)</f>
        <v>1</v>
      </c>
      <c r="L35" s="1"/>
      <c r="M35" s="1"/>
      <c r="N35" s="116">
        <f>SUMIFS(27:27,25:25,N33)</f>
        <v>0</v>
      </c>
      <c r="O35" s="117">
        <f t="shared" ref="O35:Y35" si="43">SUMIFS(27:27,25:25,O33)</f>
        <v>0</v>
      </c>
      <c r="P35" s="117">
        <f t="shared" si="43"/>
        <v>0</v>
      </c>
      <c r="Q35" s="117">
        <f t="shared" si="43"/>
        <v>0</v>
      </c>
      <c r="R35" s="117">
        <f t="shared" si="43"/>
        <v>0.01</v>
      </c>
      <c r="S35" s="117">
        <f t="shared" si="43"/>
        <v>0.01</v>
      </c>
      <c r="T35" s="117">
        <f t="shared" si="43"/>
        <v>0.01</v>
      </c>
      <c r="U35" s="117">
        <f t="shared" si="43"/>
        <v>0.01</v>
      </c>
      <c r="V35" s="117">
        <f t="shared" si="43"/>
        <v>0.01</v>
      </c>
      <c r="W35" s="117">
        <f t="shared" si="43"/>
        <v>0.05</v>
      </c>
      <c r="X35" s="117">
        <f t="shared" si="43"/>
        <v>0.2</v>
      </c>
      <c r="Y35" s="118">
        <f t="shared" si="43"/>
        <v>0.7</v>
      </c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</row>
    <row r="36" spans="1:38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8"/>
      <c r="L36" s="1"/>
      <c r="M36" s="1"/>
      <c r="N36" s="73" t="str">
        <f>IF(OR(N37&lt;0%,N37&gt;100%),"Ошибка!","")</f>
        <v/>
      </c>
      <c r="O36" s="73" t="str">
        <f t="shared" ref="O36:Y36" si="44">IF(OR(O37&lt;0%,O37&gt;100%),"Ошибка!","")</f>
        <v/>
      </c>
      <c r="P36" s="73" t="str">
        <f t="shared" si="44"/>
        <v/>
      </c>
      <c r="Q36" s="73" t="str">
        <f t="shared" si="44"/>
        <v/>
      </c>
      <c r="R36" s="73" t="str">
        <f t="shared" si="44"/>
        <v/>
      </c>
      <c r="S36" s="73" t="str">
        <f t="shared" si="44"/>
        <v/>
      </c>
      <c r="T36" s="73" t="str">
        <f t="shared" si="44"/>
        <v/>
      </c>
      <c r="U36" s="73" t="str">
        <f t="shared" si="44"/>
        <v/>
      </c>
      <c r="V36" s="73" t="str">
        <f t="shared" si="44"/>
        <v/>
      </c>
      <c r="W36" s="73" t="str">
        <f t="shared" si="44"/>
        <v/>
      </c>
      <c r="X36" s="73" t="str">
        <f t="shared" si="44"/>
        <v/>
      </c>
      <c r="Y36" s="73" t="str">
        <f t="shared" si="44"/>
        <v/>
      </c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</row>
    <row r="37" spans="1:381" x14ac:dyDescent="0.2">
      <c r="A37" s="1"/>
      <c r="B37" s="1"/>
      <c r="C37" s="1" t="s">
        <v>51</v>
      </c>
      <c r="D37" s="1"/>
      <c r="E37" s="1" t="s">
        <v>136</v>
      </c>
      <c r="F37" s="1"/>
      <c r="G37" s="1" t="s">
        <v>1</v>
      </c>
      <c r="H37" s="1"/>
      <c r="I37" s="1"/>
      <c r="J37" s="1"/>
      <c r="K37" s="7"/>
      <c r="L37" s="1"/>
      <c r="M37" s="1"/>
      <c r="N37" s="116">
        <f>SUMIFS(31:31,25:25,N33)</f>
        <v>5.0000000000000044E-2</v>
      </c>
      <c r="O37" s="117">
        <f t="shared" ref="O37:Y37" si="45">SUMIFS(31:31,25:25,O33)</f>
        <v>9.9999999999999978E-2</v>
      </c>
      <c r="P37" s="117">
        <f t="shared" si="45"/>
        <v>0.19999999999999996</v>
      </c>
      <c r="Q37" s="117">
        <f t="shared" si="45"/>
        <v>0.30000000000000004</v>
      </c>
      <c r="R37" s="117">
        <f t="shared" si="45"/>
        <v>0.4</v>
      </c>
      <c r="S37" s="117">
        <f t="shared" si="45"/>
        <v>0.5</v>
      </c>
      <c r="T37" s="117">
        <f t="shared" si="45"/>
        <v>0.6</v>
      </c>
      <c r="U37" s="117">
        <f t="shared" si="45"/>
        <v>0.7</v>
      </c>
      <c r="V37" s="117">
        <f t="shared" si="45"/>
        <v>0.8</v>
      </c>
      <c r="W37" s="117">
        <f t="shared" si="45"/>
        <v>0.9</v>
      </c>
      <c r="X37" s="117">
        <f t="shared" si="45"/>
        <v>0.95</v>
      </c>
      <c r="Y37" s="118">
        <f t="shared" si="45"/>
        <v>1</v>
      </c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</row>
    <row r="38" spans="1:38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1"/>
      <c r="L38" s="1"/>
      <c r="M38" s="1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</row>
    <row r="39" spans="1:381" x14ac:dyDescent="0.2">
      <c r="A39" s="1"/>
      <c r="B39" s="1"/>
      <c r="C39" s="1"/>
      <c r="D39" s="1"/>
      <c r="E39" s="1"/>
      <c r="F39" s="1"/>
      <c r="G39" s="1" t="s">
        <v>13</v>
      </c>
      <c r="H39" s="1"/>
      <c r="I39" s="1"/>
      <c r="J39" s="1"/>
      <c r="K39" s="8"/>
      <c r="L39" s="1"/>
      <c r="M39" s="1"/>
      <c r="N39" s="21">
        <f>IF($N$9="","",$N$9)</f>
        <v>43466</v>
      </c>
      <c r="O39" s="21">
        <f>IF(N39="","",EOMONTH(N39,0)+1)</f>
        <v>43497</v>
      </c>
      <c r="P39" s="21">
        <f t="shared" ref="P39:Y39" si="46">IF(O39="","",EOMONTH(O39,0)+1)</f>
        <v>43525</v>
      </c>
      <c r="Q39" s="21">
        <f t="shared" si="46"/>
        <v>43556</v>
      </c>
      <c r="R39" s="21">
        <f t="shared" si="46"/>
        <v>43586</v>
      </c>
      <c r="S39" s="21">
        <f t="shared" si="46"/>
        <v>43617</v>
      </c>
      <c r="T39" s="21">
        <f t="shared" si="46"/>
        <v>43647</v>
      </c>
      <c r="U39" s="21">
        <f t="shared" si="46"/>
        <v>43678</v>
      </c>
      <c r="V39" s="21">
        <f t="shared" si="46"/>
        <v>43709</v>
      </c>
      <c r="W39" s="21">
        <f t="shared" si="46"/>
        <v>43739</v>
      </c>
      <c r="X39" s="21">
        <f t="shared" si="46"/>
        <v>43770</v>
      </c>
      <c r="Y39" s="21">
        <f t="shared" si="46"/>
        <v>43800</v>
      </c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</row>
    <row r="40" spans="1:38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8"/>
      <c r="L40" s="1"/>
      <c r="M40" s="1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</row>
    <row r="41" spans="1:381" x14ac:dyDescent="0.2">
      <c r="A41" s="1"/>
      <c r="B41" s="1"/>
      <c r="C41" s="1" t="s">
        <v>15</v>
      </c>
      <c r="D41" s="1"/>
      <c r="E41" s="1" t="s">
        <v>129</v>
      </c>
      <c r="F41" s="1"/>
      <c r="G41" s="1" t="s">
        <v>0</v>
      </c>
      <c r="H41" s="1"/>
      <c r="I41" s="1"/>
      <c r="J41" s="1"/>
      <c r="K41" s="9">
        <f>SUM(N41:NO41)</f>
        <v>10000</v>
      </c>
      <c r="L41" s="3"/>
      <c r="M41" s="3"/>
      <c r="N41" s="54">
        <f t="shared" ref="N41:Y41" si="47">$I13*N27</f>
        <v>7000</v>
      </c>
      <c r="O41" s="55">
        <f t="shared" si="47"/>
        <v>2000</v>
      </c>
      <c r="P41" s="55">
        <f t="shared" si="47"/>
        <v>500</v>
      </c>
      <c r="Q41" s="55">
        <f t="shared" si="47"/>
        <v>100</v>
      </c>
      <c r="R41" s="55">
        <f t="shared" si="47"/>
        <v>100</v>
      </c>
      <c r="S41" s="55">
        <f t="shared" si="47"/>
        <v>100</v>
      </c>
      <c r="T41" s="55">
        <f t="shared" si="47"/>
        <v>100</v>
      </c>
      <c r="U41" s="55">
        <f t="shared" si="47"/>
        <v>100</v>
      </c>
      <c r="V41" s="55">
        <f t="shared" si="47"/>
        <v>0</v>
      </c>
      <c r="W41" s="55">
        <f t="shared" si="47"/>
        <v>0</v>
      </c>
      <c r="X41" s="55">
        <f t="shared" si="47"/>
        <v>0</v>
      </c>
      <c r="Y41" s="56">
        <f t="shared" si="47"/>
        <v>0</v>
      </c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</row>
    <row r="42" spans="1:38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</row>
    <row r="43" spans="1:381" x14ac:dyDescent="0.2">
      <c r="A43" s="1"/>
      <c r="B43" s="1"/>
      <c r="C43" s="1" t="s">
        <v>22</v>
      </c>
      <c r="D43" s="1"/>
      <c r="E43" s="1" t="s">
        <v>130</v>
      </c>
      <c r="F43" s="1"/>
      <c r="G43" s="1" t="s">
        <v>0</v>
      </c>
      <c r="H43" s="1"/>
      <c r="I43" s="1"/>
      <c r="J43" s="1"/>
      <c r="K43" s="9">
        <f>SUM(N43:NO43)</f>
        <v>11764.705882352944</v>
      </c>
      <c r="L43" s="3"/>
      <c r="M43" s="3"/>
      <c r="N43" s="54">
        <f t="shared" ref="N43:Y43" si="48">$I15*N27</f>
        <v>8235.2941176470595</v>
      </c>
      <c r="O43" s="55">
        <f t="shared" si="48"/>
        <v>2352.9411764705887</v>
      </c>
      <c r="P43" s="55">
        <f t="shared" si="48"/>
        <v>588.23529411764719</v>
      </c>
      <c r="Q43" s="55">
        <f t="shared" si="48"/>
        <v>117.64705882352942</v>
      </c>
      <c r="R43" s="55">
        <f t="shared" si="48"/>
        <v>117.64705882352942</v>
      </c>
      <c r="S43" s="55">
        <f t="shared" si="48"/>
        <v>117.64705882352942</v>
      </c>
      <c r="T43" s="55">
        <f t="shared" si="48"/>
        <v>117.64705882352942</v>
      </c>
      <c r="U43" s="55">
        <f t="shared" si="48"/>
        <v>117.64705882352942</v>
      </c>
      <c r="V43" s="55">
        <f t="shared" si="48"/>
        <v>0</v>
      </c>
      <c r="W43" s="55">
        <f t="shared" si="48"/>
        <v>0</v>
      </c>
      <c r="X43" s="55">
        <f t="shared" si="48"/>
        <v>0</v>
      </c>
      <c r="Y43" s="56">
        <f t="shared" si="48"/>
        <v>0</v>
      </c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</row>
    <row r="44" spans="1:38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</row>
    <row r="45" spans="1:381" x14ac:dyDescent="0.2">
      <c r="A45" s="1"/>
      <c r="B45" s="1"/>
      <c r="C45" s="1" t="s">
        <v>53</v>
      </c>
      <c r="D45" s="1"/>
      <c r="E45" s="1" t="s">
        <v>131</v>
      </c>
      <c r="F45" s="1"/>
      <c r="G45" s="1" t="s">
        <v>0</v>
      </c>
      <c r="H45" s="1"/>
      <c r="I45" s="1"/>
      <c r="J45" s="1"/>
      <c r="K45" s="9">
        <f>SUM(N45:NO45)</f>
        <v>11352.941176470589</v>
      </c>
      <c r="L45" s="3"/>
      <c r="M45" s="3"/>
      <c r="N45" s="54">
        <f t="shared" ref="N45:Y45" si="49">IF(1-N29=0,0,N43*(1-N29))</f>
        <v>8235.2941176470595</v>
      </c>
      <c r="O45" s="55">
        <f t="shared" si="49"/>
        <v>2235.294117647059</v>
      </c>
      <c r="P45" s="55">
        <f t="shared" si="49"/>
        <v>529.41176470588243</v>
      </c>
      <c r="Q45" s="55">
        <f t="shared" si="49"/>
        <v>94.117647058823536</v>
      </c>
      <c r="R45" s="55">
        <f t="shared" si="49"/>
        <v>82.352941176470594</v>
      </c>
      <c r="S45" s="55">
        <f t="shared" si="49"/>
        <v>70.588235294117652</v>
      </c>
      <c r="T45" s="55">
        <f t="shared" si="49"/>
        <v>58.82352941176471</v>
      </c>
      <c r="U45" s="55">
        <f t="shared" si="49"/>
        <v>47.058823529411768</v>
      </c>
      <c r="V45" s="55">
        <f t="shared" si="49"/>
        <v>0</v>
      </c>
      <c r="W45" s="55">
        <f t="shared" si="49"/>
        <v>0</v>
      </c>
      <c r="X45" s="55">
        <f t="shared" si="49"/>
        <v>0</v>
      </c>
      <c r="Y45" s="56">
        <f t="shared" si="49"/>
        <v>0</v>
      </c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</row>
    <row r="46" spans="1:38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</row>
    <row r="47" spans="1:381" x14ac:dyDescent="0.2">
      <c r="A47" s="1"/>
      <c r="B47" s="1"/>
      <c r="C47" s="1" t="s">
        <v>15</v>
      </c>
      <c r="D47" s="1"/>
      <c r="E47" s="1" t="s">
        <v>132</v>
      </c>
      <c r="F47" s="1"/>
      <c r="G47" s="1" t="s">
        <v>0</v>
      </c>
      <c r="H47" s="1"/>
      <c r="I47" s="1"/>
      <c r="J47" s="1"/>
      <c r="K47" s="9">
        <f>SUM(N47:NO47)</f>
        <v>323250</v>
      </c>
      <c r="L47" s="3"/>
      <c r="M47" s="3"/>
      <c r="N47" s="54">
        <f>IF(N39="",0,SUMPRODUCT($N19:N19,$Y35))</f>
        <v>14000</v>
      </c>
      <c r="O47" s="55">
        <f>SUMPRODUCT($N19:O19,$X35:$Y35)</f>
        <v>21500</v>
      </c>
      <c r="P47" s="55">
        <f>SUMPRODUCT($N19:P19,$W35:$Y35)</f>
        <v>20000</v>
      </c>
      <c r="Q47" s="55">
        <f>SUMPRODUCT($N19:Q19,$V35:$Y35)</f>
        <v>26450</v>
      </c>
      <c r="R47" s="55">
        <f>SUMPRODUCT($N19:R19,$U35:$Y35)</f>
        <v>21450</v>
      </c>
      <c r="S47" s="55">
        <f>SUMPRODUCT($N19:S19,$T35:$Y35)</f>
        <v>16650</v>
      </c>
      <c r="T47" s="55">
        <f>SUMPRODUCT($N19:T19,$S35:$Y35)</f>
        <v>15450</v>
      </c>
      <c r="U47" s="55">
        <f>SUMPRODUCT($N19:U19,$R35:$Y35)</f>
        <v>18900</v>
      </c>
      <c r="V47" s="55">
        <f>SUMPRODUCT($N19:V19,$Q35:$Y35)</f>
        <v>26850</v>
      </c>
      <c r="W47" s="55">
        <f>SUMPRODUCT($N19:W19,$P35:$Y35)</f>
        <v>36000</v>
      </c>
      <c r="X47" s="55">
        <f>SUMPRODUCT($N19:X19,$O35:$Y35)</f>
        <v>52500</v>
      </c>
      <c r="Y47" s="56">
        <f>SUMPRODUCT($N19:Y19,$N35:$Y35)</f>
        <v>53500</v>
      </c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</row>
    <row r="48" spans="1:38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</row>
    <row r="49" spans="1:381" x14ac:dyDescent="0.2">
      <c r="A49" s="1"/>
      <c r="B49" s="1"/>
      <c r="C49" s="1" t="s">
        <v>22</v>
      </c>
      <c r="D49" s="1"/>
      <c r="E49" s="1" t="s">
        <v>133</v>
      </c>
      <c r="F49" s="1"/>
      <c r="G49" s="1" t="s">
        <v>0</v>
      </c>
      <c r="H49" s="1"/>
      <c r="I49" s="1"/>
      <c r="J49" s="1"/>
      <c r="K49" s="9">
        <f>SUM(N49:NO49)</f>
        <v>387694.17987588805</v>
      </c>
      <c r="L49" s="3"/>
      <c r="M49" s="3"/>
      <c r="N49" s="54">
        <f>SUMPRODUCT($N23:N23,$Y35)</f>
        <v>16470.588235294119</v>
      </c>
      <c r="O49" s="55">
        <f>SUMPRODUCT($N23:O23,$X35:$Y35)</f>
        <v>25294.117647058825</v>
      </c>
      <c r="P49" s="55">
        <f>SUMPRODUCT($N23:P23,$W35:$Y35)</f>
        <v>23529.411764705885</v>
      </c>
      <c r="Q49" s="55">
        <f>SUMPRODUCT($N23:Q23,$V35:$Y35)</f>
        <v>31117.647058823528</v>
      </c>
      <c r="R49" s="55">
        <f>SUMPRODUCT($N23:R23,$U35:$Y35)</f>
        <v>25235.294117647063</v>
      </c>
      <c r="S49" s="55">
        <f>SUMPRODUCT($N23:S23,$T35:$Y35)</f>
        <v>19588.235294117647</v>
      </c>
      <c r="T49" s="55">
        <f>SUMPRODUCT($N23:T23,$S35:$Y35)</f>
        <v>18474.131821403258</v>
      </c>
      <c r="U49" s="55">
        <f>SUMPRODUCT($N23:U23,$R35:$Y35)</f>
        <v>22717.22182849043</v>
      </c>
      <c r="V49" s="55">
        <f>SUMPRODUCT($N23:V23,$Q35:$Y35)</f>
        <v>32318.21403260099</v>
      </c>
      <c r="W49" s="55">
        <f>SUMPRODUCT($N23:W23,$P35:$Y35)</f>
        <v>43760.799294739933</v>
      </c>
      <c r="X49" s="55">
        <f>SUMPRODUCT($N23:X23,$O35:$Y35)</f>
        <v>63969.231301101099</v>
      </c>
      <c r="Y49" s="56">
        <f>SUMPRODUCT($N23:Y23,$N35:$Y35)</f>
        <v>65219.287479905266</v>
      </c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</row>
    <row r="50" spans="1:38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</row>
    <row r="51" spans="1:381" x14ac:dyDescent="0.2">
      <c r="A51" s="1"/>
      <c r="B51" s="1"/>
      <c r="C51" s="1" t="s">
        <v>53</v>
      </c>
      <c r="D51" s="1"/>
      <c r="E51" s="1" t="s">
        <v>134</v>
      </c>
      <c r="F51" s="1"/>
      <c r="G51" s="1" t="s">
        <v>0</v>
      </c>
      <c r="H51" s="1"/>
      <c r="I51" s="1"/>
      <c r="J51" s="1"/>
      <c r="K51" s="9">
        <f>SUM(N51:NO51)</f>
        <v>379453.58593628462</v>
      </c>
      <c r="L51" s="3"/>
      <c r="M51" s="3"/>
      <c r="N51" s="54">
        <f>SUMPRODUCT($N23:N23,$Y35,$Y37)</f>
        <v>16470.588235294119</v>
      </c>
      <c r="O51" s="55">
        <f>SUMPRODUCT($N23:O23,$X35:$Y35,$X37:$Y37)</f>
        <v>25058.823529411766</v>
      </c>
      <c r="P51" s="55">
        <f>SUMPRODUCT($N23:P23,$W35:$Y35,$W37:$Y37)</f>
        <v>23117.647058823532</v>
      </c>
      <c r="Q51" s="55">
        <f>SUMPRODUCT($N23:Q23,$V35:$Y35,$V37:$Y37)</f>
        <v>30688.235294117647</v>
      </c>
      <c r="R51" s="55">
        <f>SUMPRODUCT($N23:R23,$U35:$Y35,$U37:$Y37)</f>
        <v>24635.294117647063</v>
      </c>
      <c r="S51" s="55">
        <f>SUMPRODUCT($N23:S23,$T35:$Y35,$T37:$Y37)</f>
        <v>18947.058823529413</v>
      </c>
      <c r="T51" s="55">
        <f>SUMPRODUCT($N23:T23,$S35:$Y35,$S37:$Y37)</f>
        <v>17803.543586109143</v>
      </c>
      <c r="U51" s="55">
        <f>SUMPRODUCT($N23:U23,$R35:$Y35,$R37:$Y37)</f>
        <v>21912.96952515946</v>
      </c>
      <c r="V51" s="55">
        <f>SUMPRODUCT($N23:V23,$Q35:$Y35,$Q37:$Y37)</f>
        <v>31445.712260807937</v>
      </c>
      <c r="W51" s="55">
        <f>SUMPRODUCT($N23:W23,$P35:$Y35,$P37:$Y37)</f>
        <v>42778.02112323037</v>
      </c>
      <c r="X51" s="55">
        <f>SUMPRODUCT($N23:X23,$O35:$Y35,$O37:$Y37)</f>
        <v>62798.293892931841</v>
      </c>
      <c r="Y51" s="56">
        <f>SUMPRODUCT($N23:Y23,$N35:$Y35,$N37:$Y37)</f>
        <v>63797.398489222309</v>
      </c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</row>
    <row r="52" spans="1:38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</row>
    <row r="53" spans="1:381" s="10" customFormat="1" x14ac:dyDescent="0.2">
      <c r="A53" s="8"/>
      <c r="B53" s="8"/>
      <c r="C53" s="8" t="s">
        <v>15</v>
      </c>
      <c r="D53" s="8"/>
      <c r="E53" s="8" t="s">
        <v>138</v>
      </c>
      <c r="F53" s="8"/>
      <c r="G53" s="8" t="s">
        <v>0</v>
      </c>
      <c r="H53" s="8"/>
      <c r="I53" s="8"/>
      <c r="J53" s="8"/>
      <c r="K53" s="9">
        <f>SUM(N53:NO53)</f>
        <v>333250</v>
      </c>
      <c r="L53" s="9"/>
      <c r="M53" s="9"/>
      <c r="N53" s="32">
        <f>N41+N47</f>
        <v>21000</v>
      </c>
      <c r="O53" s="33">
        <f>O41+O47</f>
        <v>23500</v>
      </c>
      <c r="P53" s="33">
        <f t="shared" ref="P53:Y53" si="50">P41+P47</f>
        <v>20500</v>
      </c>
      <c r="Q53" s="33">
        <f t="shared" si="50"/>
        <v>26550</v>
      </c>
      <c r="R53" s="33">
        <f t="shared" si="50"/>
        <v>21550</v>
      </c>
      <c r="S53" s="33">
        <f t="shared" si="50"/>
        <v>16750</v>
      </c>
      <c r="T53" s="33">
        <f t="shared" si="50"/>
        <v>15550</v>
      </c>
      <c r="U53" s="33">
        <f t="shared" si="50"/>
        <v>19000</v>
      </c>
      <c r="V53" s="33">
        <f t="shared" si="50"/>
        <v>26850</v>
      </c>
      <c r="W53" s="33">
        <f t="shared" si="50"/>
        <v>36000</v>
      </c>
      <c r="X53" s="33">
        <f t="shared" si="50"/>
        <v>52500</v>
      </c>
      <c r="Y53" s="34">
        <f t="shared" si="50"/>
        <v>53500</v>
      </c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</row>
    <row r="54" spans="1:38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</row>
    <row r="55" spans="1:381" s="10" customFormat="1" x14ac:dyDescent="0.2">
      <c r="A55" s="8"/>
      <c r="B55" s="8"/>
      <c r="C55" s="8" t="s">
        <v>22</v>
      </c>
      <c r="D55" s="8"/>
      <c r="E55" s="8" t="s">
        <v>139</v>
      </c>
      <c r="F55" s="8"/>
      <c r="G55" s="8" t="s">
        <v>0</v>
      </c>
      <c r="H55" s="8"/>
      <c r="I55" s="8"/>
      <c r="J55" s="8"/>
      <c r="K55" s="9">
        <f>SUM(N55:NO55)</f>
        <v>399458.88575824094</v>
      </c>
      <c r="L55" s="9"/>
      <c r="M55" s="9"/>
      <c r="N55" s="32">
        <f>N43+N49</f>
        <v>24705.882352941178</v>
      </c>
      <c r="O55" s="33">
        <f t="shared" ref="O55:Y55" si="51">O43+O49</f>
        <v>27647.058823529413</v>
      </c>
      <c r="P55" s="33">
        <f t="shared" si="51"/>
        <v>24117.647058823532</v>
      </c>
      <c r="Q55" s="33">
        <f t="shared" si="51"/>
        <v>31235.294117647056</v>
      </c>
      <c r="R55" s="33">
        <f t="shared" si="51"/>
        <v>25352.941176470591</v>
      </c>
      <c r="S55" s="33">
        <f t="shared" si="51"/>
        <v>19705.882352941175</v>
      </c>
      <c r="T55" s="33">
        <f t="shared" si="51"/>
        <v>18591.778880226786</v>
      </c>
      <c r="U55" s="33">
        <f t="shared" si="51"/>
        <v>22834.868887313958</v>
      </c>
      <c r="V55" s="33">
        <f t="shared" si="51"/>
        <v>32318.21403260099</v>
      </c>
      <c r="W55" s="33">
        <f t="shared" si="51"/>
        <v>43760.799294739933</v>
      </c>
      <c r="X55" s="33">
        <f t="shared" si="51"/>
        <v>63969.231301101099</v>
      </c>
      <c r="Y55" s="34">
        <f t="shared" si="51"/>
        <v>65219.287479905266</v>
      </c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</row>
    <row r="56" spans="1:38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</row>
    <row r="57" spans="1:381" s="10" customFormat="1" x14ac:dyDescent="0.2">
      <c r="A57" s="8"/>
      <c r="B57" s="8"/>
      <c r="C57" s="8" t="s">
        <v>53</v>
      </c>
      <c r="D57" s="8"/>
      <c r="E57" s="8" t="s">
        <v>140</v>
      </c>
      <c r="F57" s="8"/>
      <c r="G57" s="8" t="s">
        <v>0</v>
      </c>
      <c r="H57" s="8"/>
      <c r="I57" s="8"/>
      <c r="J57" s="8"/>
      <c r="K57" s="9">
        <f>SUM(N57:NO57)</f>
        <v>390806.52711275523</v>
      </c>
      <c r="L57" s="9"/>
      <c r="M57" s="9"/>
      <c r="N57" s="32">
        <f>N45+N51</f>
        <v>24705.882352941178</v>
      </c>
      <c r="O57" s="33">
        <f t="shared" ref="O57:Y57" si="52">O45+O51</f>
        <v>27294.117647058825</v>
      </c>
      <c r="P57" s="33">
        <f t="shared" si="52"/>
        <v>23647.058823529413</v>
      </c>
      <c r="Q57" s="33">
        <f t="shared" si="52"/>
        <v>30782.352941176472</v>
      </c>
      <c r="R57" s="33">
        <f t="shared" si="52"/>
        <v>24717.647058823535</v>
      </c>
      <c r="S57" s="33">
        <f t="shared" si="52"/>
        <v>19017.647058823532</v>
      </c>
      <c r="T57" s="33">
        <f t="shared" si="52"/>
        <v>17862.367115520909</v>
      </c>
      <c r="U57" s="33">
        <f t="shared" si="52"/>
        <v>21960.028348688873</v>
      </c>
      <c r="V57" s="33">
        <f t="shared" si="52"/>
        <v>31445.712260807937</v>
      </c>
      <c r="W57" s="33">
        <f t="shared" si="52"/>
        <v>42778.02112323037</v>
      </c>
      <c r="X57" s="33">
        <f t="shared" si="52"/>
        <v>62798.293892931841</v>
      </c>
      <c r="Y57" s="34">
        <f t="shared" si="52"/>
        <v>63797.398489222309</v>
      </c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M57" s="8"/>
      <c r="LN57" s="8"/>
      <c r="LO57" s="8"/>
      <c r="LP57" s="8"/>
      <c r="LQ57" s="8"/>
      <c r="LR57" s="8"/>
      <c r="LS57" s="8"/>
      <c r="LT57" s="8"/>
      <c r="LU57" s="8"/>
      <c r="LV57" s="8"/>
      <c r="LW57" s="8"/>
      <c r="LX57" s="8"/>
      <c r="LY57" s="8"/>
      <c r="LZ57" s="8"/>
      <c r="MA57" s="8"/>
      <c r="MB57" s="8"/>
      <c r="MC57" s="8"/>
      <c r="MD57" s="8"/>
      <c r="ME57" s="8"/>
      <c r="MF57" s="8"/>
      <c r="MG57" s="8"/>
      <c r="MH57" s="8"/>
      <c r="MI57" s="8"/>
      <c r="MJ57" s="8"/>
      <c r="MK57" s="8"/>
      <c r="ML57" s="8"/>
      <c r="MM57" s="8"/>
      <c r="MN57" s="8"/>
      <c r="MO57" s="8"/>
      <c r="MP57" s="8"/>
      <c r="MQ57" s="8"/>
      <c r="MR57" s="8"/>
      <c r="MS57" s="8"/>
      <c r="MT57" s="8"/>
      <c r="MU57" s="8"/>
      <c r="MV57" s="8"/>
      <c r="MW57" s="8"/>
      <c r="MX57" s="8"/>
      <c r="MY57" s="8"/>
      <c r="MZ57" s="8"/>
      <c r="NA57" s="8"/>
      <c r="NB57" s="8"/>
      <c r="NC57" s="8"/>
      <c r="ND57" s="8"/>
      <c r="NE57" s="8"/>
      <c r="NF57" s="8"/>
      <c r="NG57" s="8"/>
      <c r="NH57" s="8"/>
      <c r="NI57" s="8"/>
      <c r="NJ57" s="8"/>
      <c r="NK57" s="8"/>
      <c r="NL57" s="8"/>
      <c r="NM57" s="8"/>
      <c r="NN57" s="8"/>
      <c r="NO57" s="8"/>
      <c r="NP57" s="8"/>
      <c r="NQ57" s="8"/>
    </row>
    <row r="58" spans="1:38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</row>
    <row r="59" spans="1:381" x14ac:dyDescent="0.2">
      <c r="A59" s="1"/>
      <c r="B59" s="1"/>
      <c r="C59" s="1"/>
      <c r="D59" s="1"/>
      <c r="E59" s="1"/>
      <c r="F59" s="1"/>
      <c r="G59" s="1" t="s">
        <v>16</v>
      </c>
      <c r="H59" s="1"/>
      <c r="I59" s="1"/>
      <c r="J59" s="1"/>
      <c r="K59" s="14"/>
      <c r="L59" s="1"/>
      <c r="M59" s="1"/>
      <c r="N59" s="15" t="str">
        <f>IF(N60="","",IF(WEEKDAY(N60)=2,"пн",IF(WEEKDAY(N60)=3,"вт",IF(WEEKDAY(N60)=4,"ср",IF(WEEKDAY(N60)=5,"чт",IF(WEEKDAY(N60)=6,"пт",IF(WEEKDAY(N60)=7,"сб",IF(WEEKDAY(N60)=1,"вс",0))))))))</f>
        <v>вт</v>
      </c>
      <c r="O59" s="15" t="str">
        <f t="shared" ref="O59" si="53">IF(O60="","",IF(WEEKDAY(O60)=2,"пн",IF(WEEKDAY(O60)=3,"вт",IF(WEEKDAY(O60)=4,"ср",IF(WEEKDAY(O60)=5,"чт",IF(WEEKDAY(O60)=6,"пт",IF(WEEKDAY(O60)=7,"сб",IF(WEEKDAY(O60)=1,"вс",0))))))))</f>
        <v>ср</v>
      </c>
      <c r="P59" s="15" t="str">
        <f t="shared" ref="P59" si="54">IF(P60="","",IF(WEEKDAY(P60)=2,"пн",IF(WEEKDAY(P60)=3,"вт",IF(WEEKDAY(P60)=4,"ср",IF(WEEKDAY(P60)=5,"чт",IF(WEEKDAY(P60)=6,"пт",IF(WEEKDAY(P60)=7,"сб",IF(WEEKDAY(P60)=1,"вс",0))))))))</f>
        <v>чт</v>
      </c>
      <c r="Q59" s="15" t="str">
        <f t="shared" ref="Q59" si="55">IF(Q60="","",IF(WEEKDAY(Q60)=2,"пн",IF(WEEKDAY(Q60)=3,"вт",IF(WEEKDAY(Q60)=4,"ср",IF(WEEKDAY(Q60)=5,"чт",IF(WEEKDAY(Q60)=6,"пт",IF(WEEKDAY(Q60)=7,"сб",IF(WEEKDAY(Q60)=1,"вс",0))))))))</f>
        <v>пт</v>
      </c>
      <c r="R59" s="15" t="str">
        <f t="shared" ref="R59" si="56">IF(R60="","",IF(WEEKDAY(R60)=2,"пн",IF(WEEKDAY(R60)=3,"вт",IF(WEEKDAY(R60)=4,"ср",IF(WEEKDAY(R60)=5,"чт",IF(WEEKDAY(R60)=6,"пт",IF(WEEKDAY(R60)=7,"сб",IF(WEEKDAY(R60)=1,"вс",0))))))))</f>
        <v>сб</v>
      </c>
      <c r="S59" s="15" t="str">
        <f t="shared" ref="S59" si="57">IF(S60="","",IF(WEEKDAY(S60)=2,"пн",IF(WEEKDAY(S60)=3,"вт",IF(WEEKDAY(S60)=4,"ср",IF(WEEKDAY(S60)=5,"чт",IF(WEEKDAY(S60)=6,"пт",IF(WEEKDAY(S60)=7,"сб",IF(WEEKDAY(S60)=1,"вс",0))))))))</f>
        <v>вс</v>
      </c>
      <c r="T59" s="15" t="str">
        <f t="shared" ref="T59" si="58">IF(T60="","",IF(WEEKDAY(T60)=2,"пн",IF(WEEKDAY(T60)=3,"вт",IF(WEEKDAY(T60)=4,"ср",IF(WEEKDAY(T60)=5,"чт",IF(WEEKDAY(T60)=6,"пт",IF(WEEKDAY(T60)=7,"сб",IF(WEEKDAY(T60)=1,"вс",0))))))))</f>
        <v>пн</v>
      </c>
      <c r="U59" s="15" t="str">
        <f t="shared" ref="U59" si="59">IF(U60="","",IF(WEEKDAY(U60)=2,"пн",IF(WEEKDAY(U60)=3,"вт",IF(WEEKDAY(U60)=4,"ср",IF(WEEKDAY(U60)=5,"чт",IF(WEEKDAY(U60)=6,"пт",IF(WEEKDAY(U60)=7,"сб",IF(WEEKDAY(U60)=1,"вс",0))))))))</f>
        <v>вт</v>
      </c>
      <c r="V59" s="15" t="str">
        <f t="shared" ref="V59" si="60">IF(V60="","",IF(WEEKDAY(V60)=2,"пн",IF(WEEKDAY(V60)=3,"вт",IF(WEEKDAY(V60)=4,"ср",IF(WEEKDAY(V60)=5,"чт",IF(WEEKDAY(V60)=6,"пт",IF(WEEKDAY(V60)=7,"сб",IF(WEEKDAY(V60)=1,"вс",0))))))))</f>
        <v>ср</v>
      </c>
      <c r="W59" s="15" t="str">
        <f t="shared" ref="W59" si="61">IF(W60="","",IF(WEEKDAY(W60)=2,"пн",IF(WEEKDAY(W60)=3,"вт",IF(WEEKDAY(W60)=4,"ср",IF(WEEKDAY(W60)=5,"чт",IF(WEEKDAY(W60)=6,"пт",IF(WEEKDAY(W60)=7,"сб",IF(WEEKDAY(W60)=1,"вс",0))))))))</f>
        <v>чт</v>
      </c>
      <c r="X59" s="15" t="str">
        <f t="shared" ref="X59" si="62">IF(X60="","",IF(WEEKDAY(X60)=2,"пн",IF(WEEKDAY(X60)=3,"вт",IF(WEEKDAY(X60)=4,"ср",IF(WEEKDAY(X60)=5,"чт",IF(WEEKDAY(X60)=6,"пт",IF(WEEKDAY(X60)=7,"сб",IF(WEEKDAY(X60)=1,"вс",0))))))))</f>
        <v>пт</v>
      </c>
      <c r="Y59" s="15" t="str">
        <f t="shared" ref="Y59" si="63">IF(Y60="","",IF(WEEKDAY(Y60)=2,"пн",IF(WEEKDAY(Y60)=3,"вт",IF(WEEKDAY(Y60)=4,"ср",IF(WEEKDAY(Y60)=5,"чт",IF(WEEKDAY(Y60)=6,"пт",IF(WEEKDAY(Y60)=7,"сб",IF(WEEKDAY(Y60)=1,"вс",0))))))))</f>
        <v>сб</v>
      </c>
      <c r="Z59" s="15" t="str">
        <f t="shared" ref="Z59" si="64">IF(Z60="","",IF(WEEKDAY(Z60)=2,"пн",IF(WEEKDAY(Z60)=3,"вт",IF(WEEKDAY(Z60)=4,"ср",IF(WEEKDAY(Z60)=5,"чт",IF(WEEKDAY(Z60)=6,"пт",IF(WEEKDAY(Z60)=7,"сб",IF(WEEKDAY(Z60)=1,"вс",0))))))))</f>
        <v>вс</v>
      </c>
      <c r="AA59" s="15" t="str">
        <f t="shared" ref="AA59" si="65">IF(AA60="","",IF(WEEKDAY(AA60)=2,"пн",IF(WEEKDAY(AA60)=3,"вт",IF(WEEKDAY(AA60)=4,"ср",IF(WEEKDAY(AA60)=5,"чт",IF(WEEKDAY(AA60)=6,"пт",IF(WEEKDAY(AA60)=7,"сб",IF(WEEKDAY(AA60)=1,"вс",0))))))))</f>
        <v>пн</v>
      </c>
      <c r="AB59" s="15" t="str">
        <f t="shared" ref="AB59" si="66">IF(AB60="","",IF(WEEKDAY(AB60)=2,"пн",IF(WEEKDAY(AB60)=3,"вт",IF(WEEKDAY(AB60)=4,"ср",IF(WEEKDAY(AB60)=5,"чт",IF(WEEKDAY(AB60)=6,"пт",IF(WEEKDAY(AB60)=7,"сб",IF(WEEKDAY(AB60)=1,"вс",0))))))))</f>
        <v>вт</v>
      </c>
      <c r="AC59" s="15" t="str">
        <f t="shared" ref="AC59" si="67">IF(AC60="","",IF(WEEKDAY(AC60)=2,"пн",IF(WEEKDAY(AC60)=3,"вт",IF(WEEKDAY(AC60)=4,"ср",IF(WEEKDAY(AC60)=5,"чт",IF(WEEKDAY(AC60)=6,"пт",IF(WEEKDAY(AC60)=7,"сб",IF(WEEKDAY(AC60)=1,"вс",0))))))))</f>
        <v>ср</v>
      </c>
      <c r="AD59" s="15" t="str">
        <f t="shared" ref="AD59" si="68">IF(AD60="","",IF(WEEKDAY(AD60)=2,"пн",IF(WEEKDAY(AD60)=3,"вт",IF(WEEKDAY(AD60)=4,"ср",IF(WEEKDAY(AD60)=5,"чт",IF(WEEKDAY(AD60)=6,"пт",IF(WEEKDAY(AD60)=7,"сб",IF(WEEKDAY(AD60)=1,"вс",0))))))))</f>
        <v>чт</v>
      </c>
      <c r="AE59" s="15" t="str">
        <f t="shared" ref="AE59" si="69">IF(AE60="","",IF(WEEKDAY(AE60)=2,"пн",IF(WEEKDAY(AE60)=3,"вт",IF(WEEKDAY(AE60)=4,"ср",IF(WEEKDAY(AE60)=5,"чт",IF(WEEKDAY(AE60)=6,"пт",IF(WEEKDAY(AE60)=7,"сб",IF(WEEKDAY(AE60)=1,"вс",0))))))))</f>
        <v>пт</v>
      </c>
      <c r="AF59" s="15" t="str">
        <f t="shared" ref="AF59" si="70">IF(AF60="","",IF(WEEKDAY(AF60)=2,"пн",IF(WEEKDAY(AF60)=3,"вт",IF(WEEKDAY(AF60)=4,"ср",IF(WEEKDAY(AF60)=5,"чт",IF(WEEKDAY(AF60)=6,"пт",IF(WEEKDAY(AF60)=7,"сб",IF(WEEKDAY(AF60)=1,"вс",0))))))))</f>
        <v>сб</v>
      </c>
      <c r="AG59" s="15" t="str">
        <f t="shared" ref="AG59" si="71">IF(AG60="","",IF(WEEKDAY(AG60)=2,"пн",IF(WEEKDAY(AG60)=3,"вт",IF(WEEKDAY(AG60)=4,"ср",IF(WEEKDAY(AG60)=5,"чт",IF(WEEKDAY(AG60)=6,"пт",IF(WEEKDAY(AG60)=7,"сб",IF(WEEKDAY(AG60)=1,"вс",0))))))))</f>
        <v>вс</v>
      </c>
      <c r="AH59" s="15" t="str">
        <f t="shared" ref="AH59" si="72">IF(AH60="","",IF(WEEKDAY(AH60)=2,"пн",IF(WEEKDAY(AH60)=3,"вт",IF(WEEKDAY(AH60)=4,"ср",IF(WEEKDAY(AH60)=5,"чт",IF(WEEKDAY(AH60)=6,"пт",IF(WEEKDAY(AH60)=7,"сб",IF(WEEKDAY(AH60)=1,"вс",0))))))))</f>
        <v>пн</v>
      </c>
      <c r="AI59" s="15" t="str">
        <f t="shared" ref="AI59" si="73">IF(AI60="","",IF(WEEKDAY(AI60)=2,"пн",IF(WEEKDAY(AI60)=3,"вт",IF(WEEKDAY(AI60)=4,"ср",IF(WEEKDAY(AI60)=5,"чт",IF(WEEKDAY(AI60)=6,"пт",IF(WEEKDAY(AI60)=7,"сб",IF(WEEKDAY(AI60)=1,"вс",0))))))))</f>
        <v>вт</v>
      </c>
      <c r="AJ59" s="15" t="str">
        <f t="shared" ref="AJ59" si="74">IF(AJ60="","",IF(WEEKDAY(AJ60)=2,"пн",IF(WEEKDAY(AJ60)=3,"вт",IF(WEEKDAY(AJ60)=4,"ср",IF(WEEKDAY(AJ60)=5,"чт",IF(WEEKDAY(AJ60)=6,"пт",IF(WEEKDAY(AJ60)=7,"сб",IF(WEEKDAY(AJ60)=1,"вс",0))))))))</f>
        <v>ср</v>
      </c>
      <c r="AK59" s="15" t="str">
        <f t="shared" ref="AK59" si="75">IF(AK60="","",IF(WEEKDAY(AK60)=2,"пн",IF(WEEKDAY(AK60)=3,"вт",IF(WEEKDAY(AK60)=4,"ср",IF(WEEKDAY(AK60)=5,"чт",IF(WEEKDAY(AK60)=6,"пт",IF(WEEKDAY(AK60)=7,"сб",IF(WEEKDAY(AK60)=1,"вс",0))))))))</f>
        <v>чт</v>
      </c>
      <c r="AL59" s="15" t="str">
        <f t="shared" ref="AL59" si="76">IF(AL60="","",IF(WEEKDAY(AL60)=2,"пн",IF(WEEKDAY(AL60)=3,"вт",IF(WEEKDAY(AL60)=4,"ср",IF(WEEKDAY(AL60)=5,"чт",IF(WEEKDAY(AL60)=6,"пт",IF(WEEKDAY(AL60)=7,"сб",IF(WEEKDAY(AL60)=1,"вс",0))))))))</f>
        <v>пт</v>
      </c>
      <c r="AM59" s="15" t="str">
        <f t="shared" ref="AM59" si="77">IF(AM60="","",IF(WEEKDAY(AM60)=2,"пн",IF(WEEKDAY(AM60)=3,"вт",IF(WEEKDAY(AM60)=4,"ср",IF(WEEKDAY(AM60)=5,"чт",IF(WEEKDAY(AM60)=6,"пт",IF(WEEKDAY(AM60)=7,"сб",IF(WEEKDAY(AM60)=1,"вс",0))))))))</f>
        <v>сб</v>
      </c>
      <c r="AN59" s="15" t="str">
        <f t="shared" ref="AN59" si="78">IF(AN60="","",IF(WEEKDAY(AN60)=2,"пн",IF(WEEKDAY(AN60)=3,"вт",IF(WEEKDAY(AN60)=4,"ср",IF(WEEKDAY(AN60)=5,"чт",IF(WEEKDAY(AN60)=6,"пт",IF(WEEKDAY(AN60)=7,"сб",IF(WEEKDAY(AN60)=1,"вс",0))))))))</f>
        <v>вс</v>
      </c>
      <c r="AO59" s="15" t="str">
        <f t="shared" ref="AO59" si="79">IF(AO60="","",IF(WEEKDAY(AO60)=2,"пн",IF(WEEKDAY(AO60)=3,"вт",IF(WEEKDAY(AO60)=4,"ср",IF(WEEKDAY(AO60)=5,"чт",IF(WEEKDAY(AO60)=6,"пт",IF(WEEKDAY(AO60)=7,"сб",IF(WEEKDAY(AO60)=1,"вс",0))))))))</f>
        <v>пн</v>
      </c>
      <c r="AP59" s="15" t="str">
        <f t="shared" ref="AP59" si="80">IF(AP60="","",IF(WEEKDAY(AP60)=2,"пн",IF(WEEKDAY(AP60)=3,"вт",IF(WEEKDAY(AP60)=4,"ср",IF(WEEKDAY(AP60)=5,"чт",IF(WEEKDAY(AP60)=6,"пт",IF(WEEKDAY(AP60)=7,"сб",IF(WEEKDAY(AP60)=1,"вс",0))))))))</f>
        <v>вт</v>
      </c>
      <c r="AQ59" s="15" t="str">
        <f t="shared" ref="AQ59" si="81">IF(AQ60="","",IF(WEEKDAY(AQ60)=2,"пн",IF(WEEKDAY(AQ60)=3,"вт",IF(WEEKDAY(AQ60)=4,"ср",IF(WEEKDAY(AQ60)=5,"чт",IF(WEEKDAY(AQ60)=6,"пт",IF(WEEKDAY(AQ60)=7,"сб",IF(WEEKDAY(AQ60)=1,"вс",0))))))))</f>
        <v>ср</v>
      </c>
      <c r="AR59" s="15" t="str">
        <f t="shared" ref="AR59" si="82">IF(AR60="","",IF(WEEKDAY(AR60)=2,"пн",IF(WEEKDAY(AR60)=3,"вт",IF(WEEKDAY(AR60)=4,"ср",IF(WEEKDAY(AR60)=5,"чт",IF(WEEKDAY(AR60)=6,"пт",IF(WEEKDAY(AR60)=7,"сб",IF(WEEKDAY(AR60)=1,"вс",0))))))))</f>
        <v>чт</v>
      </c>
      <c r="AS59" s="15" t="str">
        <f t="shared" ref="AS59" si="83">IF(AS60="","",IF(WEEKDAY(AS60)=2,"пн",IF(WEEKDAY(AS60)=3,"вт",IF(WEEKDAY(AS60)=4,"ср",IF(WEEKDAY(AS60)=5,"чт",IF(WEEKDAY(AS60)=6,"пт",IF(WEEKDAY(AS60)=7,"сб",IF(WEEKDAY(AS60)=1,"вс",0))))))))</f>
        <v>пт</v>
      </c>
      <c r="AT59" s="15" t="str">
        <f t="shared" ref="AT59" si="84">IF(AT60="","",IF(WEEKDAY(AT60)=2,"пн",IF(WEEKDAY(AT60)=3,"вт",IF(WEEKDAY(AT60)=4,"ср",IF(WEEKDAY(AT60)=5,"чт",IF(WEEKDAY(AT60)=6,"пт",IF(WEEKDAY(AT60)=7,"сб",IF(WEEKDAY(AT60)=1,"вс",0))))))))</f>
        <v>сб</v>
      </c>
      <c r="AU59" s="15" t="str">
        <f t="shared" ref="AU59" si="85">IF(AU60="","",IF(WEEKDAY(AU60)=2,"пн",IF(WEEKDAY(AU60)=3,"вт",IF(WEEKDAY(AU60)=4,"ср",IF(WEEKDAY(AU60)=5,"чт",IF(WEEKDAY(AU60)=6,"пт",IF(WEEKDAY(AU60)=7,"сб",IF(WEEKDAY(AU60)=1,"вс",0))))))))</f>
        <v>вс</v>
      </c>
      <c r="AV59" s="15" t="str">
        <f t="shared" ref="AV59" si="86">IF(AV60="","",IF(WEEKDAY(AV60)=2,"пн",IF(WEEKDAY(AV60)=3,"вт",IF(WEEKDAY(AV60)=4,"ср",IF(WEEKDAY(AV60)=5,"чт",IF(WEEKDAY(AV60)=6,"пт",IF(WEEKDAY(AV60)=7,"сб",IF(WEEKDAY(AV60)=1,"вс",0))))))))</f>
        <v>пн</v>
      </c>
      <c r="AW59" s="15" t="str">
        <f t="shared" ref="AW59" si="87">IF(AW60="","",IF(WEEKDAY(AW60)=2,"пн",IF(WEEKDAY(AW60)=3,"вт",IF(WEEKDAY(AW60)=4,"ср",IF(WEEKDAY(AW60)=5,"чт",IF(WEEKDAY(AW60)=6,"пт",IF(WEEKDAY(AW60)=7,"сб",IF(WEEKDAY(AW60)=1,"вс",0))))))))</f>
        <v>вт</v>
      </c>
      <c r="AX59" s="15" t="str">
        <f t="shared" ref="AX59" si="88">IF(AX60="","",IF(WEEKDAY(AX60)=2,"пн",IF(WEEKDAY(AX60)=3,"вт",IF(WEEKDAY(AX60)=4,"ср",IF(WEEKDAY(AX60)=5,"чт",IF(WEEKDAY(AX60)=6,"пт",IF(WEEKDAY(AX60)=7,"сб",IF(WEEKDAY(AX60)=1,"вс",0))))))))</f>
        <v>ср</v>
      </c>
      <c r="AY59" s="15" t="str">
        <f t="shared" ref="AY59" si="89">IF(AY60="","",IF(WEEKDAY(AY60)=2,"пн",IF(WEEKDAY(AY60)=3,"вт",IF(WEEKDAY(AY60)=4,"ср",IF(WEEKDAY(AY60)=5,"чт",IF(WEEKDAY(AY60)=6,"пт",IF(WEEKDAY(AY60)=7,"сб",IF(WEEKDAY(AY60)=1,"вс",0))))))))</f>
        <v>чт</v>
      </c>
      <c r="AZ59" s="15" t="str">
        <f t="shared" ref="AZ59" si="90">IF(AZ60="","",IF(WEEKDAY(AZ60)=2,"пн",IF(WEEKDAY(AZ60)=3,"вт",IF(WEEKDAY(AZ60)=4,"ср",IF(WEEKDAY(AZ60)=5,"чт",IF(WEEKDAY(AZ60)=6,"пт",IF(WEEKDAY(AZ60)=7,"сб",IF(WEEKDAY(AZ60)=1,"вс",0))))))))</f>
        <v>пт</v>
      </c>
      <c r="BA59" s="15" t="str">
        <f t="shared" ref="BA59" si="91">IF(BA60="","",IF(WEEKDAY(BA60)=2,"пн",IF(WEEKDAY(BA60)=3,"вт",IF(WEEKDAY(BA60)=4,"ср",IF(WEEKDAY(BA60)=5,"чт",IF(WEEKDAY(BA60)=6,"пт",IF(WEEKDAY(BA60)=7,"сб",IF(WEEKDAY(BA60)=1,"вс",0))))))))</f>
        <v>сб</v>
      </c>
      <c r="BB59" s="15" t="str">
        <f t="shared" ref="BB59" si="92">IF(BB60="","",IF(WEEKDAY(BB60)=2,"пн",IF(WEEKDAY(BB60)=3,"вт",IF(WEEKDAY(BB60)=4,"ср",IF(WEEKDAY(BB60)=5,"чт",IF(WEEKDAY(BB60)=6,"пт",IF(WEEKDAY(BB60)=7,"сб",IF(WEEKDAY(BB60)=1,"вс",0))))))))</f>
        <v>вс</v>
      </c>
      <c r="BC59" s="15" t="str">
        <f t="shared" ref="BC59" si="93">IF(BC60="","",IF(WEEKDAY(BC60)=2,"пн",IF(WEEKDAY(BC60)=3,"вт",IF(WEEKDAY(BC60)=4,"ср",IF(WEEKDAY(BC60)=5,"чт",IF(WEEKDAY(BC60)=6,"пт",IF(WEEKDAY(BC60)=7,"сб",IF(WEEKDAY(BC60)=1,"вс",0))))))))</f>
        <v>пн</v>
      </c>
      <c r="BD59" s="15" t="str">
        <f t="shared" ref="BD59" si="94">IF(BD60="","",IF(WEEKDAY(BD60)=2,"пн",IF(WEEKDAY(BD60)=3,"вт",IF(WEEKDAY(BD60)=4,"ср",IF(WEEKDAY(BD60)=5,"чт",IF(WEEKDAY(BD60)=6,"пт",IF(WEEKDAY(BD60)=7,"сб",IF(WEEKDAY(BD60)=1,"вс",0))))))))</f>
        <v>вт</v>
      </c>
      <c r="BE59" s="15" t="str">
        <f t="shared" ref="BE59" si="95">IF(BE60="","",IF(WEEKDAY(BE60)=2,"пн",IF(WEEKDAY(BE60)=3,"вт",IF(WEEKDAY(BE60)=4,"ср",IF(WEEKDAY(BE60)=5,"чт",IF(WEEKDAY(BE60)=6,"пт",IF(WEEKDAY(BE60)=7,"сб",IF(WEEKDAY(BE60)=1,"вс",0))))))))</f>
        <v>ср</v>
      </c>
      <c r="BF59" s="15" t="str">
        <f t="shared" ref="BF59" si="96">IF(BF60="","",IF(WEEKDAY(BF60)=2,"пн",IF(WEEKDAY(BF60)=3,"вт",IF(WEEKDAY(BF60)=4,"ср",IF(WEEKDAY(BF60)=5,"чт",IF(WEEKDAY(BF60)=6,"пт",IF(WEEKDAY(BF60)=7,"сб",IF(WEEKDAY(BF60)=1,"вс",0))))))))</f>
        <v>чт</v>
      </c>
      <c r="BG59" s="15" t="str">
        <f t="shared" ref="BG59" si="97">IF(BG60="","",IF(WEEKDAY(BG60)=2,"пн",IF(WEEKDAY(BG60)=3,"вт",IF(WEEKDAY(BG60)=4,"ср",IF(WEEKDAY(BG60)=5,"чт",IF(WEEKDAY(BG60)=6,"пт",IF(WEEKDAY(BG60)=7,"сб",IF(WEEKDAY(BG60)=1,"вс",0))))))))</f>
        <v>пт</v>
      </c>
      <c r="BH59" s="15" t="str">
        <f t="shared" ref="BH59" si="98">IF(BH60="","",IF(WEEKDAY(BH60)=2,"пн",IF(WEEKDAY(BH60)=3,"вт",IF(WEEKDAY(BH60)=4,"ср",IF(WEEKDAY(BH60)=5,"чт",IF(WEEKDAY(BH60)=6,"пт",IF(WEEKDAY(BH60)=7,"сб",IF(WEEKDAY(BH60)=1,"вс",0))))))))</f>
        <v>сб</v>
      </c>
      <c r="BI59" s="15" t="str">
        <f t="shared" ref="BI59" si="99">IF(BI60="","",IF(WEEKDAY(BI60)=2,"пн",IF(WEEKDAY(BI60)=3,"вт",IF(WEEKDAY(BI60)=4,"ср",IF(WEEKDAY(BI60)=5,"чт",IF(WEEKDAY(BI60)=6,"пт",IF(WEEKDAY(BI60)=7,"сб",IF(WEEKDAY(BI60)=1,"вс",0))))))))</f>
        <v>вс</v>
      </c>
      <c r="BJ59" s="15" t="str">
        <f t="shared" ref="BJ59" si="100">IF(BJ60="","",IF(WEEKDAY(BJ60)=2,"пн",IF(WEEKDAY(BJ60)=3,"вт",IF(WEEKDAY(BJ60)=4,"ср",IF(WEEKDAY(BJ60)=5,"чт",IF(WEEKDAY(BJ60)=6,"пт",IF(WEEKDAY(BJ60)=7,"сб",IF(WEEKDAY(BJ60)=1,"вс",0))))))))</f>
        <v>пн</v>
      </c>
      <c r="BK59" s="15" t="str">
        <f t="shared" ref="BK59" si="101">IF(BK60="","",IF(WEEKDAY(BK60)=2,"пн",IF(WEEKDAY(BK60)=3,"вт",IF(WEEKDAY(BK60)=4,"ср",IF(WEEKDAY(BK60)=5,"чт",IF(WEEKDAY(BK60)=6,"пт",IF(WEEKDAY(BK60)=7,"сб",IF(WEEKDAY(BK60)=1,"вс",0))))))))</f>
        <v>вт</v>
      </c>
      <c r="BL59" s="15" t="str">
        <f t="shared" ref="BL59" si="102">IF(BL60="","",IF(WEEKDAY(BL60)=2,"пн",IF(WEEKDAY(BL60)=3,"вт",IF(WEEKDAY(BL60)=4,"ср",IF(WEEKDAY(BL60)=5,"чт",IF(WEEKDAY(BL60)=6,"пт",IF(WEEKDAY(BL60)=7,"сб",IF(WEEKDAY(BL60)=1,"вс",0))))))))</f>
        <v>ср</v>
      </c>
      <c r="BM59" s="15" t="str">
        <f t="shared" ref="BM59" si="103">IF(BM60="","",IF(WEEKDAY(BM60)=2,"пн",IF(WEEKDAY(BM60)=3,"вт",IF(WEEKDAY(BM60)=4,"ср",IF(WEEKDAY(BM60)=5,"чт",IF(WEEKDAY(BM60)=6,"пт",IF(WEEKDAY(BM60)=7,"сб",IF(WEEKDAY(BM60)=1,"вс",0))))))))</f>
        <v>чт</v>
      </c>
      <c r="BN59" s="15" t="str">
        <f t="shared" ref="BN59" si="104">IF(BN60="","",IF(WEEKDAY(BN60)=2,"пн",IF(WEEKDAY(BN60)=3,"вт",IF(WEEKDAY(BN60)=4,"ср",IF(WEEKDAY(BN60)=5,"чт",IF(WEEKDAY(BN60)=6,"пт",IF(WEEKDAY(BN60)=7,"сб",IF(WEEKDAY(BN60)=1,"вс",0))))))))</f>
        <v>пт</v>
      </c>
      <c r="BO59" s="15" t="str">
        <f t="shared" ref="BO59" si="105">IF(BO60="","",IF(WEEKDAY(BO60)=2,"пн",IF(WEEKDAY(BO60)=3,"вт",IF(WEEKDAY(BO60)=4,"ср",IF(WEEKDAY(BO60)=5,"чт",IF(WEEKDAY(BO60)=6,"пт",IF(WEEKDAY(BO60)=7,"сб",IF(WEEKDAY(BO60)=1,"вс",0))))))))</f>
        <v>сб</v>
      </c>
      <c r="BP59" s="15" t="str">
        <f t="shared" ref="BP59" si="106">IF(BP60="","",IF(WEEKDAY(BP60)=2,"пн",IF(WEEKDAY(BP60)=3,"вт",IF(WEEKDAY(BP60)=4,"ср",IF(WEEKDAY(BP60)=5,"чт",IF(WEEKDAY(BP60)=6,"пт",IF(WEEKDAY(BP60)=7,"сб",IF(WEEKDAY(BP60)=1,"вс",0))))))))</f>
        <v>вс</v>
      </c>
      <c r="BQ59" s="15" t="str">
        <f t="shared" ref="BQ59" si="107">IF(BQ60="","",IF(WEEKDAY(BQ60)=2,"пн",IF(WEEKDAY(BQ60)=3,"вт",IF(WEEKDAY(BQ60)=4,"ср",IF(WEEKDAY(BQ60)=5,"чт",IF(WEEKDAY(BQ60)=6,"пт",IF(WEEKDAY(BQ60)=7,"сб",IF(WEEKDAY(BQ60)=1,"вс",0))))))))</f>
        <v>пн</v>
      </c>
      <c r="BR59" s="15" t="str">
        <f t="shared" ref="BR59" si="108">IF(BR60="","",IF(WEEKDAY(BR60)=2,"пн",IF(WEEKDAY(BR60)=3,"вт",IF(WEEKDAY(BR60)=4,"ср",IF(WEEKDAY(BR60)=5,"чт",IF(WEEKDAY(BR60)=6,"пт",IF(WEEKDAY(BR60)=7,"сб",IF(WEEKDAY(BR60)=1,"вс",0))))))))</f>
        <v>вт</v>
      </c>
      <c r="BS59" s="15" t="str">
        <f t="shared" ref="BS59" si="109">IF(BS60="","",IF(WEEKDAY(BS60)=2,"пн",IF(WEEKDAY(BS60)=3,"вт",IF(WEEKDAY(BS60)=4,"ср",IF(WEEKDAY(BS60)=5,"чт",IF(WEEKDAY(BS60)=6,"пт",IF(WEEKDAY(BS60)=7,"сб",IF(WEEKDAY(BS60)=1,"вс",0))))))))</f>
        <v>ср</v>
      </c>
      <c r="BT59" s="15" t="str">
        <f t="shared" ref="BT59" si="110">IF(BT60="","",IF(WEEKDAY(BT60)=2,"пн",IF(WEEKDAY(BT60)=3,"вт",IF(WEEKDAY(BT60)=4,"ср",IF(WEEKDAY(BT60)=5,"чт",IF(WEEKDAY(BT60)=6,"пт",IF(WEEKDAY(BT60)=7,"сб",IF(WEEKDAY(BT60)=1,"вс",0))))))))</f>
        <v>чт</v>
      </c>
      <c r="BU59" s="15" t="str">
        <f t="shared" ref="BU59" si="111">IF(BU60="","",IF(WEEKDAY(BU60)=2,"пн",IF(WEEKDAY(BU60)=3,"вт",IF(WEEKDAY(BU60)=4,"ср",IF(WEEKDAY(BU60)=5,"чт",IF(WEEKDAY(BU60)=6,"пт",IF(WEEKDAY(BU60)=7,"сб",IF(WEEKDAY(BU60)=1,"вс",0))))))))</f>
        <v>пт</v>
      </c>
      <c r="BV59" s="15" t="str">
        <f t="shared" ref="BV59" si="112">IF(BV60="","",IF(WEEKDAY(BV60)=2,"пн",IF(WEEKDAY(BV60)=3,"вт",IF(WEEKDAY(BV60)=4,"ср",IF(WEEKDAY(BV60)=5,"чт",IF(WEEKDAY(BV60)=6,"пт",IF(WEEKDAY(BV60)=7,"сб",IF(WEEKDAY(BV60)=1,"вс",0))))))))</f>
        <v>сб</v>
      </c>
      <c r="BW59" s="15" t="str">
        <f t="shared" ref="BW59" si="113">IF(BW60="","",IF(WEEKDAY(BW60)=2,"пн",IF(WEEKDAY(BW60)=3,"вт",IF(WEEKDAY(BW60)=4,"ср",IF(WEEKDAY(BW60)=5,"чт",IF(WEEKDAY(BW60)=6,"пт",IF(WEEKDAY(BW60)=7,"сб",IF(WEEKDAY(BW60)=1,"вс",0))))))))</f>
        <v>вс</v>
      </c>
      <c r="BX59" s="15" t="str">
        <f t="shared" ref="BX59" si="114">IF(BX60="","",IF(WEEKDAY(BX60)=2,"пн",IF(WEEKDAY(BX60)=3,"вт",IF(WEEKDAY(BX60)=4,"ср",IF(WEEKDAY(BX60)=5,"чт",IF(WEEKDAY(BX60)=6,"пт",IF(WEEKDAY(BX60)=7,"сб",IF(WEEKDAY(BX60)=1,"вс",0))))))))</f>
        <v>пн</v>
      </c>
      <c r="BY59" s="15" t="str">
        <f t="shared" ref="BY59" si="115">IF(BY60="","",IF(WEEKDAY(BY60)=2,"пн",IF(WEEKDAY(BY60)=3,"вт",IF(WEEKDAY(BY60)=4,"ср",IF(WEEKDAY(BY60)=5,"чт",IF(WEEKDAY(BY60)=6,"пт",IF(WEEKDAY(BY60)=7,"сб",IF(WEEKDAY(BY60)=1,"вс",0))))))))</f>
        <v>вт</v>
      </c>
      <c r="BZ59" s="15" t="str">
        <f t="shared" ref="BZ59" si="116">IF(BZ60="","",IF(WEEKDAY(BZ60)=2,"пн",IF(WEEKDAY(BZ60)=3,"вт",IF(WEEKDAY(BZ60)=4,"ср",IF(WEEKDAY(BZ60)=5,"чт",IF(WEEKDAY(BZ60)=6,"пт",IF(WEEKDAY(BZ60)=7,"сб",IF(WEEKDAY(BZ60)=1,"вс",0))))))))</f>
        <v>ср</v>
      </c>
      <c r="CA59" s="15" t="str">
        <f t="shared" ref="CA59" si="117">IF(CA60="","",IF(WEEKDAY(CA60)=2,"пн",IF(WEEKDAY(CA60)=3,"вт",IF(WEEKDAY(CA60)=4,"ср",IF(WEEKDAY(CA60)=5,"чт",IF(WEEKDAY(CA60)=6,"пт",IF(WEEKDAY(CA60)=7,"сб",IF(WEEKDAY(CA60)=1,"вс",0))))))))</f>
        <v>чт</v>
      </c>
      <c r="CB59" s="15" t="str">
        <f t="shared" ref="CB59" si="118">IF(CB60="","",IF(WEEKDAY(CB60)=2,"пн",IF(WEEKDAY(CB60)=3,"вт",IF(WEEKDAY(CB60)=4,"ср",IF(WEEKDAY(CB60)=5,"чт",IF(WEEKDAY(CB60)=6,"пт",IF(WEEKDAY(CB60)=7,"сб",IF(WEEKDAY(CB60)=1,"вс",0))))))))</f>
        <v>пт</v>
      </c>
      <c r="CC59" s="15" t="str">
        <f t="shared" ref="CC59" si="119">IF(CC60="","",IF(WEEKDAY(CC60)=2,"пн",IF(WEEKDAY(CC60)=3,"вт",IF(WEEKDAY(CC60)=4,"ср",IF(WEEKDAY(CC60)=5,"чт",IF(WEEKDAY(CC60)=6,"пт",IF(WEEKDAY(CC60)=7,"сб",IF(WEEKDAY(CC60)=1,"вс",0))))))))</f>
        <v>сб</v>
      </c>
      <c r="CD59" s="15" t="str">
        <f t="shared" ref="CD59" si="120">IF(CD60="","",IF(WEEKDAY(CD60)=2,"пн",IF(WEEKDAY(CD60)=3,"вт",IF(WEEKDAY(CD60)=4,"ср",IF(WEEKDAY(CD60)=5,"чт",IF(WEEKDAY(CD60)=6,"пт",IF(WEEKDAY(CD60)=7,"сб",IF(WEEKDAY(CD60)=1,"вс",0))))))))</f>
        <v>вс</v>
      </c>
      <c r="CE59" s="15" t="str">
        <f t="shared" ref="CE59" si="121">IF(CE60="","",IF(WEEKDAY(CE60)=2,"пн",IF(WEEKDAY(CE60)=3,"вт",IF(WEEKDAY(CE60)=4,"ср",IF(WEEKDAY(CE60)=5,"чт",IF(WEEKDAY(CE60)=6,"пт",IF(WEEKDAY(CE60)=7,"сб",IF(WEEKDAY(CE60)=1,"вс",0))))))))</f>
        <v>пн</v>
      </c>
      <c r="CF59" s="15" t="str">
        <f t="shared" ref="CF59" si="122">IF(CF60="","",IF(WEEKDAY(CF60)=2,"пн",IF(WEEKDAY(CF60)=3,"вт",IF(WEEKDAY(CF60)=4,"ср",IF(WEEKDAY(CF60)=5,"чт",IF(WEEKDAY(CF60)=6,"пт",IF(WEEKDAY(CF60)=7,"сб",IF(WEEKDAY(CF60)=1,"вс",0))))))))</f>
        <v>вт</v>
      </c>
      <c r="CG59" s="15" t="str">
        <f t="shared" ref="CG59" si="123">IF(CG60="","",IF(WEEKDAY(CG60)=2,"пн",IF(WEEKDAY(CG60)=3,"вт",IF(WEEKDAY(CG60)=4,"ср",IF(WEEKDAY(CG60)=5,"чт",IF(WEEKDAY(CG60)=6,"пт",IF(WEEKDAY(CG60)=7,"сб",IF(WEEKDAY(CG60)=1,"вс",0))))))))</f>
        <v>ср</v>
      </c>
      <c r="CH59" s="15" t="str">
        <f t="shared" ref="CH59" si="124">IF(CH60="","",IF(WEEKDAY(CH60)=2,"пн",IF(WEEKDAY(CH60)=3,"вт",IF(WEEKDAY(CH60)=4,"ср",IF(WEEKDAY(CH60)=5,"чт",IF(WEEKDAY(CH60)=6,"пт",IF(WEEKDAY(CH60)=7,"сб",IF(WEEKDAY(CH60)=1,"вс",0))))))))</f>
        <v>чт</v>
      </c>
      <c r="CI59" s="15" t="str">
        <f t="shared" ref="CI59" si="125">IF(CI60="","",IF(WEEKDAY(CI60)=2,"пн",IF(WEEKDAY(CI60)=3,"вт",IF(WEEKDAY(CI60)=4,"ср",IF(WEEKDAY(CI60)=5,"чт",IF(WEEKDAY(CI60)=6,"пт",IF(WEEKDAY(CI60)=7,"сб",IF(WEEKDAY(CI60)=1,"вс",0))))))))</f>
        <v>пт</v>
      </c>
      <c r="CJ59" s="15" t="str">
        <f t="shared" ref="CJ59" si="126">IF(CJ60="","",IF(WEEKDAY(CJ60)=2,"пн",IF(WEEKDAY(CJ60)=3,"вт",IF(WEEKDAY(CJ60)=4,"ср",IF(WEEKDAY(CJ60)=5,"чт",IF(WEEKDAY(CJ60)=6,"пт",IF(WEEKDAY(CJ60)=7,"сб",IF(WEEKDAY(CJ60)=1,"вс",0))))))))</f>
        <v>сб</v>
      </c>
      <c r="CK59" s="15" t="str">
        <f t="shared" ref="CK59" si="127">IF(CK60="","",IF(WEEKDAY(CK60)=2,"пн",IF(WEEKDAY(CK60)=3,"вт",IF(WEEKDAY(CK60)=4,"ср",IF(WEEKDAY(CK60)=5,"чт",IF(WEEKDAY(CK60)=6,"пт",IF(WEEKDAY(CK60)=7,"сб",IF(WEEKDAY(CK60)=1,"вс",0))))))))</f>
        <v>вс</v>
      </c>
      <c r="CL59" s="15" t="str">
        <f t="shared" ref="CL59" si="128">IF(CL60="","",IF(WEEKDAY(CL60)=2,"пн",IF(WEEKDAY(CL60)=3,"вт",IF(WEEKDAY(CL60)=4,"ср",IF(WEEKDAY(CL60)=5,"чт",IF(WEEKDAY(CL60)=6,"пт",IF(WEEKDAY(CL60)=7,"сб",IF(WEEKDAY(CL60)=1,"вс",0))))))))</f>
        <v>пн</v>
      </c>
      <c r="CM59" s="15" t="str">
        <f t="shared" ref="CM59" si="129">IF(CM60="","",IF(WEEKDAY(CM60)=2,"пн",IF(WEEKDAY(CM60)=3,"вт",IF(WEEKDAY(CM60)=4,"ср",IF(WEEKDAY(CM60)=5,"чт",IF(WEEKDAY(CM60)=6,"пт",IF(WEEKDAY(CM60)=7,"сб",IF(WEEKDAY(CM60)=1,"вс",0))))))))</f>
        <v>вт</v>
      </c>
      <c r="CN59" s="15" t="str">
        <f t="shared" ref="CN59" si="130">IF(CN60="","",IF(WEEKDAY(CN60)=2,"пн",IF(WEEKDAY(CN60)=3,"вт",IF(WEEKDAY(CN60)=4,"ср",IF(WEEKDAY(CN60)=5,"чт",IF(WEEKDAY(CN60)=6,"пт",IF(WEEKDAY(CN60)=7,"сб",IF(WEEKDAY(CN60)=1,"вс",0))))))))</f>
        <v>ср</v>
      </c>
      <c r="CO59" s="15" t="str">
        <f t="shared" ref="CO59" si="131">IF(CO60="","",IF(WEEKDAY(CO60)=2,"пн",IF(WEEKDAY(CO60)=3,"вт",IF(WEEKDAY(CO60)=4,"ср",IF(WEEKDAY(CO60)=5,"чт",IF(WEEKDAY(CO60)=6,"пт",IF(WEEKDAY(CO60)=7,"сб",IF(WEEKDAY(CO60)=1,"вс",0))))))))</f>
        <v>чт</v>
      </c>
      <c r="CP59" s="15" t="str">
        <f t="shared" ref="CP59" si="132">IF(CP60="","",IF(WEEKDAY(CP60)=2,"пн",IF(WEEKDAY(CP60)=3,"вт",IF(WEEKDAY(CP60)=4,"ср",IF(WEEKDAY(CP60)=5,"чт",IF(WEEKDAY(CP60)=6,"пт",IF(WEEKDAY(CP60)=7,"сб",IF(WEEKDAY(CP60)=1,"вс",0))))))))</f>
        <v>пт</v>
      </c>
      <c r="CQ59" s="15" t="str">
        <f t="shared" ref="CQ59" si="133">IF(CQ60="","",IF(WEEKDAY(CQ60)=2,"пн",IF(WEEKDAY(CQ60)=3,"вт",IF(WEEKDAY(CQ60)=4,"ср",IF(WEEKDAY(CQ60)=5,"чт",IF(WEEKDAY(CQ60)=6,"пт",IF(WEEKDAY(CQ60)=7,"сб",IF(WEEKDAY(CQ60)=1,"вс",0))))))))</f>
        <v>сб</v>
      </c>
      <c r="CR59" s="15" t="str">
        <f t="shared" ref="CR59" si="134">IF(CR60="","",IF(WEEKDAY(CR60)=2,"пн",IF(WEEKDAY(CR60)=3,"вт",IF(WEEKDAY(CR60)=4,"ср",IF(WEEKDAY(CR60)=5,"чт",IF(WEEKDAY(CR60)=6,"пт",IF(WEEKDAY(CR60)=7,"сб",IF(WEEKDAY(CR60)=1,"вс",0))))))))</f>
        <v>вс</v>
      </c>
      <c r="CS59" s="15" t="str">
        <f t="shared" ref="CS59" si="135">IF(CS60="","",IF(WEEKDAY(CS60)=2,"пн",IF(WEEKDAY(CS60)=3,"вт",IF(WEEKDAY(CS60)=4,"ср",IF(WEEKDAY(CS60)=5,"чт",IF(WEEKDAY(CS60)=6,"пт",IF(WEEKDAY(CS60)=7,"сб",IF(WEEKDAY(CS60)=1,"вс",0))))))))</f>
        <v>пн</v>
      </c>
      <c r="CT59" s="15" t="str">
        <f t="shared" ref="CT59" si="136">IF(CT60="","",IF(WEEKDAY(CT60)=2,"пн",IF(WEEKDAY(CT60)=3,"вт",IF(WEEKDAY(CT60)=4,"ср",IF(WEEKDAY(CT60)=5,"чт",IF(WEEKDAY(CT60)=6,"пт",IF(WEEKDAY(CT60)=7,"сб",IF(WEEKDAY(CT60)=1,"вс",0))))))))</f>
        <v>вт</v>
      </c>
      <c r="CU59" s="15" t="str">
        <f t="shared" ref="CU59" si="137">IF(CU60="","",IF(WEEKDAY(CU60)=2,"пн",IF(WEEKDAY(CU60)=3,"вт",IF(WEEKDAY(CU60)=4,"ср",IF(WEEKDAY(CU60)=5,"чт",IF(WEEKDAY(CU60)=6,"пт",IF(WEEKDAY(CU60)=7,"сб",IF(WEEKDAY(CU60)=1,"вс",0))))))))</f>
        <v>ср</v>
      </c>
      <c r="CV59" s="15" t="str">
        <f t="shared" ref="CV59" si="138">IF(CV60="","",IF(WEEKDAY(CV60)=2,"пн",IF(WEEKDAY(CV60)=3,"вт",IF(WEEKDAY(CV60)=4,"ср",IF(WEEKDAY(CV60)=5,"чт",IF(WEEKDAY(CV60)=6,"пт",IF(WEEKDAY(CV60)=7,"сб",IF(WEEKDAY(CV60)=1,"вс",0))))))))</f>
        <v>чт</v>
      </c>
      <c r="CW59" s="15" t="str">
        <f t="shared" ref="CW59" si="139">IF(CW60="","",IF(WEEKDAY(CW60)=2,"пн",IF(WEEKDAY(CW60)=3,"вт",IF(WEEKDAY(CW60)=4,"ср",IF(WEEKDAY(CW60)=5,"чт",IF(WEEKDAY(CW60)=6,"пт",IF(WEEKDAY(CW60)=7,"сб",IF(WEEKDAY(CW60)=1,"вс",0))))))))</f>
        <v>пт</v>
      </c>
      <c r="CX59" s="15" t="str">
        <f t="shared" ref="CX59" si="140">IF(CX60="","",IF(WEEKDAY(CX60)=2,"пн",IF(WEEKDAY(CX60)=3,"вт",IF(WEEKDAY(CX60)=4,"ср",IF(WEEKDAY(CX60)=5,"чт",IF(WEEKDAY(CX60)=6,"пт",IF(WEEKDAY(CX60)=7,"сб",IF(WEEKDAY(CX60)=1,"вс",0))))))))</f>
        <v>сб</v>
      </c>
      <c r="CY59" s="15" t="str">
        <f t="shared" ref="CY59" si="141">IF(CY60="","",IF(WEEKDAY(CY60)=2,"пн",IF(WEEKDAY(CY60)=3,"вт",IF(WEEKDAY(CY60)=4,"ср",IF(WEEKDAY(CY60)=5,"чт",IF(WEEKDAY(CY60)=6,"пт",IF(WEEKDAY(CY60)=7,"сб",IF(WEEKDAY(CY60)=1,"вс",0))))))))</f>
        <v>вс</v>
      </c>
      <c r="CZ59" s="15" t="str">
        <f t="shared" ref="CZ59" si="142">IF(CZ60="","",IF(WEEKDAY(CZ60)=2,"пн",IF(WEEKDAY(CZ60)=3,"вт",IF(WEEKDAY(CZ60)=4,"ср",IF(WEEKDAY(CZ60)=5,"чт",IF(WEEKDAY(CZ60)=6,"пт",IF(WEEKDAY(CZ60)=7,"сб",IF(WEEKDAY(CZ60)=1,"вс",0))))))))</f>
        <v>пн</v>
      </c>
      <c r="DA59" s="15" t="str">
        <f t="shared" ref="DA59" si="143">IF(DA60="","",IF(WEEKDAY(DA60)=2,"пн",IF(WEEKDAY(DA60)=3,"вт",IF(WEEKDAY(DA60)=4,"ср",IF(WEEKDAY(DA60)=5,"чт",IF(WEEKDAY(DA60)=6,"пт",IF(WEEKDAY(DA60)=7,"сб",IF(WEEKDAY(DA60)=1,"вс",0))))))))</f>
        <v>вт</v>
      </c>
      <c r="DB59" s="15" t="str">
        <f t="shared" ref="DB59" si="144">IF(DB60="","",IF(WEEKDAY(DB60)=2,"пн",IF(WEEKDAY(DB60)=3,"вт",IF(WEEKDAY(DB60)=4,"ср",IF(WEEKDAY(DB60)=5,"чт",IF(WEEKDAY(DB60)=6,"пт",IF(WEEKDAY(DB60)=7,"сб",IF(WEEKDAY(DB60)=1,"вс",0))))))))</f>
        <v>ср</v>
      </c>
      <c r="DC59" s="15" t="str">
        <f t="shared" ref="DC59" si="145">IF(DC60="","",IF(WEEKDAY(DC60)=2,"пн",IF(WEEKDAY(DC60)=3,"вт",IF(WEEKDAY(DC60)=4,"ср",IF(WEEKDAY(DC60)=5,"чт",IF(WEEKDAY(DC60)=6,"пт",IF(WEEKDAY(DC60)=7,"сб",IF(WEEKDAY(DC60)=1,"вс",0))))))))</f>
        <v>чт</v>
      </c>
      <c r="DD59" s="15" t="str">
        <f t="shared" ref="DD59" si="146">IF(DD60="","",IF(WEEKDAY(DD60)=2,"пн",IF(WEEKDAY(DD60)=3,"вт",IF(WEEKDAY(DD60)=4,"ср",IF(WEEKDAY(DD60)=5,"чт",IF(WEEKDAY(DD60)=6,"пт",IF(WEEKDAY(DD60)=7,"сб",IF(WEEKDAY(DD60)=1,"вс",0))))))))</f>
        <v>пт</v>
      </c>
      <c r="DE59" s="15" t="str">
        <f t="shared" ref="DE59" si="147">IF(DE60="","",IF(WEEKDAY(DE60)=2,"пн",IF(WEEKDAY(DE60)=3,"вт",IF(WEEKDAY(DE60)=4,"ср",IF(WEEKDAY(DE60)=5,"чт",IF(WEEKDAY(DE60)=6,"пт",IF(WEEKDAY(DE60)=7,"сб",IF(WEEKDAY(DE60)=1,"вс",0))))))))</f>
        <v>сб</v>
      </c>
      <c r="DF59" s="15" t="str">
        <f t="shared" ref="DF59" si="148">IF(DF60="","",IF(WEEKDAY(DF60)=2,"пн",IF(WEEKDAY(DF60)=3,"вт",IF(WEEKDAY(DF60)=4,"ср",IF(WEEKDAY(DF60)=5,"чт",IF(WEEKDAY(DF60)=6,"пт",IF(WEEKDAY(DF60)=7,"сб",IF(WEEKDAY(DF60)=1,"вс",0))))))))</f>
        <v>вс</v>
      </c>
      <c r="DG59" s="15" t="str">
        <f t="shared" ref="DG59" si="149">IF(DG60="","",IF(WEEKDAY(DG60)=2,"пн",IF(WEEKDAY(DG60)=3,"вт",IF(WEEKDAY(DG60)=4,"ср",IF(WEEKDAY(DG60)=5,"чт",IF(WEEKDAY(DG60)=6,"пт",IF(WEEKDAY(DG60)=7,"сб",IF(WEEKDAY(DG60)=1,"вс",0))))))))</f>
        <v>пн</v>
      </c>
      <c r="DH59" s="15" t="str">
        <f t="shared" ref="DH59" si="150">IF(DH60="","",IF(WEEKDAY(DH60)=2,"пн",IF(WEEKDAY(DH60)=3,"вт",IF(WEEKDAY(DH60)=4,"ср",IF(WEEKDAY(DH60)=5,"чт",IF(WEEKDAY(DH60)=6,"пт",IF(WEEKDAY(DH60)=7,"сб",IF(WEEKDAY(DH60)=1,"вс",0))))))))</f>
        <v>вт</v>
      </c>
      <c r="DI59" s="15" t="str">
        <f t="shared" ref="DI59" si="151">IF(DI60="","",IF(WEEKDAY(DI60)=2,"пн",IF(WEEKDAY(DI60)=3,"вт",IF(WEEKDAY(DI60)=4,"ср",IF(WEEKDAY(DI60)=5,"чт",IF(WEEKDAY(DI60)=6,"пт",IF(WEEKDAY(DI60)=7,"сб",IF(WEEKDAY(DI60)=1,"вс",0))))))))</f>
        <v>ср</v>
      </c>
      <c r="DJ59" s="15" t="str">
        <f t="shared" ref="DJ59" si="152">IF(DJ60="","",IF(WEEKDAY(DJ60)=2,"пн",IF(WEEKDAY(DJ60)=3,"вт",IF(WEEKDAY(DJ60)=4,"ср",IF(WEEKDAY(DJ60)=5,"чт",IF(WEEKDAY(DJ60)=6,"пт",IF(WEEKDAY(DJ60)=7,"сб",IF(WEEKDAY(DJ60)=1,"вс",0))))))))</f>
        <v>чт</v>
      </c>
      <c r="DK59" s="15" t="str">
        <f t="shared" ref="DK59" si="153">IF(DK60="","",IF(WEEKDAY(DK60)=2,"пн",IF(WEEKDAY(DK60)=3,"вт",IF(WEEKDAY(DK60)=4,"ср",IF(WEEKDAY(DK60)=5,"чт",IF(WEEKDAY(DK60)=6,"пт",IF(WEEKDAY(DK60)=7,"сб",IF(WEEKDAY(DK60)=1,"вс",0))))))))</f>
        <v>пт</v>
      </c>
      <c r="DL59" s="15" t="str">
        <f t="shared" ref="DL59" si="154">IF(DL60="","",IF(WEEKDAY(DL60)=2,"пн",IF(WEEKDAY(DL60)=3,"вт",IF(WEEKDAY(DL60)=4,"ср",IF(WEEKDAY(DL60)=5,"чт",IF(WEEKDAY(DL60)=6,"пт",IF(WEEKDAY(DL60)=7,"сб",IF(WEEKDAY(DL60)=1,"вс",0))))))))</f>
        <v>сб</v>
      </c>
      <c r="DM59" s="15" t="str">
        <f t="shared" ref="DM59" si="155">IF(DM60="","",IF(WEEKDAY(DM60)=2,"пн",IF(WEEKDAY(DM60)=3,"вт",IF(WEEKDAY(DM60)=4,"ср",IF(WEEKDAY(DM60)=5,"чт",IF(WEEKDAY(DM60)=6,"пт",IF(WEEKDAY(DM60)=7,"сб",IF(WEEKDAY(DM60)=1,"вс",0))))))))</f>
        <v>вс</v>
      </c>
      <c r="DN59" s="15" t="str">
        <f t="shared" ref="DN59" si="156">IF(DN60="","",IF(WEEKDAY(DN60)=2,"пн",IF(WEEKDAY(DN60)=3,"вт",IF(WEEKDAY(DN60)=4,"ср",IF(WEEKDAY(DN60)=5,"чт",IF(WEEKDAY(DN60)=6,"пт",IF(WEEKDAY(DN60)=7,"сб",IF(WEEKDAY(DN60)=1,"вс",0))))))))</f>
        <v>пн</v>
      </c>
      <c r="DO59" s="15" t="str">
        <f t="shared" ref="DO59" si="157">IF(DO60="","",IF(WEEKDAY(DO60)=2,"пн",IF(WEEKDAY(DO60)=3,"вт",IF(WEEKDAY(DO60)=4,"ср",IF(WEEKDAY(DO60)=5,"чт",IF(WEEKDAY(DO60)=6,"пт",IF(WEEKDAY(DO60)=7,"сб",IF(WEEKDAY(DO60)=1,"вс",0))))))))</f>
        <v>вт</v>
      </c>
      <c r="DP59" s="15" t="str">
        <f t="shared" ref="DP59" si="158">IF(DP60="","",IF(WEEKDAY(DP60)=2,"пн",IF(WEEKDAY(DP60)=3,"вт",IF(WEEKDAY(DP60)=4,"ср",IF(WEEKDAY(DP60)=5,"чт",IF(WEEKDAY(DP60)=6,"пт",IF(WEEKDAY(DP60)=7,"сб",IF(WEEKDAY(DP60)=1,"вс",0))))))))</f>
        <v>ср</v>
      </c>
      <c r="DQ59" s="15" t="str">
        <f t="shared" ref="DQ59" si="159">IF(DQ60="","",IF(WEEKDAY(DQ60)=2,"пн",IF(WEEKDAY(DQ60)=3,"вт",IF(WEEKDAY(DQ60)=4,"ср",IF(WEEKDAY(DQ60)=5,"чт",IF(WEEKDAY(DQ60)=6,"пт",IF(WEEKDAY(DQ60)=7,"сб",IF(WEEKDAY(DQ60)=1,"вс",0))))))))</f>
        <v>чт</v>
      </c>
      <c r="DR59" s="15" t="str">
        <f t="shared" ref="DR59" si="160">IF(DR60="","",IF(WEEKDAY(DR60)=2,"пн",IF(WEEKDAY(DR60)=3,"вт",IF(WEEKDAY(DR60)=4,"ср",IF(WEEKDAY(DR60)=5,"чт",IF(WEEKDAY(DR60)=6,"пт",IF(WEEKDAY(DR60)=7,"сб",IF(WEEKDAY(DR60)=1,"вс",0))))))))</f>
        <v>пт</v>
      </c>
      <c r="DS59" s="15" t="str">
        <f t="shared" ref="DS59" si="161">IF(DS60="","",IF(WEEKDAY(DS60)=2,"пн",IF(WEEKDAY(DS60)=3,"вт",IF(WEEKDAY(DS60)=4,"ср",IF(WEEKDAY(DS60)=5,"чт",IF(WEEKDAY(DS60)=6,"пт",IF(WEEKDAY(DS60)=7,"сб",IF(WEEKDAY(DS60)=1,"вс",0))))))))</f>
        <v>сб</v>
      </c>
      <c r="DT59" s="15" t="str">
        <f t="shared" ref="DT59" si="162">IF(DT60="","",IF(WEEKDAY(DT60)=2,"пн",IF(WEEKDAY(DT60)=3,"вт",IF(WEEKDAY(DT60)=4,"ср",IF(WEEKDAY(DT60)=5,"чт",IF(WEEKDAY(DT60)=6,"пт",IF(WEEKDAY(DT60)=7,"сб",IF(WEEKDAY(DT60)=1,"вс",0))))))))</f>
        <v>вс</v>
      </c>
      <c r="DU59" s="15" t="str">
        <f t="shared" ref="DU59" si="163">IF(DU60="","",IF(WEEKDAY(DU60)=2,"пн",IF(WEEKDAY(DU60)=3,"вт",IF(WEEKDAY(DU60)=4,"ср",IF(WEEKDAY(DU60)=5,"чт",IF(WEEKDAY(DU60)=6,"пт",IF(WEEKDAY(DU60)=7,"сб",IF(WEEKDAY(DU60)=1,"вс",0))))))))</f>
        <v>пн</v>
      </c>
      <c r="DV59" s="15" t="str">
        <f t="shared" ref="DV59" si="164">IF(DV60="","",IF(WEEKDAY(DV60)=2,"пн",IF(WEEKDAY(DV60)=3,"вт",IF(WEEKDAY(DV60)=4,"ср",IF(WEEKDAY(DV60)=5,"чт",IF(WEEKDAY(DV60)=6,"пт",IF(WEEKDAY(DV60)=7,"сб",IF(WEEKDAY(DV60)=1,"вс",0))))))))</f>
        <v>вт</v>
      </c>
      <c r="DW59" s="15" t="str">
        <f t="shared" ref="DW59" si="165">IF(DW60="","",IF(WEEKDAY(DW60)=2,"пн",IF(WEEKDAY(DW60)=3,"вт",IF(WEEKDAY(DW60)=4,"ср",IF(WEEKDAY(DW60)=5,"чт",IF(WEEKDAY(DW60)=6,"пт",IF(WEEKDAY(DW60)=7,"сб",IF(WEEKDAY(DW60)=1,"вс",0))))))))</f>
        <v>ср</v>
      </c>
      <c r="DX59" s="15" t="str">
        <f t="shared" ref="DX59" si="166">IF(DX60="","",IF(WEEKDAY(DX60)=2,"пн",IF(WEEKDAY(DX60)=3,"вт",IF(WEEKDAY(DX60)=4,"ср",IF(WEEKDAY(DX60)=5,"чт",IF(WEEKDAY(DX60)=6,"пт",IF(WEEKDAY(DX60)=7,"сб",IF(WEEKDAY(DX60)=1,"вс",0))))))))</f>
        <v>чт</v>
      </c>
      <c r="DY59" s="15" t="str">
        <f t="shared" ref="DY59" si="167">IF(DY60="","",IF(WEEKDAY(DY60)=2,"пн",IF(WEEKDAY(DY60)=3,"вт",IF(WEEKDAY(DY60)=4,"ср",IF(WEEKDAY(DY60)=5,"чт",IF(WEEKDAY(DY60)=6,"пт",IF(WEEKDAY(DY60)=7,"сб",IF(WEEKDAY(DY60)=1,"вс",0))))))))</f>
        <v>пт</v>
      </c>
      <c r="DZ59" s="15" t="str">
        <f t="shared" ref="DZ59" si="168">IF(DZ60="","",IF(WEEKDAY(DZ60)=2,"пн",IF(WEEKDAY(DZ60)=3,"вт",IF(WEEKDAY(DZ60)=4,"ср",IF(WEEKDAY(DZ60)=5,"чт",IF(WEEKDAY(DZ60)=6,"пт",IF(WEEKDAY(DZ60)=7,"сб",IF(WEEKDAY(DZ60)=1,"вс",0))))))))</f>
        <v>сб</v>
      </c>
      <c r="EA59" s="15" t="str">
        <f t="shared" ref="EA59" si="169">IF(EA60="","",IF(WEEKDAY(EA60)=2,"пн",IF(WEEKDAY(EA60)=3,"вт",IF(WEEKDAY(EA60)=4,"ср",IF(WEEKDAY(EA60)=5,"чт",IF(WEEKDAY(EA60)=6,"пт",IF(WEEKDAY(EA60)=7,"сб",IF(WEEKDAY(EA60)=1,"вс",0))))))))</f>
        <v>вс</v>
      </c>
      <c r="EB59" s="15" t="str">
        <f t="shared" ref="EB59" si="170">IF(EB60="","",IF(WEEKDAY(EB60)=2,"пн",IF(WEEKDAY(EB60)=3,"вт",IF(WEEKDAY(EB60)=4,"ср",IF(WEEKDAY(EB60)=5,"чт",IF(WEEKDAY(EB60)=6,"пт",IF(WEEKDAY(EB60)=7,"сб",IF(WEEKDAY(EB60)=1,"вс",0))))))))</f>
        <v>пн</v>
      </c>
      <c r="EC59" s="15" t="str">
        <f t="shared" ref="EC59" si="171">IF(EC60="","",IF(WEEKDAY(EC60)=2,"пн",IF(WEEKDAY(EC60)=3,"вт",IF(WEEKDAY(EC60)=4,"ср",IF(WEEKDAY(EC60)=5,"чт",IF(WEEKDAY(EC60)=6,"пт",IF(WEEKDAY(EC60)=7,"сб",IF(WEEKDAY(EC60)=1,"вс",0))))))))</f>
        <v>вт</v>
      </c>
      <c r="ED59" s="15" t="str">
        <f t="shared" ref="ED59" si="172">IF(ED60="","",IF(WEEKDAY(ED60)=2,"пн",IF(WEEKDAY(ED60)=3,"вт",IF(WEEKDAY(ED60)=4,"ср",IF(WEEKDAY(ED60)=5,"чт",IF(WEEKDAY(ED60)=6,"пт",IF(WEEKDAY(ED60)=7,"сб",IF(WEEKDAY(ED60)=1,"вс",0))))))))</f>
        <v>ср</v>
      </c>
      <c r="EE59" s="15" t="str">
        <f t="shared" ref="EE59" si="173">IF(EE60="","",IF(WEEKDAY(EE60)=2,"пн",IF(WEEKDAY(EE60)=3,"вт",IF(WEEKDAY(EE60)=4,"ср",IF(WEEKDAY(EE60)=5,"чт",IF(WEEKDAY(EE60)=6,"пт",IF(WEEKDAY(EE60)=7,"сб",IF(WEEKDAY(EE60)=1,"вс",0))))))))</f>
        <v>чт</v>
      </c>
      <c r="EF59" s="15" t="str">
        <f t="shared" ref="EF59" si="174">IF(EF60="","",IF(WEEKDAY(EF60)=2,"пн",IF(WEEKDAY(EF60)=3,"вт",IF(WEEKDAY(EF60)=4,"ср",IF(WEEKDAY(EF60)=5,"чт",IF(WEEKDAY(EF60)=6,"пт",IF(WEEKDAY(EF60)=7,"сб",IF(WEEKDAY(EF60)=1,"вс",0))))))))</f>
        <v>пт</v>
      </c>
      <c r="EG59" s="15" t="str">
        <f t="shared" ref="EG59" si="175">IF(EG60="","",IF(WEEKDAY(EG60)=2,"пн",IF(WEEKDAY(EG60)=3,"вт",IF(WEEKDAY(EG60)=4,"ср",IF(WEEKDAY(EG60)=5,"чт",IF(WEEKDAY(EG60)=6,"пт",IF(WEEKDAY(EG60)=7,"сб",IF(WEEKDAY(EG60)=1,"вс",0))))))))</f>
        <v>сб</v>
      </c>
      <c r="EH59" s="15" t="str">
        <f t="shared" ref="EH59" si="176">IF(EH60="","",IF(WEEKDAY(EH60)=2,"пн",IF(WEEKDAY(EH60)=3,"вт",IF(WEEKDAY(EH60)=4,"ср",IF(WEEKDAY(EH60)=5,"чт",IF(WEEKDAY(EH60)=6,"пт",IF(WEEKDAY(EH60)=7,"сб",IF(WEEKDAY(EH60)=1,"вс",0))))))))</f>
        <v>вс</v>
      </c>
      <c r="EI59" s="15" t="str">
        <f t="shared" ref="EI59" si="177">IF(EI60="","",IF(WEEKDAY(EI60)=2,"пн",IF(WEEKDAY(EI60)=3,"вт",IF(WEEKDAY(EI60)=4,"ср",IF(WEEKDAY(EI60)=5,"чт",IF(WEEKDAY(EI60)=6,"пт",IF(WEEKDAY(EI60)=7,"сб",IF(WEEKDAY(EI60)=1,"вс",0))))))))</f>
        <v>пн</v>
      </c>
      <c r="EJ59" s="15" t="str">
        <f t="shared" ref="EJ59" si="178">IF(EJ60="","",IF(WEEKDAY(EJ60)=2,"пн",IF(WEEKDAY(EJ60)=3,"вт",IF(WEEKDAY(EJ60)=4,"ср",IF(WEEKDAY(EJ60)=5,"чт",IF(WEEKDAY(EJ60)=6,"пт",IF(WEEKDAY(EJ60)=7,"сб",IF(WEEKDAY(EJ60)=1,"вс",0))))))))</f>
        <v>вт</v>
      </c>
      <c r="EK59" s="15" t="str">
        <f t="shared" ref="EK59" si="179">IF(EK60="","",IF(WEEKDAY(EK60)=2,"пн",IF(WEEKDAY(EK60)=3,"вт",IF(WEEKDAY(EK60)=4,"ср",IF(WEEKDAY(EK60)=5,"чт",IF(WEEKDAY(EK60)=6,"пт",IF(WEEKDAY(EK60)=7,"сб",IF(WEEKDAY(EK60)=1,"вс",0))))))))</f>
        <v>ср</v>
      </c>
      <c r="EL59" s="15" t="str">
        <f t="shared" ref="EL59" si="180">IF(EL60="","",IF(WEEKDAY(EL60)=2,"пн",IF(WEEKDAY(EL60)=3,"вт",IF(WEEKDAY(EL60)=4,"ср",IF(WEEKDAY(EL60)=5,"чт",IF(WEEKDAY(EL60)=6,"пт",IF(WEEKDAY(EL60)=7,"сб",IF(WEEKDAY(EL60)=1,"вс",0))))))))</f>
        <v>чт</v>
      </c>
      <c r="EM59" s="15" t="str">
        <f t="shared" ref="EM59" si="181">IF(EM60="","",IF(WEEKDAY(EM60)=2,"пн",IF(WEEKDAY(EM60)=3,"вт",IF(WEEKDAY(EM60)=4,"ср",IF(WEEKDAY(EM60)=5,"чт",IF(WEEKDAY(EM60)=6,"пт",IF(WEEKDAY(EM60)=7,"сб",IF(WEEKDAY(EM60)=1,"вс",0))))))))</f>
        <v>пт</v>
      </c>
      <c r="EN59" s="15" t="str">
        <f t="shared" ref="EN59" si="182">IF(EN60="","",IF(WEEKDAY(EN60)=2,"пн",IF(WEEKDAY(EN60)=3,"вт",IF(WEEKDAY(EN60)=4,"ср",IF(WEEKDAY(EN60)=5,"чт",IF(WEEKDAY(EN60)=6,"пт",IF(WEEKDAY(EN60)=7,"сб",IF(WEEKDAY(EN60)=1,"вс",0))))))))</f>
        <v>сб</v>
      </c>
      <c r="EO59" s="15" t="str">
        <f t="shared" ref="EO59" si="183">IF(EO60="","",IF(WEEKDAY(EO60)=2,"пн",IF(WEEKDAY(EO60)=3,"вт",IF(WEEKDAY(EO60)=4,"ср",IF(WEEKDAY(EO60)=5,"чт",IF(WEEKDAY(EO60)=6,"пт",IF(WEEKDAY(EO60)=7,"сб",IF(WEEKDAY(EO60)=1,"вс",0))))))))</f>
        <v>вс</v>
      </c>
      <c r="EP59" s="15" t="str">
        <f t="shared" ref="EP59" si="184">IF(EP60="","",IF(WEEKDAY(EP60)=2,"пн",IF(WEEKDAY(EP60)=3,"вт",IF(WEEKDAY(EP60)=4,"ср",IF(WEEKDAY(EP60)=5,"чт",IF(WEEKDAY(EP60)=6,"пт",IF(WEEKDAY(EP60)=7,"сб",IF(WEEKDAY(EP60)=1,"вс",0))))))))</f>
        <v>пн</v>
      </c>
      <c r="EQ59" s="15" t="str">
        <f t="shared" ref="EQ59" si="185">IF(EQ60="","",IF(WEEKDAY(EQ60)=2,"пн",IF(WEEKDAY(EQ60)=3,"вт",IF(WEEKDAY(EQ60)=4,"ср",IF(WEEKDAY(EQ60)=5,"чт",IF(WEEKDAY(EQ60)=6,"пт",IF(WEEKDAY(EQ60)=7,"сб",IF(WEEKDAY(EQ60)=1,"вс",0))))))))</f>
        <v>вт</v>
      </c>
      <c r="ER59" s="15" t="str">
        <f t="shared" ref="ER59" si="186">IF(ER60="","",IF(WEEKDAY(ER60)=2,"пн",IF(WEEKDAY(ER60)=3,"вт",IF(WEEKDAY(ER60)=4,"ср",IF(WEEKDAY(ER60)=5,"чт",IF(WEEKDAY(ER60)=6,"пт",IF(WEEKDAY(ER60)=7,"сб",IF(WEEKDAY(ER60)=1,"вс",0))))))))</f>
        <v>ср</v>
      </c>
      <c r="ES59" s="15" t="str">
        <f t="shared" ref="ES59" si="187">IF(ES60="","",IF(WEEKDAY(ES60)=2,"пн",IF(WEEKDAY(ES60)=3,"вт",IF(WEEKDAY(ES60)=4,"ср",IF(WEEKDAY(ES60)=5,"чт",IF(WEEKDAY(ES60)=6,"пт",IF(WEEKDAY(ES60)=7,"сб",IF(WEEKDAY(ES60)=1,"вс",0))))))))</f>
        <v>чт</v>
      </c>
      <c r="ET59" s="15" t="str">
        <f t="shared" ref="ET59" si="188">IF(ET60="","",IF(WEEKDAY(ET60)=2,"пн",IF(WEEKDAY(ET60)=3,"вт",IF(WEEKDAY(ET60)=4,"ср",IF(WEEKDAY(ET60)=5,"чт",IF(WEEKDAY(ET60)=6,"пт",IF(WEEKDAY(ET60)=7,"сб",IF(WEEKDAY(ET60)=1,"вс",0))))))))</f>
        <v>пт</v>
      </c>
      <c r="EU59" s="15" t="str">
        <f t="shared" ref="EU59" si="189">IF(EU60="","",IF(WEEKDAY(EU60)=2,"пн",IF(WEEKDAY(EU60)=3,"вт",IF(WEEKDAY(EU60)=4,"ср",IF(WEEKDAY(EU60)=5,"чт",IF(WEEKDAY(EU60)=6,"пт",IF(WEEKDAY(EU60)=7,"сб",IF(WEEKDAY(EU60)=1,"вс",0))))))))</f>
        <v>сб</v>
      </c>
      <c r="EV59" s="15" t="str">
        <f t="shared" ref="EV59" si="190">IF(EV60="","",IF(WEEKDAY(EV60)=2,"пн",IF(WEEKDAY(EV60)=3,"вт",IF(WEEKDAY(EV60)=4,"ср",IF(WEEKDAY(EV60)=5,"чт",IF(WEEKDAY(EV60)=6,"пт",IF(WEEKDAY(EV60)=7,"сб",IF(WEEKDAY(EV60)=1,"вс",0))))))))</f>
        <v>вс</v>
      </c>
      <c r="EW59" s="15" t="str">
        <f t="shared" ref="EW59" si="191">IF(EW60="","",IF(WEEKDAY(EW60)=2,"пн",IF(WEEKDAY(EW60)=3,"вт",IF(WEEKDAY(EW60)=4,"ср",IF(WEEKDAY(EW60)=5,"чт",IF(WEEKDAY(EW60)=6,"пт",IF(WEEKDAY(EW60)=7,"сб",IF(WEEKDAY(EW60)=1,"вс",0))))))))</f>
        <v>пн</v>
      </c>
      <c r="EX59" s="15" t="str">
        <f t="shared" ref="EX59" si="192">IF(EX60="","",IF(WEEKDAY(EX60)=2,"пн",IF(WEEKDAY(EX60)=3,"вт",IF(WEEKDAY(EX60)=4,"ср",IF(WEEKDAY(EX60)=5,"чт",IF(WEEKDAY(EX60)=6,"пт",IF(WEEKDAY(EX60)=7,"сб",IF(WEEKDAY(EX60)=1,"вс",0))))))))</f>
        <v>вт</v>
      </c>
      <c r="EY59" s="15" t="str">
        <f t="shared" ref="EY59" si="193">IF(EY60="","",IF(WEEKDAY(EY60)=2,"пн",IF(WEEKDAY(EY60)=3,"вт",IF(WEEKDAY(EY60)=4,"ср",IF(WEEKDAY(EY60)=5,"чт",IF(WEEKDAY(EY60)=6,"пт",IF(WEEKDAY(EY60)=7,"сб",IF(WEEKDAY(EY60)=1,"вс",0))))))))</f>
        <v>ср</v>
      </c>
      <c r="EZ59" s="15" t="str">
        <f t="shared" ref="EZ59" si="194">IF(EZ60="","",IF(WEEKDAY(EZ60)=2,"пн",IF(WEEKDAY(EZ60)=3,"вт",IF(WEEKDAY(EZ60)=4,"ср",IF(WEEKDAY(EZ60)=5,"чт",IF(WEEKDAY(EZ60)=6,"пт",IF(WEEKDAY(EZ60)=7,"сб",IF(WEEKDAY(EZ60)=1,"вс",0))))))))</f>
        <v>чт</v>
      </c>
      <c r="FA59" s="15" t="str">
        <f t="shared" ref="FA59" si="195">IF(FA60="","",IF(WEEKDAY(FA60)=2,"пн",IF(WEEKDAY(FA60)=3,"вт",IF(WEEKDAY(FA60)=4,"ср",IF(WEEKDAY(FA60)=5,"чт",IF(WEEKDAY(FA60)=6,"пт",IF(WEEKDAY(FA60)=7,"сб",IF(WEEKDAY(FA60)=1,"вс",0))))))))</f>
        <v>пт</v>
      </c>
      <c r="FB59" s="15" t="str">
        <f t="shared" ref="FB59" si="196">IF(FB60="","",IF(WEEKDAY(FB60)=2,"пн",IF(WEEKDAY(FB60)=3,"вт",IF(WEEKDAY(FB60)=4,"ср",IF(WEEKDAY(FB60)=5,"чт",IF(WEEKDAY(FB60)=6,"пт",IF(WEEKDAY(FB60)=7,"сб",IF(WEEKDAY(FB60)=1,"вс",0))))))))</f>
        <v>сб</v>
      </c>
      <c r="FC59" s="15" t="str">
        <f t="shared" ref="FC59" si="197">IF(FC60="","",IF(WEEKDAY(FC60)=2,"пн",IF(WEEKDAY(FC60)=3,"вт",IF(WEEKDAY(FC60)=4,"ср",IF(WEEKDAY(FC60)=5,"чт",IF(WEEKDAY(FC60)=6,"пт",IF(WEEKDAY(FC60)=7,"сб",IF(WEEKDAY(FC60)=1,"вс",0))))))))</f>
        <v>вс</v>
      </c>
      <c r="FD59" s="15" t="str">
        <f t="shared" ref="FD59" si="198">IF(FD60="","",IF(WEEKDAY(FD60)=2,"пн",IF(WEEKDAY(FD60)=3,"вт",IF(WEEKDAY(FD60)=4,"ср",IF(WEEKDAY(FD60)=5,"чт",IF(WEEKDAY(FD60)=6,"пт",IF(WEEKDAY(FD60)=7,"сб",IF(WEEKDAY(FD60)=1,"вс",0))))))))</f>
        <v>пн</v>
      </c>
      <c r="FE59" s="15" t="str">
        <f t="shared" ref="FE59" si="199">IF(FE60="","",IF(WEEKDAY(FE60)=2,"пн",IF(WEEKDAY(FE60)=3,"вт",IF(WEEKDAY(FE60)=4,"ср",IF(WEEKDAY(FE60)=5,"чт",IF(WEEKDAY(FE60)=6,"пт",IF(WEEKDAY(FE60)=7,"сб",IF(WEEKDAY(FE60)=1,"вс",0))))))))</f>
        <v>вт</v>
      </c>
      <c r="FF59" s="15" t="str">
        <f t="shared" ref="FF59" si="200">IF(FF60="","",IF(WEEKDAY(FF60)=2,"пн",IF(WEEKDAY(FF60)=3,"вт",IF(WEEKDAY(FF60)=4,"ср",IF(WEEKDAY(FF60)=5,"чт",IF(WEEKDAY(FF60)=6,"пт",IF(WEEKDAY(FF60)=7,"сб",IF(WEEKDAY(FF60)=1,"вс",0))))))))</f>
        <v>ср</v>
      </c>
      <c r="FG59" s="15" t="str">
        <f t="shared" ref="FG59" si="201">IF(FG60="","",IF(WEEKDAY(FG60)=2,"пн",IF(WEEKDAY(FG60)=3,"вт",IF(WEEKDAY(FG60)=4,"ср",IF(WEEKDAY(FG60)=5,"чт",IF(WEEKDAY(FG60)=6,"пт",IF(WEEKDAY(FG60)=7,"сб",IF(WEEKDAY(FG60)=1,"вс",0))))))))</f>
        <v>чт</v>
      </c>
      <c r="FH59" s="15" t="str">
        <f t="shared" ref="FH59" si="202">IF(FH60="","",IF(WEEKDAY(FH60)=2,"пн",IF(WEEKDAY(FH60)=3,"вт",IF(WEEKDAY(FH60)=4,"ср",IF(WEEKDAY(FH60)=5,"чт",IF(WEEKDAY(FH60)=6,"пт",IF(WEEKDAY(FH60)=7,"сб",IF(WEEKDAY(FH60)=1,"вс",0))))))))</f>
        <v>пт</v>
      </c>
      <c r="FI59" s="15" t="str">
        <f t="shared" ref="FI59" si="203">IF(FI60="","",IF(WEEKDAY(FI60)=2,"пн",IF(WEEKDAY(FI60)=3,"вт",IF(WEEKDAY(FI60)=4,"ср",IF(WEEKDAY(FI60)=5,"чт",IF(WEEKDAY(FI60)=6,"пт",IF(WEEKDAY(FI60)=7,"сб",IF(WEEKDAY(FI60)=1,"вс",0))))))))</f>
        <v>сб</v>
      </c>
      <c r="FJ59" s="15" t="str">
        <f t="shared" ref="FJ59" si="204">IF(FJ60="","",IF(WEEKDAY(FJ60)=2,"пн",IF(WEEKDAY(FJ60)=3,"вт",IF(WEEKDAY(FJ60)=4,"ср",IF(WEEKDAY(FJ60)=5,"чт",IF(WEEKDAY(FJ60)=6,"пт",IF(WEEKDAY(FJ60)=7,"сб",IF(WEEKDAY(FJ60)=1,"вс",0))))))))</f>
        <v>вс</v>
      </c>
      <c r="FK59" s="15" t="str">
        <f t="shared" ref="FK59" si="205">IF(FK60="","",IF(WEEKDAY(FK60)=2,"пн",IF(WEEKDAY(FK60)=3,"вт",IF(WEEKDAY(FK60)=4,"ср",IF(WEEKDAY(FK60)=5,"чт",IF(WEEKDAY(FK60)=6,"пт",IF(WEEKDAY(FK60)=7,"сб",IF(WEEKDAY(FK60)=1,"вс",0))))))))</f>
        <v>пн</v>
      </c>
      <c r="FL59" s="15" t="str">
        <f t="shared" ref="FL59" si="206">IF(FL60="","",IF(WEEKDAY(FL60)=2,"пн",IF(WEEKDAY(FL60)=3,"вт",IF(WEEKDAY(FL60)=4,"ср",IF(WEEKDAY(FL60)=5,"чт",IF(WEEKDAY(FL60)=6,"пт",IF(WEEKDAY(FL60)=7,"сб",IF(WEEKDAY(FL60)=1,"вс",0))))))))</f>
        <v>вт</v>
      </c>
      <c r="FM59" s="15" t="str">
        <f t="shared" ref="FM59" si="207">IF(FM60="","",IF(WEEKDAY(FM60)=2,"пн",IF(WEEKDAY(FM60)=3,"вт",IF(WEEKDAY(FM60)=4,"ср",IF(WEEKDAY(FM60)=5,"чт",IF(WEEKDAY(FM60)=6,"пт",IF(WEEKDAY(FM60)=7,"сб",IF(WEEKDAY(FM60)=1,"вс",0))))))))</f>
        <v>ср</v>
      </c>
      <c r="FN59" s="15" t="str">
        <f t="shared" ref="FN59" si="208">IF(FN60="","",IF(WEEKDAY(FN60)=2,"пн",IF(WEEKDAY(FN60)=3,"вт",IF(WEEKDAY(FN60)=4,"ср",IF(WEEKDAY(FN60)=5,"чт",IF(WEEKDAY(FN60)=6,"пт",IF(WEEKDAY(FN60)=7,"сб",IF(WEEKDAY(FN60)=1,"вс",0))))))))</f>
        <v>чт</v>
      </c>
      <c r="FO59" s="15" t="str">
        <f t="shared" ref="FO59" si="209">IF(FO60="","",IF(WEEKDAY(FO60)=2,"пн",IF(WEEKDAY(FO60)=3,"вт",IF(WEEKDAY(FO60)=4,"ср",IF(WEEKDAY(FO60)=5,"чт",IF(WEEKDAY(FO60)=6,"пт",IF(WEEKDAY(FO60)=7,"сб",IF(WEEKDAY(FO60)=1,"вс",0))))))))</f>
        <v>пт</v>
      </c>
      <c r="FP59" s="15" t="str">
        <f t="shared" ref="FP59" si="210">IF(FP60="","",IF(WEEKDAY(FP60)=2,"пн",IF(WEEKDAY(FP60)=3,"вт",IF(WEEKDAY(FP60)=4,"ср",IF(WEEKDAY(FP60)=5,"чт",IF(WEEKDAY(FP60)=6,"пт",IF(WEEKDAY(FP60)=7,"сб",IF(WEEKDAY(FP60)=1,"вс",0))))))))</f>
        <v>сб</v>
      </c>
      <c r="FQ59" s="15" t="str">
        <f t="shared" ref="FQ59" si="211">IF(FQ60="","",IF(WEEKDAY(FQ60)=2,"пн",IF(WEEKDAY(FQ60)=3,"вт",IF(WEEKDAY(FQ60)=4,"ср",IF(WEEKDAY(FQ60)=5,"чт",IF(WEEKDAY(FQ60)=6,"пт",IF(WEEKDAY(FQ60)=7,"сб",IF(WEEKDAY(FQ60)=1,"вс",0))))))))</f>
        <v>вс</v>
      </c>
      <c r="FR59" s="15" t="str">
        <f t="shared" ref="FR59" si="212">IF(FR60="","",IF(WEEKDAY(FR60)=2,"пн",IF(WEEKDAY(FR60)=3,"вт",IF(WEEKDAY(FR60)=4,"ср",IF(WEEKDAY(FR60)=5,"чт",IF(WEEKDAY(FR60)=6,"пт",IF(WEEKDAY(FR60)=7,"сб",IF(WEEKDAY(FR60)=1,"вс",0))))))))</f>
        <v>пн</v>
      </c>
      <c r="FS59" s="15" t="str">
        <f t="shared" ref="FS59" si="213">IF(FS60="","",IF(WEEKDAY(FS60)=2,"пн",IF(WEEKDAY(FS60)=3,"вт",IF(WEEKDAY(FS60)=4,"ср",IF(WEEKDAY(FS60)=5,"чт",IF(WEEKDAY(FS60)=6,"пт",IF(WEEKDAY(FS60)=7,"сб",IF(WEEKDAY(FS60)=1,"вс",0))))))))</f>
        <v>вт</v>
      </c>
      <c r="FT59" s="15" t="str">
        <f t="shared" ref="FT59" si="214">IF(FT60="","",IF(WEEKDAY(FT60)=2,"пн",IF(WEEKDAY(FT60)=3,"вт",IF(WEEKDAY(FT60)=4,"ср",IF(WEEKDAY(FT60)=5,"чт",IF(WEEKDAY(FT60)=6,"пт",IF(WEEKDAY(FT60)=7,"сб",IF(WEEKDAY(FT60)=1,"вс",0))))))))</f>
        <v>ср</v>
      </c>
      <c r="FU59" s="15" t="str">
        <f t="shared" ref="FU59" si="215">IF(FU60="","",IF(WEEKDAY(FU60)=2,"пн",IF(WEEKDAY(FU60)=3,"вт",IF(WEEKDAY(FU60)=4,"ср",IF(WEEKDAY(FU60)=5,"чт",IF(WEEKDAY(FU60)=6,"пт",IF(WEEKDAY(FU60)=7,"сб",IF(WEEKDAY(FU60)=1,"вс",0))))))))</f>
        <v>чт</v>
      </c>
      <c r="FV59" s="15" t="str">
        <f t="shared" ref="FV59" si="216">IF(FV60="","",IF(WEEKDAY(FV60)=2,"пн",IF(WEEKDAY(FV60)=3,"вт",IF(WEEKDAY(FV60)=4,"ср",IF(WEEKDAY(FV60)=5,"чт",IF(WEEKDAY(FV60)=6,"пт",IF(WEEKDAY(FV60)=7,"сб",IF(WEEKDAY(FV60)=1,"вс",0))))))))</f>
        <v>пт</v>
      </c>
      <c r="FW59" s="15" t="str">
        <f t="shared" ref="FW59" si="217">IF(FW60="","",IF(WEEKDAY(FW60)=2,"пн",IF(WEEKDAY(FW60)=3,"вт",IF(WEEKDAY(FW60)=4,"ср",IF(WEEKDAY(FW60)=5,"чт",IF(WEEKDAY(FW60)=6,"пт",IF(WEEKDAY(FW60)=7,"сб",IF(WEEKDAY(FW60)=1,"вс",0))))))))</f>
        <v>сб</v>
      </c>
      <c r="FX59" s="15" t="str">
        <f t="shared" ref="FX59" si="218">IF(FX60="","",IF(WEEKDAY(FX60)=2,"пн",IF(WEEKDAY(FX60)=3,"вт",IF(WEEKDAY(FX60)=4,"ср",IF(WEEKDAY(FX60)=5,"чт",IF(WEEKDAY(FX60)=6,"пт",IF(WEEKDAY(FX60)=7,"сб",IF(WEEKDAY(FX60)=1,"вс",0))))))))</f>
        <v>вс</v>
      </c>
      <c r="FY59" s="15" t="str">
        <f t="shared" ref="FY59" si="219">IF(FY60="","",IF(WEEKDAY(FY60)=2,"пн",IF(WEEKDAY(FY60)=3,"вт",IF(WEEKDAY(FY60)=4,"ср",IF(WEEKDAY(FY60)=5,"чт",IF(WEEKDAY(FY60)=6,"пт",IF(WEEKDAY(FY60)=7,"сб",IF(WEEKDAY(FY60)=1,"вс",0))))))))</f>
        <v>пн</v>
      </c>
      <c r="FZ59" s="15" t="str">
        <f t="shared" ref="FZ59" si="220">IF(FZ60="","",IF(WEEKDAY(FZ60)=2,"пн",IF(WEEKDAY(FZ60)=3,"вт",IF(WEEKDAY(FZ60)=4,"ср",IF(WEEKDAY(FZ60)=5,"чт",IF(WEEKDAY(FZ60)=6,"пт",IF(WEEKDAY(FZ60)=7,"сб",IF(WEEKDAY(FZ60)=1,"вс",0))))))))</f>
        <v>вт</v>
      </c>
      <c r="GA59" s="15" t="str">
        <f t="shared" ref="GA59" si="221">IF(GA60="","",IF(WEEKDAY(GA60)=2,"пн",IF(WEEKDAY(GA60)=3,"вт",IF(WEEKDAY(GA60)=4,"ср",IF(WEEKDAY(GA60)=5,"чт",IF(WEEKDAY(GA60)=6,"пт",IF(WEEKDAY(GA60)=7,"сб",IF(WEEKDAY(GA60)=1,"вс",0))))))))</f>
        <v>ср</v>
      </c>
      <c r="GB59" s="15" t="str">
        <f t="shared" ref="GB59" si="222">IF(GB60="","",IF(WEEKDAY(GB60)=2,"пн",IF(WEEKDAY(GB60)=3,"вт",IF(WEEKDAY(GB60)=4,"ср",IF(WEEKDAY(GB60)=5,"чт",IF(WEEKDAY(GB60)=6,"пт",IF(WEEKDAY(GB60)=7,"сб",IF(WEEKDAY(GB60)=1,"вс",0))))))))</f>
        <v>чт</v>
      </c>
      <c r="GC59" s="15" t="str">
        <f t="shared" ref="GC59" si="223">IF(GC60="","",IF(WEEKDAY(GC60)=2,"пн",IF(WEEKDAY(GC60)=3,"вт",IF(WEEKDAY(GC60)=4,"ср",IF(WEEKDAY(GC60)=5,"чт",IF(WEEKDAY(GC60)=6,"пт",IF(WEEKDAY(GC60)=7,"сб",IF(WEEKDAY(GC60)=1,"вс",0))))))))</f>
        <v>пт</v>
      </c>
      <c r="GD59" s="15" t="str">
        <f t="shared" ref="GD59" si="224">IF(GD60="","",IF(WEEKDAY(GD60)=2,"пн",IF(WEEKDAY(GD60)=3,"вт",IF(WEEKDAY(GD60)=4,"ср",IF(WEEKDAY(GD60)=5,"чт",IF(WEEKDAY(GD60)=6,"пт",IF(WEEKDAY(GD60)=7,"сб",IF(WEEKDAY(GD60)=1,"вс",0))))))))</f>
        <v>сб</v>
      </c>
      <c r="GE59" s="15" t="str">
        <f t="shared" ref="GE59" si="225">IF(GE60="","",IF(WEEKDAY(GE60)=2,"пн",IF(WEEKDAY(GE60)=3,"вт",IF(WEEKDAY(GE60)=4,"ср",IF(WEEKDAY(GE60)=5,"чт",IF(WEEKDAY(GE60)=6,"пт",IF(WEEKDAY(GE60)=7,"сб",IF(WEEKDAY(GE60)=1,"вс",0))))))))</f>
        <v>вс</v>
      </c>
      <c r="GF59" s="15" t="str">
        <f t="shared" ref="GF59" si="226">IF(GF60="","",IF(WEEKDAY(GF60)=2,"пн",IF(WEEKDAY(GF60)=3,"вт",IF(WEEKDAY(GF60)=4,"ср",IF(WEEKDAY(GF60)=5,"чт",IF(WEEKDAY(GF60)=6,"пт",IF(WEEKDAY(GF60)=7,"сб",IF(WEEKDAY(GF60)=1,"вс",0))))))))</f>
        <v>пн</v>
      </c>
      <c r="GG59" s="15" t="str">
        <f t="shared" ref="GG59" si="227">IF(GG60="","",IF(WEEKDAY(GG60)=2,"пн",IF(WEEKDAY(GG60)=3,"вт",IF(WEEKDAY(GG60)=4,"ср",IF(WEEKDAY(GG60)=5,"чт",IF(WEEKDAY(GG60)=6,"пт",IF(WEEKDAY(GG60)=7,"сб",IF(WEEKDAY(GG60)=1,"вс",0))))))))</f>
        <v>вт</v>
      </c>
      <c r="GH59" s="15" t="str">
        <f t="shared" ref="GH59" si="228">IF(GH60="","",IF(WEEKDAY(GH60)=2,"пн",IF(WEEKDAY(GH60)=3,"вт",IF(WEEKDAY(GH60)=4,"ср",IF(WEEKDAY(GH60)=5,"чт",IF(WEEKDAY(GH60)=6,"пт",IF(WEEKDAY(GH60)=7,"сб",IF(WEEKDAY(GH60)=1,"вс",0))))))))</f>
        <v>ср</v>
      </c>
      <c r="GI59" s="15" t="str">
        <f t="shared" ref="GI59" si="229">IF(GI60="","",IF(WEEKDAY(GI60)=2,"пн",IF(WEEKDAY(GI60)=3,"вт",IF(WEEKDAY(GI60)=4,"ср",IF(WEEKDAY(GI60)=5,"чт",IF(WEEKDAY(GI60)=6,"пт",IF(WEEKDAY(GI60)=7,"сб",IF(WEEKDAY(GI60)=1,"вс",0))))))))</f>
        <v>чт</v>
      </c>
      <c r="GJ59" s="15" t="str">
        <f t="shared" ref="GJ59" si="230">IF(GJ60="","",IF(WEEKDAY(GJ60)=2,"пн",IF(WEEKDAY(GJ60)=3,"вт",IF(WEEKDAY(GJ60)=4,"ср",IF(WEEKDAY(GJ60)=5,"чт",IF(WEEKDAY(GJ60)=6,"пт",IF(WEEKDAY(GJ60)=7,"сб",IF(WEEKDAY(GJ60)=1,"вс",0))))))))</f>
        <v>пт</v>
      </c>
      <c r="GK59" s="15" t="str">
        <f t="shared" ref="GK59" si="231">IF(GK60="","",IF(WEEKDAY(GK60)=2,"пн",IF(WEEKDAY(GK60)=3,"вт",IF(WEEKDAY(GK60)=4,"ср",IF(WEEKDAY(GK60)=5,"чт",IF(WEEKDAY(GK60)=6,"пт",IF(WEEKDAY(GK60)=7,"сб",IF(WEEKDAY(GK60)=1,"вс",0))))))))</f>
        <v>сб</v>
      </c>
      <c r="GL59" s="15" t="str">
        <f t="shared" ref="GL59" si="232">IF(GL60="","",IF(WEEKDAY(GL60)=2,"пн",IF(WEEKDAY(GL60)=3,"вт",IF(WEEKDAY(GL60)=4,"ср",IF(WEEKDAY(GL60)=5,"чт",IF(WEEKDAY(GL60)=6,"пт",IF(WEEKDAY(GL60)=7,"сб",IF(WEEKDAY(GL60)=1,"вс",0))))))))</f>
        <v>вс</v>
      </c>
      <c r="GM59" s="15" t="str">
        <f t="shared" ref="GM59" si="233">IF(GM60="","",IF(WEEKDAY(GM60)=2,"пн",IF(WEEKDAY(GM60)=3,"вт",IF(WEEKDAY(GM60)=4,"ср",IF(WEEKDAY(GM60)=5,"чт",IF(WEEKDAY(GM60)=6,"пт",IF(WEEKDAY(GM60)=7,"сб",IF(WEEKDAY(GM60)=1,"вс",0))))))))</f>
        <v>пн</v>
      </c>
      <c r="GN59" s="15" t="str">
        <f t="shared" ref="GN59" si="234">IF(GN60="","",IF(WEEKDAY(GN60)=2,"пн",IF(WEEKDAY(GN60)=3,"вт",IF(WEEKDAY(GN60)=4,"ср",IF(WEEKDAY(GN60)=5,"чт",IF(WEEKDAY(GN60)=6,"пт",IF(WEEKDAY(GN60)=7,"сб",IF(WEEKDAY(GN60)=1,"вс",0))))))))</f>
        <v>вт</v>
      </c>
      <c r="GO59" s="15" t="str">
        <f t="shared" ref="GO59" si="235">IF(GO60="","",IF(WEEKDAY(GO60)=2,"пн",IF(WEEKDAY(GO60)=3,"вт",IF(WEEKDAY(GO60)=4,"ср",IF(WEEKDAY(GO60)=5,"чт",IF(WEEKDAY(GO60)=6,"пт",IF(WEEKDAY(GO60)=7,"сб",IF(WEEKDAY(GO60)=1,"вс",0))))))))</f>
        <v>ср</v>
      </c>
      <c r="GP59" s="15" t="str">
        <f t="shared" ref="GP59" si="236">IF(GP60="","",IF(WEEKDAY(GP60)=2,"пн",IF(WEEKDAY(GP60)=3,"вт",IF(WEEKDAY(GP60)=4,"ср",IF(WEEKDAY(GP60)=5,"чт",IF(WEEKDAY(GP60)=6,"пт",IF(WEEKDAY(GP60)=7,"сб",IF(WEEKDAY(GP60)=1,"вс",0))))))))</f>
        <v>чт</v>
      </c>
      <c r="GQ59" s="15" t="str">
        <f t="shared" ref="GQ59" si="237">IF(GQ60="","",IF(WEEKDAY(GQ60)=2,"пн",IF(WEEKDAY(GQ60)=3,"вт",IF(WEEKDAY(GQ60)=4,"ср",IF(WEEKDAY(GQ60)=5,"чт",IF(WEEKDAY(GQ60)=6,"пт",IF(WEEKDAY(GQ60)=7,"сб",IF(WEEKDAY(GQ60)=1,"вс",0))))))))</f>
        <v>пт</v>
      </c>
      <c r="GR59" s="15" t="str">
        <f t="shared" ref="GR59" si="238">IF(GR60="","",IF(WEEKDAY(GR60)=2,"пн",IF(WEEKDAY(GR60)=3,"вт",IF(WEEKDAY(GR60)=4,"ср",IF(WEEKDAY(GR60)=5,"чт",IF(WEEKDAY(GR60)=6,"пт",IF(WEEKDAY(GR60)=7,"сб",IF(WEEKDAY(GR60)=1,"вс",0))))))))</f>
        <v>сб</v>
      </c>
      <c r="GS59" s="15" t="str">
        <f t="shared" ref="GS59" si="239">IF(GS60="","",IF(WEEKDAY(GS60)=2,"пн",IF(WEEKDAY(GS60)=3,"вт",IF(WEEKDAY(GS60)=4,"ср",IF(WEEKDAY(GS60)=5,"чт",IF(WEEKDAY(GS60)=6,"пт",IF(WEEKDAY(GS60)=7,"сб",IF(WEEKDAY(GS60)=1,"вс",0))))))))</f>
        <v>вс</v>
      </c>
      <c r="GT59" s="15" t="str">
        <f t="shared" ref="GT59" si="240">IF(GT60="","",IF(WEEKDAY(GT60)=2,"пн",IF(WEEKDAY(GT60)=3,"вт",IF(WEEKDAY(GT60)=4,"ср",IF(WEEKDAY(GT60)=5,"чт",IF(WEEKDAY(GT60)=6,"пт",IF(WEEKDAY(GT60)=7,"сб",IF(WEEKDAY(GT60)=1,"вс",0))))))))</f>
        <v>пн</v>
      </c>
      <c r="GU59" s="15" t="str">
        <f t="shared" ref="GU59" si="241">IF(GU60="","",IF(WEEKDAY(GU60)=2,"пн",IF(WEEKDAY(GU60)=3,"вт",IF(WEEKDAY(GU60)=4,"ср",IF(WEEKDAY(GU60)=5,"чт",IF(WEEKDAY(GU60)=6,"пт",IF(WEEKDAY(GU60)=7,"сб",IF(WEEKDAY(GU60)=1,"вс",0))))))))</f>
        <v>вт</v>
      </c>
      <c r="GV59" s="15" t="str">
        <f t="shared" ref="GV59" si="242">IF(GV60="","",IF(WEEKDAY(GV60)=2,"пн",IF(WEEKDAY(GV60)=3,"вт",IF(WEEKDAY(GV60)=4,"ср",IF(WEEKDAY(GV60)=5,"чт",IF(WEEKDAY(GV60)=6,"пт",IF(WEEKDAY(GV60)=7,"сб",IF(WEEKDAY(GV60)=1,"вс",0))))))))</f>
        <v>ср</v>
      </c>
      <c r="GW59" s="15" t="str">
        <f t="shared" ref="GW59" si="243">IF(GW60="","",IF(WEEKDAY(GW60)=2,"пн",IF(WEEKDAY(GW60)=3,"вт",IF(WEEKDAY(GW60)=4,"ср",IF(WEEKDAY(GW60)=5,"чт",IF(WEEKDAY(GW60)=6,"пт",IF(WEEKDAY(GW60)=7,"сб",IF(WEEKDAY(GW60)=1,"вс",0))))))))</f>
        <v>чт</v>
      </c>
      <c r="GX59" s="15" t="str">
        <f t="shared" ref="GX59" si="244">IF(GX60="","",IF(WEEKDAY(GX60)=2,"пн",IF(WEEKDAY(GX60)=3,"вт",IF(WEEKDAY(GX60)=4,"ср",IF(WEEKDAY(GX60)=5,"чт",IF(WEEKDAY(GX60)=6,"пт",IF(WEEKDAY(GX60)=7,"сб",IF(WEEKDAY(GX60)=1,"вс",0))))))))</f>
        <v>пт</v>
      </c>
      <c r="GY59" s="15" t="str">
        <f t="shared" ref="GY59" si="245">IF(GY60="","",IF(WEEKDAY(GY60)=2,"пн",IF(WEEKDAY(GY60)=3,"вт",IF(WEEKDAY(GY60)=4,"ср",IF(WEEKDAY(GY60)=5,"чт",IF(WEEKDAY(GY60)=6,"пт",IF(WEEKDAY(GY60)=7,"сб",IF(WEEKDAY(GY60)=1,"вс",0))))))))</f>
        <v>сб</v>
      </c>
      <c r="GZ59" s="15" t="str">
        <f t="shared" ref="GZ59" si="246">IF(GZ60="","",IF(WEEKDAY(GZ60)=2,"пн",IF(WEEKDAY(GZ60)=3,"вт",IF(WEEKDAY(GZ60)=4,"ср",IF(WEEKDAY(GZ60)=5,"чт",IF(WEEKDAY(GZ60)=6,"пт",IF(WEEKDAY(GZ60)=7,"сб",IF(WEEKDAY(GZ60)=1,"вс",0))))))))</f>
        <v>вс</v>
      </c>
      <c r="HA59" s="15" t="str">
        <f t="shared" ref="HA59" si="247">IF(HA60="","",IF(WEEKDAY(HA60)=2,"пн",IF(WEEKDAY(HA60)=3,"вт",IF(WEEKDAY(HA60)=4,"ср",IF(WEEKDAY(HA60)=5,"чт",IF(WEEKDAY(HA60)=6,"пт",IF(WEEKDAY(HA60)=7,"сб",IF(WEEKDAY(HA60)=1,"вс",0))))))))</f>
        <v>пн</v>
      </c>
      <c r="HB59" s="15" t="str">
        <f t="shared" ref="HB59" si="248">IF(HB60="","",IF(WEEKDAY(HB60)=2,"пн",IF(WEEKDAY(HB60)=3,"вт",IF(WEEKDAY(HB60)=4,"ср",IF(WEEKDAY(HB60)=5,"чт",IF(WEEKDAY(HB60)=6,"пт",IF(WEEKDAY(HB60)=7,"сб",IF(WEEKDAY(HB60)=1,"вс",0))))))))</f>
        <v>вт</v>
      </c>
      <c r="HC59" s="15" t="str">
        <f t="shared" ref="HC59" si="249">IF(HC60="","",IF(WEEKDAY(HC60)=2,"пн",IF(WEEKDAY(HC60)=3,"вт",IF(WEEKDAY(HC60)=4,"ср",IF(WEEKDAY(HC60)=5,"чт",IF(WEEKDAY(HC60)=6,"пт",IF(WEEKDAY(HC60)=7,"сб",IF(WEEKDAY(HC60)=1,"вс",0))))))))</f>
        <v>ср</v>
      </c>
      <c r="HD59" s="15" t="str">
        <f t="shared" ref="HD59" si="250">IF(HD60="","",IF(WEEKDAY(HD60)=2,"пн",IF(WEEKDAY(HD60)=3,"вт",IF(WEEKDAY(HD60)=4,"ср",IF(WEEKDAY(HD60)=5,"чт",IF(WEEKDAY(HD60)=6,"пт",IF(WEEKDAY(HD60)=7,"сб",IF(WEEKDAY(HD60)=1,"вс",0))))))))</f>
        <v>чт</v>
      </c>
      <c r="HE59" s="15" t="str">
        <f t="shared" ref="HE59" si="251">IF(HE60="","",IF(WEEKDAY(HE60)=2,"пн",IF(WEEKDAY(HE60)=3,"вт",IF(WEEKDAY(HE60)=4,"ср",IF(WEEKDAY(HE60)=5,"чт",IF(WEEKDAY(HE60)=6,"пт",IF(WEEKDAY(HE60)=7,"сб",IF(WEEKDAY(HE60)=1,"вс",0))))))))</f>
        <v>пт</v>
      </c>
      <c r="HF59" s="15" t="str">
        <f t="shared" ref="HF59" si="252">IF(HF60="","",IF(WEEKDAY(HF60)=2,"пн",IF(WEEKDAY(HF60)=3,"вт",IF(WEEKDAY(HF60)=4,"ср",IF(WEEKDAY(HF60)=5,"чт",IF(WEEKDAY(HF60)=6,"пт",IF(WEEKDAY(HF60)=7,"сб",IF(WEEKDAY(HF60)=1,"вс",0))))))))</f>
        <v>сб</v>
      </c>
      <c r="HG59" s="15" t="str">
        <f t="shared" ref="HG59" si="253">IF(HG60="","",IF(WEEKDAY(HG60)=2,"пн",IF(WEEKDAY(HG60)=3,"вт",IF(WEEKDAY(HG60)=4,"ср",IF(WEEKDAY(HG60)=5,"чт",IF(WEEKDAY(HG60)=6,"пт",IF(WEEKDAY(HG60)=7,"сб",IF(WEEKDAY(HG60)=1,"вс",0))))))))</f>
        <v>вс</v>
      </c>
      <c r="HH59" s="15" t="str">
        <f t="shared" ref="HH59" si="254">IF(HH60="","",IF(WEEKDAY(HH60)=2,"пн",IF(WEEKDAY(HH60)=3,"вт",IF(WEEKDAY(HH60)=4,"ср",IF(WEEKDAY(HH60)=5,"чт",IF(WEEKDAY(HH60)=6,"пт",IF(WEEKDAY(HH60)=7,"сб",IF(WEEKDAY(HH60)=1,"вс",0))))))))</f>
        <v>пн</v>
      </c>
      <c r="HI59" s="15" t="str">
        <f t="shared" ref="HI59" si="255">IF(HI60="","",IF(WEEKDAY(HI60)=2,"пн",IF(WEEKDAY(HI60)=3,"вт",IF(WEEKDAY(HI60)=4,"ср",IF(WEEKDAY(HI60)=5,"чт",IF(WEEKDAY(HI60)=6,"пт",IF(WEEKDAY(HI60)=7,"сб",IF(WEEKDAY(HI60)=1,"вс",0))))))))</f>
        <v>вт</v>
      </c>
      <c r="HJ59" s="15" t="str">
        <f t="shared" ref="HJ59" si="256">IF(HJ60="","",IF(WEEKDAY(HJ60)=2,"пн",IF(WEEKDAY(HJ60)=3,"вт",IF(WEEKDAY(HJ60)=4,"ср",IF(WEEKDAY(HJ60)=5,"чт",IF(WEEKDAY(HJ60)=6,"пт",IF(WEEKDAY(HJ60)=7,"сб",IF(WEEKDAY(HJ60)=1,"вс",0))))))))</f>
        <v>ср</v>
      </c>
      <c r="HK59" s="15" t="str">
        <f t="shared" ref="HK59" si="257">IF(HK60="","",IF(WEEKDAY(HK60)=2,"пн",IF(WEEKDAY(HK60)=3,"вт",IF(WEEKDAY(HK60)=4,"ср",IF(WEEKDAY(HK60)=5,"чт",IF(WEEKDAY(HK60)=6,"пт",IF(WEEKDAY(HK60)=7,"сб",IF(WEEKDAY(HK60)=1,"вс",0))))))))</f>
        <v>чт</v>
      </c>
      <c r="HL59" s="15" t="str">
        <f t="shared" ref="HL59" si="258">IF(HL60="","",IF(WEEKDAY(HL60)=2,"пн",IF(WEEKDAY(HL60)=3,"вт",IF(WEEKDAY(HL60)=4,"ср",IF(WEEKDAY(HL60)=5,"чт",IF(WEEKDAY(HL60)=6,"пт",IF(WEEKDAY(HL60)=7,"сб",IF(WEEKDAY(HL60)=1,"вс",0))))))))</f>
        <v>пт</v>
      </c>
      <c r="HM59" s="15" t="str">
        <f t="shared" ref="HM59" si="259">IF(HM60="","",IF(WEEKDAY(HM60)=2,"пн",IF(WEEKDAY(HM60)=3,"вт",IF(WEEKDAY(HM60)=4,"ср",IF(WEEKDAY(HM60)=5,"чт",IF(WEEKDAY(HM60)=6,"пт",IF(WEEKDAY(HM60)=7,"сб",IF(WEEKDAY(HM60)=1,"вс",0))))))))</f>
        <v>сб</v>
      </c>
      <c r="HN59" s="15" t="str">
        <f t="shared" ref="HN59" si="260">IF(HN60="","",IF(WEEKDAY(HN60)=2,"пн",IF(WEEKDAY(HN60)=3,"вт",IF(WEEKDAY(HN60)=4,"ср",IF(WEEKDAY(HN60)=5,"чт",IF(WEEKDAY(HN60)=6,"пт",IF(WEEKDAY(HN60)=7,"сб",IF(WEEKDAY(HN60)=1,"вс",0))))))))</f>
        <v>вс</v>
      </c>
      <c r="HO59" s="15" t="str">
        <f t="shared" ref="HO59" si="261">IF(HO60="","",IF(WEEKDAY(HO60)=2,"пн",IF(WEEKDAY(HO60)=3,"вт",IF(WEEKDAY(HO60)=4,"ср",IF(WEEKDAY(HO60)=5,"чт",IF(WEEKDAY(HO60)=6,"пт",IF(WEEKDAY(HO60)=7,"сб",IF(WEEKDAY(HO60)=1,"вс",0))))))))</f>
        <v>пн</v>
      </c>
      <c r="HP59" s="15" t="str">
        <f t="shared" ref="HP59" si="262">IF(HP60="","",IF(WEEKDAY(HP60)=2,"пн",IF(WEEKDAY(HP60)=3,"вт",IF(WEEKDAY(HP60)=4,"ср",IF(WEEKDAY(HP60)=5,"чт",IF(WEEKDAY(HP60)=6,"пт",IF(WEEKDAY(HP60)=7,"сб",IF(WEEKDAY(HP60)=1,"вс",0))))))))</f>
        <v>вт</v>
      </c>
      <c r="HQ59" s="15" t="str">
        <f t="shared" ref="HQ59" si="263">IF(HQ60="","",IF(WEEKDAY(HQ60)=2,"пн",IF(WEEKDAY(HQ60)=3,"вт",IF(WEEKDAY(HQ60)=4,"ср",IF(WEEKDAY(HQ60)=5,"чт",IF(WEEKDAY(HQ60)=6,"пт",IF(WEEKDAY(HQ60)=7,"сб",IF(WEEKDAY(HQ60)=1,"вс",0))))))))</f>
        <v>ср</v>
      </c>
      <c r="HR59" s="15" t="str">
        <f t="shared" ref="HR59" si="264">IF(HR60="","",IF(WEEKDAY(HR60)=2,"пн",IF(WEEKDAY(HR60)=3,"вт",IF(WEEKDAY(HR60)=4,"ср",IF(WEEKDAY(HR60)=5,"чт",IF(WEEKDAY(HR60)=6,"пт",IF(WEEKDAY(HR60)=7,"сб",IF(WEEKDAY(HR60)=1,"вс",0))))))))</f>
        <v>чт</v>
      </c>
      <c r="HS59" s="15" t="str">
        <f t="shared" ref="HS59" si="265">IF(HS60="","",IF(WEEKDAY(HS60)=2,"пн",IF(WEEKDAY(HS60)=3,"вт",IF(WEEKDAY(HS60)=4,"ср",IF(WEEKDAY(HS60)=5,"чт",IF(WEEKDAY(HS60)=6,"пт",IF(WEEKDAY(HS60)=7,"сб",IF(WEEKDAY(HS60)=1,"вс",0))))))))</f>
        <v>пт</v>
      </c>
      <c r="HT59" s="15" t="str">
        <f t="shared" ref="HT59" si="266">IF(HT60="","",IF(WEEKDAY(HT60)=2,"пн",IF(WEEKDAY(HT60)=3,"вт",IF(WEEKDAY(HT60)=4,"ср",IF(WEEKDAY(HT60)=5,"чт",IF(WEEKDAY(HT60)=6,"пт",IF(WEEKDAY(HT60)=7,"сб",IF(WEEKDAY(HT60)=1,"вс",0))))))))</f>
        <v>сб</v>
      </c>
      <c r="HU59" s="15" t="str">
        <f t="shared" ref="HU59" si="267">IF(HU60="","",IF(WEEKDAY(HU60)=2,"пн",IF(WEEKDAY(HU60)=3,"вт",IF(WEEKDAY(HU60)=4,"ср",IF(WEEKDAY(HU60)=5,"чт",IF(WEEKDAY(HU60)=6,"пт",IF(WEEKDAY(HU60)=7,"сб",IF(WEEKDAY(HU60)=1,"вс",0))))))))</f>
        <v>вс</v>
      </c>
      <c r="HV59" s="15" t="str">
        <f t="shared" ref="HV59" si="268">IF(HV60="","",IF(WEEKDAY(HV60)=2,"пн",IF(WEEKDAY(HV60)=3,"вт",IF(WEEKDAY(HV60)=4,"ср",IF(WEEKDAY(HV60)=5,"чт",IF(WEEKDAY(HV60)=6,"пт",IF(WEEKDAY(HV60)=7,"сб",IF(WEEKDAY(HV60)=1,"вс",0))))))))</f>
        <v>пн</v>
      </c>
      <c r="HW59" s="15" t="str">
        <f t="shared" ref="HW59" si="269">IF(HW60="","",IF(WEEKDAY(HW60)=2,"пн",IF(WEEKDAY(HW60)=3,"вт",IF(WEEKDAY(HW60)=4,"ср",IF(WEEKDAY(HW60)=5,"чт",IF(WEEKDAY(HW60)=6,"пт",IF(WEEKDAY(HW60)=7,"сб",IF(WEEKDAY(HW60)=1,"вс",0))))))))</f>
        <v>вт</v>
      </c>
      <c r="HX59" s="15" t="str">
        <f t="shared" ref="HX59" si="270">IF(HX60="","",IF(WEEKDAY(HX60)=2,"пн",IF(WEEKDAY(HX60)=3,"вт",IF(WEEKDAY(HX60)=4,"ср",IF(WEEKDAY(HX60)=5,"чт",IF(WEEKDAY(HX60)=6,"пт",IF(WEEKDAY(HX60)=7,"сб",IF(WEEKDAY(HX60)=1,"вс",0))))))))</f>
        <v>ср</v>
      </c>
      <c r="HY59" s="15" t="str">
        <f t="shared" ref="HY59" si="271">IF(HY60="","",IF(WEEKDAY(HY60)=2,"пн",IF(WEEKDAY(HY60)=3,"вт",IF(WEEKDAY(HY60)=4,"ср",IF(WEEKDAY(HY60)=5,"чт",IF(WEEKDAY(HY60)=6,"пт",IF(WEEKDAY(HY60)=7,"сб",IF(WEEKDAY(HY60)=1,"вс",0))))))))</f>
        <v>чт</v>
      </c>
      <c r="HZ59" s="15" t="str">
        <f t="shared" ref="HZ59" si="272">IF(HZ60="","",IF(WEEKDAY(HZ60)=2,"пн",IF(WEEKDAY(HZ60)=3,"вт",IF(WEEKDAY(HZ60)=4,"ср",IF(WEEKDAY(HZ60)=5,"чт",IF(WEEKDAY(HZ60)=6,"пт",IF(WEEKDAY(HZ60)=7,"сб",IF(WEEKDAY(HZ60)=1,"вс",0))))))))</f>
        <v>пт</v>
      </c>
      <c r="IA59" s="15" t="str">
        <f t="shared" ref="IA59" si="273">IF(IA60="","",IF(WEEKDAY(IA60)=2,"пн",IF(WEEKDAY(IA60)=3,"вт",IF(WEEKDAY(IA60)=4,"ср",IF(WEEKDAY(IA60)=5,"чт",IF(WEEKDAY(IA60)=6,"пт",IF(WEEKDAY(IA60)=7,"сб",IF(WEEKDAY(IA60)=1,"вс",0))))))))</f>
        <v>сб</v>
      </c>
      <c r="IB59" s="15" t="str">
        <f t="shared" ref="IB59" si="274">IF(IB60="","",IF(WEEKDAY(IB60)=2,"пн",IF(WEEKDAY(IB60)=3,"вт",IF(WEEKDAY(IB60)=4,"ср",IF(WEEKDAY(IB60)=5,"чт",IF(WEEKDAY(IB60)=6,"пт",IF(WEEKDAY(IB60)=7,"сб",IF(WEEKDAY(IB60)=1,"вс",0))))))))</f>
        <v>вс</v>
      </c>
      <c r="IC59" s="15" t="str">
        <f t="shared" ref="IC59" si="275">IF(IC60="","",IF(WEEKDAY(IC60)=2,"пн",IF(WEEKDAY(IC60)=3,"вт",IF(WEEKDAY(IC60)=4,"ср",IF(WEEKDAY(IC60)=5,"чт",IF(WEEKDAY(IC60)=6,"пт",IF(WEEKDAY(IC60)=7,"сб",IF(WEEKDAY(IC60)=1,"вс",0))))))))</f>
        <v>пн</v>
      </c>
      <c r="ID59" s="15" t="str">
        <f t="shared" ref="ID59" si="276">IF(ID60="","",IF(WEEKDAY(ID60)=2,"пн",IF(WEEKDAY(ID60)=3,"вт",IF(WEEKDAY(ID60)=4,"ср",IF(WEEKDAY(ID60)=5,"чт",IF(WEEKDAY(ID60)=6,"пт",IF(WEEKDAY(ID60)=7,"сб",IF(WEEKDAY(ID60)=1,"вс",0))))))))</f>
        <v>вт</v>
      </c>
      <c r="IE59" s="15" t="str">
        <f t="shared" ref="IE59" si="277">IF(IE60="","",IF(WEEKDAY(IE60)=2,"пн",IF(WEEKDAY(IE60)=3,"вт",IF(WEEKDAY(IE60)=4,"ср",IF(WEEKDAY(IE60)=5,"чт",IF(WEEKDAY(IE60)=6,"пт",IF(WEEKDAY(IE60)=7,"сб",IF(WEEKDAY(IE60)=1,"вс",0))))))))</f>
        <v>ср</v>
      </c>
      <c r="IF59" s="15" t="str">
        <f t="shared" ref="IF59" si="278">IF(IF60="","",IF(WEEKDAY(IF60)=2,"пн",IF(WEEKDAY(IF60)=3,"вт",IF(WEEKDAY(IF60)=4,"ср",IF(WEEKDAY(IF60)=5,"чт",IF(WEEKDAY(IF60)=6,"пт",IF(WEEKDAY(IF60)=7,"сб",IF(WEEKDAY(IF60)=1,"вс",0))))))))</f>
        <v>чт</v>
      </c>
      <c r="IG59" s="15" t="str">
        <f t="shared" ref="IG59" si="279">IF(IG60="","",IF(WEEKDAY(IG60)=2,"пн",IF(WEEKDAY(IG60)=3,"вт",IF(WEEKDAY(IG60)=4,"ср",IF(WEEKDAY(IG60)=5,"чт",IF(WEEKDAY(IG60)=6,"пт",IF(WEEKDAY(IG60)=7,"сб",IF(WEEKDAY(IG60)=1,"вс",0))))))))</f>
        <v>пт</v>
      </c>
      <c r="IH59" s="15" t="str">
        <f t="shared" ref="IH59" si="280">IF(IH60="","",IF(WEEKDAY(IH60)=2,"пн",IF(WEEKDAY(IH60)=3,"вт",IF(WEEKDAY(IH60)=4,"ср",IF(WEEKDAY(IH60)=5,"чт",IF(WEEKDAY(IH60)=6,"пт",IF(WEEKDAY(IH60)=7,"сб",IF(WEEKDAY(IH60)=1,"вс",0))))))))</f>
        <v>сб</v>
      </c>
      <c r="II59" s="15" t="str">
        <f t="shared" ref="II59" si="281">IF(II60="","",IF(WEEKDAY(II60)=2,"пн",IF(WEEKDAY(II60)=3,"вт",IF(WEEKDAY(II60)=4,"ср",IF(WEEKDAY(II60)=5,"чт",IF(WEEKDAY(II60)=6,"пт",IF(WEEKDAY(II60)=7,"сб",IF(WEEKDAY(II60)=1,"вс",0))))))))</f>
        <v>вс</v>
      </c>
      <c r="IJ59" s="15" t="str">
        <f t="shared" ref="IJ59" si="282">IF(IJ60="","",IF(WEEKDAY(IJ60)=2,"пн",IF(WEEKDAY(IJ60)=3,"вт",IF(WEEKDAY(IJ60)=4,"ср",IF(WEEKDAY(IJ60)=5,"чт",IF(WEEKDAY(IJ60)=6,"пт",IF(WEEKDAY(IJ60)=7,"сб",IF(WEEKDAY(IJ60)=1,"вс",0))))))))</f>
        <v>пн</v>
      </c>
      <c r="IK59" s="15" t="str">
        <f t="shared" ref="IK59" si="283">IF(IK60="","",IF(WEEKDAY(IK60)=2,"пн",IF(WEEKDAY(IK60)=3,"вт",IF(WEEKDAY(IK60)=4,"ср",IF(WEEKDAY(IK60)=5,"чт",IF(WEEKDAY(IK60)=6,"пт",IF(WEEKDAY(IK60)=7,"сб",IF(WEEKDAY(IK60)=1,"вс",0))))))))</f>
        <v>вт</v>
      </c>
      <c r="IL59" s="15" t="str">
        <f t="shared" ref="IL59" si="284">IF(IL60="","",IF(WEEKDAY(IL60)=2,"пн",IF(WEEKDAY(IL60)=3,"вт",IF(WEEKDAY(IL60)=4,"ср",IF(WEEKDAY(IL60)=5,"чт",IF(WEEKDAY(IL60)=6,"пт",IF(WEEKDAY(IL60)=7,"сб",IF(WEEKDAY(IL60)=1,"вс",0))))))))</f>
        <v>ср</v>
      </c>
      <c r="IM59" s="15" t="str">
        <f t="shared" ref="IM59" si="285">IF(IM60="","",IF(WEEKDAY(IM60)=2,"пн",IF(WEEKDAY(IM60)=3,"вт",IF(WEEKDAY(IM60)=4,"ср",IF(WEEKDAY(IM60)=5,"чт",IF(WEEKDAY(IM60)=6,"пт",IF(WEEKDAY(IM60)=7,"сб",IF(WEEKDAY(IM60)=1,"вс",0))))))))</f>
        <v>чт</v>
      </c>
      <c r="IN59" s="15" t="str">
        <f t="shared" ref="IN59" si="286">IF(IN60="","",IF(WEEKDAY(IN60)=2,"пн",IF(WEEKDAY(IN60)=3,"вт",IF(WEEKDAY(IN60)=4,"ср",IF(WEEKDAY(IN60)=5,"чт",IF(WEEKDAY(IN60)=6,"пт",IF(WEEKDAY(IN60)=7,"сб",IF(WEEKDAY(IN60)=1,"вс",0))))))))</f>
        <v>пт</v>
      </c>
      <c r="IO59" s="15" t="str">
        <f t="shared" ref="IO59" si="287">IF(IO60="","",IF(WEEKDAY(IO60)=2,"пн",IF(WEEKDAY(IO60)=3,"вт",IF(WEEKDAY(IO60)=4,"ср",IF(WEEKDAY(IO60)=5,"чт",IF(WEEKDAY(IO60)=6,"пт",IF(WEEKDAY(IO60)=7,"сб",IF(WEEKDAY(IO60)=1,"вс",0))))))))</f>
        <v>сб</v>
      </c>
      <c r="IP59" s="15" t="str">
        <f t="shared" ref="IP59" si="288">IF(IP60="","",IF(WEEKDAY(IP60)=2,"пн",IF(WEEKDAY(IP60)=3,"вт",IF(WEEKDAY(IP60)=4,"ср",IF(WEEKDAY(IP60)=5,"чт",IF(WEEKDAY(IP60)=6,"пт",IF(WEEKDAY(IP60)=7,"сб",IF(WEEKDAY(IP60)=1,"вс",0))))))))</f>
        <v>вс</v>
      </c>
      <c r="IQ59" s="15" t="str">
        <f t="shared" ref="IQ59" si="289">IF(IQ60="","",IF(WEEKDAY(IQ60)=2,"пн",IF(WEEKDAY(IQ60)=3,"вт",IF(WEEKDAY(IQ60)=4,"ср",IF(WEEKDAY(IQ60)=5,"чт",IF(WEEKDAY(IQ60)=6,"пт",IF(WEEKDAY(IQ60)=7,"сб",IF(WEEKDAY(IQ60)=1,"вс",0))))))))</f>
        <v>пн</v>
      </c>
      <c r="IR59" s="15" t="str">
        <f t="shared" ref="IR59" si="290">IF(IR60="","",IF(WEEKDAY(IR60)=2,"пн",IF(WEEKDAY(IR60)=3,"вт",IF(WEEKDAY(IR60)=4,"ср",IF(WEEKDAY(IR60)=5,"чт",IF(WEEKDAY(IR60)=6,"пт",IF(WEEKDAY(IR60)=7,"сб",IF(WEEKDAY(IR60)=1,"вс",0))))))))</f>
        <v>вт</v>
      </c>
      <c r="IS59" s="15" t="str">
        <f t="shared" ref="IS59" si="291">IF(IS60="","",IF(WEEKDAY(IS60)=2,"пн",IF(WEEKDAY(IS60)=3,"вт",IF(WEEKDAY(IS60)=4,"ср",IF(WEEKDAY(IS60)=5,"чт",IF(WEEKDAY(IS60)=6,"пт",IF(WEEKDAY(IS60)=7,"сб",IF(WEEKDAY(IS60)=1,"вс",0))))))))</f>
        <v>ср</v>
      </c>
      <c r="IT59" s="15" t="str">
        <f t="shared" ref="IT59" si="292">IF(IT60="","",IF(WEEKDAY(IT60)=2,"пн",IF(WEEKDAY(IT60)=3,"вт",IF(WEEKDAY(IT60)=4,"ср",IF(WEEKDAY(IT60)=5,"чт",IF(WEEKDAY(IT60)=6,"пт",IF(WEEKDAY(IT60)=7,"сб",IF(WEEKDAY(IT60)=1,"вс",0))))))))</f>
        <v>чт</v>
      </c>
      <c r="IU59" s="15" t="str">
        <f t="shared" ref="IU59" si="293">IF(IU60="","",IF(WEEKDAY(IU60)=2,"пн",IF(WEEKDAY(IU60)=3,"вт",IF(WEEKDAY(IU60)=4,"ср",IF(WEEKDAY(IU60)=5,"чт",IF(WEEKDAY(IU60)=6,"пт",IF(WEEKDAY(IU60)=7,"сб",IF(WEEKDAY(IU60)=1,"вс",0))))))))</f>
        <v>пт</v>
      </c>
      <c r="IV59" s="15" t="str">
        <f t="shared" ref="IV59" si="294">IF(IV60="","",IF(WEEKDAY(IV60)=2,"пн",IF(WEEKDAY(IV60)=3,"вт",IF(WEEKDAY(IV60)=4,"ср",IF(WEEKDAY(IV60)=5,"чт",IF(WEEKDAY(IV60)=6,"пт",IF(WEEKDAY(IV60)=7,"сб",IF(WEEKDAY(IV60)=1,"вс",0))))))))</f>
        <v>сб</v>
      </c>
      <c r="IW59" s="15" t="str">
        <f t="shared" ref="IW59" si="295">IF(IW60="","",IF(WEEKDAY(IW60)=2,"пн",IF(WEEKDAY(IW60)=3,"вт",IF(WEEKDAY(IW60)=4,"ср",IF(WEEKDAY(IW60)=5,"чт",IF(WEEKDAY(IW60)=6,"пт",IF(WEEKDAY(IW60)=7,"сб",IF(WEEKDAY(IW60)=1,"вс",0))))))))</f>
        <v>вс</v>
      </c>
      <c r="IX59" s="15" t="str">
        <f t="shared" ref="IX59" si="296">IF(IX60="","",IF(WEEKDAY(IX60)=2,"пн",IF(WEEKDAY(IX60)=3,"вт",IF(WEEKDAY(IX60)=4,"ср",IF(WEEKDAY(IX60)=5,"чт",IF(WEEKDAY(IX60)=6,"пт",IF(WEEKDAY(IX60)=7,"сб",IF(WEEKDAY(IX60)=1,"вс",0))))))))</f>
        <v>пн</v>
      </c>
      <c r="IY59" s="15" t="str">
        <f t="shared" ref="IY59" si="297">IF(IY60="","",IF(WEEKDAY(IY60)=2,"пн",IF(WEEKDAY(IY60)=3,"вт",IF(WEEKDAY(IY60)=4,"ср",IF(WEEKDAY(IY60)=5,"чт",IF(WEEKDAY(IY60)=6,"пт",IF(WEEKDAY(IY60)=7,"сб",IF(WEEKDAY(IY60)=1,"вс",0))))))))</f>
        <v>вт</v>
      </c>
      <c r="IZ59" s="15" t="str">
        <f t="shared" ref="IZ59" si="298">IF(IZ60="","",IF(WEEKDAY(IZ60)=2,"пн",IF(WEEKDAY(IZ60)=3,"вт",IF(WEEKDAY(IZ60)=4,"ср",IF(WEEKDAY(IZ60)=5,"чт",IF(WEEKDAY(IZ60)=6,"пт",IF(WEEKDAY(IZ60)=7,"сб",IF(WEEKDAY(IZ60)=1,"вс",0))))))))</f>
        <v>ср</v>
      </c>
      <c r="JA59" s="15" t="str">
        <f t="shared" ref="JA59" si="299">IF(JA60="","",IF(WEEKDAY(JA60)=2,"пн",IF(WEEKDAY(JA60)=3,"вт",IF(WEEKDAY(JA60)=4,"ср",IF(WEEKDAY(JA60)=5,"чт",IF(WEEKDAY(JA60)=6,"пт",IF(WEEKDAY(JA60)=7,"сб",IF(WEEKDAY(JA60)=1,"вс",0))))))))</f>
        <v>чт</v>
      </c>
      <c r="JB59" s="15" t="str">
        <f t="shared" ref="JB59" si="300">IF(JB60="","",IF(WEEKDAY(JB60)=2,"пн",IF(WEEKDAY(JB60)=3,"вт",IF(WEEKDAY(JB60)=4,"ср",IF(WEEKDAY(JB60)=5,"чт",IF(WEEKDAY(JB60)=6,"пт",IF(WEEKDAY(JB60)=7,"сб",IF(WEEKDAY(JB60)=1,"вс",0))))))))</f>
        <v>пт</v>
      </c>
      <c r="JC59" s="15" t="str">
        <f t="shared" ref="JC59" si="301">IF(JC60="","",IF(WEEKDAY(JC60)=2,"пн",IF(WEEKDAY(JC60)=3,"вт",IF(WEEKDAY(JC60)=4,"ср",IF(WEEKDAY(JC60)=5,"чт",IF(WEEKDAY(JC60)=6,"пт",IF(WEEKDAY(JC60)=7,"сб",IF(WEEKDAY(JC60)=1,"вс",0))))))))</f>
        <v>сб</v>
      </c>
      <c r="JD59" s="15" t="str">
        <f t="shared" ref="JD59" si="302">IF(JD60="","",IF(WEEKDAY(JD60)=2,"пн",IF(WEEKDAY(JD60)=3,"вт",IF(WEEKDAY(JD60)=4,"ср",IF(WEEKDAY(JD60)=5,"чт",IF(WEEKDAY(JD60)=6,"пт",IF(WEEKDAY(JD60)=7,"сб",IF(WEEKDAY(JD60)=1,"вс",0))))))))</f>
        <v>вс</v>
      </c>
      <c r="JE59" s="15" t="str">
        <f t="shared" ref="JE59" si="303">IF(JE60="","",IF(WEEKDAY(JE60)=2,"пн",IF(WEEKDAY(JE60)=3,"вт",IF(WEEKDAY(JE60)=4,"ср",IF(WEEKDAY(JE60)=5,"чт",IF(WEEKDAY(JE60)=6,"пт",IF(WEEKDAY(JE60)=7,"сб",IF(WEEKDAY(JE60)=1,"вс",0))))))))</f>
        <v>пн</v>
      </c>
      <c r="JF59" s="15" t="str">
        <f t="shared" ref="JF59" si="304">IF(JF60="","",IF(WEEKDAY(JF60)=2,"пн",IF(WEEKDAY(JF60)=3,"вт",IF(WEEKDAY(JF60)=4,"ср",IF(WEEKDAY(JF60)=5,"чт",IF(WEEKDAY(JF60)=6,"пт",IF(WEEKDAY(JF60)=7,"сб",IF(WEEKDAY(JF60)=1,"вс",0))))))))</f>
        <v>вт</v>
      </c>
      <c r="JG59" s="15" t="str">
        <f t="shared" ref="JG59" si="305">IF(JG60="","",IF(WEEKDAY(JG60)=2,"пн",IF(WEEKDAY(JG60)=3,"вт",IF(WEEKDAY(JG60)=4,"ср",IF(WEEKDAY(JG60)=5,"чт",IF(WEEKDAY(JG60)=6,"пт",IF(WEEKDAY(JG60)=7,"сб",IF(WEEKDAY(JG60)=1,"вс",0))))))))</f>
        <v>ср</v>
      </c>
      <c r="JH59" s="15" t="str">
        <f t="shared" ref="JH59" si="306">IF(JH60="","",IF(WEEKDAY(JH60)=2,"пн",IF(WEEKDAY(JH60)=3,"вт",IF(WEEKDAY(JH60)=4,"ср",IF(WEEKDAY(JH60)=5,"чт",IF(WEEKDAY(JH60)=6,"пт",IF(WEEKDAY(JH60)=7,"сб",IF(WEEKDAY(JH60)=1,"вс",0))))))))</f>
        <v>чт</v>
      </c>
      <c r="JI59" s="15" t="str">
        <f t="shared" ref="JI59" si="307">IF(JI60="","",IF(WEEKDAY(JI60)=2,"пн",IF(WEEKDAY(JI60)=3,"вт",IF(WEEKDAY(JI60)=4,"ср",IF(WEEKDAY(JI60)=5,"чт",IF(WEEKDAY(JI60)=6,"пт",IF(WEEKDAY(JI60)=7,"сб",IF(WEEKDAY(JI60)=1,"вс",0))))))))</f>
        <v>пт</v>
      </c>
      <c r="JJ59" s="15" t="str">
        <f t="shared" ref="JJ59" si="308">IF(JJ60="","",IF(WEEKDAY(JJ60)=2,"пн",IF(WEEKDAY(JJ60)=3,"вт",IF(WEEKDAY(JJ60)=4,"ср",IF(WEEKDAY(JJ60)=5,"чт",IF(WEEKDAY(JJ60)=6,"пт",IF(WEEKDAY(JJ60)=7,"сб",IF(WEEKDAY(JJ60)=1,"вс",0))))))))</f>
        <v>сб</v>
      </c>
      <c r="JK59" s="15" t="str">
        <f t="shared" ref="JK59" si="309">IF(JK60="","",IF(WEEKDAY(JK60)=2,"пн",IF(WEEKDAY(JK60)=3,"вт",IF(WEEKDAY(JK60)=4,"ср",IF(WEEKDAY(JK60)=5,"чт",IF(WEEKDAY(JK60)=6,"пт",IF(WEEKDAY(JK60)=7,"сб",IF(WEEKDAY(JK60)=1,"вс",0))))))))</f>
        <v>вс</v>
      </c>
      <c r="JL59" s="15" t="str">
        <f t="shared" ref="JL59" si="310">IF(JL60="","",IF(WEEKDAY(JL60)=2,"пн",IF(WEEKDAY(JL60)=3,"вт",IF(WEEKDAY(JL60)=4,"ср",IF(WEEKDAY(JL60)=5,"чт",IF(WEEKDAY(JL60)=6,"пт",IF(WEEKDAY(JL60)=7,"сб",IF(WEEKDAY(JL60)=1,"вс",0))))))))</f>
        <v>пн</v>
      </c>
      <c r="JM59" s="15" t="str">
        <f t="shared" ref="JM59" si="311">IF(JM60="","",IF(WEEKDAY(JM60)=2,"пн",IF(WEEKDAY(JM60)=3,"вт",IF(WEEKDAY(JM60)=4,"ср",IF(WEEKDAY(JM60)=5,"чт",IF(WEEKDAY(JM60)=6,"пт",IF(WEEKDAY(JM60)=7,"сб",IF(WEEKDAY(JM60)=1,"вс",0))))))))</f>
        <v>вт</v>
      </c>
      <c r="JN59" s="15" t="str">
        <f t="shared" ref="JN59" si="312">IF(JN60="","",IF(WEEKDAY(JN60)=2,"пн",IF(WEEKDAY(JN60)=3,"вт",IF(WEEKDAY(JN60)=4,"ср",IF(WEEKDAY(JN60)=5,"чт",IF(WEEKDAY(JN60)=6,"пт",IF(WEEKDAY(JN60)=7,"сб",IF(WEEKDAY(JN60)=1,"вс",0))))))))</f>
        <v>ср</v>
      </c>
      <c r="JO59" s="15" t="str">
        <f t="shared" ref="JO59" si="313">IF(JO60="","",IF(WEEKDAY(JO60)=2,"пн",IF(WEEKDAY(JO60)=3,"вт",IF(WEEKDAY(JO60)=4,"ср",IF(WEEKDAY(JO60)=5,"чт",IF(WEEKDAY(JO60)=6,"пт",IF(WEEKDAY(JO60)=7,"сб",IF(WEEKDAY(JO60)=1,"вс",0))))))))</f>
        <v>чт</v>
      </c>
      <c r="JP59" s="15" t="str">
        <f t="shared" ref="JP59" si="314">IF(JP60="","",IF(WEEKDAY(JP60)=2,"пн",IF(WEEKDAY(JP60)=3,"вт",IF(WEEKDAY(JP60)=4,"ср",IF(WEEKDAY(JP60)=5,"чт",IF(WEEKDAY(JP60)=6,"пт",IF(WEEKDAY(JP60)=7,"сб",IF(WEEKDAY(JP60)=1,"вс",0))))))))</f>
        <v>пт</v>
      </c>
      <c r="JQ59" s="15" t="str">
        <f t="shared" ref="JQ59" si="315">IF(JQ60="","",IF(WEEKDAY(JQ60)=2,"пн",IF(WEEKDAY(JQ60)=3,"вт",IF(WEEKDAY(JQ60)=4,"ср",IF(WEEKDAY(JQ60)=5,"чт",IF(WEEKDAY(JQ60)=6,"пт",IF(WEEKDAY(JQ60)=7,"сб",IF(WEEKDAY(JQ60)=1,"вс",0))))))))</f>
        <v>сб</v>
      </c>
      <c r="JR59" s="15" t="str">
        <f t="shared" ref="JR59" si="316">IF(JR60="","",IF(WEEKDAY(JR60)=2,"пн",IF(WEEKDAY(JR60)=3,"вт",IF(WEEKDAY(JR60)=4,"ср",IF(WEEKDAY(JR60)=5,"чт",IF(WEEKDAY(JR60)=6,"пт",IF(WEEKDAY(JR60)=7,"сб",IF(WEEKDAY(JR60)=1,"вс",0))))))))</f>
        <v>вс</v>
      </c>
      <c r="JS59" s="15" t="str">
        <f t="shared" ref="JS59" si="317">IF(JS60="","",IF(WEEKDAY(JS60)=2,"пн",IF(WEEKDAY(JS60)=3,"вт",IF(WEEKDAY(JS60)=4,"ср",IF(WEEKDAY(JS60)=5,"чт",IF(WEEKDAY(JS60)=6,"пт",IF(WEEKDAY(JS60)=7,"сб",IF(WEEKDAY(JS60)=1,"вс",0))))))))</f>
        <v>пн</v>
      </c>
      <c r="JT59" s="15" t="str">
        <f t="shared" ref="JT59" si="318">IF(JT60="","",IF(WEEKDAY(JT60)=2,"пн",IF(WEEKDAY(JT60)=3,"вт",IF(WEEKDAY(JT60)=4,"ср",IF(WEEKDAY(JT60)=5,"чт",IF(WEEKDAY(JT60)=6,"пт",IF(WEEKDAY(JT60)=7,"сб",IF(WEEKDAY(JT60)=1,"вс",0))))))))</f>
        <v>вт</v>
      </c>
      <c r="JU59" s="15" t="str">
        <f t="shared" ref="JU59" si="319">IF(JU60="","",IF(WEEKDAY(JU60)=2,"пн",IF(WEEKDAY(JU60)=3,"вт",IF(WEEKDAY(JU60)=4,"ср",IF(WEEKDAY(JU60)=5,"чт",IF(WEEKDAY(JU60)=6,"пт",IF(WEEKDAY(JU60)=7,"сб",IF(WEEKDAY(JU60)=1,"вс",0))))))))</f>
        <v>ср</v>
      </c>
      <c r="JV59" s="15" t="str">
        <f t="shared" ref="JV59" si="320">IF(JV60="","",IF(WEEKDAY(JV60)=2,"пн",IF(WEEKDAY(JV60)=3,"вт",IF(WEEKDAY(JV60)=4,"ср",IF(WEEKDAY(JV60)=5,"чт",IF(WEEKDAY(JV60)=6,"пт",IF(WEEKDAY(JV60)=7,"сб",IF(WEEKDAY(JV60)=1,"вс",0))))))))</f>
        <v>чт</v>
      </c>
      <c r="JW59" s="15" t="str">
        <f t="shared" ref="JW59" si="321">IF(JW60="","",IF(WEEKDAY(JW60)=2,"пн",IF(WEEKDAY(JW60)=3,"вт",IF(WEEKDAY(JW60)=4,"ср",IF(WEEKDAY(JW60)=5,"чт",IF(WEEKDAY(JW60)=6,"пт",IF(WEEKDAY(JW60)=7,"сб",IF(WEEKDAY(JW60)=1,"вс",0))))))))</f>
        <v>пт</v>
      </c>
      <c r="JX59" s="15" t="str">
        <f t="shared" ref="JX59" si="322">IF(JX60="","",IF(WEEKDAY(JX60)=2,"пн",IF(WEEKDAY(JX60)=3,"вт",IF(WEEKDAY(JX60)=4,"ср",IF(WEEKDAY(JX60)=5,"чт",IF(WEEKDAY(JX60)=6,"пт",IF(WEEKDAY(JX60)=7,"сб",IF(WEEKDAY(JX60)=1,"вс",0))))))))</f>
        <v>сб</v>
      </c>
      <c r="JY59" s="15" t="str">
        <f t="shared" ref="JY59" si="323">IF(JY60="","",IF(WEEKDAY(JY60)=2,"пн",IF(WEEKDAY(JY60)=3,"вт",IF(WEEKDAY(JY60)=4,"ср",IF(WEEKDAY(JY60)=5,"чт",IF(WEEKDAY(JY60)=6,"пт",IF(WEEKDAY(JY60)=7,"сб",IF(WEEKDAY(JY60)=1,"вс",0))))))))</f>
        <v>вс</v>
      </c>
      <c r="JZ59" s="15" t="str">
        <f t="shared" ref="JZ59" si="324">IF(JZ60="","",IF(WEEKDAY(JZ60)=2,"пн",IF(WEEKDAY(JZ60)=3,"вт",IF(WEEKDAY(JZ60)=4,"ср",IF(WEEKDAY(JZ60)=5,"чт",IF(WEEKDAY(JZ60)=6,"пт",IF(WEEKDAY(JZ60)=7,"сб",IF(WEEKDAY(JZ60)=1,"вс",0))))))))</f>
        <v>пн</v>
      </c>
      <c r="KA59" s="15" t="str">
        <f t="shared" ref="KA59" si="325">IF(KA60="","",IF(WEEKDAY(KA60)=2,"пн",IF(WEEKDAY(KA60)=3,"вт",IF(WEEKDAY(KA60)=4,"ср",IF(WEEKDAY(KA60)=5,"чт",IF(WEEKDAY(KA60)=6,"пт",IF(WEEKDAY(KA60)=7,"сб",IF(WEEKDAY(KA60)=1,"вс",0))))))))</f>
        <v>вт</v>
      </c>
      <c r="KB59" s="15" t="str">
        <f t="shared" ref="KB59" si="326">IF(KB60="","",IF(WEEKDAY(KB60)=2,"пн",IF(WEEKDAY(KB60)=3,"вт",IF(WEEKDAY(KB60)=4,"ср",IF(WEEKDAY(KB60)=5,"чт",IF(WEEKDAY(KB60)=6,"пт",IF(WEEKDAY(KB60)=7,"сб",IF(WEEKDAY(KB60)=1,"вс",0))))))))</f>
        <v>ср</v>
      </c>
      <c r="KC59" s="15" t="str">
        <f t="shared" ref="KC59" si="327">IF(KC60="","",IF(WEEKDAY(KC60)=2,"пн",IF(WEEKDAY(KC60)=3,"вт",IF(WEEKDAY(KC60)=4,"ср",IF(WEEKDAY(KC60)=5,"чт",IF(WEEKDAY(KC60)=6,"пт",IF(WEEKDAY(KC60)=7,"сб",IF(WEEKDAY(KC60)=1,"вс",0))))))))</f>
        <v>чт</v>
      </c>
      <c r="KD59" s="15" t="str">
        <f t="shared" ref="KD59" si="328">IF(KD60="","",IF(WEEKDAY(KD60)=2,"пн",IF(WEEKDAY(KD60)=3,"вт",IF(WEEKDAY(KD60)=4,"ср",IF(WEEKDAY(KD60)=5,"чт",IF(WEEKDAY(KD60)=6,"пт",IF(WEEKDAY(KD60)=7,"сб",IF(WEEKDAY(KD60)=1,"вс",0))))))))</f>
        <v>пт</v>
      </c>
      <c r="KE59" s="15" t="str">
        <f t="shared" ref="KE59" si="329">IF(KE60="","",IF(WEEKDAY(KE60)=2,"пн",IF(WEEKDAY(KE60)=3,"вт",IF(WEEKDAY(KE60)=4,"ср",IF(WEEKDAY(KE60)=5,"чт",IF(WEEKDAY(KE60)=6,"пт",IF(WEEKDAY(KE60)=7,"сб",IF(WEEKDAY(KE60)=1,"вс",0))))))))</f>
        <v>сб</v>
      </c>
      <c r="KF59" s="15" t="str">
        <f t="shared" ref="KF59" si="330">IF(KF60="","",IF(WEEKDAY(KF60)=2,"пн",IF(WEEKDAY(KF60)=3,"вт",IF(WEEKDAY(KF60)=4,"ср",IF(WEEKDAY(KF60)=5,"чт",IF(WEEKDAY(KF60)=6,"пт",IF(WEEKDAY(KF60)=7,"сб",IF(WEEKDAY(KF60)=1,"вс",0))))))))</f>
        <v>вс</v>
      </c>
      <c r="KG59" s="15" t="str">
        <f t="shared" ref="KG59" si="331">IF(KG60="","",IF(WEEKDAY(KG60)=2,"пн",IF(WEEKDAY(KG60)=3,"вт",IF(WEEKDAY(KG60)=4,"ср",IF(WEEKDAY(KG60)=5,"чт",IF(WEEKDAY(KG60)=6,"пт",IF(WEEKDAY(KG60)=7,"сб",IF(WEEKDAY(KG60)=1,"вс",0))))))))</f>
        <v>пн</v>
      </c>
      <c r="KH59" s="15" t="str">
        <f t="shared" ref="KH59" si="332">IF(KH60="","",IF(WEEKDAY(KH60)=2,"пн",IF(WEEKDAY(KH60)=3,"вт",IF(WEEKDAY(KH60)=4,"ср",IF(WEEKDAY(KH60)=5,"чт",IF(WEEKDAY(KH60)=6,"пт",IF(WEEKDAY(KH60)=7,"сб",IF(WEEKDAY(KH60)=1,"вс",0))))))))</f>
        <v>вт</v>
      </c>
      <c r="KI59" s="15" t="str">
        <f t="shared" ref="KI59" si="333">IF(KI60="","",IF(WEEKDAY(KI60)=2,"пн",IF(WEEKDAY(KI60)=3,"вт",IF(WEEKDAY(KI60)=4,"ср",IF(WEEKDAY(KI60)=5,"чт",IF(WEEKDAY(KI60)=6,"пт",IF(WEEKDAY(KI60)=7,"сб",IF(WEEKDAY(KI60)=1,"вс",0))))))))</f>
        <v>ср</v>
      </c>
      <c r="KJ59" s="15" t="str">
        <f t="shared" ref="KJ59" si="334">IF(KJ60="","",IF(WEEKDAY(KJ60)=2,"пн",IF(WEEKDAY(KJ60)=3,"вт",IF(WEEKDAY(KJ60)=4,"ср",IF(WEEKDAY(KJ60)=5,"чт",IF(WEEKDAY(KJ60)=6,"пт",IF(WEEKDAY(KJ60)=7,"сб",IF(WEEKDAY(KJ60)=1,"вс",0))))))))</f>
        <v>чт</v>
      </c>
      <c r="KK59" s="15" t="str">
        <f t="shared" ref="KK59" si="335">IF(KK60="","",IF(WEEKDAY(KK60)=2,"пн",IF(WEEKDAY(KK60)=3,"вт",IF(WEEKDAY(KK60)=4,"ср",IF(WEEKDAY(KK60)=5,"чт",IF(WEEKDAY(KK60)=6,"пт",IF(WEEKDAY(KK60)=7,"сб",IF(WEEKDAY(KK60)=1,"вс",0))))))))</f>
        <v>пт</v>
      </c>
      <c r="KL59" s="15" t="str">
        <f t="shared" ref="KL59" si="336">IF(KL60="","",IF(WEEKDAY(KL60)=2,"пн",IF(WEEKDAY(KL60)=3,"вт",IF(WEEKDAY(KL60)=4,"ср",IF(WEEKDAY(KL60)=5,"чт",IF(WEEKDAY(KL60)=6,"пт",IF(WEEKDAY(KL60)=7,"сб",IF(WEEKDAY(KL60)=1,"вс",0))))))))</f>
        <v>сб</v>
      </c>
      <c r="KM59" s="15" t="str">
        <f t="shared" ref="KM59" si="337">IF(KM60="","",IF(WEEKDAY(KM60)=2,"пн",IF(WEEKDAY(KM60)=3,"вт",IF(WEEKDAY(KM60)=4,"ср",IF(WEEKDAY(KM60)=5,"чт",IF(WEEKDAY(KM60)=6,"пт",IF(WEEKDAY(KM60)=7,"сб",IF(WEEKDAY(KM60)=1,"вс",0))))))))</f>
        <v>вс</v>
      </c>
      <c r="KN59" s="15" t="str">
        <f t="shared" ref="KN59" si="338">IF(KN60="","",IF(WEEKDAY(KN60)=2,"пн",IF(WEEKDAY(KN60)=3,"вт",IF(WEEKDAY(KN60)=4,"ср",IF(WEEKDAY(KN60)=5,"чт",IF(WEEKDAY(KN60)=6,"пт",IF(WEEKDAY(KN60)=7,"сб",IF(WEEKDAY(KN60)=1,"вс",0))))))))</f>
        <v>пн</v>
      </c>
      <c r="KO59" s="15" t="str">
        <f t="shared" ref="KO59" si="339">IF(KO60="","",IF(WEEKDAY(KO60)=2,"пн",IF(WEEKDAY(KO60)=3,"вт",IF(WEEKDAY(KO60)=4,"ср",IF(WEEKDAY(KO60)=5,"чт",IF(WEEKDAY(KO60)=6,"пт",IF(WEEKDAY(KO60)=7,"сб",IF(WEEKDAY(KO60)=1,"вс",0))))))))</f>
        <v>вт</v>
      </c>
      <c r="KP59" s="15" t="str">
        <f t="shared" ref="KP59" si="340">IF(KP60="","",IF(WEEKDAY(KP60)=2,"пн",IF(WEEKDAY(KP60)=3,"вт",IF(WEEKDAY(KP60)=4,"ср",IF(WEEKDAY(KP60)=5,"чт",IF(WEEKDAY(KP60)=6,"пт",IF(WEEKDAY(KP60)=7,"сб",IF(WEEKDAY(KP60)=1,"вс",0))))))))</f>
        <v>ср</v>
      </c>
      <c r="KQ59" s="15" t="str">
        <f t="shared" ref="KQ59" si="341">IF(KQ60="","",IF(WEEKDAY(KQ60)=2,"пн",IF(WEEKDAY(KQ60)=3,"вт",IF(WEEKDAY(KQ60)=4,"ср",IF(WEEKDAY(KQ60)=5,"чт",IF(WEEKDAY(KQ60)=6,"пт",IF(WEEKDAY(KQ60)=7,"сб",IF(WEEKDAY(KQ60)=1,"вс",0))))))))</f>
        <v>чт</v>
      </c>
      <c r="KR59" s="15" t="str">
        <f t="shared" ref="KR59" si="342">IF(KR60="","",IF(WEEKDAY(KR60)=2,"пн",IF(WEEKDAY(KR60)=3,"вт",IF(WEEKDAY(KR60)=4,"ср",IF(WEEKDAY(KR60)=5,"чт",IF(WEEKDAY(KR60)=6,"пт",IF(WEEKDAY(KR60)=7,"сб",IF(WEEKDAY(KR60)=1,"вс",0))))))))</f>
        <v>пт</v>
      </c>
      <c r="KS59" s="15" t="str">
        <f t="shared" ref="KS59" si="343">IF(KS60="","",IF(WEEKDAY(KS60)=2,"пн",IF(WEEKDAY(KS60)=3,"вт",IF(WEEKDAY(KS60)=4,"ср",IF(WEEKDAY(KS60)=5,"чт",IF(WEEKDAY(KS60)=6,"пт",IF(WEEKDAY(KS60)=7,"сб",IF(WEEKDAY(KS60)=1,"вс",0))))))))</f>
        <v>сб</v>
      </c>
      <c r="KT59" s="15" t="str">
        <f t="shared" ref="KT59" si="344">IF(KT60="","",IF(WEEKDAY(KT60)=2,"пн",IF(WEEKDAY(KT60)=3,"вт",IF(WEEKDAY(KT60)=4,"ср",IF(WEEKDAY(KT60)=5,"чт",IF(WEEKDAY(KT60)=6,"пт",IF(WEEKDAY(KT60)=7,"сб",IF(WEEKDAY(KT60)=1,"вс",0))))))))</f>
        <v>вс</v>
      </c>
      <c r="KU59" s="15" t="str">
        <f t="shared" ref="KU59" si="345">IF(KU60="","",IF(WEEKDAY(KU60)=2,"пн",IF(WEEKDAY(KU60)=3,"вт",IF(WEEKDAY(KU60)=4,"ср",IF(WEEKDAY(KU60)=5,"чт",IF(WEEKDAY(KU60)=6,"пт",IF(WEEKDAY(KU60)=7,"сб",IF(WEEKDAY(KU60)=1,"вс",0))))))))</f>
        <v>пн</v>
      </c>
      <c r="KV59" s="15" t="str">
        <f t="shared" ref="KV59" si="346">IF(KV60="","",IF(WEEKDAY(KV60)=2,"пн",IF(WEEKDAY(KV60)=3,"вт",IF(WEEKDAY(KV60)=4,"ср",IF(WEEKDAY(KV60)=5,"чт",IF(WEEKDAY(KV60)=6,"пт",IF(WEEKDAY(KV60)=7,"сб",IF(WEEKDAY(KV60)=1,"вс",0))))))))</f>
        <v>вт</v>
      </c>
      <c r="KW59" s="15" t="str">
        <f t="shared" ref="KW59" si="347">IF(KW60="","",IF(WEEKDAY(KW60)=2,"пн",IF(WEEKDAY(KW60)=3,"вт",IF(WEEKDAY(KW60)=4,"ср",IF(WEEKDAY(KW60)=5,"чт",IF(WEEKDAY(KW60)=6,"пт",IF(WEEKDAY(KW60)=7,"сб",IF(WEEKDAY(KW60)=1,"вс",0))))))))</f>
        <v>ср</v>
      </c>
      <c r="KX59" s="15" t="str">
        <f t="shared" ref="KX59" si="348">IF(KX60="","",IF(WEEKDAY(KX60)=2,"пн",IF(WEEKDAY(KX60)=3,"вт",IF(WEEKDAY(KX60)=4,"ср",IF(WEEKDAY(KX60)=5,"чт",IF(WEEKDAY(KX60)=6,"пт",IF(WEEKDAY(KX60)=7,"сб",IF(WEEKDAY(KX60)=1,"вс",0))))))))</f>
        <v>чт</v>
      </c>
      <c r="KY59" s="15" t="str">
        <f t="shared" ref="KY59" si="349">IF(KY60="","",IF(WEEKDAY(KY60)=2,"пн",IF(WEEKDAY(KY60)=3,"вт",IF(WEEKDAY(KY60)=4,"ср",IF(WEEKDAY(KY60)=5,"чт",IF(WEEKDAY(KY60)=6,"пт",IF(WEEKDAY(KY60)=7,"сб",IF(WEEKDAY(KY60)=1,"вс",0))))))))</f>
        <v>пт</v>
      </c>
      <c r="KZ59" s="15" t="str">
        <f t="shared" ref="KZ59" si="350">IF(KZ60="","",IF(WEEKDAY(KZ60)=2,"пн",IF(WEEKDAY(KZ60)=3,"вт",IF(WEEKDAY(KZ60)=4,"ср",IF(WEEKDAY(KZ60)=5,"чт",IF(WEEKDAY(KZ60)=6,"пт",IF(WEEKDAY(KZ60)=7,"сб",IF(WEEKDAY(KZ60)=1,"вс",0))))))))</f>
        <v>сб</v>
      </c>
      <c r="LA59" s="15" t="str">
        <f t="shared" ref="LA59" si="351">IF(LA60="","",IF(WEEKDAY(LA60)=2,"пн",IF(WEEKDAY(LA60)=3,"вт",IF(WEEKDAY(LA60)=4,"ср",IF(WEEKDAY(LA60)=5,"чт",IF(WEEKDAY(LA60)=6,"пт",IF(WEEKDAY(LA60)=7,"сб",IF(WEEKDAY(LA60)=1,"вс",0))))))))</f>
        <v>вс</v>
      </c>
      <c r="LB59" s="15" t="str">
        <f t="shared" ref="LB59" si="352">IF(LB60="","",IF(WEEKDAY(LB60)=2,"пн",IF(WEEKDAY(LB60)=3,"вт",IF(WEEKDAY(LB60)=4,"ср",IF(WEEKDAY(LB60)=5,"чт",IF(WEEKDAY(LB60)=6,"пт",IF(WEEKDAY(LB60)=7,"сб",IF(WEEKDAY(LB60)=1,"вс",0))))))))</f>
        <v>пн</v>
      </c>
      <c r="LC59" s="15" t="str">
        <f t="shared" ref="LC59" si="353">IF(LC60="","",IF(WEEKDAY(LC60)=2,"пн",IF(WEEKDAY(LC60)=3,"вт",IF(WEEKDAY(LC60)=4,"ср",IF(WEEKDAY(LC60)=5,"чт",IF(WEEKDAY(LC60)=6,"пт",IF(WEEKDAY(LC60)=7,"сб",IF(WEEKDAY(LC60)=1,"вс",0))))))))</f>
        <v>вт</v>
      </c>
      <c r="LD59" s="15" t="str">
        <f t="shared" ref="LD59" si="354">IF(LD60="","",IF(WEEKDAY(LD60)=2,"пн",IF(WEEKDAY(LD60)=3,"вт",IF(WEEKDAY(LD60)=4,"ср",IF(WEEKDAY(LD60)=5,"чт",IF(WEEKDAY(LD60)=6,"пт",IF(WEEKDAY(LD60)=7,"сб",IF(WEEKDAY(LD60)=1,"вс",0))))))))</f>
        <v>ср</v>
      </c>
      <c r="LE59" s="15" t="str">
        <f t="shared" ref="LE59" si="355">IF(LE60="","",IF(WEEKDAY(LE60)=2,"пн",IF(WEEKDAY(LE60)=3,"вт",IF(WEEKDAY(LE60)=4,"ср",IF(WEEKDAY(LE60)=5,"чт",IF(WEEKDAY(LE60)=6,"пт",IF(WEEKDAY(LE60)=7,"сб",IF(WEEKDAY(LE60)=1,"вс",0))))))))</f>
        <v>чт</v>
      </c>
      <c r="LF59" s="15" t="str">
        <f t="shared" ref="LF59" si="356">IF(LF60="","",IF(WEEKDAY(LF60)=2,"пн",IF(WEEKDAY(LF60)=3,"вт",IF(WEEKDAY(LF60)=4,"ср",IF(WEEKDAY(LF60)=5,"чт",IF(WEEKDAY(LF60)=6,"пт",IF(WEEKDAY(LF60)=7,"сб",IF(WEEKDAY(LF60)=1,"вс",0))))))))</f>
        <v>пт</v>
      </c>
      <c r="LG59" s="15" t="str">
        <f t="shared" ref="LG59" si="357">IF(LG60="","",IF(WEEKDAY(LG60)=2,"пн",IF(WEEKDAY(LG60)=3,"вт",IF(WEEKDAY(LG60)=4,"ср",IF(WEEKDAY(LG60)=5,"чт",IF(WEEKDAY(LG60)=6,"пт",IF(WEEKDAY(LG60)=7,"сб",IF(WEEKDAY(LG60)=1,"вс",0))))))))</f>
        <v>сб</v>
      </c>
      <c r="LH59" s="15" t="str">
        <f t="shared" ref="LH59" si="358">IF(LH60="","",IF(WEEKDAY(LH60)=2,"пн",IF(WEEKDAY(LH60)=3,"вт",IF(WEEKDAY(LH60)=4,"ср",IF(WEEKDAY(LH60)=5,"чт",IF(WEEKDAY(LH60)=6,"пт",IF(WEEKDAY(LH60)=7,"сб",IF(WEEKDAY(LH60)=1,"вс",0))))))))</f>
        <v>вс</v>
      </c>
      <c r="LI59" s="15" t="str">
        <f t="shared" ref="LI59" si="359">IF(LI60="","",IF(WEEKDAY(LI60)=2,"пн",IF(WEEKDAY(LI60)=3,"вт",IF(WEEKDAY(LI60)=4,"ср",IF(WEEKDAY(LI60)=5,"чт",IF(WEEKDAY(LI60)=6,"пт",IF(WEEKDAY(LI60)=7,"сб",IF(WEEKDAY(LI60)=1,"вс",0))))))))</f>
        <v>пн</v>
      </c>
      <c r="LJ59" s="15" t="str">
        <f t="shared" ref="LJ59" si="360">IF(LJ60="","",IF(WEEKDAY(LJ60)=2,"пн",IF(WEEKDAY(LJ60)=3,"вт",IF(WEEKDAY(LJ60)=4,"ср",IF(WEEKDAY(LJ60)=5,"чт",IF(WEEKDAY(LJ60)=6,"пт",IF(WEEKDAY(LJ60)=7,"сб",IF(WEEKDAY(LJ60)=1,"вс",0))))))))</f>
        <v>вт</v>
      </c>
      <c r="LK59" s="15" t="str">
        <f t="shared" ref="LK59" si="361">IF(LK60="","",IF(WEEKDAY(LK60)=2,"пн",IF(WEEKDAY(LK60)=3,"вт",IF(WEEKDAY(LK60)=4,"ср",IF(WEEKDAY(LK60)=5,"чт",IF(WEEKDAY(LK60)=6,"пт",IF(WEEKDAY(LK60)=7,"сб",IF(WEEKDAY(LK60)=1,"вс",0))))))))</f>
        <v>ср</v>
      </c>
      <c r="LL59" s="15" t="str">
        <f t="shared" ref="LL59" si="362">IF(LL60="","",IF(WEEKDAY(LL60)=2,"пн",IF(WEEKDAY(LL60)=3,"вт",IF(WEEKDAY(LL60)=4,"ср",IF(WEEKDAY(LL60)=5,"чт",IF(WEEKDAY(LL60)=6,"пт",IF(WEEKDAY(LL60)=7,"сб",IF(WEEKDAY(LL60)=1,"вс",0))))))))</f>
        <v>чт</v>
      </c>
      <c r="LM59" s="15" t="str">
        <f t="shared" ref="LM59" si="363">IF(LM60="","",IF(WEEKDAY(LM60)=2,"пн",IF(WEEKDAY(LM60)=3,"вт",IF(WEEKDAY(LM60)=4,"ср",IF(WEEKDAY(LM60)=5,"чт",IF(WEEKDAY(LM60)=6,"пт",IF(WEEKDAY(LM60)=7,"сб",IF(WEEKDAY(LM60)=1,"вс",0))))))))</f>
        <v>пт</v>
      </c>
      <c r="LN59" s="15" t="str">
        <f t="shared" ref="LN59" si="364">IF(LN60="","",IF(WEEKDAY(LN60)=2,"пн",IF(WEEKDAY(LN60)=3,"вт",IF(WEEKDAY(LN60)=4,"ср",IF(WEEKDAY(LN60)=5,"чт",IF(WEEKDAY(LN60)=6,"пт",IF(WEEKDAY(LN60)=7,"сб",IF(WEEKDAY(LN60)=1,"вс",0))))))))</f>
        <v>сб</v>
      </c>
      <c r="LO59" s="15" t="str">
        <f t="shared" ref="LO59" si="365">IF(LO60="","",IF(WEEKDAY(LO60)=2,"пн",IF(WEEKDAY(LO60)=3,"вт",IF(WEEKDAY(LO60)=4,"ср",IF(WEEKDAY(LO60)=5,"чт",IF(WEEKDAY(LO60)=6,"пт",IF(WEEKDAY(LO60)=7,"сб",IF(WEEKDAY(LO60)=1,"вс",0))))))))</f>
        <v>вс</v>
      </c>
      <c r="LP59" s="15" t="str">
        <f t="shared" ref="LP59" si="366">IF(LP60="","",IF(WEEKDAY(LP60)=2,"пн",IF(WEEKDAY(LP60)=3,"вт",IF(WEEKDAY(LP60)=4,"ср",IF(WEEKDAY(LP60)=5,"чт",IF(WEEKDAY(LP60)=6,"пт",IF(WEEKDAY(LP60)=7,"сб",IF(WEEKDAY(LP60)=1,"вс",0))))))))</f>
        <v>пн</v>
      </c>
      <c r="LQ59" s="15" t="str">
        <f t="shared" ref="LQ59" si="367">IF(LQ60="","",IF(WEEKDAY(LQ60)=2,"пн",IF(WEEKDAY(LQ60)=3,"вт",IF(WEEKDAY(LQ60)=4,"ср",IF(WEEKDAY(LQ60)=5,"чт",IF(WEEKDAY(LQ60)=6,"пт",IF(WEEKDAY(LQ60)=7,"сб",IF(WEEKDAY(LQ60)=1,"вс",0))))))))</f>
        <v>вт</v>
      </c>
      <c r="LR59" s="15" t="str">
        <f t="shared" ref="LR59" si="368">IF(LR60="","",IF(WEEKDAY(LR60)=2,"пн",IF(WEEKDAY(LR60)=3,"вт",IF(WEEKDAY(LR60)=4,"ср",IF(WEEKDAY(LR60)=5,"чт",IF(WEEKDAY(LR60)=6,"пт",IF(WEEKDAY(LR60)=7,"сб",IF(WEEKDAY(LR60)=1,"вс",0))))))))</f>
        <v>ср</v>
      </c>
      <c r="LS59" s="15" t="str">
        <f t="shared" ref="LS59" si="369">IF(LS60="","",IF(WEEKDAY(LS60)=2,"пн",IF(WEEKDAY(LS60)=3,"вт",IF(WEEKDAY(LS60)=4,"ср",IF(WEEKDAY(LS60)=5,"чт",IF(WEEKDAY(LS60)=6,"пт",IF(WEEKDAY(LS60)=7,"сб",IF(WEEKDAY(LS60)=1,"вс",0))))))))</f>
        <v>чт</v>
      </c>
      <c r="LT59" s="15" t="str">
        <f t="shared" ref="LT59" si="370">IF(LT60="","",IF(WEEKDAY(LT60)=2,"пн",IF(WEEKDAY(LT60)=3,"вт",IF(WEEKDAY(LT60)=4,"ср",IF(WEEKDAY(LT60)=5,"чт",IF(WEEKDAY(LT60)=6,"пт",IF(WEEKDAY(LT60)=7,"сб",IF(WEEKDAY(LT60)=1,"вс",0))))))))</f>
        <v>пт</v>
      </c>
      <c r="LU59" s="15" t="str">
        <f t="shared" ref="LU59" si="371">IF(LU60="","",IF(WEEKDAY(LU60)=2,"пн",IF(WEEKDAY(LU60)=3,"вт",IF(WEEKDAY(LU60)=4,"ср",IF(WEEKDAY(LU60)=5,"чт",IF(WEEKDAY(LU60)=6,"пт",IF(WEEKDAY(LU60)=7,"сб",IF(WEEKDAY(LU60)=1,"вс",0))))))))</f>
        <v>сб</v>
      </c>
      <c r="LV59" s="15" t="str">
        <f t="shared" ref="LV59" si="372">IF(LV60="","",IF(WEEKDAY(LV60)=2,"пн",IF(WEEKDAY(LV60)=3,"вт",IF(WEEKDAY(LV60)=4,"ср",IF(WEEKDAY(LV60)=5,"чт",IF(WEEKDAY(LV60)=6,"пт",IF(WEEKDAY(LV60)=7,"сб",IF(WEEKDAY(LV60)=1,"вс",0))))))))</f>
        <v>вс</v>
      </c>
      <c r="LW59" s="15" t="str">
        <f t="shared" ref="LW59" si="373">IF(LW60="","",IF(WEEKDAY(LW60)=2,"пн",IF(WEEKDAY(LW60)=3,"вт",IF(WEEKDAY(LW60)=4,"ср",IF(WEEKDAY(LW60)=5,"чт",IF(WEEKDAY(LW60)=6,"пт",IF(WEEKDAY(LW60)=7,"сб",IF(WEEKDAY(LW60)=1,"вс",0))))))))</f>
        <v>пн</v>
      </c>
      <c r="LX59" s="15" t="str">
        <f t="shared" ref="LX59" si="374">IF(LX60="","",IF(WEEKDAY(LX60)=2,"пн",IF(WEEKDAY(LX60)=3,"вт",IF(WEEKDAY(LX60)=4,"ср",IF(WEEKDAY(LX60)=5,"чт",IF(WEEKDAY(LX60)=6,"пт",IF(WEEKDAY(LX60)=7,"сб",IF(WEEKDAY(LX60)=1,"вс",0))))))))</f>
        <v>вт</v>
      </c>
      <c r="LY59" s="15" t="str">
        <f t="shared" ref="LY59" si="375">IF(LY60="","",IF(WEEKDAY(LY60)=2,"пн",IF(WEEKDAY(LY60)=3,"вт",IF(WEEKDAY(LY60)=4,"ср",IF(WEEKDAY(LY60)=5,"чт",IF(WEEKDAY(LY60)=6,"пт",IF(WEEKDAY(LY60)=7,"сб",IF(WEEKDAY(LY60)=1,"вс",0))))))))</f>
        <v>ср</v>
      </c>
      <c r="LZ59" s="15" t="str">
        <f t="shared" ref="LZ59" si="376">IF(LZ60="","",IF(WEEKDAY(LZ60)=2,"пн",IF(WEEKDAY(LZ60)=3,"вт",IF(WEEKDAY(LZ60)=4,"ср",IF(WEEKDAY(LZ60)=5,"чт",IF(WEEKDAY(LZ60)=6,"пт",IF(WEEKDAY(LZ60)=7,"сб",IF(WEEKDAY(LZ60)=1,"вс",0))))))))</f>
        <v>чт</v>
      </c>
      <c r="MA59" s="15" t="str">
        <f t="shared" ref="MA59" si="377">IF(MA60="","",IF(WEEKDAY(MA60)=2,"пн",IF(WEEKDAY(MA60)=3,"вт",IF(WEEKDAY(MA60)=4,"ср",IF(WEEKDAY(MA60)=5,"чт",IF(WEEKDAY(MA60)=6,"пт",IF(WEEKDAY(MA60)=7,"сб",IF(WEEKDAY(MA60)=1,"вс",0))))))))</f>
        <v>пт</v>
      </c>
      <c r="MB59" s="15" t="str">
        <f t="shared" ref="MB59" si="378">IF(MB60="","",IF(WEEKDAY(MB60)=2,"пн",IF(WEEKDAY(MB60)=3,"вт",IF(WEEKDAY(MB60)=4,"ср",IF(WEEKDAY(MB60)=5,"чт",IF(WEEKDAY(MB60)=6,"пт",IF(WEEKDAY(MB60)=7,"сб",IF(WEEKDAY(MB60)=1,"вс",0))))))))</f>
        <v>сб</v>
      </c>
      <c r="MC59" s="15" t="str">
        <f t="shared" ref="MC59" si="379">IF(MC60="","",IF(WEEKDAY(MC60)=2,"пн",IF(WEEKDAY(MC60)=3,"вт",IF(WEEKDAY(MC60)=4,"ср",IF(WEEKDAY(MC60)=5,"чт",IF(WEEKDAY(MC60)=6,"пт",IF(WEEKDAY(MC60)=7,"сб",IF(WEEKDAY(MC60)=1,"вс",0))))))))</f>
        <v>вс</v>
      </c>
      <c r="MD59" s="15" t="str">
        <f t="shared" ref="MD59" si="380">IF(MD60="","",IF(WEEKDAY(MD60)=2,"пн",IF(WEEKDAY(MD60)=3,"вт",IF(WEEKDAY(MD60)=4,"ср",IF(WEEKDAY(MD60)=5,"чт",IF(WEEKDAY(MD60)=6,"пт",IF(WEEKDAY(MD60)=7,"сб",IF(WEEKDAY(MD60)=1,"вс",0))))))))</f>
        <v>пн</v>
      </c>
      <c r="ME59" s="15" t="str">
        <f t="shared" ref="ME59" si="381">IF(ME60="","",IF(WEEKDAY(ME60)=2,"пн",IF(WEEKDAY(ME60)=3,"вт",IF(WEEKDAY(ME60)=4,"ср",IF(WEEKDAY(ME60)=5,"чт",IF(WEEKDAY(ME60)=6,"пт",IF(WEEKDAY(ME60)=7,"сб",IF(WEEKDAY(ME60)=1,"вс",0))))))))</f>
        <v>вт</v>
      </c>
      <c r="MF59" s="15" t="str">
        <f t="shared" ref="MF59" si="382">IF(MF60="","",IF(WEEKDAY(MF60)=2,"пн",IF(WEEKDAY(MF60)=3,"вт",IF(WEEKDAY(MF60)=4,"ср",IF(WEEKDAY(MF60)=5,"чт",IF(WEEKDAY(MF60)=6,"пт",IF(WEEKDAY(MF60)=7,"сб",IF(WEEKDAY(MF60)=1,"вс",0))))))))</f>
        <v>ср</v>
      </c>
      <c r="MG59" s="15" t="str">
        <f t="shared" ref="MG59" si="383">IF(MG60="","",IF(WEEKDAY(MG60)=2,"пн",IF(WEEKDAY(MG60)=3,"вт",IF(WEEKDAY(MG60)=4,"ср",IF(WEEKDAY(MG60)=5,"чт",IF(WEEKDAY(MG60)=6,"пт",IF(WEEKDAY(MG60)=7,"сб",IF(WEEKDAY(MG60)=1,"вс",0))))))))</f>
        <v>чт</v>
      </c>
      <c r="MH59" s="15" t="str">
        <f t="shared" ref="MH59" si="384">IF(MH60="","",IF(WEEKDAY(MH60)=2,"пн",IF(WEEKDAY(MH60)=3,"вт",IF(WEEKDAY(MH60)=4,"ср",IF(WEEKDAY(MH60)=5,"чт",IF(WEEKDAY(MH60)=6,"пт",IF(WEEKDAY(MH60)=7,"сб",IF(WEEKDAY(MH60)=1,"вс",0))))))))</f>
        <v>пт</v>
      </c>
      <c r="MI59" s="15" t="str">
        <f t="shared" ref="MI59" si="385">IF(MI60="","",IF(WEEKDAY(MI60)=2,"пн",IF(WEEKDAY(MI60)=3,"вт",IF(WEEKDAY(MI60)=4,"ср",IF(WEEKDAY(MI60)=5,"чт",IF(WEEKDAY(MI60)=6,"пт",IF(WEEKDAY(MI60)=7,"сб",IF(WEEKDAY(MI60)=1,"вс",0))))))))</f>
        <v>сб</v>
      </c>
      <c r="MJ59" s="15" t="str">
        <f t="shared" ref="MJ59" si="386">IF(MJ60="","",IF(WEEKDAY(MJ60)=2,"пн",IF(WEEKDAY(MJ60)=3,"вт",IF(WEEKDAY(MJ60)=4,"ср",IF(WEEKDAY(MJ60)=5,"чт",IF(WEEKDAY(MJ60)=6,"пт",IF(WEEKDAY(MJ60)=7,"сб",IF(WEEKDAY(MJ60)=1,"вс",0))))))))</f>
        <v>вс</v>
      </c>
      <c r="MK59" s="15" t="str">
        <f t="shared" ref="MK59" si="387">IF(MK60="","",IF(WEEKDAY(MK60)=2,"пн",IF(WEEKDAY(MK60)=3,"вт",IF(WEEKDAY(MK60)=4,"ср",IF(WEEKDAY(MK60)=5,"чт",IF(WEEKDAY(MK60)=6,"пт",IF(WEEKDAY(MK60)=7,"сб",IF(WEEKDAY(MK60)=1,"вс",0))))))))</f>
        <v>пн</v>
      </c>
      <c r="ML59" s="15" t="str">
        <f t="shared" ref="ML59" si="388">IF(ML60="","",IF(WEEKDAY(ML60)=2,"пн",IF(WEEKDAY(ML60)=3,"вт",IF(WEEKDAY(ML60)=4,"ср",IF(WEEKDAY(ML60)=5,"чт",IF(WEEKDAY(ML60)=6,"пт",IF(WEEKDAY(ML60)=7,"сб",IF(WEEKDAY(ML60)=1,"вс",0))))))))</f>
        <v>вт</v>
      </c>
      <c r="MM59" s="15" t="str">
        <f t="shared" ref="MM59" si="389">IF(MM60="","",IF(WEEKDAY(MM60)=2,"пн",IF(WEEKDAY(MM60)=3,"вт",IF(WEEKDAY(MM60)=4,"ср",IF(WEEKDAY(MM60)=5,"чт",IF(WEEKDAY(MM60)=6,"пт",IF(WEEKDAY(MM60)=7,"сб",IF(WEEKDAY(MM60)=1,"вс",0))))))))</f>
        <v>ср</v>
      </c>
      <c r="MN59" s="15" t="str">
        <f t="shared" ref="MN59" si="390">IF(MN60="","",IF(WEEKDAY(MN60)=2,"пн",IF(WEEKDAY(MN60)=3,"вт",IF(WEEKDAY(MN60)=4,"ср",IF(WEEKDAY(MN60)=5,"чт",IF(WEEKDAY(MN60)=6,"пт",IF(WEEKDAY(MN60)=7,"сб",IF(WEEKDAY(MN60)=1,"вс",0))))))))</f>
        <v>чт</v>
      </c>
      <c r="MO59" s="15" t="str">
        <f t="shared" ref="MO59" si="391">IF(MO60="","",IF(WEEKDAY(MO60)=2,"пн",IF(WEEKDAY(MO60)=3,"вт",IF(WEEKDAY(MO60)=4,"ср",IF(WEEKDAY(MO60)=5,"чт",IF(WEEKDAY(MO60)=6,"пт",IF(WEEKDAY(MO60)=7,"сб",IF(WEEKDAY(MO60)=1,"вс",0))))))))</f>
        <v>пт</v>
      </c>
      <c r="MP59" s="15" t="str">
        <f t="shared" ref="MP59" si="392">IF(MP60="","",IF(WEEKDAY(MP60)=2,"пн",IF(WEEKDAY(MP60)=3,"вт",IF(WEEKDAY(MP60)=4,"ср",IF(WEEKDAY(MP60)=5,"чт",IF(WEEKDAY(MP60)=6,"пт",IF(WEEKDAY(MP60)=7,"сб",IF(WEEKDAY(MP60)=1,"вс",0))))))))</f>
        <v>сб</v>
      </c>
      <c r="MQ59" s="15" t="str">
        <f t="shared" ref="MQ59" si="393">IF(MQ60="","",IF(WEEKDAY(MQ60)=2,"пн",IF(WEEKDAY(MQ60)=3,"вт",IF(WEEKDAY(MQ60)=4,"ср",IF(WEEKDAY(MQ60)=5,"чт",IF(WEEKDAY(MQ60)=6,"пт",IF(WEEKDAY(MQ60)=7,"сб",IF(WEEKDAY(MQ60)=1,"вс",0))))))))</f>
        <v>вс</v>
      </c>
      <c r="MR59" s="15" t="str">
        <f t="shared" ref="MR59" si="394">IF(MR60="","",IF(WEEKDAY(MR60)=2,"пн",IF(WEEKDAY(MR60)=3,"вт",IF(WEEKDAY(MR60)=4,"ср",IF(WEEKDAY(MR60)=5,"чт",IF(WEEKDAY(MR60)=6,"пт",IF(WEEKDAY(MR60)=7,"сб",IF(WEEKDAY(MR60)=1,"вс",0))))))))</f>
        <v>пн</v>
      </c>
      <c r="MS59" s="15" t="str">
        <f t="shared" ref="MS59" si="395">IF(MS60="","",IF(WEEKDAY(MS60)=2,"пн",IF(WEEKDAY(MS60)=3,"вт",IF(WEEKDAY(MS60)=4,"ср",IF(WEEKDAY(MS60)=5,"чт",IF(WEEKDAY(MS60)=6,"пт",IF(WEEKDAY(MS60)=7,"сб",IF(WEEKDAY(MS60)=1,"вс",0))))))))</f>
        <v>вт</v>
      </c>
      <c r="MT59" s="15" t="str">
        <f t="shared" ref="MT59" si="396">IF(MT60="","",IF(WEEKDAY(MT60)=2,"пн",IF(WEEKDAY(MT60)=3,"вт",IF(WEEKDAY(MT60)=4,"ср",IF(WEEKDAY(MT60)=5,"чт",IF(WEEKDAY(MT60)=6,"пт",IF(WEEKDAY(MT60)=7,"сб",IF(WEEKDAY(MT60)=1,"вс",0))))))))</f>
        <v>ср</v>
      </c>
      <c r="MU59" s="15" t="str">
        <f t="shared" ref="MU59" si="397">IF(MU60="","",IF(WEEKDAY(MU60)=2,"пн",IF(WEEKDAY(MU60)=3,"вт",IF(WEEKDAY(MU60)=4,"ср",IF(WEEKDAY(MU60)=5,"чт",IF(WEEKDAY(MU60)=6,"пт",IF(WEEKDAY(MU60)=7,"сб",IF(WEEKDAY(MU60)=1,"вс",0))))))))</f>
        <v>чт</v>
      </c>
      <c r="MV59" s="15" t="str">
        <f t="shared" ref="MV59" si="398">IF(MV60="","",IF(WEEKDAY(MV60)=2,"пн",IF(WEEKDAY(MV60)=3,"вт",IF(WEEKDAY(MV60)=4,"ср",IF(WEEKDAY(MV60)=5,"чт",IF(WEEKDAY(MV60)=6,"пт",IF(WEEKDAY(MV60)=7,"сб",IF(WEEKDAY(MV60)=1,"вс",0))))))))</f>
        <v>пт</v>
      </c>
      <c r="MW59" s="15" t="str">
        <f t="shared" ref="MW59" si="399">IF(MW60="","",IF(WEEKDAY(MW60)=2,"пн",IF(WEEKDAY(MW60)=3,"вт",IF(WEEKDAY(MW60)=4,"ср",IF(WEEKDAY(MW60)=5,"чт",IF(WEEKDAY(MW60)=6,"пт",IF(WEEKDAY(MW60)=7,"сб",IF(WEEKDAY(MW60)=1,"вс",0))))))))</f>
        <v>сб</v>
      </c>
      <c r="MX59" s="15" t="str">
        <f t="shared" ref="MX59" si="400">IF(MX60="","",IF(WEEKDAY(MX60)=2,"пн",IF(WEEKDAY(MX60)=3,"вт",IF(WEEKDAY(MX60)=4,"ср",IF(WEEKDAY(MX60)=5,"чт",IF(WEEKDAY(MX60)=6,"пт",IF(WEEKDAY(MX60)=7,"сб",IF(WEEKDAY(MX60)=1,"вс",0))))))))</f>
        <v>вс</v>
      </c>
      <c r="MY59" s="15" t="str">
        <f t="shared" ref="MY59" si="401">IF(MY60="","",IF(WEEKDAY(MY60)=2,"пн",IF(WEEKDAY(MY60)=3,"вт",IF(WEEKDAY(MY60)=4,"ср",IF(WEEKDAY(MY60)=5,"чт",IF(WEEKDAY(MY60)=6,"пт",IF(WEEKDAY(MY60)=7,"сб",IF(WEEKDAY(MY60)=1,"вс",0))))))))</f>
        <v>пн</v>
      </c>
      <c r="MZ59" s="15" t="str">
        <f t="shared" ref="MZ59" si="402">IF(MZ60="","",IF(WEEKDAY(MZ60)=2,"пн",IF(WEEKDAY(MZ60)=3,"вт",IF(WEEKDAY(MZ60)=4,"ср",IF(WEEKDAY(MZ60)=5,"чт",IF(WEEKDAY(MZ60)=6,"пт",IF(WEEKDAY(MZ60)=7,"сб",IF(WEEKDAY(MZ60)=1,"вс",0))))))))</f>
        <v>вт</v>
      </c>
      <c r="NA59" s="15" t="str">
        <f t="shared" ref="NA59" si="403">IF(NA60="","",IF(WEEKDAY(NA60)=2,"пн",IF(WEEKDAY(NA60)=3,"вт",IF(WEEKDAY(NA60)=4,"ср",IF(WEEKDAY(NA60)=5,"чт",IF(WEEKDAY(NA60)=6,"пт",IF(WEEKDAY(NA60)=7,"сб",IF(WEEKDAY(NA60)=1,"вс",0))))))))</f>
        <v>ср</v>
      </c>
      <c r="NB59" s="15" t="str">
        <f t="shared" ref="NB59" si="404">IF(NB60="","",IF(WEEKDAY(NB60)=2,"пн",IF(WEEKDAY(NB60)=3,"вт",IF(WEEKDAY(NB60)=4,"ср",IF(WEEKDAY(NB60)=5,"чт",IF(WEEKDAY(NB60)=6,"пт",IF(WEEKDAY(NB60)=7,"сб",IF(WEEKDAY(NB60)=1,"вс",0))))))))</f>
        <v>чт</v>
      </c>
      <c r="NC59" s="15" t="str">
        <f t="shared" ref="NC59" si="405">IF(NC60="","",IF(WEEKDAY(NC60)=2,"пн",IF(WEEKDAY(NC60)=3,"вт",IF(WEEKDAY(NC60)=4,"ср",IF(WEEKDAY(NC60)=5,"чт",IF(WEEKDAY(NC60)=6,"пт",IF(WEEKDAY(NC60)=7,"сб",IF(WEEKDAY(NC60)=1,"вс",0))))))))</f>
        <v>пт</v>
      </c>
      <c r="ND59" s="15" t="str">
        <f t="shared" ref="ND59" si="406">IF(ND60="","",IF(WEEKDAY(ND60)=2,"пн",IF(WEEKDAY(ND60)=3,"вт",IF(WEEKDAY(ND60)=4,"ср",IF(WEEKDAY(ND60)=5,"чт",IF(WEEKDAY(ND60)=6,"пт",IF(WEEKDAY(ND60)=7,"сб",IF(WEEKDAY(ND60)=1,"вс",0))))))))</f>
        <v>сб</v>
      </c>
      <c r="NE59" s="15" t="str">
        <f t="shared" ref="NE59" si="407">IF(NE60="","",IF(WEEKDAY(NE60)=2,"пн",IF(WEEKDAY(NE60)=3,"вт",IF(WEEKDAY(NE60)=4,"ср",IF(WEEKDAY(NE60)=5,"чт",IF(WEEKDAY(NE60)=6,"пт",IF(WEEKDAY(NE60)=7,"сб",IF(WEEKDAY(NE60)=1,"вс",0))))))))</f>
        <v>вс</v>
      </c>
      <c r="NF59" s="15" t="str">
        <f t="shared" ref="NF59" si="408">IF(NF60="","",IF(WEEKDAY(NF60)=2,"пн",IF(WEEKDAY(NF60)=3,"вт",IF(WEEKDAY(NF60)=4,"ср",IF(WEEKDAY(NF60)=5,"чт",IF(WEEKDAY(NF60)=6,"пт",IF(WEEKDAY(NF60)=7,"сб",IF(WEEKDAY(NF60)=1,"вс",0))))))))</f>
        <v>пн</v>
      </c>
      <c r="NG59" s="15" t="str">
        <f t="shared" ref="NG59" si="409">IF(NG60="","",IF(WEEKDAY(NG60)=2,"пн",IF(WEEKDAY(NG60)=3,"вт",IF(WEEKDAY(NG60)=4,"ср",IF(WEEKDAY(NG60)=5,"чт",IF(WEEKDAY(NG60)=6,"пт",IF(WEEKDAY(NG60)=7,"сб",IF(WEEKDAY(NG60)=1,"вс",0))))))))</f>
        <v>вт</v>
      </c>
      <c r="NH59" s="15" t="str">
        <f t="shared" ref="NH59" si="410">IF(NH60="","",IF(WEEKDAY(NH60)=2,"пн",IF(WEEKDAY(NH60)=3,"вт",IF(WEEKDAY(NH60)=4,"ср",IF(WEEKDAY(NH60)=5,"чт",IF(WEEKDAY(NH60)=6,"пт",IF(WEEKDAY(NH60)=7,"сб",IF(WEEKDAY(NH60)=1,"вс",0))))))))</f>
        <v>ср</v>
      </c>
      <c r="NI59" s="15" t="str">
        <f t="shared" ref="NI59" si="411">IF(NI60="","",IF(WEEKDAY(NI60)=2,"пн",IF(WEEKDAY(NI60)=3,"вт",IF(WEEKDAY(NI60)=4,"ср",IF(WEEKDAY(NI60)=5,"чт",IF(WEEKDAY(NI60)=6,"пт",IF(WEEKDAY(NI60)=7,"сб",IF(WEEKDAY(NI60)=1,"вс",0))))))))</f>
        <v>чт</v>
      </c>
      <c r="NJ59" s="15" t="str">
        <f t="shared" ref="NJ59" si="412">IF(NJ60="","",IF(WEEKDAY(NJ60)=2,"пн",IF(WEEKDAY(NJ60)=3,"вт",IF(WEEKDAY(NJ60)=4,"ср",IF(WEEKDAY(NJ60)=5,"чт",IF(WEEKDAY(NJ60)=6,"пт",IF(WEEKDAY(NJ60)=7,"сб",IF(WEEKDAY(NJ60)=1,"вс",0))))))))</f>
        <v>пт</v>
      </c>
      <c r="NK59" s="15" t="str">
        <f t="shared" ref="NK59" si="413">IF(NK60="","",IF(WEEKDAY(NK60)=2,"пн",IF(WEEKDAY(NK60)=3,"вт",IF(WEEKDAY(NK60)=4,"ср",IF(WEEKDAY(NK60)=5,"чт",IF(WEEKDAY(NK60)=6,"пт",IF(WEEKDAY(NK60)=7,"сб",IF(WEEKDAY(NK60)=1,"вс",0))))))))</f>
        <v>сб</v>
      </c>
      <c r="NL59" s="15" t="str">
        <f t="shared" ref="NL59" si="414">IF(NL60="","",IF(WEEKDAY(NL60)=2,"пн",IF(WEEKDAY(NL60)=3,"вт",IF(WEEKDAY(NL60)=4,"ср",IF(WEEKDAY(NL60)=5,"чт",IF(WEEKDAY(NL60)=6,"пт",IF(WEEKDAY(NL60)=7,"сб",IF(WEEKDAY(NL60)=1,"вс",0))))))))</f>
        <v>вс</v>
      </c>
      <c r="NM59" s="15" t="str">
        <f t="shared" ref="NM59" si="415">IF(NM60="","",IF(WEEKDAY(NM60)=2,"пн",IF(WEEKDAY(NM60)=3,"вт",IF(WEEKDAY(NM60)=4,"ср",IF(WEEKDAY(NM60)=5,"чт",IF(WEEKDAY(NM60)=6,"пт",IF(WEEKDAY(NM60)=7,"сб",IF(WEEKDAY(NM60)=1,"вс",0))))))))</f>
        <v>пн</v>
      </c>
      <c r="NN59" s="15" t="str">
        <f t="shared" ref="NN59" si="416">IF(NN60="","",IF(WEEKDAY(NN60)=2,"пн",IF(WEEKDAY(NN60)=3,"вт",IF(WEEKDAY(NN60)=4,"ср",IF(WEEKDAY(NN60)=5,"чт",IF(WEEKDAY(NN60)=6,"пт",IF(WEEKDAY(NN60)=7,"сб",IF(WEEKDAY(NN60)=1,"вс",0))))))))</f>
        <v>вт</v>
      </c>
      <c r="NO59" s="15" t="str">
        <f t="shared" ref="NO59" si="417">IF(NO60="","",IF(WEEKDAY(NO60)=2,"пн",IF(WEEKDAY(NO60)=3,"вт",IF(WEEKDAY(NO60)=4,"ср",IF(WEEKDAY(NO60)=5,"чт",IF(WEEKDAY(NO60)=6,"пт",IF(WEEKDAY(NO60)=7,"сб",IF(WEEKDAY(NO60)=1,"вс",0))))))))</f>
        <v>ср</v>
      </c>
      <c r="NP59" s="1"/>
      <c r="NQ59" s="1"/>
    </row>
    <row r="60" spans="1:381" x14ac:dyDescent="0.2">
      <c r="A60" s="1"/>
      <c r="B60" s="1"/>
      <c r="C60" s="1"/>
      <c r="D60" s="1"/>
      <c r="E60" s="1"/>
      <c r="F60" s="1"/>
      <c r="G60" s="1" t="s">
        <v>17</v>
      </c>
      <c r="H60" s="1"/>
      <c r="I60" s="1"/>
      <c r="J60" s="1"/>
      <c r="K60" s="14"/>
      <c r="L60" s="1"/>
      <c r="M60" s="1"/>
      <c r="N60" s="69">
        <f>IF($N$9="","",$N$9)</f>
        <v>43466</v>
      </c>
      <c r="O60" s="69">
        <f>IF(N60="","",N60+1)</f>
        <v>43467</v>
      </c>
      <c r="P60" s="69">
        <f t="shared" ref="P60:CA60" si="418">IF(O60="","",O60+1)</f>
        <v>43468</v>
      </c>
      <c r="Q60" s="69">
        <f t="shared" si="418"/>
        <v>43469</v>
      </c>
      <c r="R60" s="69">
        <f t="shared" si="418"/>
        <v>43470</v>
      </c>
      <c r="S60" s="69">
        <f t="shared" si="418"/>
        <v>43471</v>
      </c>
      <c r="T60" s="69">
        <f t="shared" si="418"/>
        <v>43472</v>
      </c>
      <c r="U60" s="69">
        <f t="shared" si="418"/>
        <v>43473</v>
      </c>
      <c r="V60" s="69">
        <f t="shared" si="418"/>
        <v>43474</v>
      </c>
      <c r="W60" s="69">
        <f t="shared" si="418"/>
        <v>43475</v>
      </c>
      <c r="X60" s="69">
        <f t="shared" si="418"/>
        <v>43476</v>
      </c>
      <c r="Y60" s="69">
        <f t="shared" si="418"/>
        <v>43477</v>
      </c>
      <c r="Z60" s="69">
        <f t="shared" si="418"/>
        <v>43478</v>
      </c>
      <c r="AA60" s="69">
        <f t="shared" si="418"/>
        <v>43479</v>
      </c>
      <c r="AB60" s="69">
        <f t="shared" si="418"/>
        <v>43480</v>
      </c>
      <c r="AC60" s="69">
        <f t="shared" si="418"/>
        <v>43481</v>
      </c>
      <c r="AD60" s="69">
        <f t="shared" si="418"/>
        <v>43482</v>
      </c>
      <c r="AE60" s="69">
        <f t="shared" si="418"/>
        <v>43483</v>
      </c>
      <c r="AF60" s="69">
        <f t="shared" si="418"/>
        <v>43484</v>
      </c>
      <c r="AG60" s="69">
        <f t="shared" si="418"/>
        <v>43485</v>
      </c>
      <c r="AH60" s="69">
        <f t="shared" si="418"/>
        <v>43486</v>
      </c>
      <c r="AI60" s="69">
        <f t="shared" si="418"/>
        <v>43487</v>
      </c>
      <c r="AJ60" s="69">
        <f t="shared" si="418"/>
        <v>43488</v>
      </c>
      <c r="AK60" s="69">
        <f t="shared" si="418"/>
        <v>43489</v>
      </c>
      <c r="AL60" s="69">
        <f t="shared" si="418"/>
        <v>43490</v>
      </c>
      <c r="AM60" s="69">
        <f t="shared" si="418"/>
        <v>43491</v>
      </c>
      <c r="AN60" s="69">
        <f t="shared" si="418"/>
        <v>43492</v>
      </c>
      <c r="AO60" s="69">
        <f t="shared" si="418"/>
        <v>43493</v>
      </c>
      <c r="AP60" s="69">
        <f t="shared" si="418"/>
        <v>43494</v>
      </c>
      <c r="AQ60" s="69">
        <f t="shared" si="418"/>
        <v>43495</v>
      </c>
      <c r="AR60" s="69">
        <f t="shared" si="418"/>
        <v>43496</v>
      </c>
      <c r="AS60" s="69">
        <f t="shared" si="418"/>
        <v>43497</v>
      </c>
      <c r="AT60" s="69">
        <f t="shared" si="418"/>
        <v>43498</v>
      </c>
      <c r="AU60" s="69">
        <f t="shared" si="418"/>
        <v>43499</v>
      </c>
      <c r="AV60" s="69">
        <f t="shared" si="418"/>
        <v>43500</v>
      </c>
      <c r="AW60" s="69">
        <f t="shared" si="418"/>
        <v>43501</v>
      </c>
      <c r="AX60" s="69">
        <f t="shared" si="418"/>
        <v>43502</v>
      </c>
      <c r="AY60" s="69">
        <f t="shared" si="418"/>
        <v>43503</v>
      </c>
      <c r="AZ60" s="69">
        <f t="shared" si="418"/>
        <v>43504</v>
      </c>
      <c r="BA60" s="69">
        <f t="shared" si="418"/>
        <v>43505</v>
      </c>
      <c r="BB60" s="69">
        <f t="shared" si="418"/>
        <v>43506</v>
      </c>
      <c r="BC60" s="69">
        <f t="shared" si="418"/>
        <v>43507</v>
      </c>
      <c r="BD60" s="69">
        <f t="shared" si="418"/>
        <v>43508</v>
      </c>
      <c r="BE60" s="69">
        <f t="shared" si="418"/>
        <v>43509</v>
      </c>
      <c r="BF60" s="69">
        <f t="shared" si="418"/>
        <v>43510</v>
      </c>
      <c r="BG60" s="69">
        <f t="shared" si="418"/>
        <v>43511</v>
      </c>
      <c r="BH60" s="69">
        <f t="shared" si="418"/>
        <v>43512</v>
      </c>
      <c r="BI60" s="69">
        <f t="shared" si="418"/>
        <v>43513</v>
      </c>
      <c r="BJ60" s="69">
        <f t="shared" si="418"/>
        <v>43514</v>
      </c>
      <c r="BK60" s="69">
        <f t="shared" si="418"/>
        <v>43515</v>
      </c>
      <c r="BL60" s="69">
        <f t="shared" si="418"/>
        <v>43516</v>
      </c>
      <c r="BM60" s="69">
        <f t="shared" si="418"/>
        <v>43517</v>
      </c>
      <c r="BN60" s="69">
        <f t="shared" si="418"/>
        <v>43518</v>
      </c>
      <c r="BO60" s="69">
        <f t="shared" si="418"/>
        <v>43519</v>
      </c>
      <c r="BP60" s="69">
        <f t="shared" si="418"/>
        <v>43520</v>
      </c>
      <c r="BQ60" s="69">
        <f t="shared" si="418"/>
        <v>43521</v>
      </c>
      <c r="BR60" s="69">
        <f t="shared" si="418"/>
        <v>43522</v>
      </c>
      <c r="BS60" s="69">
        <f t="shared" si="418"/>
        <v>43523</v>
      </c>
      <c r="BT60" s="69">
        <f t="shared" si="418"/>
        <v>43524</v>
      </c>
      <c r="BU60" s="69">
        <f t="shared" si="418"/>
        <v>43525</v>
      </c>
      <c r="BV60" s="69">
        <f t="shared" si="418"/>
        <v>43526</v>
      </c>
      <c r="BW60" s="69">
        <f t="shared" si="418"/>
        <v>43527</v>
      </c>
      <c r="BX60" s="69">
        <f t="shared" si="418"/>
        <v>43528</v>
      </c>
      <c r="BY60" s="69">
        <f t="shared" si="418"/>
        <v>43529</v>
      </c>
      <c r="BZ60" s="69">
        <f t="shared" si="418"/>
        <v>43530</v>
      </c>
      <c r="CA60" s="69">
        <f t="shared" si="418"/>
        <v>43531</v>
      </c>
      <c r="CB60" s="69">
        <f t="shared" ref="CB60:EM60" si="419">IF(CA60="","",CA60+1)</f>
        <v>43532</v>
      </c>
      <c r="CC60" s="69">
        <f t="shared" si="419"/>
        <v>43533</v>
      </c>
      <c r="CD60" s="69">
        <f t="shared" si="419"/>
        <v>43534</v>
      </c>
      <c r="CE60" s="69">
        <f t="shared" si="419"/>
        <v>43535</v>
      </c>
      <c r="CF60" s="69">
        <f t="shared" si="419"/>
        <v>43536</v>
      </c>
      <c r="CG60" s="69">
        <f t="shared" si="419"/>
        <v>43537</v>
      </c>
      <c r="CH60" s="69">
        <f t="shared" si="419"/>
        <v>43538</v>
      </c>
      <c r="CI60" s="69">
        <f t="shared" si="419"/>
        <v>43539</v>
      </c>
      <c r="CJ60" s="69">
        <f t="shared" si="419"/>
        <v>43540</v>
      </c>
      <c r="CK60" s="69">
        <f t="shared" si="419"/>
        <v>43541</v>
      </c>
      <c r="CL60" s="69">
        <f t="shared" si="419"/>
        <v>43542</v>
      </c>
      <c r="CM60" s="69">
        <f t="shared" si="419"/>
        <v>43543</v>
      </c>
      <c r="CN60" s="69">
        <f t="shared" si="419"/>
        <v>43544</v>
      </c>
      <c r="CO60" s="69">
        <f t="shared" si="419"/>
        <v>43545</v>
      </c>
      <c r="CP60" s="69">
        <f t="shared" si="419"/>
        <v>43546</v>
      </c>
      <c r="CQ60" s="69">
        <f t="shared" si="419"/>
        <v>43547</v>
      </c>
      <c r="CR60" s="69">
        <f t="shared" si="419"/>
        <v>43548</v>
      </c>
      <c r="CS60" s="69">
        <f t="shared" si="419"/>
        <v>43549</v>
      </c>
      <c r="CT60" s="69">
        <f t="shared" si="419"/>
        <v>43550</v>
      </c>
      <c r="CU60" s="69">
        <f t="shared" si="419"/>
        <v>43551</v>
      </c>
      <c r="CV60" s="69">
        <f t="shared" si="419"/>
        <v>43552</v>
      </c>
      <c r="CW60" s="69">
        <f t="shared" si="419"/>
        <v>43553</v>
      </c>
      <c r="CX60" s="69">
        <f t="shared" si="419"/>
        <v>43554</v>
      </c>
      <c r="CY60" s="69">
        <f t="shared" si="419"/>
        <v>43555</v>
      </c>
      <c r="CZ60" s="69">
        <f t="shared" si="419"/>
        <v>43556</v>
      </c>
      <c r="DA60" s="69">
        <f t="shared" si="419"/>
        <v>43557</v>
      </c>
      <c r="DB60" s="69">
        <f t="shared" si="419"/>
        <v>43558</v>
      </c>
      <c r="DC60" s="69">
        <f t="shared" si="419"/>
        <v>43559</v>
      </c>
      <c r="DD60" s="69">
        <f t="shared" si="419"/>
        <v>43560</v>
      </c>
      <c r="DE60" s="69">
        <f t="shared" si="419"/>
        <v>43561</v>
      </c>
      <c r="DF60" s="69">
        <f t="shared" si="419"/>
        <v>43562</v>
      </c>
      <c r="DG60" s="69">
        <f t="shared" si="419"/>
        <v>43563</v>
      </c>
      <c r="DH60" s="69">
        <f t="shared" si="419"/>
        <v>43564</v>
      </c>
      <c r="DI60" s="69">
        <f t="shared" si="419"/>
        <v>43565</v>
      </c>
      <c r="DJ60" s="69">
        <f t="shared" si="419"/>
        <v>43566</v>
      </c>
      <c r="DK60" s="69">
        <f t="shared" si="419"/>
        <v>43567</v>
      </c>
      <c r="DL60" s="69">
        <f t="shared" si="419"/>
        <v>43568</v>
      </c>
      <c r="DM60" s="69">
        <f t="shared" si="419"/>
        <v>43569</v>
      </c>
      <c r="DN60" s="69">
        <f t="shared" si="419"/>
        <v>43570</v>
      </c>
      <c r="DO60" s="69">
        <f t="shared" si="419"/>
        <v>43571</v>
      </c>
      <c r="DP60" s="69">
        <f t="shared" si="419"/>
        <v>43572</v>
      </c>
      <c r="DQ60" s="69">
        <f t="shared" si="419"/>
        <v>43573</v>
      </c>
      <c r="DR60" s="69">
        <f t="shared" si="419"/>
        <v>43574</v>
      </c>
      <c r="DS60" s="69">
        <f t="shared" si="419"/>
        <v>43575</v>
      </c>
      <c r="DT60" s="69">
        <f t="shared" si="419"/>
        <v>43576</v>
      </c>
      <c r="DU60" s="69">
        <f t="shared" si="419"/>
        <v>43577</v>
      </c>
      <c r="DV60" s="69">
        <f t="shared" si="419"/>
        <v>43578</v>
      </c>
      <c r="DW60" s="69">
        <f t="shared" si="419"/>
        <v>43579</v>
      </c>
      <c r="DX60" s="69">
        <f t="shared" si="419"/>
        <v>43580</v>
      </c>
      <c r="DY60" s="69">
        <f t="shared" si="419"/>
        <v>43581</v>
      </c>
      <c r="DZ60" s="69">
        <f t="shared" si="419"/>
        <v>43582</v>
      </c>
      <c r="EA60" s="69">
        <f t="shared" si="419"/>
        <v>43583</v>
      </c>
      <c r="EB60" s="69">
        <f t="shared" si="419"/>
        <v>43584</v>
      </c>
      <c r="EC60" s="69">
        <f t="shared" si="419"/>
        <v>43585</v>
      </c>
      <c r="ED60" s="69">
        <f t="shared" si="419"/>
        <v>43586</v>
      </c>
      <c r="EE60" s="69">
        <f t="shared" si="419"/>
        <v>43587</v>
      </c>
      <c r="EF60" s="69">
        <f t="shared" si="419"/>
        <v>43588</v>
      </c>
      <c r="EG60" s="69">
        <f t="shared" si="419"/>
        <v>43589</v>
      </c>
      <c r="EH60" s="69">
        <f t="shared" si="419"/>
        <v>43590</v>
      </c>
      <c r="EI60" s="69">
        <f t="shared" si="419"/>
        <v>43591</v>
      </c>
      <c r="EJ60" s="69">
        <f t="shared" si="419"/>
        <v>43592</v>
      </c>
      <c r="EK60" s="69">
        <f t="shared" si="419"/>
        <v>43593</v>
      </c>
      <c r="EL60" s="69">
        <f t="shared" si="419"/>
        <v>43594</v>
      </c>
      <c r="EM60" s="69">
        <f t="shared" si="419"/>
        <v>43595</v>
      </c>
      <c r="EN60" s="69">
        <f t="shared" ref="EN60:GY60" si="420">IF(EM60="","",EM60+1)</f>
        <v>43596</v>
      </c>
      <c r="EO60" s="69">
        <f t="shared" si="420"/>
        <v>43597</v>
      </c>
      <c r="EP60" s="69">
        <f t="shared" si="420"/>
        <v>43598</v>
      </c>
      <c r="EQ60" s="69">
        <f t="shared" si="420"/>
        <v>43599</v>
      </c>
      <c r="ER60" s="69">
        <f t="shared" si="420"/>
        <v>43600</v>
      </c>
      <c r="ES60" s="69">
        <f t="shared" si="420"/>
        <v>43601</v>
      </c>
      <c r="ET60" s="69">
        <f t="shared" si="420"/>
        <v>43602</v>
      </c>
      <c r="EU60" s="69">
        <f t="shared" si="420"/>
        <v>43603</v>
      </c>
      <c r="EV60" s="69">
        <f t="shared" si="420"/>
        <v>43604</v>
      </c>
      <c r="EW60" s="69">
        <f t="shared" si="420"/>
        <v>43605</v>
      </c>
      <c r="EX60" s="69">
        <f t="shared" si="420"/>
        <v>43606</v>
      </c>
      <c r="EY60" s="69">
        <f t="shared" si="420"/>
        <v>43607</v>
      </c>
      <c r="EZ60" s="69">
        <f t="shared" si="420"/>
        <v>43608</v>
      </c>
      <c r="FA60" s="69">
        <f t="shared" si="420"/>
        <v>43609</v>
      </c>
      <c r="FB60" s="69">
        <f t="shared" si="420"/>
        <v>43610</v>
      </c>
      <c r="FC60" s="69">
        <f t="shared" si="420"/>
        <v>43611</v>
      </c>
      <c r="FD60" s="69">
        <f t="shared" si="420"/>
        <v>43612</v>
      </c>
      <c r="FE60" s="69">
        <f t="shared" si="420"/>
        <v>43613</v>
      </c>
      <c r="FF60" s="69">
        <f t="shared" si="420"/>
        <v>43614</v>
      </c>
      <c r="FG60" s="69">
        <f t="shared" si="420"/>
        <v>43615</v>
      </c>
      <c r="FH60" s="69">
        <f t="shared" si="420"/>
        <v>43616</v>
      </c>
      <c r="FI60" s="69">
        <f t="shared" si="420"/>
        <v>43617</v>
      </c>
      <c r="FJ60" s="69">
        <f t="shared" si="420"/>
        <v>43618</v>
      </c>
      <c r="FK60" s="69">
        <f t="shared" si="420"/>
        <v>43619</v>
      </c>
      <c r="FL60" s="69">
        <f t="shared" si="420"/>
        <v>43620</v>
      </c>
      <c r="FM60" s="69">
        <f t="shared" si="420"/>
        <v>43621</v>
      </c>
      <c r="FN60" s="69">
        <f t="shared" si="420"/>
        <v>43622</v>
      </c>
      <c r="FO60" s="69">
        <f t="shared" si="420"/>
        <v>43623</v>
      </c>
      <c r="FP60" s="69">
        <f t="shared" si="420"/>
        <v>43624</v>
      </c>
      <c r="FQ60" s="69">
        <f t="shared" si="420"/>
        <v>43625</v>
      </c>
      <c r="FR60" s="69">
        <f t="shared" si="420"/>
        <v>43626</v>
      </c>
      <c r="FS60" s="69">
        <f t="shared" si="420"/>
        <v>43627</v>
      </c>
      <c r="FT60" s="69">
        <f t="shared" si="420"/>
        <v>43628</v>
      </c>
      <c r="FU60" s="69">
        <f t="shared" si="420"/>
        <v>43629</v>
      </c>
      <c r="FV60" s="69">
        <f t="shared" si="420"/>
        <v>43630</v>
      </c>
      <c r="FW60" s="69">
        <f t="shared" si="420"/>
        <v>43631</v>
      </c>
      <c r="FX60" s="69">
        <f t="shared" si="420"/>
        <v>43632</v>
      </c>
      <c r="FY60" s="69">
        <f t="shared" si="420"/>
        <v>43633</v>
      </c>
      <c r="FZ60" s="69">
        <f t="shared" si="420"/>
        <v>43634</v>
      </c>
      <c r="GA60" s="69">
        <f t="shared" si="420"/>
        <v>43635</v>
      </c>
      <c r="GB60" s="69">
        <f t="shared" si="420"/>
        <v>43636</v>
      </c>
      <c r="GC60" s="69">
        <f t="shared" si="420"/>
        <v>43637</v>
      </c>
      <c r="GD60" s="69">
        <f t="shared" si="420"/>
        <v>43638</v>
      </c>
      <c r="GE60" s="69">
        <f t="shared" si="420"/>
        <v>43639</v>
      </c>
      <c r="GF60" s="69">
        <f t="shared" si="420"/>
        <v>43640</v>
      </c>
      <c r="GG60" s="69">
        <f t="shared" si="420"/>
        <v>43641</v>
      </c>
      <c r="GH60" s="69">
        <f t="shared" si="420"/>
        <v>43642</v>
      </c>
      <c r="GI60" s="69">
        <f t="shared" si="420"/>
        <v>43643</v>
      </c>
      <c r="GJ60" s="69">
        <f t="shared" si="420"/>
        <v>43644</v>
      </c>
      <c r="GK60" s="69">
        <f t="shared" si="420"/>
        <v>43645</v>
      </c>
      <c r="GL60" s="69">
        <f t="shared" si="420"/>
        <v>43646</v>
      </c>
      <c r="GM60" s="69">
        <f t="shared" si="420"/>
        <v>43647</v>
      </c>
      <c r="GN60" s="69">
        <f t="shared" si="420"/>
        <v>43648</v>
      </c>
      <c r="GO60" s="69">
        <f t="shared" si="420"/>
        <v>43649</v>
      </c>
      <c r="GP60" s="69">
        <f t="shared" si="420"/>
        <v>43650</v>
      </c>
      <c r="GQ60" s="69">
        <f t="shared" si="420"/>
        <v>43651</v>
      </c>
      <c r="GR60" s="69">
        <f t="shared" si="420"/>
        <v>43652</v>
      </c>
      <c r="GS60" s="69">
        <f t="shared" si="420"/>
        <v>43653</v>
      </c>
      <c r="GT60" s="69">
        <f t="shared" si="420"/>
        <v>43654</v>
      </c>
      <c r="GU60" s="69">
        <f t="shared" si="420"/>
        <v>43655</v>
      </c>
      <c r="GV60" s="69">
        <f t="shared" si="420"/>
        <v>43656</v>
      </c>
      <c r="GW60" s="69">
        <f t="shared" si="420"/>
        <v>43657</v>
      </c>
      <c r="GX60" s="69">
        <f t="shared" si="420"/>
        <v>43658</v>
      </c>
      <c r="GY60" s="69">
        <f t="shared" si="420"/>
        <v>43659</v>
      </c>
      <c r="GZ60" s="69">
        <f t="shared" ref="GZ60:JK60" si="421">IF(GY60="","",GY60+1)</f>
        <v>43660</v>
      </c>
      <c r="HA60" s="69">
        <f t="shared" si="421"/>
        <v>43661</v>
      </c>
      <c r="HB60" s="69">
        <f t="shared" si="421"/>
        <v>43662</v>
      </c>
      <c r="HC60" s="69">
        <f t="shared" si="421"/>
        <v>43663</v>
      </c>
      <c r="HD60" s="69">
        <f t="shared" si="421"/>
        <v>43664</v>
      </c>
      <c r="HE60" s="69">
        <f t="shared" si="421"/>
        <v>43665</v>
      </c>
      <c r="HF60" s="69">
        <f t="shared" si="421"/>
        <v>43666</v>
      </c>
      <c r="HG60" s="69">
        <f t="shared" si="421"/>
        <v>43667</v>
      </c>
      <c r="HH60" s="69">
        <f t="shared" si="421"/>
        <v>43668</v>
      </c>
      <c r="HI60" s="69">
        <f t="shared" si="421"/>
        <v>43669</v>
      </c>
      <c r="HJ60" s="69">
        <f t="shared" si="421"/>
        <v>43670</v>
      </c>
      <c r="HK60" s="69">
        <f t="shared" si="421"/>
        <v>43671</v>
      </c>
      <c r="HL60" s="69">
        <f t="shared" si="421"/>
        <v>43672</v>
      </c>
      <c r="HM60" s="69">
        <f t="shared" si="421"/>
        <v>43673</v>
      </c>
      <c r="HN60" s="69">
        <f t="shared" si="421"/>
        <v>43674</v>
      </c>
      <c r="HO60" s="69">
        <f t="shared" si="421"/>
        <v>43675</v>
      </c>
      <c r="HP60" s="69">
        <f t="shared" si="421"/>
        <v>43676</v>
      </c>
      <c r="HQ60" s="69">
        <f t="shared" si="421"/>
        <v>43677</v>
      </c>
      <c r="HR60" s="69">
        <f t="shared" si="421"/>
        <v>43678</v>
      </c>
      <c r="HS60" s="69">
        <f t="shared" si="421"/>
        <v>43679</v>
      </c>
      <c r="HT60" s="69">
        <f t="shared" si="421"/>
        <v>43680</v>
      </c>
      <c r="HU60" s="69">
        <f t="shared" si="421"/>
        <v>43681</v>
      </c>
      <c r="HV60" s="69">
        <f t="shared" si="421"/>
        <v>43682</v>
      </c>
      <c r="HW60" s="69">
        <f t="shared" si="421"/>
        <v>43683</v>
      </c>
      <c r="HX60" s="69">
        <f t="shared" si="421"/>
        <v>43684</v>
      </c>
      <c r="HY60" s="69">
        <f t="shared" si="421"/>
        <v>43685</v>
      </c>
      <c r="HZ60" s="69">
        <f t="shared" si="421"/>
        <v>43686</v>
      </c>
      <c r="IA60" s="69">
        <f t="shared" si="421"/>
        <v>43687</v>
      </c>
      <c r="IB60" s="69">
        <f t="shared" si="421"/>
        <v>43688</v>
      </c>
      <c r="IC60" s="69">
        <f t="shared" si="421"/>
        <v>43689</v>
      </c>
      <c r="ID60" s="69">
        <f t="shared" si="421"/>
        <v>43690</v>
      </c>
      <c r="IE60" s="69">
        <f t="shared" si="421"/>
        <v>43691</v>
      </c>
      <c r="IF60" s="69">
        <f t="shared" si="421"/>
        <v>43692</v>
      </c>
      <c r="IG60" s="69">
        <f t="shared" si="421"/>
        <v>43693</v>
      </c>
      <c r="IH60" s="69">
        <f t="shared" si="421"/>
        <v>43694</v>
      </c>
      <c r="II60" s="69">
        <f t="shared" si="421"/>
        <v>43695</v>
      </c>
      <c r="IJ60" s="69">
        <f t="shared" si="421"/>
        <v>43696</v>
      </c>
      <c r="IK60" s="69">
        <f t="shared" si="421"/>
        <v>43697</v>
      </c>
      <c r="IL60" s="69">
        <f t="shared" si="421"/>
        <v>43698</v>
      </c>
      <c r="IM60" s="69">
        <f t="shared" si="421"/>
        <v>43699</v>
      </c>
      <c r="IN60" s="69">
        <f t="shared" si="421"/>
        <v>43700</v>
      </c>
      <c r="IO60" s="69">
        <f t="shared" si="421"/>
        <v>43701</v>
      </c>
      <c r="IP60" s="69">
        <f t="shared" si="421"/>
        <v>43702</v>
      </c>
      <c r="IQ60" s="69">
        <f t="shared" si="421"/>
        <v>43703</v>
      </c>
      <c r="IR60" s="69">
        <f t="shared" si="421"/>
        <v>43704</v>
      </c>
      <c r="IS60" s="69">
        <f t="shared" si="421"/>
        <v>43705</v>
      </c>
      <c r="IT60" s="69">
        <f t="shared" si="421"/>
        <v>43706</v>
      </c>
      <c r="IU60" s="69">
        <f t="shared" si="421"/>
        <v>43707</v>
      </c>
      <c r="IV60" s="69">
        <f t="shared" si="421"/>
        <v>43708</v>
      </c>
      <c r="IW60" s="69">
        <f t="shared" si="421"/>
        <v>43709</v>
      </c>
      <c r="IX60" s="69">
        <f t="shared" si="421"/>
        <v>43710</v>
      </c>
      <c r="IY60" s="69">
        <f t="shared" si="421"/>
        <v>43711</v>
      </c>
      <c r="IZ60" s="69">
        <f t="shared" si="421"/>
        <v>43712</v>
      </c>
      <c r="JA60" s="69">
        <f t="shared" si="421"/>
        <v>43713</v>
      </c>
      <c r="JB60" s="69">
        <f t="shared" si="421"/>
        <v>43714</v>
      </c>
      <c r="JC60" s="69">
        <f t="shared" si="421"/>
        <v>43715</v>
      </c>
      <c r="JD60" s="69">
        <f t="shared" si="421"/>
        <v>43716</v>
      </c>
      <c r="JE60" s="69">
        <f t="shared" si="421"/>
        <v>43717</v>
      </c>
      <c r="JF60" s="69">
        <f t="shared" si="421"/>
        <v>43718</v>
      </c>
      <c r="JG60" s="69">
        <f t="shared" si="421"/>
        <v>43719</v>
      </c>
      <c r="JH60" s="69">
        <f t="shared" si="421"/>
        <v>43720</v>
      </c>
      <c r="JI60" s="69">
        <f t="shared" si="421"/>
        <v>43721</v>
      </c>
      <c r="JJ60" s="69">
        <f t="shared" si="421"/>
        <v>43722</v>
      </c>
      <c r="JK60" s="69">
        <f t="shared" si="421"/>
        <v>43723</v>
      </c>
      <c r="JL60" s="69">
        <f t="shared" ref="JL60:LW60" si="422">IF(JK60="","",JK60+1)</f>
        <v>43724</v>
      </c>
      <c r="JM60" s="69">
        <f t="shared" si="422"/>
        <v>43725</v>
      </c>
      <c r="JN60" s="69">
        <f t="shared" si="422"/>
        <v>43726</v>
      </c>
      <c r="JO60" s="69">
        <f t="shared" si="422"/>
        <v>43727</v>
      </c>
      <c r="JP60" s="69">
        <f t="shared" si="422"/>
        <v>43728</v>
      </c>
      <c r="JQ60" s="69">
        <f t="shared" si="422"/>
        <v>43729</v>
      </c>
      <c r="JR60" s="69">
        <f t="shared" si="422"/>
        <v>43730</v>
      </c>
      <c r="JS60" s="69">
        <f t="shared" si="422"/>
        <v>43731</v>
      </c>
      <c r="JT60" s="69">
        <f t="shared" si="422"/>
        <v>43732</v>
      </c>
      <c r="JU60" s="69">
        <f t="shared" si="422"/>
        <v>43733</v>
      </c>
      <c r="JV60" s="69">
        <f t="shared" si="422"/>
        <v>43734</v>
      </c>
      <c r="JW60" s="69">
        <f t="shared" si="422"/>
        <v>43735</v>
      </c>
      <c r="JX60" s="69">
        <f t="shared" si="422"/>
        <v>43736</v>
      </c>
      <c r="JY60" s="69">
        <f t="shared" si="422"/>
        <v>43737</v>
      </c>
      <c r="JZ60" s="69">
        <f t="shared" si="422"/>
        <v>43738</v>
      </c>
      <c r="KA60" s="69">
        <f t="shared" si="422"/>
        <v>43739</v>
      </c>
      <c r="KB60" s="69">
        <f t="shared" si="422"/>
        <v>43740</v>
      </c>
      <c r="KC60" s="69">
        <f t="shared" si="422"/>
        <v>43741</v>
      </c>
      <c r="KD60" s="69">
        <f t="shared" si="422"/>
        <v>43742</v>
      </c>
      <c r="KE60" s="69">
        <f t="shared" si="422"/>
        <v>43743</v>
      </c>
      <c r="KF60" s="69">
        <f t="shared" si="422"/>
        <v>43744</v>
      </c>
      <c r="KG60" s="69">
        <f t="shared" si="422"/>
        <v>43745</v>
      </c>
      <c r="KH60" s="69">
        <f t="shared" si="422"/>
        <v>43746</v>
      </c>
      <c r="KI60" s="69">
        <f t="shared" si="422"/>
        <v>43747</v>
      </c>
      <c r="KJ60" s="69">
        <f t="shared" si="422"/>
        <v>43748</v>
      </c>
      <c r="KK60" s="69">
        <f t="shared" si="422"/>
        <v>43749</v>
      </c>
      <c r="KL60" s="69">
        <f t="shared" si="422"/>
        <v>43750</v>
      </c>
      <c r="KM60" s="69">
        <f t="shared" si="422"/>
        <v>43751</v>
      </c>
      <c r="KN60" s="69">
        <f t="shared" si="422"/>
        <v>43752</v>
      </c>
      <c r="KO60" s="69">
        <f t="shared" si="422"/>
        <v>43753</v>
      </c>
      <c r="KP60" s="69">
        <f t="shared" si="422"/>
        <v>43754</v>
      </c>
      <c r="KQ60" s="69">
        <f t="shared" si="422"/>
        <v>43755</v>
      </c>
      <c r="KR60" s="69">
        <f t="shared" si="422"/>
        <v>43756</v>
      </c>
      <c r="KS60" s="69">
        <f t="shared" si="422"/>
        <v>43757</v>
      </c>
      <c r="KT60" s="69">
        <f t="shared" si="422"/>
        <v>43758</v>
      </c>
      <c r="KU60" s="69">
        <f t="shared" si="422"/>
        <v>43759</v>
      </c>
      <c r="KV60" s="69">
        <f t="shared" si="422"/>
        <v>43760</v>
      </c>
      <c r="KW60" s="69">
        <f t="shared" si="422"/>
        <v>43761</v>
      </c>
      <c r="KX60" s="69">
        <f t="shared" si="422"/>
        <v>43762</v>
      </c>
      <c r="KY60" s="69">
        <f t="shared" si="422"/>
        <v>43763</v>
      </c>
      <c r="KZ60" s="69">
        <f t="shared" si="422"/>
        <v>43764</v>
      </c>
      <c r="LA60" s="69">
        <f t="shared" si="422"/>
        <v>43765</v>
      </c>
      <c r="LB60" s="69">
        <f t="shared" si="422"/>
        <v>43766</v>
      </c>
      <c r="LC60" s="69">
        <f t="shared" si="422"/>
        <v>43767</v>
      </c>
      <c r="LD60" s="69">
        <f t="shared" si="422"/>
        <v>43768</v>
      </c>
      <c r="LE60" s="69">
        <f t="shared" si="422"/>
        <v>43769</v>
      </c>
      <c r="LF60" s="69">
        <f t="shared" si="422"/>
        <v>43770</v>
      </c>
      <c r="LG60" s="69">
        <f t="shared" si="422"/>
        <v>43771</v>
      </c>
      <c r="LH60" s="69">
        <f t="shared" si="422"/>
        <v>43772</v>
      </c>
      <c r="LI60" s="69">
        <f t="shared" si="422"/>
        <v>43773</v>
      </c>
      <c r="LJ60" s="69">
        <f t="shared" si="422"/>
        <v>43774</v>
      </c>
      <c r="LK60" s="69">
        <f t="shared" si="422"/>
        <v>43775</v>
      </c>
      <c r="LL60" s="69">
        <f t="shared" si="422"/>
        <v>43776</v>
      </c>
      <c r="LM60" s="69">
        <f t="shared" si="422"/>
        <v>43777</v>
      </c>
      <c r="LN60" s="69">
        <f t="shared" si="422"/>
        <v>43778</v>
      </c>
      <c r="LO60" s="69">
        <f t="shared" si="422"/>
        <v>43779</v>
      </c>
      <c r="LP60" s="69">
        <f t="shared" si="422"/>
        <v>43780</v>
      </c>
      <c r="LQ60" s="69">
        <f t="shared" si="422"/>
        <v>43781</v>
      </c>
      <c r="LR60" s="69">
        <f t="shared" si="422"/>
        <v>43782</v>
      </c>
      <c r="LS60" s="69">
        <f t="shared" si="422"/>
        <v>43783</v>
      </c>
      <c r="LT60" s="69">
        <f t="shared" si="422"/>
        <v>43784</v>
      </c>
      <c r="LU60" s="69">
        <f t="shared" si="422"/>
        <v>43785</v>
      </c>
      <c r="LV60" s="69">
        <f t="shared" si="422"/>
        <v>43786</v>
      </c>
      <c r="LW60" s="69">
        <f t="shared" si="422"/>
        <v>43787</v>
      </c>
      <c r="LX60" s="69">
        <f t="shared" ref="LX60:NO60" si="423">IF(LW60="","",LW60+1)</f>
        <v>43788</v>
      </c>
      <c r="LY60" s="69">
        <f t="shared" si="423"/>
        <v>43789</v>
      </c>
      <c r="LZ60" s="69">
        <f t="shared" si="423"/>
        <v>43790</v>
      </c>
      <c r="MA60" s="69">
        <f t="shared" si="423"/>
        <v>43791</v>
      </c>
      <c r="MB60" s="69">
        <f t="shared" si="423"/>
        <v>43792</v>
      </c>
      <c r="MC60" s="69">
        <f t="shared" si="423"/>
        <v>43793</v>
      </c>
      <c r="MD60" s="69">
        <f t="shared" si="423"/>
        <v>43794</v>
      </c>
      <c r="ME60" s="69">
        <f t="shared" si="423"/>
        <v>43795</v>
      </c>
      <c r="MF60" s="69">
        <f t="shared" si="423"/>
        <v>43796</v>
      </c>
      <c r="MG60" s="69">
        <f t="shared" si="423"/>
        <v>43797</v>
      </c>
      <c r="MH60" s="69">
        <f t="shared" si="423"/>
        <v>43798</v>
      </c>
      <c r="MI60" s="69">
        <f t="shared" si="423"/>
        <v>43799</v>
      </c>
      <c r="MJ60" s="69">
        <f t="shared" si="423"/>
        <v>43800</v>
      </c>
      <c r="MK60" s="69">
        <f t="shared" si="423"/>
        <v>43801</v>
      </c>
      <c r="ML60" s="69">
        <f t="shared" si="423"/>
        <v>43802</v>
      </c>
      <c r="MM60" s="69">
        <f t="shared" si="423"/>
        <v>43803</v>
      </c>
      <c r="MN60" s="69">
        <f t="shared" si="423"/>
        <v>43804</v>
      </c>
      <c r="MO60" s="69">
        <f t="shared" si="423"/>
        <v>43805</v>
      </c>
      <c r="MP60" s="69">
        <f t="shared" si="423"/>
        <v>43806</v>
      </c>
      <c r="MQ60" s="69">
        <f t="shared" si="423"/>
        <v>43807</v>
      </c>
      <c r="MR60" s="69">
        <f t="shared" si="423"/>
        <v>43808</v>
      </c>
      <c r="MS60" s="69">
        <f t="shared" si="423"/>
        <v>43809</v>
      </c>
      <c r="MT60" s="69">
        <f t="shared" si="423"/>
        <v>43810</v>
      </c>
      <c r="MU60" s="69">
        <f t="shared" si="423"/>
        <v>43811</v>
      </c>
      <c r="MV60" s="69">
        <f t="shared" si="423"/>
        <v>43812</v>
      </c>
      <c r="MW60" s="69">
        <f t="shared" si="423"/>
        <v>43813</v>
      </c>
      <c r="MX60" s="69">
        <f t="shared" si="423"/>
        <v>43814</v>
      </c>
      <c r="MY60" s="69">
        <f t="shared" si="423"/>
        <v>43815</v>
      </c>
      <c r="MZ60" s="69">
        <f t="shared" si="423"/>
        <v>43816</v>
      </c>
      <c r="NA60" s="69">
        <f t="shared" si="423"/>
        <v>43817</v>
      </c>
      <c r="NB60" s="69">
        <f t="shared" si="423"/>
        <v>43818</v>
      </c>
      <c r="NC60" s="69">
        <f t="shared" si="423"/>
        <v>43819</v>
      </c>
      <c r="ND60" s="69">
        <f t="shared" si="423"/>
        <v>43820</v>
      </c>
      <c r="NE60" s="69">
        <f t="shared" si="423"/>
        <v>43821</v>
      </c>
      <c r="NF60" s="69">
        <f t="shared" si="423"/>
        <v>43822</v>
      </c>
      <c r="NG60" s="69">
        <f t="shared" si="423"/>
        <v>43823</v>
      </c>
      <c r="NH60" s="69">
        <f t="shared" si="423"/>
        <v>43824</v>
      </c>
      <c r="NI60" s="69">
        <f t="shared" si="423"/>
        <v>43825</v>
      </c>
      <c r="NJ60" s="69">
        <f t="shared" si="423"/>
        <v>43826</v>
      </c>
      <c r="NK60" s="69">
        <f t="shared" si="423"/>
        <v>43827</v>
      </c>
      <c r="NL60" s="69">
        <f t="shared" si="423"/>
        <v>43828</v>
      </c>
      <c r="NM60" s="69">
        <f t="shared" si="423"/>
        <v>43829</v>
      </c>
      <c r="NN60" s="69">
        <f t="shared" si="423"/>
        <v>43830</v>
      </c>
      <c r="NO60" s="69">
        <f t="shared" si="423"/>
        <v>43831</v>
      </c>
      <c r="NP60" s="1"/>
      <c r="NQ60" s="1"/>
    </row>
    <row r="61" spans="1:38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8"/>
      <c r="L61" s="1"/>
      <c r="M61" s="1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  <c r="IS61" s="17"/>
      <c r="IT61" s="17"/>
      <c r="IU61" s="17"/>
      <c r="IV61" s="17"/>
      <c r="IW61" s="17"/>
      <c r="IX61" s="17"/>
      <c r="IY61" s="17"/>
      <c r="IZ61" s="17"/>
      <c r="JA61" s="17"/>
      <c r="JB61" s="17"/>
      <c r="JC61" s="17"/>
      <c r="JD61" s="17"/>
      <c r="JE61" s="17"/>
      <c r="JF61" s="17"/>
      <c r="JG61" s="17"/>
      <c r="JH61" s="17"/>
      <c r="JI61" s="17"/>
      <c r="JJ61" s="17"/>
      <c r="JK61" s="17"/>
      <c r="JL61" s="17"/>
      <c r="JM61" s="17"/>
      <c r="JN61" s="17"/>
      <c r="JO61" s="17"/>
      <c r="JP61" s="17"/>
      <c r="JQ61" s="17"/>
      <c r="JR61" s="17"/>
      <c r="JS61" s="17"/>
      <c r="JT61" s="17"/>
      <c r="JU61" s="17"/>
      <c r="JV61" s="17"/>
      <c r="JW61" s="17"/>
      <c r="JX61" s="17"/>
      <c r="JY61" s="17"/>
      <c r="JZ61" s="17"/>
      <c r="KA61" s="17"/>
      <c r="KB61" s="17"/>
      <c r="KC61" s="17"/>
      <c r="KD61" s="17"/>
      <c r="KE61" s="17"/>
      <c r="KF61" s="17"/>
      <c r="KG61" s="17"/>
      <c r="KH61" s="17"/>
      <c r="KI61" s="17"/>
      <c r="KJ61" s="17"/>
      <c r="KK61" s="17"/>
      <c r="KL61" s="17"/>
      <c r="KM61" s="17"/>
      <c r="KN61" s="17"/>
      <c r="KO61" s="17"/>
      <c r="KP61" s="17"/>
      <c r="KQ61" s="17"/>
      <c r="KR61" s="17"/>
      <c r="KS61" s="17"/>
      <c r="KT61" s="17"/>
      <c r="KU61" s="17"/>
      <c r="KV61" s="17"/>
      <c r="KW61" s="17"/>
      <c r="KX61" s="17"/>
      <c r="KY61" s="17"/>
      <c r="KZ61" s="17"/>
      <c r="LA61" s="17"/>
      <c r="LB61" s="17"/>
      <c r="LC61" s="17"/>
      <c r="LD61" s="17"/>
      <c r="LE61" s="17"/>
      <c r="LF61" s="17"/>
      <c r="LG61" s="17"/>
      <c r="LH61" s="17"/>
      <c r="LI61" s="17"/>
      <c r="LJ61" s="17"/>
      <c r="LK61" s="17"/>
      <c r="LL61" s="17"/>
      <c r="LM61" s="17"/>
      <c r="LN61" s="17"/>
      <c r="LO61" s="17"/>
      <c r="LP61" s="17"/>
      <c r="LQ61" s="17"/>
      <c r="LR61" s="17"/>
      <c r="LS61" s="17"/>
      <c r="LT61" s="17"/>
      <c r="LU61" s="17"/>
      <c r="LV61" s="17"/>
      <c r="LW61" s="17"/>
      <c r="LX61" s="17"/>
      <c r="LY61" s="17"/>
      <c r="LZ61" s="17"/>
      <c r="MA61" s="17"/>
      <c r="MB61" s="17"/>
      <c r="MC61" s="17"/>
      <c r="MD61" s="17"/>
      <c r="ME61" s="17"/>
      <c r="MF61" s="17"/>
      <c r="MG61" s="17"/>
      <c r="MH61" s="17"/>
      <c r="MI61" s="17"/>
      <c r="MJ61" s="17"/>
      <c r="MK61" s="17"/>
      <c r="ML61" s="17"/>
      <c r="MM61" s="17"/>
      <c r="MN61" s="17"/>
      <c r="MO61" s="17"/>
      <c r="MP61" s="17"/>
      <c r="MQ61" s="17"/>
      <c r="MR61" s="17"/>
      <c r="MS61" s="17"/>
      <c r="MT61" s="17"/>
      <c r="MU61" s="17"/>
      <c r="MV61" s="17"/>
      <c r="MW61" s="17"/>
      <c r="MX61" s="17"/>
      <c r="MY61" s="17"/>
      <c r="MZ61" s="17"/>
      <c r="NA61" s="17"/>
      <c r="NB61" s="17"/>
      <c r="NC61" s="17"/>
      <c r="ND61" s="17"/>
      <c r="NE61" s="17"/>
      <c r="NF61" s="17"/>
      <c r="NG61" s="17"/>
      <c r="NH61" s="17"/>
      <c r="NI61" s="17"/>
      <c r="NJ61" s="17"/>
      <c r="NK61" s="17"/>
      <c r="NL61" s="17"/>
      <c r="NM61" s="17"/>
      <c r="NN61" s="17"/>
      <c r="NO61" s="17"/>
      <c r="NP61" s="1"/>
      <c r="NQ61" s="1"/>
    </row>
    <row r="62" spans="1:381" x14ac:dyDescent="0.2">
      <c r="A62" s="1"/>
      <c r="B62" s="1"/>
      <c r="C62" s="1" t="s">
        <v>15</v>
      </c>
      <c r="D62" s="1"/>
      <c r="E62" s="1" t="s">
        <v>147</v>
      </c>
      <c r="F62" s="1"/>
      <c r="G62" s="1" t="s">
        <v>0</v>
      </c>
      <c r="H62" s="1"/>
      <c r="I62" s="1"/>
      <c r="J62" s="1"/>
      <c r="K62" s="9">
        <f>SUM(N62:NO62)</f>
        <v>333250.00000000029</v>
      </c>
      <c r="L62" s="1"/>
      <c r="M62" s="1"/>
      <c r="N62" s="54">
        <f t="shared" ref="N62:BY62" si="424">IF(SUMIFS($11:$11,$9:$9,"&gt;="&amp;(EOMONTH(N$60,-1)+1),$9:$9,"&lt;="&amp;EOMONTH(N$60,0))=0,0,SUMIFS($53:$53,$39:$39,EOMONTH(N$60,-1)+1)*N$11/SUMIFS($11:$11,$9:$9,"&gt;="&amp;(EOMONTH(N$60,-1)+1),$9:$9,"&lt;="&amp;EOMONTH(N$60,0)))</f>
        <v>95.69503859511012</v>
      </c>
      <c r="O62" s="55">
        <f t="shared" si="424"/>
        <v>78.210470832421336</v>
      </c>
      <c r="P62" s="55">
        <f>IF(SUMIFS($11:$11,$9:$9,"&gt;="&amp;(EOMONTH(P$60,-1)+1),$9:$9,"&lt;="&amp;EOMONTH(P$60,0))=0,0,SUMIFS($53:$53,$39:$39,EOMONTH(P$60,-1)+1)*P$11/SUMIFS($11:$11,$9:$9,"&gt;="&amp;(EOMONTH(P$60,-1)+1),$9:$9,"&lt;="&amp;EOMONTH(P$60,0)))</f>
        <v>135.88338213135009</v>
      </c>
      <c r="Q62" s="55">
        <f t="shared" si="424"/>
        <v>200.50455404690493</v>
      </c>
      <c r="R62" s="55">
        <f t="shared" si="424"/>
        <v>179.89914933999751</v>
      </c>
      <c r="S62" s="55">
        <f t="shared" si="424"/>
        <v>186.86702033354516</v>
      </c>
      <c r="T62" s="55">
        <f t="shared" si="424"/>
        <v>382.9801428623017</v>
      </c>
      <c r="U62" s="55">
        <f t="shared" si="424"/>
        <v>437.45828892512884</v>
      </c>
      <c r="V62" s="55">
        <f t="shared" si="424"/>
        <v>333.69438965096782</v>
      </c>
      <c r="W62" s="55">
        <f t="shared" si="424"/>
        <v>621.17443822816222</v>
      </c>
      <c r="X62" s="55">
        <f t="shared" si="424"/>
        <v>916.5823058619568</v>
      </c>
      <c r="Y62" s="55">
        <f t="shared" si="424"/>
        <v>822.38719169483545</v>
      </c>
      <c r="Z62" s="55">
        <f t="shared" si="424"/>
        <v>854.23997076298815</v>
      </c>
      <c r="AA62" s="55">
        <f t="shared" si="424"/>
        <v>1167.1649192298864</v>
      </c>
      <c r="AB62" s="55">
        <f t="shared" si="424"/>
        <v>799.91505247830139</v>
      </c>
      <c r="AC62" s="55">
        <f t="shared" si="424"/>
        <v>435.84100631012757</v>
      </c>
      <c r="AD62" s="55">
        <f t="shared" si="424"/>
        <v>567.9247552656409</v>
      </c>
      <c r="AE62" s="55">
        <f t="shared" si="424"/>
        <v>838.009019209298</v>
      </c>
      <c r="AF62" s="55">
        <f t="shared" si="424"/>
        <v>751.88870602774966</v>
      </c>
      <c r="AG62" s="55">
        <f t="shared" si="424"/>
        <v>781.01093103174526</v>
      </c>
      <c r="AH62" s="55">
        <f t="shared" si="424"/>
        <v>1067.1106380343369</v>
      </c>
      <c r="AI62" s="55">
        <f t="shared" si="424"/>
        <v>731.34297301070956</v>
      </c>
      <c r="AJ62" s="55">
        <f t="shared" si="424"/>
        <v>398.47888388557948</v>
      </c>
      <c r="AK62" s="55">
        <f t="shared" si="424"/>
        <v>519.23985887691549</v>
      </c>
      <c r="AL62" s="55">
        <f t="shared" si="424"/>
        <v>1532.342729692393</v>
      </c>
      <c r="AM62" s="55">
        <f t="shared" si="424"/>
        <v>1374.8672935603408</v>
      </c>
      <c r="AN62" s="55">
        <f t="shared" si="424"/>
        <v>1285.3069061182644</v>
      </c>
      <c r="AO62" s="55">
        <f t="shared" si="424"/>
        <v>1561.0134883867458</v>
      </c>
      <c r="AP62" s="55">
        <f t="shared" si="424"/>
        <v>936.10885246007263</v>
      </c>
      <c r="AQ62" s="55">
        <f t="shared" si="424"/>
        <v>437.18351950494053</v>
      </c>
      <c r="AR62" s="55">
        <f t="shared" si="424"/>
        <v>569.67412365128223</v>
      </c>
      <c r="AS62" s="55">
        <f t="shared" si="424"/>
        <v>985.31593500671647</v>
      </c>
      <c r="AT62" s="55">
        <f t="shared" si="424"/>
        <v>887.03693991280011</v>
      </c>
      <c r="AU62" s="55">
        <f t="shared" si="424"/>
        <v>883.87780518888917</v>
      </c>
      <c r="AV62" s="55">
        <f t="shared" si="424"/>
        <v>1192.47516903888</v>
      </c>
      <c r="AW62" s="55">
        <f t="shared" si="424"/>
        <v>687.38618856902985</v>
      </c>
      <c r="AX62" s="55">
        <f t="shared" si="424"/>
        <v>386.95016261169332</v>
      </c>
      <c r="AY62" s="55">
        <f t="shared" si="424"/>
        <v>556.73120394076966</v>
      </c>
      <c r="AZ62" s="55">
        <f t="shared" si="424"/>
        <v>1008.799418578976</v>
      </c>
      <c r="BA62" s="55">
        <f t="shared" si="424"/>
        <v>908.17809542074156</v>
      </c>
      <c r="BB62" s="55">
        <f t="shared" si="424"/>
        <v>904.9436675997074</v>
      </c>
      <c r="BC62" s="55">
        <f t="shared" si="424"/>
        <v>1220.895973014065</v>
      </c>
      <c r="BD62" s="55">
        <f t="shared" si="424"/>
        <v>774.14587443896528</v>
      </c>
      <c r="BE62" s="55">
        <f t="shared" si="424"/>
        <v>396.17252212515518</v>
      </c>
      <c r="BF62" s="55">
        <f t="shared" si="424"/>
        <v>570.00003236159284</v>
      </c>
      <c r="BG62" s="55">
        <f t="shared" si="424"/>
        <v>1032.8425947138905</v>
      </c>
      <c r="BH62" s="55">
        <f t="shared" si="424"/>
        <v>929.82311771945592</v>
      </c>
      <c r="BI62" s="55">
        <f t="shared" si="424"/>
        <v>926.5116023066123</v>
      </c>
      <c r="BJ62" s="55">
        <f t="shared" si="424"/>
        <v>1249.9941429584273</v>
      </c>
      <c r="BK62" s="55">
        <f t="shared" si="424"/>
        <v>720.54222341110187</v>
      </c>
      <c r="BL62" s="55">
        <f t="shared" si="424"/>
        <v>446.17615056789737</v>
      </c>
      <c r="BM62" s="55">
        <f t="shared" si="424"/>
        <v>641.94361309674559</v>
      </c>
      <c r="BN62" s="55">
        <f t="shared" si="424"/>
        <v>1163.204683101221</v>
      </c>
      <c r="BO62" s="55">
        <f t="shared" si="424"/>
        <v>1047.182417265293</v>
      </c>
      <c r="BP62" s="55">
        <f t="shared" si="424"/>
        <v>948.59357542737246</v>
      </c>
      <c r="BQ62" s="55">
        <f t="shared" si="424"/>
        <v>1279.7858228437062</v>
      </c>
      <c r="BR62" s="55">
        <f t="shared" si="424"/>
        <v>737.71523448848643</v>
      </c>
      <c r="BS62" s="55">
        <f t="shared" si="424"/>
        <v>415.2818818497056</v>
      </c>
      <c r="BT62" s="55">
        <f t="shared" si="424"/>
        <v>597.4939524421028</v>
      </c>
      <c r="BU62" s="55">
        <f t="shared" si="424"/>
        <v>645.19136400117304</v>
      </c>
      <c r="BV62" s="55">
        <f t="shared" si="424"/>
        <v>611.77407253794343</v>
      </c>
      <c r="BW62" s="55">
        <f t="shared" si="424"/>
        <v>598.57161110726952</v>
      </c>
      <c r="BX62" s="55">
        <f t="shared" si="424"/>
        <v>813.48319856474859</v>
      </c>
      <c r="BY62" s="55">
        <f t="shared" si="424"/>
        <v>484.02924533345009</v>
      </c>
      <c r="BZ62" s="55">
        <f t="shared" ref="BZ62:EK62" si="425">IF(SUMIFS($11:$11,$9:$9,"&gt;="&amp;(EOMONTH(BZ$60,-1)+1),$9:$9,"&lt;="&amp;EOMONTH(BZ$60,0))=0,0,SUMIFS($53:$53,$39:$39,EOMONTH(BZ$60,-1)+1)*BZ$11/SUMIFS($11:$11,$9:$9,"&gt;="&amp;(EOMONTH(BZ$60,-1)+1),$9:$9,"&lt;="&amp;EOMONTH(BZ$60,0)))</f>
        <v>357.02116238951584</v>
      </c>
      <c r="CA62" s="55">
        <f t="shared" si="425"/>
        <v>517.43981859077508</v>
      </c>
      <c r="CB62" s="55">
        <f t="shared" si="425"/>
        <v>893.48944987098059</v>
      </c>
      <c r="CC62" s="55">
        <f t="shared" si="425"/>
        <v>772.68024252998759</v>
      </c>
      <c r="CD62" s="55">
        <f t="shared" si="425"/>
        <v>630.00443900696837</v>
      </c>
      <c r="CE62" s="55">
        <f t="shared" si="425"/>
        <v>856.2016919000431</v>
      </c>
      <c r="CF62" s="55">
        <f t="shared" si="425"/>
        <v>509.44710292085392</v>
      </c>
      <c r="CG62" s="55">
        <f t="shared" si="425"/>
        <v>289.05341283899907</v>
      </c>
      <c r="CH62" s="55">
        <f t="shared" si="425"/>
        <v>418.9324366696091</v>
      </c>
      <c r="CI62" s="55">
        <f t="shared" si="425"/>
        <v>752.32745312905888</v>
      </c>
      <c r="CJ62" s="55">
        <f t="shared" si="425"/>
        <v>677.71337310053229</v>
      </c>
      <c r="CK62" s="55">
        <f t="shared" si="425"/>
        <v>663.08790093514108</v>
      </c>
      <c r="CL62" s="55">
        <f t="shared" si="425"/>
        <v>901.16346410828419</v>
      </c>
      <c r="CM62" s="55">
        <f t="shared" si="425"/>
        <v>536.19973003006317</v>
      </c>
      <c r="CN62" s="55">
        <f t="shared" si="425"/>
        <v>304.23249251967673</v>
      </c>
      <c r="CO62" s="55">
        <f t="shared" si="425"/>
        <v>440.93186153220495</v>
      </c>
      <c r="CP62" s="55">
        <f t="shared" si="425"/>
        <v>791.83447103570415</v>
      </c>
      <c r="CQ62" s="55">
        <f t="shared" si="425"/>
        <v>713.30217722471559</v>
      </c>
      <c r="CR62" s="55">
        <f t="shared" si="425"/>
        <v>1046.8630151073623</v>
      </c>
      <c r="CS62" s="55">
        <f t="shared" si="425"/>
        <v>1327.8808432836302</v>
      </c>
      <c r="CT62" s="55">
        <f t="shared" si="425"/>
        <v>733.66438534379688</v>
      </c>
      <c r="CU62" s="55">
        <f t="shared" si="425"/>
        <v>384.25040657640272</v>
      </c>
      <c r="CV62" s="55">
        <f t="shared" si="425"/>
        <v>510.49519790310256</v>
      </c>
      <c r="CW62" s="55">
        <f t="shared" si="425"/>
        <v>833.41612340821177</v>
      </c>
      <c r="CX62" s="55">
        <f t="shared" si="425"/>
        <v>750.75985841295176</v>
      </c>
      <c r="CY62" s="55">
        <f t="shared" si="425"/>
        <v>734.55799808684174</v>
      </c>
      <c r="CZ62" s="55">
        <f t="shared" si="425"/>
        <v>1530.0394290407817</v>
      </c>
      <c r="DA62" s="55">
        <f t="shared" si="425"/>
        <v>767.14516368237798</v>
      </c>
      <c r="DB62" s="55">
        <f t="shared" si="425"/>
        <v>451.42235416807188</v>
      </c>
      <c r="DC62" s="55">
        <f t="shared" si="425"/>
        <v>637.26448984501519</v>
      </c>
      <c r="DD62" s="55">
        <f t="shared" si="425"/>
        <v>1101.9744273948838</v>
      </c>
      <c r="DE62" s="55">
        <f t="shared" si="425"/>
        <v>948.42002498204226</v>
      </c>
      <c r="DF62" s="55">
        <f t="shared" si="425"/>
        <v>985.91438486002517</v>
      </c>
      <c r="DG62" s="55">
        <f t="shared" si="425"/>
        <v>1311.7725140854777</v>
      </c>
      <c r="DH62" s="55">
        <f t="shared" si="425"/>
        <v>756.31786811410882</v>
      </c>
      <c r="DI62" s="55">
        <f t="shared" si="425"/>
        <v>445.05109161426742</v>
      </c>
      <c r="DJ62" s="55">
        <f t="shared" si="425"/>
        <v>628.27029772419905</v>
      </c>
      <c r="DK62" s="55">
        <f t="shared" si="425"/>
        <v>1086.4214350813995</v>
      </c>
      <c r="DL62" s="55">
        <f t="shared" si="425"/>
        <v>935.03426121856546</v>
      </c>
      <c r="DM62" s="55">
        <f t="shared" si="425"/>
        <v>971.99943504968189</v>
      </c>
      <c r="DN62" s="55">
        <f t="shared" si="425"/>
        <v>1293.2584838853008</v>
      </c>
      <c r="DO62" s="55">
        <f t="shared" si="425"/>
        <v>745.64338629592532</v>
      </c>
      <c r="DP62" s="55">
        <f t="shared" si="425"/>
        <v>438.76975147160346</v>
      </c>
      <c r="DQ62" s="55">
        <f t="shared" si="425"/>
        <v>619.40304738845816</v>
      </c>
      <c r="DR62" s="55">
        <f t="shared" si="425"/>
        <v>1071.0879538236072</v>
      </c>
      <c r="DS62" s="55">
        <f t="shared" si="425"/>
        <v>921.8374207873801</v>
      </c>
      <c r="DT62" s="55">
        <f t="shared" si="425"/>
        <v>958.28087737155363</v>
      </c>
      <c r="DU62" s="55">
        <f t="shared" si="425"/>
        <v>1275.0057560912749</v>
      </c>
      <c r="DV62" s="55">
        <f t="shared" si="425"/>
        <v>735.11956145266038</v>
      </c>
      <c r="DW62" s="55">
        <f t="shared" si="425"/>
        <v>432.57706459758958</v>
      </c>
      <c r="DX62" s="55">
        <f t="shared" si="425"/>
        <v>610.66094721308866</v>
      </c>
      <c r="DY62" s="55">
        <f t="shared" si="425"/>
        <v>1055.9708854971975</v>
      </c>
      <c r="DZ62" s="55">
        <f t="shared" si="425"/>
        <v>908.82683727167876</v>
      </c>
      <c r="EA62" s="55">
        <f t="shared" si="425"/>
        <v>944.75593999605303</v>
      </c>
      <c r="EB62" s="55">
        <f t="shared" si="425"/>
        <v>1257.0106427463893</v>
      </c>
      <c r="EC62" s="55">
        <f t="shared" si="425"/>
        <v>724.74426724933278</v>
      </c>
      <c r="ED62" s="55">
        <f t="shared" si="425"/>
        <v>494.63327686503163</v>
      </c>
      <c r="EE62" s="55">
        <f t="shared" si="425"/>
        <v>369.42532573759041</v>
      </c>
      <c r="EF62" s="55">
        <f t="shared" si="425"/>
        <v>634.49231465481489</v>
      </c>
      <c r="EG62" s="55">
        <f t="shared" si="425"/>
        <v>542.3797526042963</v>
      </c>
      <c r="EH62" s="55">
        <f t="shared" si="425"/>
        <v>560.00236427548259</v>
      </c>
      <c r="EI62" s="55">
        <f t="shared" si="425"/>
        <v>740.04322656704892</v>
      </c>
      <c r="EJ62" s="55">
        <f t="shared" si="425"/>
        <v>426.84512355545587</v>
      </c>
      <c r="EK62" s="55">
        <f t="shared" si="425"/>
        <v>249.47310815154745</v>
      </c>
      <c r="EL62" s="55">
        <f t="shared" ref="EL62:GW62" si="426">IF(SUMIFS($11:$11,$9:$9,"&gt;="&amp;(EOMONTH(EL$60,-1)+1),$9:$9,"&lt;="&amp;EOMONTH(EL$60,0))=0,0,SUMIFS($53:$53,$39:$39,EOMONTH(EL$60,-1)+1)*EL$11/SUMIFS($11:$11,$9:$9,"&gt;="&amp;(EOMONTH(EL$60,-1)+1),$9:$9,"&lt;="&amp;EOMONTH(EL$60,0)))</f>
        <v>352.25891393678614</v>
      </c>
      <c r="EM62" s="55">
        <f t="shared" si="426"/>
        <v>605.00880175254372</v>
      </c>
      <c r="EN62" s="55">
        <f t="shared" si="426"/>
        <v>517.17651520568552</v>
      </c>
      <c r="EO62" s="55">
        <f t="shared" si="426"/>
        <v>533.98024146789407</v>
      </c>
      <c r="EP62" s="55">
        <f t="shared" si="426"/>
        <v>705.65498652887231</v>
      </c>
      <c r="EQ62" s="55">
        <f t="shared" si="426"/>
        <v>407.01053546518801</v>
      </c>
      <c r="ER62" s="55">
        <f t="shared" si="426"/>
        <v>237.88062163426409</v>
      </c>
      <c r="ES62" s="55">
        <f t="shared" si="426"/>
        <v>671.78037780801719</v>
      </c>
      <c r="ET62" s="55">
        <f t="shared" si="426"/>
        <v>1153.7906503948257</v>
      </c>
      <c r="EU62" s="55">
        <f t="shared" si="426"/>
        <v>986.28883764927571</v>
      </c>
      <c r="EV62" s="55">
        <f t="shared" si="426"/>
        <v>1018.3346230939976</v>
      </c>
      <c r="EW62" s="55">
        <f t="shared" si="426"/>
        <v>1345.729390222175</v>
      </c>
      <c r="EX62" s="55">
        <f t="shared" si="426"/>
        <v>776.19523727854778</v>
      </c>
      <c r="EY62" s="55">
        <f t="shared" si="426"/>
        <v>453.65362678472644</v>
      </c>
      <c r="EZ62" s="55">
        <f t="shared" si="426"/>
        <v>640.56416765207427</v>
      </c>
      <c r="FA62" s="55">
        <f t="shared" si="426"/>
        <v>1100.1764446089878</v>
      </c>
      <c r="FB62" s="55">
        <f t="shared" si="426"/>
        <v>940.45808604116735</v>
      </c>
      <c r="FC62" s="55">
        <f t="shared" si="426"/>
        <v>971.01477176505693</v>
      </c>
      <c r="FD62" s="55">
        <f t="shared" si="426"/>
        <v>1283.1961980570873</v>
      </c>
      <c r="FE62" s="55">
        <f t="shared" si="426"/>
        <v>740.12708993552792</v>
      </c>
      <c r="FF62" s="55">
        <f t="shared" si="426"/>
        <v>432.57330437649341</v>
      </c>
      <c r="FG62" s="55">
        <f t="shared" si="426"/>
        <v>610.79850861177943</v>
      </c>
      <c r="FH62" s="55">
        <f t="shared" si="426"/>
        <v>1049.0535773177571</v>
      </c>
      <c r="FI62" s="55">
        <f t="shared" si="426"/>
        <v>704.34270617208233</v>
      </c>
      <c r="FJ62" s="55">
        <f t="shared" si="426"/>
        <v>626.32746062302169</v>
      </c>
      <c r="FK62" s="55">
        <f t="shared" si="426"/>
        <v>825.44238032577539</v>
      </c>
      <c r="FL62" s="55">
        <f t="shared" si="426"/>
        <v>474.80805862171979</v>
      </c>
      <c r="FM62" s="55">
        <f t="shared" si="426"/>
        <v>276.75124113160842</v>
      </c>
      <c r="FN62" s="55">
        <f t="shared" si="426"/>
        <v>425.14864258564415</v>
      </c>
      <c r="FO62" s="55">
        <f t="shared" si="426"/>
        <v>728.21325561896379</v>
      </c>
      <c r="FP62" s="55">
        <f t="shared" si="426"/>
        <v>620.80293992601173</v>
      </c>
      <c r="FQ62" s="55">
        <f t="shared" si="426"/>
        <v>614.50868986092075</v>
      </c>
      <c r="FR62" s="55">
        <f t="shared" si="426"/>
        <v>809.86632006380148</v>
      </c>
      <c r="FS62" s="55">
        <f t="shared" si="426"/>
        <v>465.84845210013088</v>
      </c>
      <c r="FT62" s="55">
        <f t="shared" si="426"/>
        <v>271.5289577691517</v>
      </c>
      <c r="FU62" s="55">
        <f t="shared" si="426"/>
        <v>417.12610699134041</v>
      </c>
      <c r="FV62" s="55">
        <f t="shared" si="426"/>
        <v>714.47190452839766</v>
      </c>
      <c r="FW62" s="55">
        <f t="shared" si="426"/>
        <v>609.08841661878603</v>
      </c>
      <c r="FX62" s="55">
        <f t="shared" si="426"/>
        <v>602.91293876681937</v>
      </c>
      <c r="FY62" s="55">
        <f t="shared" si="426"/>
        <v>794.58417935220132</v>
      </c>
      <c r="FZ62" s="55">
        <f t="shared" si="426"/>
        <v>457.05791294705853</v>
      </c>
      <c r="GA62" s="55">
        <f t="shared" si="426"/>
        <v>266.40521865678136</v>
      </c>
      <c r="GB62" s="55">
        <f t="shared" si="426"/>
        <v>409.25495627967535</v>
      </c>
      <c r="GC62" s="55">
        <f t="shared" si="426"/>
        <v>700.98985210939134</v>
      </c>
      <c r="GD62" s="55">
        <f t="shared" si="426"/>
        <v>597.59494583481683</v>
      </c>
      <c r="GE62" s="55">
        <f t="shared" si="426"/>
        <v>591.53599896970184</v>
      </c>
      <c r="GF62" s="55">
        <f t="shared" si="426"/>
        <v>779.59041194239592</v>
      </c>
      <c r="GG62" s="55">
        <f t="shared" si="426"/>
        <v>448.43325086893071</v>
      </c>
      <c r="GH62" s="55">
        <f t="shared" si="426"/>
        <v>261.37816426896978</v>
      </c>
      <c r="GI62" s="55">
        <f t="shared" si="426"/>
        <v>401.53233382478294</v>
      </c>
      <c r="GJ62" s="55">
        <f t="shared" si="426"/>
        <v>687.76220540777797</v>
      </c>
      <c r="GK62" s="55">
        <f t="shared" si="426"/>
        <v>586.31835632302011</v>
      </c>
      <c r="GL62" s="55">
        <f t="shared" si="426"/>
        <v>580.37374151032293</v>
      </c>
      <c r="GM62" s="55">
        <f t="shared" si="426"/>
        <v>769.67050824348644</v>
      </c>
      <c r="GN62" s="55">
        <f t="shared" si="426"/>
        <v>452.00166593391594</v>
      </c>
      <c r="GO62" s="55">
        <f t="shared" si="426"/>
        <v>262.94086956496244</v>
      </c>
      <c r="GP62" s="55">
        <f t="shared" si="426"/>
        <v>403.13998742984808</v>
      </c>
      <c r="GQ62" s="55">
        <f t="shared" si="426"/>
        <v>689.1602577184027</v>
      </c>
      <c r="GR62" s="55">
        <f t="shared" si="426"/>
        <v>586.35680948494053</v>
      </c>
      <c r="GS62" s="55">
        <f t="shared" si="426"/>
        <v>584.89594353629934</v>
      </c>
      <c r="GT62" s="55">
        <f t="shared" si="426"/>
        <v>769.32612842428239</v>
      </c>
      <c r="GU62" s="55">
        <f t="shared" si="426"/>
        <v>445.82660321599326</v>
      </c>
      <c r="GV62" s="55">
        <f t="shared" si="426"/>
        <v>259.34867846691867</v>
      </c>
      <c r="GW62" s="55">
        <f t="shared" si="426"/>
        <v>397.6324530685792</v>
      </c>
      <c r="GX62" s="55">
        <f t="shared" ref="GX62:JI62" si="427">IF(SUMIFS($11:$11,$9:$9,"&gt;="&amp;(EOMONTH(GX$60,-1)+1),$9:$9,"&lt;="&amp;EOMONTH(GX$60,0))=0,0,SUMIFS($53:$53,$39:$39,EOMONTH(GX$60,-1)+1)*GX$11/SUMIFS($11:$11,$9:$9,"&gt;="&amp;(EOMONTH(GX$60,-1)+1),$9:$9,"&lt;="&amp;EOMONTH(GX$60,0)))</f>
        <v>679.74523088367187</v>
      </c>
      <c r="GY62" s="55">
        <f t="shared" si="427"/>
        <v>578.34624150137051</v>
      </c>
      <c r="GZ62" s="55">
        <f t="shared" si="427"/>
        <v>576.90533330849712</v>
      </c>
      <c r="HA62" s="55">
        <f t="shared" si="427"/>
        <v>758.81590810520265</v>
      </c>
      <c r="HB62" s="55">
        <f t="shared" si="427"/>
        <v>439.73590169061504</v>
      </c>
      <c r="HC62" s="55">
        <f t="shared" si="427"/>
        <v>25.580556242101956</v>
      </c>
      <c r="HD62" s="55">
        <f t="shared" si="427"/>
        <v>39.220016039924438</v>
      </c>
      <c r="HE62" s="55">
        <f t="shared" si="427"/>
        <v>670.45882831202925</v>
      </c>
      <c r="HF62" s="55">
        <f t="shared" si="427"/>
        <v>570.44511063591926</v>
      </c>
      <c r="HG62" s="55">
        <f t="shared" si="427"/>
        <v>569.02388754408059</v>
      </c>
      <c r="HH62" s="55">
        <f t="shared" si="427"/>
        <v>748.44927413666289</v>
      </c>
      <c r="HI62" s="55">
        <f t="shared" si="427"/>
        <v>433.72840884951825</v>
      </c>
      <c r="HJ62" s="55">
        <f t="shared" si="427"/>
        <v>252.31085098388473</v>
      </c>
      <c r="HK62" s="55">
        <f t="shared" si="427"/>
        <v>386.84208150048482</v>
      </c>
      <c r="HL62" s="55">
        <f t="shared" si="427"/>
        <v>661.29929279116436</v>
      </c>
      <c r="HM62" s="55">
        <f t="shared" si="427"/>
        <v>562.65192180323879</v>
      </c>
      <c r="HN62" s="55">
        <f t="shared" si="427"/>
        <v>561.25011488259975</v>
      </c>
      <c r="HO62" s="55">
        <f t="shared" si="427"/>
        <v>738.22426490040652</v>
      </c>
      <c r="HP62" s="55">
        <f t="shared" si="427"/>
        <v>427.8029879295384</v>
      </c>
      <c r="HQ62" s="55">
        <f t="shared" si="427"/>
        <v>248.86388287145803</v>
      </c>
      <c r="HR62" s="55">
        <f t="shared" si="427"/>
        <v>423.74785976101066</v>
      </c>
      <c r="HS62" s="55">
        <f t="shared" si="427"/>
        <v>776.46183405803515</v>
      </c>
      <c r="HT62" s="55">
        <f t="shared" si="427"/>
        <v>662.71822392326465</v>
      </c>
      <c r="HU62" s="55">
        <f t="shared" si="427"/>
        <v>663.15126312844143</v>
      </c>
      <c r="HV62" s="55">
        <f t="shared" si="427"/>
        <v>875.00699698094763</v>
      </c>
      <c r="HW62" s="55">
        <f t="shared" si="427"/>
        <v>512.21455754064903</v>
      </c>
      <c r="HX62" s="55">
        <f t="shared" si="427"/>
        <v>245.11445125937814</v>
      </c>
      <c r="HY62" s="55">
        <f t="shared" si="427"/>
        <v>376.99340375391637</v>
      </c>
      <c r="HZ62" s="55">
        <f t="shared" si="427"/>
        <v>793.76048361602955</v>
      </c>
      <c r="IA62" s="55">
        <f t="shared" si="427"/>
        <v>677.48280063327445</v>
      </c>
      <c r="IB62" s="55">
        <f t="shared" si="427"/>
        <v>677.92548743879263</v>
      </c>
      <c r="IC62" s="55">
        <f t="shared" si="427"/>
        <v>894.50111599315778</v>
      </c>
      <c r="ID62" s="55">
        <f t="shared" si="427"/>
        <v>523.62609091002332</v>
      </c>
      <c r="IE62" s="55">
        <f t="shared" si="427"/>
        <v>250.57531077358726</v>
      </c>
      <c r="IF62" s="55">
        <f t="shared" si="427"/>
        <v>385.39237005356199</v>
      </c>
      <c r="IG62" s="55">
        <f t="shared" si="427"/>
        <v>811.44452658733098</v>
      </c>
      <c r="IH62" s="55">
        <f t="shared" si="427"/>
        <v>692.57631461640676</v>
      </c>
      <c r="II62" s="55">
        <f t="shared" si="427"/>
        <v>693.02886395936935</v>
      </c>
      <c r="IJ62" s="55">
        <f t="shared" si="427"/>
        <v>914.42954087649036</v>
      </c>
      <c r="IK62" s="55">
        <f t="shared" si="427"/>
        <v>535.29185972023618</v>
      </c>
      <c r="IL62" s="55">
        <f t="shared" si="427"/>
        <v>256.15783176667162</v>
      </c>
      <c r="IM62" s="55">
        <f t="shared" si="427"/>
        <v>393.97845536961506</v>
      </c>
      <c r="IN62" s="55">
        <f t="shared" si="427"/>
        <v>829.52254908049758</v>
      </c>
      <c r="IO62" s="55">
        <f t="shared" si="427"/>
        <v>708.00609420531691</v>
      </c>
      <c r="IP62" s="55">
        <f t="shared" si="427"/>
        <v>708.46872581137097</v>
      </c>
      <c r="IQ62" s="55">
        <f t="shared" si="427"/>
        <v>934.80194745110339</v>
      </c>
      <c r="IR62" s="55">
        <f t="shared" si="427"/>
        <v>547.21752803564141</v>
      </c>
      <c r="IS62" s="55">
        <f t="shared" si="427"/>
        <v>261.86472471221219</v>
      </c>
      <c r="IT62" s="55">
        <f t="shared" si="427"/>
        <v>402.75582849202601</v>
      </c>
      <c r="IU62" s="55">
        <f t="shared" si="427"/>
        <v>848.00332849241295</v>
      </c>
      <c r="IV62" s="55">
        <f t="shared" si="427"/>
        <v>723.77963099922795</v>
      </c>
      <c r="IW62" s="55">
        <f t="shared" si="427"/>
        <v>988.77319289759339</v>
      </c>
      <c r="IX62" s="55">
        <f t="shared" si="427"/>
        <v>1167.1757940217469</v>
      </c>
      <c r="IY62" s="55">
        <f t="shared" si="427"/>
        <v>686.33410805208564</v>
      </c>
      <c r="IZ62" s="55">
        <f t="shared" si="427"/>
        <v>329.92217001671276</v>
      </c>
      <c r="JA62" s="55">
        <f t="shared" si="427"/>
        <v>509.72420041033013</v>
      </c>
      <c r="JB62" s="55">
        <f t="shared" si="427"/>
        <v>1066.4592643267927</v>
      </c>
      <c r="JC62" s="55">
        <f t="shared" si="427"/>
        <v>914.34899042288293</v>
      </c>
      <c r="JD62" s="55">
        <f t="shared" si="427"/>
        <v>919.08270989647554</v>
      </c>
      <c r="JE62" s="55">
        <f t="shared" si="427"/>
        <v>1204.6162066016175</v>
      </c>
      <c r="JF62" s="55">
        <f t="shared" si="427"/>
        <v>1062.5252776030457</v>
      </c>
      <c r="JG62" s="55">
        <f t="shared" si="427"/>
        <v>510.75801300232592</v>
      </c>
      <c r="JH62" s="55">
        <f t="shared" si="427"/>
        <v>736.50503223154715</v>
      </c>
      <c r="JI62" s="55">
        <f t="shared" si="427"/>
        <v>1430.8695880167675</v>
      </c>
      <c r="JJ62" s="55">
        <f t="shared" ref="JJ62:LU62" si="428">IF(SUMIFS($11:$11,$9:$9,"&gt;="&amp;(EOMONTH(JJ$60,-1)+1),$9:$9,"&lt;="&amp;EOMONTH(JJ$60,0))=0,0,SUMIFS($53:$53,$39:$39,EOMONTH(JJ$60,-1)+1)*JJ$11/SUMIFS($11:$11,$9:$9,"&gt;="&amp;(EOMONTH(JJ$60,-1)+1),$9:$9,"&lt;="&amp;EOMONTH(JJ$60,0)))</f>
        <v>943.67927950081321</v>
      </c>
      <c r="JK62" s="55">
        <f t="shared" si="428"/>
        <v>948.56484620344952</v>
      </c>
      <c r="JL62" s="55">
        <f t="shared" si="428"/>
        <v>1243.2576246352776</v>
      </c>
      <c r="JM62" s="55">
        <f t="shared" si="428"/>
        <v>731.07248904024937</v>
      </c>
      <c r="JN62" s="55">
        <f t="shared" si="428"/>
        <v>351.42799868744697</v>
      </c>
      <c r="JO62" s="55">
        <f t="shared" si="428"/>
        <v>542.95034378467903</v>
      </c>
      <c r="JP62" s="55">
        <f t="shared" si="428"/>
        <v>1135.9759331270968</v>
      </c>
      <c r="JQ62" s="55">
        <f t="shared" si="428"/>
        <v>973.95041924561804</v>
      </c>
      <c r="JR62" s="55">
        <f t="shared" si="428"/>
        <v>978.99270409985559</v>
      </c>
      <c r="JS62" s="55">
        <f t="shared" si="428"/>
        <v>1283.1385737158128</v>
      </c>
      <c r="JT62" s="55">
        <f t="shared" si="428"/>
        <v>754.52367416219658</v>
      </c>
      <c r="JU62" s="55">
        <f t="shared" si="428"/>
        <v>362.70102999118825</v>
      </c>
      <c r="JV62" s="55">
        <f t="shared" si="428"/>
        <v>560.3669874349348</v>
      </c>
      <c r="JW62" s="55">
        <f t="shared" si="428"/>
        <v>1172.415523319874</v>
      </c>
      <c r="JX62" s="55">
        <f t="shared" si="428"/>
        <v>1005.1925900614177</v>
      </c>
      <c r="JY62" s="55">
        <f t="shared" si="428"/>
        <v>1010.3966202382148</v>
      </c>
      <c r="JZ62" s="55">
        <f t="shared" si="428"/>
        <v>1324.2988152519492</v>
      </c>
      <c r="KA62" s="55">
        <f t="shared" si="428"/>
        <v>880.59429696319785</v>
      </c>
      <c r="KB62" s="55">
        <f t="shared" si="428"/>
        <v>496.52536609136735</v>
      </c>
      <c r="KC62" s="55">
        <f t="shared" si="428"/>
        <v>754.05801934463159</v>
      </c>
      <c r="KD62" s="55">
        <f t="shared" si="428"/>
        <v>1550.0138162989431</v>
      </c>
      <c r="KE62" s="55">
        <f t="shared" si="428"/>
        <v>1243.7830510397378</v>
      </c>
      <c r="KF62" s="55">
        <f t="shared" si="428"/>
        <v>1256.4453752486725</v>
      </c>
      <c r="KG62" s="55">
        <f t="shared" si="428"/>
        <v>1629.6719024003046</v>
      </c>
      <c r="KH62" s="55">
        <f t="shared" si="428"/>
        <v>1056.2858898328384</v>
      </c>
      <c r="KI62" s="55">
        <f t="shared" si="428"/>
        <v>514.08631080606915</v>
      </c>
      <c r="KJ62" s="55">
        <f t="shared" si="428"/>
        <v>780.72729365307009</v>
      </c>
      <c r="KK62" s="55">
        <f t="shared" si="428"/>
        <v>1604.8341916391244</v>
      </c>
      <c r="KL62" s="55">
        <f t="shared" si="428"/>
        <v>1287.7727580880028</v>
      </c>
      <c r="KM62" s="55">
        <f t="shared" si="428"/>
        <v>1300.8829191862051</v>
      </c>
      <c r="KN62" s="55">
        <f t="shared" si="428"/>
        <v>1687.3095985495247</v>
      </c>
      <c r="KO62" s="55">
        <f t="shared" si="428"/>
        <v>1093.6442593765621</v>
      </c>
      <c r="KP62" s="55">
        <f t="shared" si="428"/>
        <v>532.26834519782062</v>
      </c>
      <c r="KQ62" s="55">
        <f t="shared" si="428"/>
        <v>808.33979802324438</v>
      </c>
      <c r="KR62" s="55">
        <f t="shared" si="428"/>
        <v>1661.5934358595932</v>
      </c>
      <c r="KS62" s="55">
        <f t="shared" si="428"/>
        <v>1333.3182785271758</v>
      </c>
      <c r="KT62" s="55">
        <f t="shared" si="428"/>
        <v>1346.8921154614361</v>
      </c>
      <c r="KU62" s="55">
        <f t="shared" si="428"/>
        <v>1746.9858056484006</v>
      </c>
      <c r="KV62" s="55">
        <f t="shared" si="428"/>
        <v>1132.3239073624186</v>
      </c>
      <c r="KW62" s="55">
        <f t="shared" si="428"/>
        <v>551.09343576063532</v>
      </c>
      <c r="KX62" s="55">
        <f t="shared" si="428"/>
        <v>836.92889230361027</v>
      </c>
      <c r="KY62" s="55">
        <f t="shared" si="428"/>
        <v>1720.3601222328173</v>
      </c>
      <c r="KZ62" s="55">
        <f t="shared" si="428"/>
        <v>1380.4746378500315</v>
      </c>
      <c r="LA62" s="55">
        <f t="shared" si="428"/>
        <v>1394.5285497537648</v>
      </c>
      <c r="LB62" s="55">
        <f t="shared" si="428"/>
        <v>1808.7726210771109</v>
      </c>
      <c r="LC62" s="55">
        <f t="shared" si="428"/>
        <v>1172.3715643287849</v>
      </c>
      <c r="LD62" s="55">
        <f t="shared" si="428"/>
        <v>570.58432589221172</v>
      </c>
      <c r="LE62" s="55">
        <f t="shared" si="428"/>
        <v>866.52911620269651</v>
      </c>
      <c r="LF62" s="55">
        <f t="shared" si="428"/>
        <v>2292.158041044836</v>
      </c>
      <c r="LG62" s="55">
        <f t="shared" si="428"/>
        <v>1769.8219052514146</v>
      </c>
      <c r="LH62" s="55">
        <f t="shared" si="428"/>
        <v>1781.7363930825468</v>
      </c>
      <c r="LI62" s="55">
        <f t="shared" si="428"/>
        <v>2303.111286212717</v>
      </c>
      <c r="LJ62" s="55">
        <f t="shared" si="428"/>
        <v>1487.6855035898216</v>
      </c>
      <c r="LK62" s="55">
        <f t="shared" si="428"/>
        <v>709.46333713245008</v>
      </c>
      <c r="LL62" s="55">
        <f t="shared" si="428"/>
        <v>1073.7623874573333</v>
      </c>
      <c r="LM62" s="55">
        <f t="shared" si="428"/>
        <v>2199.6516078498803</v>
      </c>
      <c r="LN62" s="55">
        <f t="shared" si="428"/>
        <v>1727.9609164088781</v>
      </c>
      <c r="LO62" s="55">
        <f t="shared" si="428"/>
        <v>1739.5935949570064</v>
      </c>
      <c r="LP62" s="55">
        <f t="shared" si="428"/>
        <v>2248.6365870527616</v>
      </c>
      <c r="LQ62" s="55">
        <f t="shared" si="428"/>
        <v>1452.4977900226022</v>
      </c>
      <c r="LR62" s="55">
        <f t="shared" si="428"/>
        <v>692.68264481998199</v>
      </c>
      <c r="LS62" s="55">
        <f t="shared" si="428"/>
        <v>1048.3650549983358</v>
      </c>
      <c r="LT62" s="55">
        <f t="shared" si="428"/>
        <v>2147.6240048800823</v>
      </c>
      <c r="LU62" s="55">
        <f t="shared" si="428"/>
        <v>1687.0900511384784</v>
      </c>
      <c r="LV62" s="55">
        <f t="shared" ref="LV62:NO62" si="429">IF(SUMIFS($11:$11,$9:$9,"&gt;="&amp;(EOMONTH(LV$60,-1)+1),$9:$9,"&lt;="&amp;EOMONTH(LV$60,0))=0,0,SUMIFS($53:$53,$39:$39,EOMONTH(LV$60,-1)+1)*LV$11/SUMIFS($11:$11,$9:$9,"&gt;="&amp;(EOMONTH(LV$60,-1)+1),$9:$9,"&lt;="&amp;EOMONTH(LV$60,0)))</f>
        <v>1698.4475859416536</v>
      </c>
      <c r="LW62" s="55">
        <f t="shared" si="429"/>
        <v>2195.4503592169362</v>
      </c>
      <c r="LX62" s="55">
        <f t="shared" si="429"/>
        <v>1418.1423593425259</v>
      </c>
      <c r="LY62" s="55">
        <f t="shared" si="429"/>
        <v>676.29886045151522</v>
      </c>
      <c r="LZ62" s="55">
        <f t="shared" si="429"/>
        <v>1023.5684369092648</v>
      </c>
      <c r="MA62" s="55">
        <f t="shared" si="429"/>
        <v>2096.8269929098424</v>
      </c>
      <c r="MB62" s="55">
        <f t="shared" si="429"/>
        <v>1647.1858903878924</v>
      </c>
      <c r="MC62" s="55">
        <f t="shared" si="429"/>
        <v>1658.2747893264839</v>
      </c>
      <c r="MD62" s="55">
        <f t="shared" si="429"/>
        <v>4287.0442538722964</v>
      </c>
      <c r="ME62" s="55">
        <f t="shared" si="429"/>
        <v>3461.4988146217611</v>
      </c>
      <c r="MF62" s="55">
        <f t="shared" si="429"/>
        <v>1320.6051921999126</v>
      </c>
      <c r="MG62" s="55">
        <f t="shared" si="429"/>
        <v>999.35832469972888</v>
      </c>
      <c r="MH62" s="55">
        <f t="shared" si="429"/>
        <v>2047.2314651934762</v>
      </c>
      <c r="MI62" s="55">
        <f t="shared" si="429"/>
        <v>1608.2255690275817</v>
      </c>
      <c r="MJ62" s="55">
        <f t="shared" si="429"/>
        <v>1075.0830911974601</v>
      </c>
      <c r="MK62" s="55">
        <f t="shared" si="429"/>
        <v>1746.6376159430279</v>
      </c>
      <c r="ML62" s="55">
        <f t="shared" si="429"/>
        <v>1278.4640255394743</v>
      </c>
      <c r="MM62" s="55">
        <f t="shared" si="429"/>
        <v>573.95822946012083</v>
      </c>
      <c r="MN62" s="55">
        <f t="shared" si="429"/>
        <v>722.90988953015642</v>
      </c>
      <c r="MO62" s="55">
        <f t="shared" si="429"/>
        <v>1529.5409248362141</v>
      </c>
      <c r="MP62" s="55">
        <f t="shared" si="429"/>
        <v>1256.2135121761744</v>
      </c>
      <c r="MQ62" s="55">
        <f t="shared" si="429"/>
        <v>1306.19665547405</v>
      </c>
      <c r="MR62" s="55">
        <f t="shared" si="429"/>
        <v>2189.8852803855061</v>
      </c>
      <c r="MS62" s="55">
        <f t="shared" si="429"/>
        <v>1602.9023567774898</v>
      </c>
      <c r="MT62" s="55">
        <f t="shared" si="429"/>
        <v>719.61273865742942</v>
      </c>
      <c r="MU62" s="55">
        <f t="shared" si="429"/>
        <v>906.36415457735063</v>
      </c>
      <c r="MV62" s="55">
        <f t="shared" si="429"/>
        <v>1917.6955348219842</v>
      </c>
      <c r="MW62" s="55">
        <f t="shared" si="429"/>
        <v>1575.0052868583784</v>
      </c>
      <c r="MX62" s="55">
        <f t="shared" si="429"/>
        <v>1637.672750776657</v>
      </c>
      <c r="MY62" s="55">
        <f t="shared" si="429"/>
        <v>2745.6167767576176</v>
      </c>
      <c r="MZ62" s="55">
        <f t="shared" si="429"/>
        <v>2009.6740416912889</v>
      </c>
      <c r="NA62" s="55">
        <f t="shared" si="429"/>
        <v>902.23027924025223</v>
      </c>
      <c r="NB62" s="55">
        <f t="shared" si="429"/>
        <v>1136.3739694260282</v>
      </c>
      <c r="NC62" s="55">
        <f t="shared" si="429"/>
        <v>2404.3529039080618</v>
      </c>
      <c r="ND62" s="55">
        <f t="shared" si="429"/>
        <v>1974.6974774491609</v>
      </c>
      <c r="NE62" s="55">
        <f t="shared" si="429"/>
        <v>2053.2681869890644</v>
      </c>
      <c r="NF62" s="55">
        <f t="shared" si="429"/>
        <v>3442.3773484087869</v>
      </c>
      <c r="NG62" s="55">
        <f t="shared" si="429"/>
        <v>2519.6729774404171</v>
      </c>
      <c r="NH62" s="55">
        <f t="shared" si="429"/>
        <v>1131.1910324109151</v>
      </c>
      <c r="NI62" s="55">
        <f t="shared" si="429"/>
        <v>1424.7538275509578</v>
      </c>
      <c r="NJ62" s="55">
        <f t="shared" si="429"/>
        <v>3014.510271083132</v>
      </c>
      <c r="NK62" s="55">
        <f t="shared" si="429"/>
        <v>2475.8203416714696</v>
      </c>
      <c r="NL62" s="55">
        <f t="shared" si="429"/>
        <v>2574.3300947652624</v>
      </c>
      <c r="NM62" s="55">
        <f t="shared" si="429"/>
        <v>3021.1693548807352</v>
      </c>
      <c r="NN62" s="55">
        <f t="shared" si="429"/>
        <v>631.81906931539152</v>
      </c>
      <c r="NO62" s="56">
        <f t="shared" si="429"/>
        <v>0</v>
      </c>
      <c r="NP62" s="1"/>
      <c r="NQ62" s="1"/>
    </row>
    <row r="63" spans="1:38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</row>
    <row r="64" spans="1:381" x14ac:dyDescent="0.2">
      <c r="A64" s="1"/>
      <c r="B64" s="1"/>
      <c r="C64" s="1" t="s">
        <v>22</v>
      </c>
      <c r="D64" s="1"/>
      <c r="E64" s="1" t="s">
        <v>148</v>
      </c>
      <c r="F64" s="1"/>
      <c r="G64" s="1" t="s">
        <v>0</v>
      </c>
      <c r="H64" s="1"/>
      <c r="I64" s="1"/>
      <c r="J64" s="1"/>
      <c r="K64" s="9">
        <f>SUM(N64:NO64)</f>
        <v>399458.88575824082</v>
      </c>
      <c r="L64" s="1"/>
      <c r="M64" s="1"/>
      <c r="N64" s="54">
        <f t="shared" ref="N64:BY64" si="430">IF(SUMIFS($11:$11,$9:$9,"&gt;="&amp;(EOMONTH(N$60,-1)+1),$9:$9,"&lt;="&amp;EOMONTH(N$60,0))=0,0,SUMIFS($55:$55,$39:$39,EOMONTH(N$60,-1)+1)*N$11/SUMIFS($11:$11,$9:$9,"&gt;="&amp;(EOMONTH(N$60,-1)+1),$9:$9,"&lt;="&amp;EOMONTH(N$60,0)))</f>
        <v>112.5823983471884</v>
      </c>
      <c r="O64" s="55">
        <f t="shared" si="430"/>
        <v>92.012318626378033</v>
      </c>
      <c r="P64" s="55">
        <f t="shared" si="430"/>
        <v>159.86280250747072</v>
      </c>
      <c r="Q64" s="55">
        <f t="shared" si="430"/>
        <v>235.88771064341753</v>
      </c>
      <c r="R64" s="55">
        <f t="shared" si="430"/>
        <v>211.6460580470559</v>
      </c>
      <c r="S64" s="55">
        <f t="shared" si="430"/>
        <v>219.84355333358258</v>
      </c>
      <c r="T64" s="55">
        <f t="shared" si="430"/>
        <v>450.56487395564915</v>
      </c>
      <c r="U64" s="55">
        <f t="shared" si="430"/>
        <v>514.65681050015166</v>
      </c>
      <c r="V64" s="55">
        <f t="shared" si="430"/>
        <v>392.58163488349152</v>
      </c>
      <c r="W64" s="55">
        <f t="shared" si="430"/>
        <v>730.79345673901446</v>
      </c>
      <c r="X64" s="55">
        <f t="shared" si="430"/>
        <v>1078.3321245434788</v>
      </c>
      <c r="Y64" s="55">
        <f t="shared" si="430"/>
        <v>967.51434317039468</v>
      </c>
      <c r="Z64" s="55">
        <f t="shared" si="430"/>
        <v>1004.9882008976332</v>
      </c>
      <c r="AA64" s="55">
        <f t="shared" si="430"/>
        <v>1373.1351990939841</v>
      </c>
      <c r="AB64" s="55">
        <f t="shared" si="430"/>
        <v>941.07653232741359</v>
      </c>
      <c r="AC64" s="55">
        <f t="shared" si="430"/>
        <v>512.75412507073838</v>
      </c>
      <c r="AD64" s="55">
        <f t="shared" si="430"/>
        <v>668.14677090075406</v>
      </c>
      <c r="AE64" s="55">
        <f t="shared" si="430"/>
        <v>985.89296377564472</v>
      </c>
      <c r="AF64" s="55">
        <f t="shared" si="430"/>
        <v>884.57494826794084</v>
      </c>
      <c r="AG64" s="55">
        <f t="shared" si="430"/>
        <v>918.83638944911229</v>
      </c>
      <c r="AH64" s="55">
        <f t="shared" si="430"/>
        <v>1255.4242800403963</v>
      </c>
      <c r="AI64" s="55">
        <f t="shared" si="430"/>
        <v>860.40349765965846</v>
      </c>
      <c r="AJ64" s="55">
        <f t="shared" si="430"/>
        <v>468.79868692421127</v>
      </c>
      <c r="AK64" s="55">
        <f t="shared" si="430"/>
        <v>610.87042220813589</v>
      </c>
      <c r="AL64" s="55">
        <f t="shared" si="430"/>
        <v>1802.756152579286</v>
      </c>
      <c r="AM64" s="55">
        <f t="shared" si="430"/>
        <v>1617.4909336004009</v>
      </c>
      <c r="AN64" s="55">
        <f t="shared" si="430"/>
        <v>1512.1257719038404</v>
      </c>
      <c r="AO64" s="55">
        <f t="shared" si="430"/>
        <v>1836.4864569255835</v>
      </c>
      <c r="AP64" s="55">
        <f t="shared" si="430"/>
        <v>1101.304532305968</v>
      </c>
      <c r="AQ64" s="55">
        <f t="shared" si="430"/>
        <v>514.33355235875365</v>
      </c>
      <c r="AR64" s="55">
        <f t="shared" si="430"/>
        <v>670.20485135444972</v>
      </c>
      <c r="AS64" s="55">
        <f t="shared" si="430"/>
        <v>1159.1952176549605</v>
      </c>
      <c r="AT64" s="55">
        <f t="shared" si="430"/>
        <v>1043.5728704856474</v>
      </c>
      <c r="AU64" s="55">
        <f t="shared" si="430"/>
        <v>1039.8562413986931</v>
      </c>
      <c r="AV64" s="55">
        <f t="shared" si="430"/>
        <v>1402.9119635751531</v>
      </c>
      <c r="AW64" s="55">
        <f t="shared" si="430"/>
        <v>808.68963361062333</v>
      </c>
      <c r="AX64" s="55">
        <f t="shared" si="430"/>
        <v>455.23548542552152</v>
      </c>
      <c r="AY64" s="55">
        <f t="shared" si="430"/>
        <v>654.97788698914087</v>
      </c>
      <c r="AZ64" s="55">
        <f t="shared" si="430"/>
        <v>1186.8228453870306</v>
      </c>
      <c r="BA64" s="55">
        <f t="shared" si="430"/>
        <v>1068.4448181420489</v>
      </c>
      <c r="BB64" s="55">
        <f t="shared" si="430"/>
        <v>1064.6396089408322</v>
      </c>
      <c r="BC64" s="55">
        <f t="shared" si="430"/>
        <v>1436.3482035459588</v>
      </c>
      <c r="BD64" s="55">
        <f t="shared" si="430"/>
        <v>910.75985228113564</v>
      </c>
      <c r="BE64" s="55">
        <f t="shared" si="430"/>
        <v>466.08532014724142</v>
      </c>
      <c r="BF64" s="55">
        <f t="shared" si="430"/>
        <v>670.58827336657987</v>
      </c>
      <c r="BG64" s="55">
        <f t="shared" si="430"/>
        <v>1215.1089349575184</v>
      </c>
      <c r="BH64" s="55">
        <f t="shared" si="430"/>
        <v>1093.9095502581833</v>
      </c>
      <c r="BI64" s="55">
        <f t="shared" si="430"/>
        <v>1090.013649772485</v>
      </c>
      <c r="BJ64" s="55">
        <f t="shared" si="430"/>
        <v>1470.5813446569732</v>
      </c>
      <c r="BK64" s="55">
        <f t="shared" si="430"/>
        <v>847.69673342482577</v>
      </c>
      <c r="BL64" s="55">
        <f t="shared" si="430"/>
        <v>524.91311831517339</v>
      </c>
      <c r="BM64" s="55">
        <f t="shared" si="430"/>
        <v>755.22778011381831</v>
      </c>
      <c r="BN64" s="55">
        <f t="shared" si="430"/>
        <v>1368.4760977661424</v>
      </c>
      <c r="BO64" s="55">
        <f t="shared" si="430"/>
        <v>1231.9793144297564</v>
      </c>
      <c r="BP64" s="55">
        <f t="shared" si="430"/>
        <v>1115.9924416792619</v>
      </c>
      <c r="BQ64" s="55">
        <f t="shared" si="430"/>
        <v>1505.6303798161252</v>
      </c>
      <c r="BR64" s="55">
        <f t="shared" si="430"/>
        <v>867.90027586880763</v>
      </c>
      <c r="BS64" s="55">
        <f t="shared" si="430"/>
        <v>488.56691982318307</v>
      </c>
      <c r="BT64" s="55">
        <f t="shared" si="430"/>
        <v>702.93406169659158</v>
      </c>
      <c r="BU64" s="55">
        <f t="shared" si="430"/>
        <v>759.04866353079194</v>
      </c>
      <c r="BV64" s="55">
        <f t="shared" si="430"/>
        <v>719.73420298581584</v>
      </c>
      <c r="BW64" s="55">
        <f t="shared" si="430"/>
        <v>704.2018954203171</v>
      </c>
      <c r="BX64" s="55">
        <f t="shared" si="430"/>
        <v>957.03905713499842</v>
      </c>
      <c r="BY64" s="55">
        <f t="shared" si="430"/>
        <v>569.44617098052959</v>
      </c>
      <c r="BZ64" s="55">
        <f t="shared" ref="BZ64:EK64" si="431">IF(SUMIFS($11:$11,$9:$9,"&gt;="&amp;(EOMONTH(BZ$60,-1)+1),$9:$9,"&lt;="&amp;EOMONTH(BZ$60,0))=0,0,SUMIFS($55:$55,$39:$39,EOMONTH(BZ$60,-1)+1)*BZ$11/SUMIFS($11:$11,$9:$9,"&gt;="&amp;(EOMONTH(BZ$60,-1)+1),$9:$9,"&lt;="&amp;EOMONTH(BZ$60,0)))</f>
        <v>420.02489692884222</v>
      </c>
      <c r="CA64" s="55">
        <f t="shared" si="431"/>
        <v>608.75272775385315</v>
      </c>
      <c r="CB64" s="55">
        <f t="shared" si="431"/>
        <v>1051.1640586717419</v>
      </c>
      <c r="CC64" s="55">
        <f t="shared" si="431"/>
        <v>909.03557944704437</v>
      </c>
      <c r="CD64" s="55">
        <f t="shared" si="431"/>
        <v>741.18169294937456</v>
      </c>
      <c r="CE64" s="55">
        <f t="shared" si="431"/>
        <v>1007.2961081176979</v>
      </c>
      <c r="CF64" s="55">
        <f t="shared" si="431"/>
        <v>599.3495328480634</v>
      </c>
      <c r="CG64" s="55">
        <f t="shared" si="431"/>
        <v>340.06283863411659</v>
      </c>
      <c r="CH64" s="55">
        <f t="shared" si="431"/>
        <v>492.86169019954019</v>
      </c>
      <c r="CI64" s="55">
        <f t="shared" si="431"/>
        <v>885.09112132830455</v>
      </c>
      <c r="CJ64" s="55">
        <f t="shared" si="431"/>
        <v>797.30985070650866</v>
      </c>
      <c r="CK64" s="55">
        <f t="shared" si="431"/>
        <v>780.10341286487198</v>
      </c>
      <c r="CL64" s="55">
        <f t="shared" si="431"/>
        <v>1060.1923107156285</v>
      </c>
      <c r="CM64" s="55">
        <f t="shared" si="431"/>
        <v>630.82321180007432</v>
      </c>
      <c r="CN64" s="55">
        <f t="shared" si="431"/>
        <v>357.9205794349138</v>
      </c>
      <c r="CO64" s="55">
        <f t="shared" si="431"/>
        <v>518.74336650847647</v>
      </c>
      <c r="CP64" s="55">
        <f t="shared" si="431"/>
        <v>931.56996592435792</v>
      </c>
      <c r="CQ64" s="55">
        <f t="shared" si="431"/>
        <v>839.17903202907735</v>
      </c>
      <c r="CR64" s="55">
        <f t="shared" si="431"/>
        <v>1231.6035471851324</v>
      </c>
      <c r="CS64" s="55">
        <f t="shared" si="431"/>
        <v>1562.2127568042708</v>
      </c>
      <c r="CT64" s="55">
        <f t="shared" si="431"/>
        <v>863.13457099270227</v>
      </c>
      <c r="CU64" s="55">
        <f t="shared" si="431"/>
        <v>452.05930185459141</v>
      </c>
      <c r="CV64" s="55">
        <f t="shared" si="431"/>
        <v>600.5825857683559</v>
      </c>
      <c r="CW64" s="55">
        <f t="shared" si="431"/>
        <v>980.48955695083748</v>
      </c>
      <c r="CX64" s="55">
        <f t="shared" si="431"/>
        <v>883.24689225053146</v>
      </c>
      <c r="CY64" s="55">
        <f t="shared" si="431"/>
        <v>864.18588010216683</v>
      </c>
      <c r="CZ64" s="55">
        <f t="shared" si="431"/>
        <v>1800.0463871068018</v>
      </c>
      <c r="DA64" s="55">
        <f t="shared" si="431"/>
        <v>902.52372197926809</v>
      </c>
      <c r="DB64" s="55">
        <f t="shared" si="431"/>
        <v>531.08512255067274</v>
      </c>
      <c r="DC64" s="55">
        <f t="shared" si="431"/>
        <v>749.72292922942972</v>
      </c>
      <c r="DD64" s="55">
        <f t="shared" si="431"/>
        <v>1296.4405028175099</v>
      </c>
      <c r="DE64" s="55">
        <f t="shared" si="431"/>
        <v>1115.7882646847554</v>
      </c>
      <c r="DF64" s="55">
        <f t="shared" si="431"/>
        <v>1159.8992763059118</v>
      </c>
      <c r="DG64" s="55">
        <f t="shared" si="431"/>
        <v>1543.2617812770327</v>
      </c>
      <c r="DH64" s="55">
        <f t="shared" si="431"/>
        <v>889.78572719306896</v>
      </c>
      <c r="DI64" s="55">
        <f t="shared" si="431"/>
        <v>523.58951954619693</v>
      </c>
      <c r="DJ64" s="55">
        <f t="shared" si="431"/>
        <v>739.14152673435171</v>
      </c>
      <c r="DK64" s="55">
        <f t="shared" si="431"/>
        <v>1278.1428648016463</v>
      </c>
      <c r="DL64" s="55">
        <f t="shared" si="431"/>
        <v>1100.0403073159594</v>
      </c>
      <c r="DM64" s="55">
        <f t="shared" si="431"/>
        <v>1143.5287471172726</v>
      </c>
      <c r="DN64" s="55">
        <f t="shared" si="431"/>
        <v>1521.4805692768241</v>
      </c>
      <c r="DO64" s="55">
        <f t="shared" si="431"/>
        <v>877.22751328932384</v>
      </c>
      <c r="DP64" s="55">
        <f t="shared" si="431"/>
        <v>516.19970761365107</v>
      </c>
      <c r="DQ64" s="55">
        <f t="shared" si="431"/>
        <v>728.70946751583313</v>
      </c>
      <c r="DR64" s="55">
        <f t="shared" si="431"/>
        <v>1260.1034750865965</v>
      </c>
      <c r="DS64" s="55">
        <f t="shared" si="431"/>
        <v>1084.5146126910354</v>
      </c>
      <c r="DT64" s="55">
        <f t="shared" si="431"/>
        <v>1127.3892674959452</v>
      </c>
      <c r="DU64" s="55">
        <f t="shared" si="431"/>
        <v>1500.0067718720877</v>
      </c>
      <c r="DV64" s="55">
        <f t="shared" si="431"/>
        <v>864.84654288548268</v>
      </c>
      <c r="DW64" s="55">
        <f t="shared" si="431"/>
        <v>508.91419364422302</v>
      </c>
      <c r="DX64" s="55">
        <f t="shared" si="431"/>
        <v>718.42464378010436</v>
      </c>
      <c r="DY64" s="55">
        <f t="shared" si="431"/>
        <v>1242.3186888202324</v>
      </c>
      <c r="DZ64" s="55">
        <f t="shared" si="431"/>
        <v>1069.2080438490339</v>
      </c>
      <c r="EA64" s="55">
        <f t="shared" si="431"/>
        <v>1111.4775764659448</v>
      </c>
      <c r="EB64" s="55">
        <f t="shared" si="431"/>
        <v>1478.8360502898699</v>
      </c>
      <c r="EC64" s="55">
        <f t="shared" si="431"/>
        <v>852.64031441097961</v>
      </c>
      <c r="ED64" s="55">
        <f t="shared" si="431"/>
        <v>581.92150219415487</v>
      </c>
      <c r="EE64" s="55">
        <f t="shared" si="431"/>
        <v>434.61803027951822</v>
      </c>
      <c r="EF64" s="55">
        <f t="shared" si="431"/>
        <v>746.46154665272343</v>
      </c>
      <c r="EG64" s="55">
        <f t="shared" si="431"/>
        <v>638.09382659328992</v>
      </c>
      <c r="EH64" s="55">
        <f t="shared" si="431"/>
        <v>658.82631091233259</v>
      </c>
      <c r="EI64" s="55">
        <f t="shared" si="431"/>
        <v>870.63909007888117</v>
      </c>
      <c r="EJ64" s="55">
        <f t="shared" si="431"/>
        <v>502.170733594654</v>
      </c>
      <c r="EK64" s="55">
        <f t="shared" si="431"/>
        <v>293.49777429593826</v>
      </c>
      <c r="EL64" s="55">
        <f t="shared" ref="EL64:GW64" si="432">IF(SUMIFS($11:$11,$9:$9,"&gt;="&amp;(EOMONTH(EL$60,-1)+1),$9:$9,"&lt;="&amp;EOMONTH(EL$60,0))=0,0,SUMIFS($55:$55,$39:$39,EOMONTH(EL$60,-1)+1)*EL$11/SUMIFS($11:$11,$9:$9,"&gt;="&amp;(EOMONTH(EL$60,-1)+1),$9:$9,"&lt;="&amp;EOMONTH(EL$60,0)))</f>
        <v>414.42225169033668</v>
      </c>
      <c r="EM64" s="55">
        <f t="shared" si="432"/>
        <v>711.77506088534562</v>
      </c>
      <c r="EN64" s="55">
        <f t="shared" si="432"/>
        <v>608.44295906551258</v>
      </c>
      <c r="EO64" s="55">
        <f t="shared" si="432"/>
        <v>628.21204878575793</v>
      </c>
      <c r="EP64" s="55">
        <f t="shared" si="432"/>
        <v>830.18233709279104</v>
      </c>
      <c r="EQ64" s="55">
        <f t="shared" si="432"/>
        <v>478.83592407669181</v>
      </c>
      <c r="ER64" s="55">
        <f t="shared" si="432"/>
        <v>279.85955486384012</v>
      </c>
      <c r="ES64" s="55">
        <f t="shared" si="432"/>
        <v>790.32985624472622</v>
      </c>
      <c r="ET64" s="55">
        <f t="shared" si="432"/>
        <v>1357.4007651703832</v>
      </c>
      <c r="EU64" s="55">
        <f t="shared" si="432"/>
        <v>1160.3398089991479</v>
      </c>
      <c r="EV64" s="55">
        <f t="shared" si="432"/>
        <v>1198.0407330517619</v>
      </c>
      <c r="EW64" s="55">
        <f t="shared" si="432"/>
        <v>1583.211047320206</v>
      </c>
      <c r="EX64" s="55">
        <f t="shared" si="432"/>
        <v>913.17086738652688</v>
      </c>
      <c r="EY64" s="55">
        <f t="shared" si="432"/>
        <v>533.71014915850174</v>
      </c>
      <c r="EZ64" s="55">
        <f t="shared" si="432"/>
        <v>753.60490312008733</v>
      </c>
      <c r="FA64" s="55">
        <f t="shared" si="432"/>
        <v>1294.3252289517504</v>
      </c>
      <c r="FB64" s="55">
        <f t="shared" si="432"/>
        <v>1106.4212776954912</v>
      </c>
      <c r="FC64" s="55">
        <f t="shared" si="432"/>
        <v>1142.3703197235966</v>
      </c>
      <c r="FD64" s="55">
        <f t="shared" si="432"/>
        <v>1509.6425859495146</v>
      </c>
      <c r="FE64" s="55">
        <f t="shared" si="432"/>
        <v>870.73775286532714</v>
      </c>
      <c r="FF64" s="55">
        <f t="shared" si="432"/>
        <v>508.9097698546982</v>
      </c>
      <c r="FG64" s="55">
        <f t="shared" si="432"/>
        <v>718.58648071974051</v>
      </c>
      <c r="FH64" s="55">
        <f t="shared" si="432"/>
        <v>1234.1806791973613</v>
      </c>
      <c r="FI64" s="55">
        <f t="shared" si="432"/>
        <v>828.63847784950849</v>
      </c>
      <c r="FJ64" s="55">
        <f t="shared" si="432"/>
        <v>736.85583602708414</v>
      </c>
      <c r="FK64" s="55">
        <f t="shared" si="432"/>
        <v>971.10868273620622</v>
      </c>
      <c r="FL64" s="55">
        <f t="shared" si="432"/>
        <v>558.5977160255527</v>
      </c>
      <c r="FM64" s="55">
        <f t="shared" si="432"/>
        <v>325.58969544895109</v>
      </c>
      <c r="FN64" s="55">
        <f t="shared" si="432"/>
        <v>500.1748736301696</v>
      </c>
      <c r="FO64" s="55">
        <f t="shared" si="432"/>
        <v>856.72147719878092</v>
      </c>
      <c r="FP64" s="55">
        <f t="shared" si="432"/>
        <v>730.35639991295488</v>
      </c>
      <c r="FQ64" s="55">
        <f t="shared" si="432"/>
        <v>722.95139983637716</v>
      </c>
      <c r="FR64" s="55">
        <f t="shared" si="432"/>
        <v>952.78390595741359</v>
      </c>
      <c r="FS64" s="55">
        <f t="shared" si="432"/>
        <v>548.05700247074208</v>
      </c>
      <c r="FT64" s="55">
        <f t="shared" si="432"/>
        <v>319.44583266959023</v>
      </c>
      <c r="FU64" s="55">
        <f t="shared" si="432"/>
        <v>490.73659646040039</v>
      </c>
      <c r="FV64" s="55">
        <f t="shared" si="432"/>
        <v>840.55518179811475</v>
      </c>
      <c r="FW64" s="55">
        <f t="shared" si="432"/>
        <v>716.57460778680706</v>
      </c>
      <c r="FX64" s="55">
        <f t="shared" si="432"/>
        <v>709.30933972566982</v>
      </c>
      <c r="FY64" s="55">
        <f t="shared" si="432"/>
        <v>934.8049168849426</v>
      </c>
      <c r="FZ64" s="55">
        <f t="shared" si="432"/>
        <v>537.71519170242175</v>
      </c>
      <c r="GA64" s="55">
        <f t="shared" si="432"/>
        <v>313.41790430209568</v>
      </c>
      <c r="GB64" s="55">
        <f t="shared" si="432"/>
        <v>481.47641915255923</v>
      </c>
      <c r="GC64" s="55">
        <f t="shared" si="432"/>
        <v>824.69394365810751</v>
      </c>
      <c r="GD64" s="55">
        <f t="shared" si="432"/>
        <v>703.05287745272551</v>
      </c>
      <c r="GE64" s="55">
        <f t="shared" si="432"/>
        <v>695.92470467023736</v>
      </c>
      <c r="GF64" s="55">
        <f t="shared" si="432"/>
        <v>917.16519052046579</v>
      </c>
      <c r="GG64" s="55">
        <f t="shared" si="432"/>
        <v>527.56853043403612</v>
      </c>
      <c r="GH64" s="55">
        <f t="shared" si="432"/>
        <v>307.5037226693762</v>
      </c>
      <c r="GI64" s="55">
        <f t="shared" si="432"/>
        <v>472.39098097033281</v>
      </c>
      <c r="GJ64" s="55">
        <f t="shared" si="432"/>
        <v>809.13200636209172</v>
      </c>
      <c r="GK64" s="55">
        <f t="shared" si="432"/>
        <v>689.7863015564941</v>
      </c>
      <c r="GL64" s="55">
        <f t="shared" si="432"/>
        <v>682.79263707096811</v>
      </c>
      <c r="GM64" s="55">
        <f t="shared" si="432"/>
        <v>920.22790353020366</v>
      </c>
      <c r="GN64" s="55">
        <f t="shared" si="432"/>
        <v>540.41897276768498</v>
      </c>
      <c r="GO64" s="55">
        <f t="shared" si="432"/>
        <v>314.37546659333344</v>
      </c>
      <c r="GP64" s="55">
        <f t="shared" si="432"/>
        <v>481.99932502078076</v>
      </c>
      <c r="GQ64" s="55">
        <f t="shared" si="432"/>
        <v>823.96881829843392</v>
      </c>
      <c r="GR64" s="55">
        <f t="shared" si="432"/>
        <v>701.05570076265462</v>
      </c>
      <c r="GS64" s="55">
        <f t="shared" si="432"/>
        <v>699.30907075038499</v>
      </c>
      <c r="GT64" s="55">
        <f t="shared" si="432"/>
        <v>919.81615861384023</v>
      </c>
      <c r="GU64" s="55">
        <f t="shared" si="432"/>
        <v>533.03598880478137</v>
      </c>
      <c r="GV64" s="55">
        <f t="shared" si="432"/>
        <v>310.08059697337529</v>
      </c>
      <c r="GW64" s="55">
        <f t="shared" si="432"/>
        <v>475.41444649859665</v>
      </c>
      <c r="GX64" s="55">
        <f t="shared" ref="GX64:JI64" si="433">IF(SUMIFS($11:$11,$9:$9,"&gt;="&amp;(EOMONTH(GX$60,-1)+1),$9:$9,"&lt;="&amp;EOMONTH(GX$60,0))=0,0,SUMIFS($55:$55,$39:$39,EOMONTH(GX$60,-1)+1)*GX$11/SUMIFS($11:$11,$9:$9,"&gt;="&amp;(EOMONTH(GX$60,-1)+1),$9:$9,"&lt;="&amp;EOMONTH(GX$60,0)))</f>
        <v>812.71209179922391</v>
      </c>
      <c r="GY64" s="55">
        <f t="shared" si="433"/>
        <v>691.4781632285351</v>
      </c>
      <c r="GZ64" s="55">
        <f t="shared" si="433"/>
        <v>689.75539496431588</v>
      </c>
      <c r="HA64" s="55">
        <f t="shared" si="433"/>
        <v>907.25000477751871</v>
      </c>
      <c r="HB64" s="55">
        <f t="shared" si="433"/>
        <v>525.75386816264052</v>
      </c>
      <c r="HC64" s="55">
        <f t="shared" si="433"/>
        <v>30.584440211341779</v>
      </c>
      <c r="HD64" s="55">
        <f t="shared" si="433"/>
        <v>46.891952790560964</v>
      </c>
      <c r="HE64" s="55">
        <f t="shared" si="433"/>
        <v>801.60915011403108</v>
      </c>
      <c r="HF64" s="55">
        <f t="shared" si="433"/>
        <v>682.03147011250917</v>
      </c>
      <c r="HG64" s="55">
        <f t="shared" si="433"/>
        <v>680.33223760685394</v>
      </c>
      <c r="HH64" s="55">
        <f t="shared" si="433"/>
        <v>894.85552461833299</v>
      </c>
      <c r="HI64" s="55">
        <f t="shared" si="433"/>
        <v>518.57123288764262</v>
      </c>
      <c r="HJ64" s="55">
        <f t="shared" si="433"/>
        <v>301.66608042278045</v>
      </c>
      <c r="HK64" s="55">
        <f t="shared" si="433"/>
        <v>462.51334024589596</v>
      </c>
      <c r="HL64" s="55">
        <f t="shared" si="433"/>
        <v>790.65789229734287</v>
      </c>
      <c r="HM64" s="55">
        <f t="shared" si="433"/>
        <v>672.71383387141282</v>
      </c>
      <c r="HN64" s="55">
        <f t="shared" si="433"/>
        <v>671.03781558837136</v>
      </c>
      <c r="HO64" s="55">
        <f t="shared" si="433"/>
        <v>882.63037280040646</v>
      </c>
      <c r="HP64" s="55">
        <f t="shared" si="433"/>
        <v>511.48672385120943</v>
      </c>
      <c r="HQ64" s="55">
        <f t="shared" si="433"/>
        <v>297.54484126178812</v>
      </c>
      <c r="HR64" s="55">
        <f t="shared" si="433"/>
        <v>509.27509573276734</v>
      </c>
      <c r="HS64" s="55">
        <f t="shared" si="433"/>
        <v>933.17916719571372</v>
      </c>
      <c r="HT64" s="55">
        <f t="shared" si="433"/>
        <v>796.47809223796412</v>
      </c>
      <c r="HU64" s="55">
        <f t="shared" si="433"/>
        <v>796.99853399971573</v>
      </c>
      <c r="HV64" s="55">
        <f t="shared" si="433"/>
        <v>1051.6142132390662</v>
      </c>
      <c r="HW64" s="55">
        <f t="shared" si="433"/>
        <v>615.59748755864473</v>
      </c>
      <c r="HX64" s="55">
        <f t="shared" si="433"/>
        <v>294.58717667862146</v>
      </c>
      <c r="HY64" s="55">
        <f t="shared" si="433"/>
        <v>453.08394453173122</v>
      </c>
      <c r="HZ64" s="55">
        <f t="shared" si="433"/>
        <v>953.96929322647111</v>
      </c>
      <c r="IA64" s="55">
        <f t="shared" si="433"/>
        <v>814.22268030900443</v>
      </c>
      <c r="IB64" s="55">
        <f t="shared" si="433"/>
        <v>814.754716896486</v>
      </c>
      <c r="IC64" s="55">
        <f t="shared" si="433"/>
        <v>1075.0429317505141</v>
      </c>
      <c r="ID64" s="55">
        <f t="shared" si="433"/>
        <v>629.31227010037492</v>
      </c>
      <c r="IE64" s="55">
        <f t="shared" si="433"/>
        <v>301.15022989014807</v>
      </c>
      <c r="IF64" s="55">
        <f t="shared" si="433"/>
        <v>463.17811791285629</v>
      </c>
      <c r="IG64" s="55">
        <f t="shared" si="433"/>
        <v>975.22259862896033</v>
      </c>
      <c r="IH64" s="55">
        <f t="shared" si="433"/>
        <v>832.36259677498686</v>
      </c>
      <c r="II64" s="55">
        <f t="shared" si="433"/>
        <v>832.90648650717583</v>
      </c>
      <c r="IJ64" s="55">
        <f t="shared" si="433"/>
        <v>1098.9936143474399</v>
      </c>
      <c r="IK64" s="55">
        <f t="shared" si="433"/>
        <v>643.33260174516045</v>
      </c>
      <c r="IL64" s="55">
        <f t="shared" si="433"/>
        <v>307.85950015003016</v>
      </c>
      <c r="IM64" s="55">
        <f t="shared" si="433"/>
        <v>473.49717751534916</v>
      </c>
      <c r="IN64" s="55">
        <f t="shared" si="433"/>
        <v>996.94940249071692</v>
      </c>
      <c r="IO64" s="55">
        <f t="shared" si="433"/>
        <v>850.90664908408769</v>
      </c>
      <c r="IP64" s="55">
        <f t="shared" si="433"/>
        <v>851.46265603500206</v>
      </c>
      <c r="IQ64" s="55">
        <f t="shared" si="433"/>
        <v>1123.4778897711419</v>
      </c>
      <c r="IR64" s="55">
        <f t="shared" si="433"/>
        <v>657.66528976494317</v>
      </c>
      <c r="IS64" s="55">
        <f t="shared" si="433"/>
        <v>314.71824500083835</v>
      </c>
      <c r="IT64" s="55">
        <f t="shared" si="433"/>
        <v>484.04613353773277</v>
      </c>
      <c r="IU64" s="55">
        <f t="shared" si="433"/>
        <v>1019.1602537963199</v>
      </c>
      <c r="IV64" s="55">
        <f t="shared" si="433"/>
        <v>869.8638409039919</v>
      </c>
      <c r="IW64" s="55">
        <f t="shared" si="433"/>
        <v>1190.1446434920929</v>
      </c>
      <c r="IX64" s="55">
        <f t="shared" si="433"/>
        <v>1404.880339846027</v>
      </c>
      <c r="IY64" s="55">
        <f t="shared" si="433"/>
        <v>826.11145630918429</v>
      </c>
      <c r="IZ64" s="55">
        <f t="shared" si="433"/>
        <v>397.11341916947094</v>
      </c>
      <c r="JA64" s="55">
        <f t="shared" si="433"/>
        <v>613.53354958873194</v>
      </c>
      <c r="JB64" s="55">
        <f t="shared" si="433"/>
        <v>1283.6520954027367</v>
      </c>
      <c r="JC64" s="55">
        <f t="shared" si="433"/>
        <v>1100.5633658465313</v>
      </c>
      <c r="JD64" s="55">
        <f t="shared" si="433"/>
        <v>1106.2611445846267</v>
      </c>
      <c r="JE64" s="55">
        <f t="shared" si="433"/>
        <v>1449.9457874149336</v>
      </c>
      <c r="JF64" s="55">
        <f t="shared" si="433"/>
        <v>1278.9169212895351</v>
      </c>
      <c r="JG64" s="55">
        <f t="shared" si="433"/>
        <v>614.77790625978287</v>
      </c>
      <c r="JH64" s="55">
        <f t="shared" si="433"/>
        <v>886.50008445984486</v>
      </c>
      <c r="JI64" s="55">
        <f t="shared" si="433"/>
        <v>1722.2774524493664</v>
      </c>
      <c r="JJ64" s="55">
        <f t="shared" ref="JJ64:LU64" si="434">IF(SUMIFS($11:$11,$9:$9,"&gt;="&amp;(EOMONTH(JJ$60,-1)+1),$9:$9,"&lt;="&amp;EOMONTH(JJ$60,0))=0,0,SUMIFS($55:$55,$39:$39,EOMONTH(JJ$60,-1)+1)*JJ$11/SUMIFS($11:$11,$9:$9,"&gt;="&amp;(EOMONTH(JJ$60,-1)+1),$9:$9,"&lt;="&amp;EOMONTH(JJ$60,0)))</f>
        <v>1135.8669993682672</v>
      </c>
      <c r="JK64" s="55">
        <f t="shared" si="434"/>
        <v>1141.7475502199002</v>
      </c>
      <c r="JL64" s="55">
        <f t="shared" si="434"/>
        <v>1496.4568346601861</v>
      </c>
      <c r="JM64" s="55">
        <f t="shared" si="434"/>
        <v>879.96116104838438</v>
      </c>
      <c r="JN64" s="55">
        <f t="shared" si="434"/>
        <v>422.99907927856725</v>
      </c>
      <c r="JO64" s="55">
        <f t="shared" si="434"/>
        <v>653.52645882709669</v>
      </c>
      <c r="JP64" s="55">
        <f t="shared" si="434"/>
        <v>1367.3263814780312</v>
      </c>
      <c r="JQ64" s="55">
        <f t="shared" si="434"/>
        <v>1172.3030952074992</v>
      </c>
      <c r="JR64" s="55">
        <f t="shared" si="434"/>
        <v>1178.3722810969809</v>
      </c>
      <c r="JS64" s="55">
        <f t="shared" si="434"/>
        <v>1544.4598532154191</v>
      </c>
      <c r="JT64" s="55">
        <f t="shared" si="434"/>
        <v>908.18836477610273</v>
      </c>
      <c r="JU64" s="55">
        <f t="shared" si="434"/>
        <v>436.56795221974124</v>
      </c>
      <c r="JV64" s="55">
        <f t="shared" si="434"/>
        <v>674.49013917043033</v>
      </c>
      <c r="JW64" s="55">
        <f t="shared" si="434"/>
        <v>1411.1871812959248</v>
      </c>
      <c r="JX64" s="55">
        <f t="shared" si="434"/>
        <v>1209.9079802454169</v>
      </c>
      <c r="JY64" s="55">
        <f t="shared" si="434"/>
        <v>1216.1718521666776</v>
      </c>
      <c r="JZ64" s="55">
        <f t="shared" si="434"/>
        <v>1594.0027022134975</v>
      </c>
      <c r="KA64" s="55">
        <f t="shared" si="434"/>
        <v>1070.4308413749754</v>
      </c>
      <c r="KB64" s="55">
        <f t="shared" si="434"/>
        <v>603.56519139643319</v>
      </c>
      <c r="KC64" s="55">
        <f t="shared" si="434"/>
        <v>916.61615669804303</v>
      </c>
      <c r="KD64" s="55">
        <f t="shared" si="434"/>
        <v>1884.1623199758872</v>
      </c>
      <c r="KE64" s="55">
        <f t="shared" si="434"/>
        <v>1511.9150128541455</v>
      </c>
      <c r="KF64" s="55">
        <f t="shared" si="434"/>
        <v>1527.307052529482</v>
      </c>
      <c r="KG64" s="55">
        <f t="shared" si="434"/>
        <v>1980.9929177004649</v>
      </c>
      <c r="KH64" s="55">
        <f t="shared" si="434"/>
        <v>1283.9976339677951</v>
      </c>
      <c r="KI64" s="55">
        <f t="shared" si="434"/>
        <v>624.91188520438004</v>
      </c>
      <c r="KJ64" s="55">
        <f t="shared" si="434"/>
        <v>949.03473337437458</v>
      </c>
      <c r="KK64" s="55">
        <f t="shared" si="434"/>
        <v>1950.8007489348868</v>
      </c>
      <c r="KL64" s="55">
        <f t="shared" si="434"/>
        <v>1565.3879223311878</v>
      </c>
      <c r="KM64" s="55">
        <f t="shared" si="434"/>
        <v>1581.3243425684141</v>
      </c>
      <c r="KN64" s="55">
        <f t="shared" si="434"/>
        <v>2051.0560191726099</v>
      </c>
      <c r="KO64" s="55">
        <f t="shared" si="434"/>
        <v>1329.4096370672844</v>
      </c>
      <c r="KP64" s="55">
        <f t="shared" si="434"/>
        <v>647.01356180958851</v>
      </c>
      <c r="KQ64" s="55">
        <f t="shared" si="434"/>
        <v>982.59987953460586</v>
      </c>
      <c r="KR64" s="55">
        <f t="shared" si="434"/>
        <v>2019.7960237808052</v>
      </c>
      <c r="KS64" s="55">
        <f t="shared" si="434"/>
        <v>1620.7520439621082</v>
      </c>
      <c r="KT64" s="55">
        <f t="shared" si="434"/>
        <v>1637.2520982326553</v>
      </c>
      <c r="KU64" s="55">
        <f t="shared" si="434"/>
        <v>2123.597089214978</v>
      </c>
      <c r="KV64" s="55">
        <f t="shared" si="434"/>
        <v>1376.4277568534026</v>
      </c>
      <c r="KW64" s="55">
        <f t="shared" si="434"/>
        <v>669.89692319360597</v>
      </c>
      <c r="KX64" s="55">
        <f t="shared" si="434"/>
        <v>1017.3521466685363</v>
      </c>
      <c r="KY64" s="55">
        <f t="shared" si="434"/>
        <v>2091.2315006584599</v>
      </c>
      <c r="KZ64" s="55">
        <f t="shared" si="434"/>
        <v>1678.0742655120562</v>
      </c>
      <c r="LA64" s="55">
        <f t="shared" si="434"/>
        <v>1695.1578882377571</v>
      </c>
      <c r="LB64" s="55">
        <f t="shared" si="434"/>
        <v>2198.7037677993367</v>
      </c>
      <c r="LC64" s="55">
        <f t="shared" si="434"/>
        <v>1425.1087979292288</v>
      </c>
      <c r="LD64" s="55">
        <f t="shared" si="434"/>
        <v>693.5896157248211</v>
      </c>
      <c r="LE64" s="55">
        <f t="shared" si="434"/>
        <v>1053.3335204776272</v>
      </c>
      <c r="LF64" s="55">
        <f t="shared" si="434"/>
        <v>2792.9064363100165</v>
      </c>
      <c r="LG64" s="55">
        <f t="shared" si="434"/>
        <v>2156.4599394053939</v>
      </c>
      <c r="LH64" s="55">
        <f t="shared" si="434"/>
        <v>2170.9772846988003</v>
      </c>
      <c r="LI64" s="55">
        <f t="shared" si="434"/>
        <v>2806.2525443793857</v>
      </c>
      <c r="LJ64" s="55">
        <f t="shared" si="434"/>
        <v>1812.6875825225211</v>
      </c>
      <c r="LK64" s="55">
        <f t="shared" si="434"/>
        <v>864.45379643193849</v>
      </c>
      <c r="LL64" s="55">
        <f t="shared" si="434"/>
        <v>1308.3381814415368</v>
      </c>
      <c r="LM64" s="55">
        <f t="shared" si="434"/>
        <v>2680.1909044645317</v>
      </c>
      <c r="LN64" s="55">
        <f t="shared" si="434"/>
        <v>2105.4539341147079</v>
      </c>
      <c r="LO64" s="55">
        <f t="shared" si="434"/>
        <v>2119.6279056327376</v>
      </c>
      <c r="LP64" s="55">
        <f t="shared" si="434"/>
        <v>2739.877218081841</v>
      </c>
      <c r="LQ64" s="55">
        <f t="shared" si="434"/>
        <v>1769.8127065579813</v>
      </c>
      <c r="LR64" s="55">
        <f t="shared" si="434"/>
        <v>844.00716809043593</v>
      </c>
      <c r="LS64" s="55">
        <f t="shared" si="434"/>
        <v>1277.3925084034306</v>
      </c>
      <c r="LT64" s="55">
        <f t="shared" si="434"/>
        <v>2616.797270780401</v>
      </c>
      <c r="LU64" s="55">
        <f t="shared" si="434"/>
        <v>2055.6543563250252</v>
      </c>
      <c r="LV64" s="55">
        <f t="shared" ref="LV64:NO64" si="435">IF(SUMIFS($11:$11,$9:$9,"&gt;="&amp;(EOMONTH(LV$60,-1)+1),$9:$9,"&lt;="&amp;EOMONTH(LV$60,0))=0,0,SUMIFS($55:$55,$39:$39,EOMONTH(LV$60,-1)+1)*LV$11/SUMIFS($11:$11,$9:$9,"&gt;="&amp;(EOMONTH(LV$60,-1)+1),$9:$9,"&lt;="&amp;EOMONTH(LV$60,0)))</f>
        <v>2069.4930757694942</v>
      </c>
      <c r="LW64" s="55">
        <f t="shared" si="435"/>
        <v>2675.0718445492134</v>
      </c>
      <c r="LX64" s="55">
        <f t="shared" si="435"/>
        <v>1727.9519352889768</v>
      </c>
      <c r="LY64" s="55">
        <f t="shared" si="435"/>
        <v>824.04415681702994</v>
      </c>
      <c r="LZ64" s="55">
        <f t="shared" si="435"/>
        <v>1247.1787827267672</v>
      </c>
      <c r="MA64" s="55">
        <f t="shared" si="435"/>
        <v>2554.9030649112756</v>
      </c>
      <c r="MB64" s="55">
        <f t="shared" si="435"/>
        <v>2007.0326708215857</v>
      </c>
      <c r="MC64" s="55">
        <f t="shared" si="435"/>
        <v>2020.5440677944866</v>
      </c>
      <c r="MD64" s="55">
        <f t="shared" si="435"/>
        <v>5223.5985804573966</v>
      </c>
      <c r="ME64" s="55">
        <f t="shared" si="435"/>
        <v>4217.7032061147947</v>
      </c>
      <c r="MF64" s="55">
        <f t="shared" si="435"/>
        <v>1609.1066475670721</v>
      </c>
      <c r="MG64" s="55">
        <f t="shared" si="435"/>
        <v>1217.6796919123401</v>
      </c>
      <c r="MH64" s="55">
        <f t="shared" si="435"/>
        <v>2494.4728214067345</v>
      </c>
      <c r="MI64" s="55">
        <f t="shared" si="435"/>
        <v>1959.5610173232442</v>
      </c>
      <c r="MJ64" s="55">
        <f t="shared" si="435"/>
        <v>1310.5823026092028</v>
      </c>
      <c r="MK64" s="55">
        <f t="shared" si="435"/>
        <v>2129.2422578954147</v>
      </c>
      <c r="ML64" s="55">
        <f t="shared" si="435"/>
        <v>1558.5142582126343</v>
      </c>
      <c r="MM64" s="55">
        <f t="shared" si="435"/>
        <v>699.68498632929084</v>
      </c>
      <c r="MN64" s="55">
        <f t="shared" si="435"/>
        <v>881.26482069782855</v>
      </c>
      <c r="MO64" s="55">
        <f t="shared" si="435"/>
        <v>1864.5900801714622</v>
      </c>
      <c r="MP64" s="55">
        <f t="shared" si="435"/>
        <v>1531.3897231169979</v>
      </c>
      <c r="MQ64" s="55">
        <f t="shared" si="435"/>
        <v>1592.32177904024</v>
      </c>
      <c r="MR64" s="55">
        <f t="shared" si="435"/>
        <v>2669.584255130379</v>
      </c>
      <c r="MS64" s="55">
        <f t="shared" si="435"/>
        <v>1954.0214880166131</v>
      </c>
      <c r="MT64" s="55">
        <f t="shared" si="435"/>
        <v>877.24542199440793</v>
      </c>
      <c r="MU64" s="55">
        <f t="shared" si="435"/>
        <v>1104.9051282030191</v>
      </c>
      <c r="MV64" s="55">
        <f t="shared" si="435"/>
        <v>2337.770773541788</v>
      </c>
      <c r="MW64" s="55">
        <f t="shared" si="435"/>
        <v>1920.0135062801355</v>
      </c>
      <c r="MX64" s="55">
        <f t="shared" si="435"/>
        <v>1996.4084099235522</v>
      </c>
      <c r="MY64" s="55">
        <f t="shared" si="435"/>
        <v>3347.0499041683356</v>
      </c>
      <c r="MZ64" s="55">
        <f t="shared" si="435"/>
        <v>2449.8973657190145</v>
      </c>
      <c r="NA64" s="55">
        <f t="shared" si="435"/>
        <v>1099.8657187821536</v>
      </c>
      <c r="NB64" s="55">
        <f t="shared" si="435"/>
        <v>1385.2990765734057</v>
      </c>
      <c r="NC64" s="55">
        <f t="shared" si="435"/>
        <v>2931.0314624883167</v>
      </c>
      <c r="ND64" s="55">
        <f t="shared" si="435"/>
        <v>2407.2591115439359</v>
      </c>
      <c r="NE64" s="55">
        <f t="shared" si="435"/>
        <v>2503.0409001978255</v>
      </c>
      <c r="NF64" s="55">
        <f t="shared" si="435"/>
        <v>4196.4373439287237</v>
      </c>
      <c r="NG64" s="55">
        <f t="shared" si="435"/>
        <v>3071.612640580101</v>
      </c>
      <c r="NH64" s="55">
        <f t="shared" si="435"/>
        <v>1378.9808063083797</v>
      </c>
      <c r="NI64" s="55">
        <f t="shared" si="435"/>
        <v>1736.8491489185285</v>
      </c>
      <c r="NJ64" s="55">
        <f t="shared" si="435"/>
        <v>3674.8450837551013</v>
      </c>
      <c r="NK64" s="55">
        <f t="shared" si="435"/>
        <v>3018.1539927489507</v>
      </c>
      <c r="NL64" s="55">
        <f t="shared" si="435"/>
        <v>3138.2425143676151</v>
      </c>
      <c r="NM64" s="55">
        <f t="shared" si="435"/>
        <v>3682.9628538588149</v>
      </c>
      <c r="NN64" s="55">
        <f t="shared" si="435"/>
        <v>770.22036480311613</v>
      </c>
      <c r="NO64" s="56">
        <f t="shared" si="435"/>
        <v>0</v>
      </c>
      <c r="NP64" s="1"/>
      <c r="NQ64" s="1"/>
    </row>
    <row r="65" spans="1:38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1"/>
      <c r="L65" s="1"/>
      <c r="M65" s="1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  <c r="IV65" s="20"/>
      <c r="IW65" s="20"/>
      <c r="IX65" s="20"/>
      <c r="IY65" s="20"/>
      <c r="IZ65" s="20"/>
      <c r="JA65" s="20"/>
      <c r="JB65" s="20"/>
      <c r="JC65" s="20"/>
      <c r="JD65" s="20"/>
      <c r="JE65" s="20"/>
      <c r="JF65" s="20"/>
      <c r="JG65" s="20"/>
      <c r="JH65" s="20"/>
      <c r="JI65" s="20"/>
      <c r="JJ65" s="20"/>
      <c r="JK65" s="20"/>
      <c r="JL65" s="20"/>
      <c r="JM65" s="20"/>
      <c r="JN65" s="20"/>
      <c r="JO65" s="20"/>
      <c r="JP65" s="20"/>
      <c r="JQ65" s="20"/>
      <c r="JR65" s="20"/>
      <c r="JS65" s="20"/>
      <c r="JT65" s="20"/>
      <c r="JU65" s="20"/>
      <c r="JV65" s="20"/>
      <c r="JW65" s="20"/>
      <c r="JX65" s="20"/>
      <c r="JY65" s="20"/>
      <c r="JZ65" s="20"/>
      <c r="KA65" s="20"/>
      <c r="KB65" s="20"/>
      <c r="KC65" s="20"/>
      <c r="KD65" s="20"/>
      <c r="KE65" s="20"/>
      <c r="KF65" s="20"/>
      <c r="KG65" s="20"/>
      <c r="KH65" s="20"/>
      <c r="KI65" s="20"/>
      <c r="KJ65" s="20"/>
      <c r="KK65" s="20"/>
      <c r="KL65" s="20"/>
      <c r="KM65" s="20"/>
      <c r="KN65" s="20"/>
      <c r="KO65" s="20"/>
      <c r="KP65" s="20"/>
      <c r="KQ65" s="20"/>
      <c r="KR65" s="20"/>
      <c r="KS65" s="20"/>
      <c r="KT65" s="20"/>
      <c r="KU65" s="20"/>
      <c r="KV65" s="20"/>
      <c r="KW65" s="20"/>
      <c r="KX65" s="20"/>
      <c r="KY65" s="20"/>
      <c r="KZ65" s="20"/>
      <c r="LA65" s="20"/>
      <c r="LB65" s="20"/>
      <c r="LC65" s="20"/>
      <c r="LD65" s="20"/>
      <c r="LE65" s="20"/>
      <c r="LF65" s="20"/>
      <c r="LG65" s="20"/>
      <c r="LH65" s="20"/>
      <c r="LI65" s="20"/>
      <c r="LJ65" s="20"/>
      <c r="LK65" s="20"/>
      <c r="LL65" s="20"/>
      <c r="LM65" s="20"/>
      <c r="LN65" s="20"/>
      <c r="LO65" s="20"/>
      <c r="LP65" s="20"/>
      <c r="LQ65" s="20"/>
      <c r="LR65" s="20"/>
      <c r="LS65" s="20"/>
      <c r="LT65" s="20"/>
      <c r="LU65" s="20"/>
      <c r="LV65" s="20"/>
      <c r="LW65" s="20"/>
      <c r="LX65" s="20"/>
      <c r="LY65" s="20"/>
      <c r="LZ65" s="20"/>
      <c r="MA65" s="20"/>
      <c r="MB65" s="20"/>
      <c r="MC65" s="20"/>
      <c r="MD65" s="20"/>
      <c r="ME65" s="20"/>
      <c r="MF65" s="20"/>
      <c r="MG65" s="20"/>
      <c r="MH65" s="20"/>
      <c r="MI65" s="20"/>
      <c r="MJ65" s="20"/>
      <c r="MK65" s="20"/>
      <c r="ML65" s="20"/>
      <c r="MM65" s="20"/>
      <c r="MN65" s="20"/>
      <c r="MO65" s="20"/>
      <c r="MP65" s="20"/>
      <c r="MQ65" s="20"/>
      <c r="MR65" s="20"/>
      <c r="MS65" s="20"/>
      <c r="MT65" s="20"/>
      <c r="MU65" s="20"/>
      <c r="MV65" s="20"/>
      <c r="MW65" s="20"/>
      <c r="MX65" s="20"/>
      <c r="MY65" s="20"/>
      <c r="MZ65" s="20"/>
      <c r="NA65" s="20"/>
      <c r="NB65" s="20"/>
      <c r="NC65" s="20"/>
      <c r="ND65" s="20"/>
      <c r="NE65" s="20"/>
      <c r="NF65" s="20"/>
      <c r="NG65" s="20"/>
      <c r="NH65" s="20"/>
      <c r="NI65" s="20"/>
      <c r="NJ65" s="20"/>
      <c r="NK65" s="20"/>
      <c r="NL65" s="20"/>
      <c r="NM65" s="20"/>
      <c r="NN65" s="20"/>
      <c r="NO65" s="20"/>
      <c r="NP65" s="1"/>
      <c r="NQ65" s="1"/>
    </row>
    <row r="66" spans="1:381" x14ac:dyDescent="0.2">
      <c r="A66" s="1"/>
      <c r="B66" s="1"/>
      <c r="C66" s="1" t="s">
        <v>53</v>
      </c>
      <c r="D66" s="1"/>
      <c r="E66" s="1" t="s">
        <v>149</v>
      </c>
      <c r="F66" s="1"/>
      <c r="G66" s="1" t="s">
        <v>0</v>
      </c>
      <c r="H66" s="1"/>
      <c r="I66" s="1"/>
      <c r="J66" s="1"/>
      <c r="K66" s="9">
        <f>SUM(N66:NO66)</f>
        <v>390806.52711275488</v>
      </c>
      <c r="L66" s="1"/>
      <c r="M66" s="1"/>
      <c r="N66" s="54">
        <f t="shared" ref="N66:BY66" si="436">IF(SUMIFS($11:$11,$9:$9,"&gt;="&amp;(EOMONTH(N$60,-1)+1),$9:$9,"&lt;="&amp;EOMONTH(N$60,0))=0,0,SUMIFS($57:$57,$39:$39,EOMONTH(N$60,-1)+1)*N$11/SUMIFS($11:$11,$9:$9,"&gt;="&amp;(EOMONTH(N$60,-1)+1),$9:$9,"&lt;="&amp;EOMONTH(N$60,0)))</f>
        <v>112.5823983471884</v>
      </c>
      <c r="O66" s="55">
        <f t="shared" si="436"/>
        <v>92.012318626378033</v>
      </c>
      <c r="P66" s="55">
        <f t="shared" si="436"/>
        <v>159.86280250747072</v>
      </c>
      <c r="Q66" s="55">
        <f t="shared" si="436"/>
        <v>235.88771064341753</v>
      </c>
      <c r="R66" s="55">
        <f t="shared" si="436"/>
        <v>211.6460580470559</v>
      </c>
      <c r="S66" s="55">
        <f t="shared" si="436"/>
        <v>219.84355333358258</v>
      </c>
      <c r="T66" s="55">
        <f t="shared" si="436"/>
        <v>450.56487395564915</v>
      </c>
      <c r="U66" s="55">
        <f t="shared" si="436"/>
        <v>514.65681050015166</v>
      </c>
      <c r="V66" s="55">
        <f t="shared" si="436"/>
        <v>392.58163488349152</v>
      </c>
      <c r="W66" s="55">
        <f t="shared" si="436"/>
        <v>730.79345673901446</v>
      </c>
      <c r="X66" s="55">
        <f t="shared" si="436"/>
        <v>1078.3321245434788</v>
      </c>
      <c r="Y66" s="55">
        <f t="shared" si="436"/>
        <v>967.51434317039468</v>
      </c>
      <c r="Z66" s="55">
        <f t="shared" si="436"/>
        <v>1004.9882008976332</v>
      </c>
      <c r="AA66" s="55">
        <f t="shared" si="436"/>
        <v>1373.1351990939841</v>
      </c>
      <c r="AB66" s="55">
        <f t="shared" si="436"/>
        <v>941.07653232741359</v>
      </c>
      <c r="AC66" s="55">
        <f t="shared" si="436"/>
        <v>512.75412507073838</v>
      </c>
      <c r="AD66" s="55">
        <f t="shared" si="436"/>
        <v>668.14677090075406</v>
      </c>
      <c r="AE66" s="55">
        <f t="shared" si="436"/>
        <v>985.89296377564472</v>
      </c>
      <c r="AF66" s="55">
        <f t="shared" si="436"/>
        <v>884.57494826794084</v>
      </c>
      <c r="AG66" s="55">
        <f t="shared" si="436"/>
        <v>918.83638944911229</v>
      </c>
      <c r="AH66" s="55">
        <f t="shared" si="436"/>
        <v>1255.4242800403963</v>
      </c>
      <c r="AI66" s="55">
        <f t="shared" si="436"/>
        <v>860.40349765965846</v>
      </c>
      <c r="AJ66" s="55">
        <f t="shared" si="436"/>
        <v>468.79868692421127</v>
      </c>
      <c r="AK66" s="55">
        <f t="shared" si="436"/>
        <v>610.87042220813589</v>
      </c>
      <c r="AL66" s="55">
        <f t="shared" si="436"/>
        <v>1802.756152579286</v>
      </c>
      <c r="AM66" s="55">
        <f t="shared" si="436"/>
        <v>1617.4909336004009</v>
      </c>
      <c r="AN66" s="55">
        <f t="shared" si="436"/>
        <v>1512.1257719038404</v>
      </c>
      <c r="AO66" s="55">
        <f t="shared" si="436"/>
        <v>1836.4864569255835</v>
      </c>
      <c r="AP66" s="55">
        <f t="shared" si="436"/>
        <v>1101.304532305968</v>
      </c>
      <c r="AQ66" s="55">
        <f t="shared" si="436"/>
        <v>514.33355235875365</v>
      </c>
      <c r="AR66" s="55">
        <f t="shared" si="436"/>
        <v>670.20485135444972</v>
      </c>
      <c r="AS66" s="55">
        <f t="shared" si="436"/>
        <v>1144.3969808338336</v>
      </c>
      <c r="AT66" s="55">
        <f t="shared" si="436"/>
        <v>1030.2506636283838</v>
      </c>
      <c r="AU66" s="55">
        <f t="shared" si="436"/>
        <v>1026.5814808701991</v>
      </c>
      <c r="AV66" s="55">
        <f t="shared" si="436"/>
        <v>1385.0024491465342</v>
      </c>
      <c r="AW66" s="55">
        <f t="shared" si="436"/>
        <v>798.36593616027494</v>
      </c>
      <c r="AX66" s="55">
        <f t="shared" si="436"/>
        <v>449.42396859030208</v>
      </c>
      <c r="AY66" s="55">
        <f t="shared" si="436"/>
        <v>646.61646715523682</v>
      </c>
      <c r="AZ66" s="55">
        <f t="shared" si="436"/>
        <v>1171.6719154459197</v>
      </c>
      <c r="BA66" s="55">
        <f t="shared" si="436"/>
        <v>1054.8050970593845</v>
      </c>
      <c r="BB66" s="55">
        <f t="shared" si="436"/>
        <v>1051.0484649969069</v>
      </c>
      <c r="BC66" s="55">
        <f t="shared" si="436"/>
        <v>1418.0118435006914</v>
      </c>
      <c r="BD66" s="55">
        <f t="shared" si="436"/>
        <v>899.13313076265308</v>
      </c>
      <c r="BE66" s="55">
        <f t="shared" si="436"/>
        <v>460.13529478365967</v>
      </c>
      <c r="BF66" s="55">
        <f t="shared" si="436"/>
        <v>662.02757200445342</v>
      </c>
      <c r="BG66" s="55">
        <f t="shared" si="436"/>
        <v>1199.5969060006139</v>
      </c>
      <c r="BH66" s="55">
        <f t="shared" si="436"/>
        <v>1079.94474748893</v>
      </c>
      <c r="BI66" s="55">
        <f t="shared" si="436"/>
        <v>1076.0985819030491</v>
      </c>
      <c r="BJ66" s="55">
        <f t="shared" si="436"/>
        <v>1451.8079657890119</v>
      </c>
      <c r="BK66" s="55">
        <f t="shared" si="436"/>
        <v>836.87507299812603</v>
      </c>
      <c r="BL66" s="55">
        <f t="shared" si="436"/>
        <v>518.21209978349043</v>
      </c>
      <c r="BM66" s="55">
        <f t="shared" si="436"/>
        <v>745.58657441023763</v>
      </c>
      <c r="BN66" s="55">
        <f t="shared" si="436"/>
        <v>1351.0061901350853</v>
      </c>
      <c r="BO66" s="55">
        <f t="shared" si="436"/>
        <v>1216.2519189263978</v>
      </c>
      <c r="BP66" s="55">
        <f t="shared" si="436"/>
        <v>1101.7457296578245</v>
      </c>
      <c r="BQ66" s="55">
        <f t="shared" si="436"/>
        <v>1486.4095664567706</v>
      </c>
      <c r="BR66" s="55">
        <f t="shared" si="436"/>
        <v>856.82069787899309</v>
      </c>
      <c r="BS66" s="55">
        <f t="shared" si="436"/>
        <v>482.329895314802</v>
      </c>
      <c r="BT66" s="55">
        <f t="shared" si="436"/>
        <v>693.96043537706066</v>
      </c>
      <c r="BU66" s="55">
        <f t="shared" si="436"/>
        <v>744.23795790092277</v>
      </c>
      <c r="BV66" s="55">
        <f t="shared" si="436"/>
        <v>705.69060878121456</v>
      </c>
      <c r="BW66" s="55">
        <f t="shared" si="436"/>
        <v>690.46137063162803</v>
      </c>
      <c r="BX66" s="55">
        <f t="shared" si="436"/>
        <v>938.36512431285212</v>
      </c>
      <c r="BY66" s="55">
        <f t="shared" si="436"/>
        <v>558.33502618090961</v>
      </c>
      <c r="BZ66" s="55">
        <f t="shared" ref="BZ66:EK66" si="437">IF(SUMIFS($11:$11,$9:$9,"&gt;="&amp;(EOMONTH(BZ$60,-1)+1),$9:$9,"&lt;="&amp;EOMONTH(BZ$60,0))=0,0,SUMIFS($57:$57,$39:$39,EOMONTH(BZ$60,-1)+1)*BZ$11/SUMIFS($11:$11,$9:$9,"&gt;="&amp;(EOMONTH(BZ$60,-1)+1),$9:$9,"&lt;="&amp;EOMONTH(BZ$60,0)))</f>
        <v>411.82928918388922</v>
      </c>
      <c r="CA66" s="55">
        <f t="shared" si="437"/>
        <v>596.87462574889992</v>
      </c>
      <c r="CB66" s="55">
        <f t="shared" si="437"/>
        <v>1030.6535404537567</v>
      </c>
      <c r="CC66" s="55">
        <f t="shared" si="437"/>
        <v>891.29829984807759</v>
      </c>
      <c r="CD66" s="55">
        <f t="shared" si="437"/>
        <v>726.7196111357282</v>
      </c>
      <c r="CE66" s="55">
        <f t="shared" si="437"/>
        <v>987.64154991052317</v>
      </c>
      <c r="CF66" s="55">
        <f t="shared" si="437"/>
        <v>587.65490781688163</v>
      </c>
      <c r="CG66" s="55">
        <f t="shared" si="437"/>
        <v>333.42746617296308</v>
      </c>
      <c r="CH66" s="55">
        <f t="shared" si="437"/>
        <v>483.24487673223206</v>
      </c>
      <c r="CI66" s="55">
        <f t="shared" si="437"/>
        <v>867.82105066823999</v>
      </c>
      <c r="CJ66" s="55">
        <f t="shared" si="437"/>
        <v>781.75258532686939</v>
      </c>
      <c r="CK66" s="55">
        <f t="shared" si="437"/>
        <v>764.88188285775243</v>
      </c>
      <c r="CL66" s="55">
        <f t="shared" si="437"/>
        <v>1039.5056314821529</v>
      </c>
      <c r="CM66" s="55">
        <f t="shared" si="437"/>
        <v>618.5144662039753</v>
      </c>
      <c r="CN66" s="55">
        <f t="shared" si="437"/>
        <v>350.93676325081793</v>
      </c>
      <c r="CO66" s="55">
        <f t="shared" si="437"/>
        <v>508.62154472294526</v>
      </c>
      <c r="CP66" s="55">
        <f t="shared" si="437"/>
        <v>913.39299097949231</v>
      </c>
      <c r="CQ66" s="55">
        <f t="shared" si="437"/>
        <v>822.80480701387569</v>
      </c>
      <c r="CR66" s="55">
        <f t="shared" si="437"/>
        <v>1207.5722584595687</v>
      </c>
      <c r="CS66" s="55">
        <f t="shared" si="437"/>
        <v>1531.7305566715045</v>
      </c>
      <c r="CT66" s="55">
        <f t="shared" si="437"/>
        <v>846.29292082699101</v>
      </c>
      <c r="CU66" s="55">
        <f t="shared" si="437"/>
        <v>443.23863255011156</v>
      </c>
      <c r="CV66" s="55">
        <f t="shared" si="437"/>
        <v>588.86390116799782</v>
      </c>
      <c r="CW66" s="55">
        <f t="shared" si="437"/>
        <v>961.35805340057721</v>
      </c>
      <c r="CX66" s="55">
        <f t="shared" si="437"/>
        <v>866.01280654808215</v>
      </c>
      <c r="CY66" s="55">
        <f t="shared" si="437"/>
        <v>847.3237165879782</v>
      </c>
      <c r="CZ66" s="55">
        <f t="shared" si="437"/>
        <v>1773.9440195348204</v>
      </c>
      <c r="DA66" s="55">
        <f t="shared" si="437"/>
        <v>889.43627817655567</v>
      </c>
      <c r="DB66" s="55">
        <f t="shared" si="437"/>
        <v>523.38388819353497</v>
      </c>
      <c r="DC66" s="55">
        <f t="shared" si="437"/>
        <v>738.85124080180901</v>
      </c>
      <c r="DD66" s="55">
        <f t="shared" si="437"/>
        <v>1277.6408947728871</v>
      </c>
      <c r="DE66" s="55">
        <f t="shared" si="437"/>
        <v>1099.6082841987431</v>
      </c>
      <c r="DF66" s="55">
        <f t="shared" si="437"/>
        <v>1143.0796446156003</v>
      </c>
      <c r="DG66" s="55">
        <f t="shared" si="437"/>
        <v>1520.8830322829967</v>
      </c>
      <c r="DH66" s="55">
        <f t="shared" si="437"/>
        <v>876.88299630910183</v>
      </c>
      <c r="DI66" s="55">
        <f t="shared" si="437"/>
        <v>515.99697849063068</v>
      </c>
      <c r="DJ66" s="55">
        <f t="shared" si="437"/>
        <v>728.42327860656553</v>
      </c>
      <c r="DK66" s="55">
        <f t="shared" si="437"/>
        <v>1259.6085897376677</v>
      </c>
      <c r="DL66" s="55">
        <f t="shared" si="437"/>
        <v>1084.0886870403797</v>
      </c>
      <c r="DM66" s="55">
        <f t="shared" si="437"/>
        <v>1126.9465035150072</v>
      </c>
      <c r="DN66" s="55">
        <f t="shared" si="437"/>
        <v>1499.417668366407</v>
      </c>
      <c r="DO66" s="55">
        <f t="shared" si="437"/>
        <v>864.50688833202116</v>
      </c>
      <c r="DP66" s="55">
        <f t="shared" si="437"/>
        <v>508.71432578949845</v>
      </c>
      <c r="DQ66" s="55">
        <f t="shared" si="437"/>
        <v>718.1424940697467</v>
      </c>
      <c r="DR66" s="55">
        <f t="shared" si="437"/>
        <v>1241.8307881597289</v>
      </c>
      <c r="DS66" s="55">
        <f t="shared" si="437"/>
        <v>1068.7881296068151</v>
      </c>
      <c r="DT66" s="55">
        <f t="shared" si="437"/>
        <v>1111.0410615454391</v>
      </c>
      <c r="DU66" s="55">
        <f t="shared" si="437"/>
        <v>1478.2552612441875</v>
      </c>
      <c r="DV66" s="55">
        <f t="shared" si="437"/>
        <v>852.30545365719991</v>
      </c>
      <c r="DW66" s="55">
        <f t="shared" si="437"/>
        <v>501.53445863280967</v>
      </c>
      <c r="DX66" s="55">
        <f t="shared" si="437"/>
        <v>708.00680996257745</v>
      </c>
      <c r="DY66" s="55">
        <f t="shared" si="437"/>
        <v>1224.30389804073</v>
      </c>
      <c r="DZ66" s="55">
        <f t="shared" si="437"/>
        <v>1053.7035204259876</v>
      </c>
      <c r="EA66" s="55">
        <f t="shared" si="437"/>
        <v>1095.3601050181337</v>
      </c>
      <c r="EB66" s="55">
        <f t="shared" si="437"/>
        <v>1457.3915350596778</v>
      </c>
      <c r="EC66" s="55">
        <f t="shared" si="437"/>
        <v>840.27622698920095</v>
      </c>
      <c r="ED66" s="55">
        <f t="shared" si="437"/>
        <v>567.33971049184197</v>
      </c>
      <c r="EE66" s="55">
        <f t="shared" si="437"/>
        <v>423.72736965998513</v>
      </c>
      <c r="EF66" s="55">
        <f t="shared" si="437"/>
        <v>727.75670975284095</v>
      </c>
      <c r="EG66" s="55">
        <f t="shared" si="437"/>
        <v>622.10446852552309</v>
      </c>
      <c r="EH66" s="55">
        <f t="shared" si="437"/>
        <v>642.31743815629272</v>
      </c>
      <c r="EI66" s="55">
        <f t="shared" si="437"/>
        <v>848.82261171959601</v>
      </c>
      <c r="EJ66" s="55">
        <f t="shared" si="437"/>
        <v>489.5873370219806</v>
      </c>
      <c r="EK66" s="55">
        <f t="shared" si="437"/>
        <v>286.143305705692</v>
      </c>
      <c r="EL66" s="55">
        <f t="shared" ref="EL66:GW66" si="438">IF(SUMIFS($11:$11,$9:$9,"&gt;="&amp;(EOMONTH(EL$60,-1)+1),$9:$9,"&lt;="&amp;EOMONTH(EL$60,0))=0,0,SUMIFS($57:$57,$39:$39,EOMONTH(EL$60,-1)+1)*EL$11/SUMIFS($11:$11,$9:$9,"&gt;="&amp;(EOMONTH(EL$60,-1)+1),$9:$9,"&lt;="&amp;EOMONTH(EL$60,0)))</f>
        <v>404.03765698440719</v>
      </c>
      <c r="EM66" s="55">
        <f t="shared" si="438"/>
        <v>693.93939810678023</v>
      </c>
      <c r="EN66" s="55">
        <f t="shared" si="438"/>
        <v>593.19659257384774</v>
      </c>
      <c r="EO66" s="55">
        <f t="shared" si="438"/>
        <v>612.4703083521473</v>
      </c>
      <c r="EP66" s="55">
        <f t="shared" si="438"/>
        <v>809.37962423756562</v>
      </c>
      <c r="EQ66" s="55">
        <f t="shared" si="438"/>
        <v>466.83725126920172</v>
      </c>
      <c r="ER66" s="55">
        <f t="shared" si="438"/>
        <v>272.84683283940984</v>
      </c>
      <c r="ES66" s="55">
        <f t="shared" si="438"/>
        <v>770.52576703952195</v>
      </c>
      <c r="ET66" s="55">
        <f t="shared" si="438"/>
        <v>1323.3870104979005</v>
      </c>
      <c r="EU66" s="55">
        <f t="shared" si="438"/>
        <v>1131.2640086808401</v>
      </c>
      <c r="EV66" s="55">
        <f t="shared" si="438"/>
        <v>1168.0202228035973</v>
      </c>
      <c r="EW66" s="55">
        <f t="shared" si="438"/>
        <v>1543.5389375497696</v>
      </c>
      <c r="EX66" s="55">
        <f t="shared" si="438"/>
        <v>890.28862755410364</v>
      </c>
      <c r="EY66" s="55">
        <f t="shared" si="438"/>
        <v>520.33643776427482</v>
      </c>
      <c r="EZ66" s="55">
        <f t="shared" si="438"/>
        <v>734.72106796069784</v>
      </c>
      <c r="FA66" s="55">
        <f t="shared" si="438"/>
        <v>1261.8920213585284</v>
      </c>
      <c r="FB66" s="55">
        <f t="shared" si="438"/>
        <v>1078.6965681847921</v>
      </c>
      <c r="FC66" s="55">
        <f t="shared" si="438"/>
        <v>1113.7447989509403</v>
      </c>
      <c r="FD66" s="55">
        <f t="shared" si="438"/>
        <v>1471.8139550254898</v>
      </c>
      <c r="FE66" s="55">
        <f t="shared" si="438"/>
        <v>848.91880221348151</v>
      </c>
      <c r="FF66" s="55">
        <f t="shared" si="438"/>
        <v>496.15750648014887</v>
      </c>
      <c r="FG66" s="55">
        <f t="shared" si="438"/>
        <v>700.58013735135739</v>
      </c>
      <c r="FH66" s="55">
        <f t="shared" si="438"/>
        <v>1203.2545740109774</v>
      </c>
      <c r="FI66" s="55">
        <f t="shared" si="438"/>
        <v>799.69796981715263</v>
      </c>
      <c r="FJ66" s="55">
        <f t="shared" si="438"/>
        <v>711.12087100763097</v>
      </c>
      <c r="FK66" s="55">
        <f t="shared" si="438"/>
        <v>937.19234963765837</v>
      </c>
      <c r="FL66" s="55">
        <f t="shared" si="438"/>
        <v>539.0884823613768</v>
      </c>
      <c r="FM66" s="55">
        <f t="shared" si="438"/>
        <v>314.21835384670419</v>
      </c>
      <c r="FN66" s="55">
        <f t="shared" si="438"/>
        <v>482.70607953622039</v>
      </c>
      <c r="FO66" s="55">
        <f t="shared" si="438"/>
        <v>826.80015993542065</v>
      </c>
      <c r="FP66" s="55">
        <f t="shared" si="438"/>
        <v>704.84843012495037</v>
      </c>
      <c r="FQ66" s="55">
        <f t="shared" si="438"/>
        <v>697.70205243910686</v>
      </c>
      <c r="FR66" s="55">
        <f t="shared" si="438"/>
        <v>919.50757252546816</v>
      </c>
      <c r="FS66" s="55">
        <f t="shared" si="438"/>
        <v>528.91590716056999</v>
      </c>
      <c r="FT66" s="55">
        <f t="shared" si="438"/>
        <v>308.28906776739865</v>
      </c>
      <c r="FU66" s="55">
        <f t="shared" si="438"/>
        <v>473.59743771835065</v>
      </c>
      <c r="FV66" s="55">
        <f t="shared" si="438"/>
        <v>811.19847843382263</v>
      </c>
      <c r="FW66" s="55">
        <f t="shared" si="438"/>
        <v>691.54797223126798</v>
      </c>
      <c r="FX66" s="55">
        <f t="shared" si="438"/>
        <v>684.5364463680869</v>
      </c>
      <c r="FY66" s="55">
        <f t="shared" si="438"/>
        <v>902.15650635493137</v>
      </c>
      <c r="FZ66" s="55">
        <f t="shared" si="438"/>
        <v>518.93528799221792</v>
      </c>
      <c r="GA66" s="55">
        <f t="shared" si="438"/>
        <v>302.47166704736583</v>
      </c>
      <c r="GB66" s="55">
        <f t="shared" si="438"/>
        <v>464.6606755582759</v>
      </c>
      <c r="GC66" s="55">
        <f t="shared" si="438"/>
        <v>795.89119995422743</v>
      </c>
      <c r="GD66" s="55">
        <f t="shared" si="438"/>
        <v>678.49849337452611</v>
      </c>
      <c r="GE66" s="55">
        <f t="shared" si="438"/>
        <v>671.61927468623219</v>
      </c>
      <c r="GF66" s="55">
        <f t="shared" si="438"/>
        <v>885.13285401572136</v>
      </c>
      <c r="GG66" s="55">
        <f t="shared" si="438"/>
        <v>509.14300265469819</v>
      </c>
      <c r="GH66" s="55">
        <f t="shared" si="438"/>
        <v>296.76404041495329</v>
      </c>
      <c r="GI66" s="55">
        <f t="shared" si="438"/>
        <v>455.89254969465259</v>
      </c>
      <c r="GJ66" s="55">
        <f t="shared" si="438"/>
        <v>780.87276912496793</v>
      </c>
      <c r="GK66" s="55">
        <f t="shared" si="438"/>
        <v>665.69525759168528</v>
      </c>
      <c r="GL66" s="55">
        <f t="shared" si="438"/>
        <v>658.94584944789256</v>
      </c>
      <c r="GM66" s="55">
        <f t="shared" si="438"/>
        <v>884.12457724982096</v>
      </c>
      <c r="GN66" s="55">
        <f t="shared" si="438"/>
        <v>519.21670056197092</v>
      </c>
      <c r="GO66" s="55">
        <f t="shared" si="438"/>
        <v>302.04156539187511</v>
      </c>
      <c r="GP66" s="55">
        <f t="shared" si="438"/>
        <v>463.08903243848425</v>
      </c>
      <c r="GQ66" s="55">
        <f t="shared" si="438"/>
        <v>791.64202731788487</v>
      </c>
      <c r="GR66" s="55">
        <f t="shared" si="438"/>
        <v>673.55116345373381</v>
      </c>
      <c r="GS66" s="55">
        <f t="shared" si="438"/>
        <v>671.87305902407502</v>
      </c>
      <c r="GT66" s="55">
        <f t="shared" si="438"/>
        <v>883.72898633292084</v>
      </c>
      <c r="GU66" s="55">
        <f t="shared" si="438"/>
        <v>512.12337340898682</v>
      </c>
      <c r="GV66" s="55">
        <f t="shared" si="438"/>
        <v>297.91519650812182</v>
      </c>
      <c r="GW66" s="55">
        <f t="shared" si="438"/>
        <v>456.76249863383276</v>
      </c>
      <c r="GX66" s="55">
        <f t="shared" ref="GX66:JI66" si="439">IF(SUMIFS($11:$11,$9:$9,"&gt;="&amp;(EOMONTH(GX$60,-1)+1),$9:$9,"&lt;="&amp;EOMONTH(GX$60,0))=0,0,SUMIFS($57:$57,$39:$39,EOMONTH(GX$60,-1)+1)*GX$11/SUMIFS($11:$11,$9:$9,"&gt;="&amp;(EOMONTH(GX$60,-1)+1),$9:$9,"&lt;="&amp;EOMONTH(GX$60,0)))</f>
        <v>780.82693627451249</v>
      </c>
      <c r="GY66" s="55">
        <f t="shared" si="439"/>
        <v>664.34938170927296</v>
      </c>
      <c r="GZ66" s="55">
        <f t="shared" si="439"/>
        <v>662.69420285905642</v>
      </c>
      <c r="HA66" s="55">
        <f t="shared" si="439"/>
        <v>871.65584075064362</v>
      </c>
      <c r="HB66" s="55">
        <f t="shared" si="439"/>
        <v>505.12695240336831</v>
      </c>
      <c r="HC66" s="55">
        <f t="shared" si="439"/>
        <v>29.384520039591969</v>
      </c>
      <c r="HD66" s="55">
        <f t="shared" si="439"/>
        <v>45.052239535803778</v>
      </c>
      <c r="HE66" s="55">
        <f t="shared" si="439"/>
        <v>770.15959660138071</v>
      </c>
      <c r="HF66" s="55">
        <f t="shared" si="439"/>
        <v>655.27331096030423</v>
      </c>
      <c r="HG66" s="55">
        <f t="shared" si="439"/>
        <v>653.64074448959821</v>
      </c>
      <c r="HH66" s="55">
        <f t="shared" si="439"/>
        <v>859.74763356747417</v>
      </c>
      <c r="HI66" s="55">
        <f t="shared" si="439"/>
        <v>498.22611365278738</v>
      </c>
      <c r="HJ66" s="55">
        <f t="shared" si="439"/>
        <v>289.83080691341729</v>
      </c>
      <c r="HK66" s="55">
        <f t="shared" si="439"/>
        <v>444.36754183240635</v>
      </c>
      <c r="HL66" s="55">
        <f t="shared" si="439"/>
        <v>759.6379897794294</v>
      </c>
      <c r="HM66" s="55">
        <f t="shared" si="439"/>
        <v>646.32123379439327</v>
      </c>
      <c r="HN66" s="55">
        <f t="shared" si="439"/>
        <v>644.71097078207606</v>
      </c>
      <c r="HO66" s="55">
        <f t="shared" si="439"/>
        <v>848.00211146216179</v>
      </c>
      <c r="HP66" s="55">
        <f t="shared" si="439"/>
        <v>491.41955135139392</v>
      </c>
      <c r="HQ66" s="55">
        <f t="shared" si="439"/>
        <v>285.87125644012724</v>
      </c>
      <c r="HR66" s="55">
        <f t="shared" si="439"/>
        <v>489.76394805515952</v>
      </c>
      <c r="HS66" s="55">
        <f t="shared" si="439"/>
        <v>897.42757303102144</v>
      </c>
      <c r="HT66" s="55">
        <f t="shared" si="439"/>
        <v>765.96373602882261</v>
      </c>
      <c r="HU66" s="55">
        <f t="shared" si="439"/>
        <v>766.46423882996874</v>
      </c>
      <c r="HV66" s="55">
        <f t="shared" si="439"/>
        <v>1011.3251820527751</v>
      </c>
      <c r="HW66" s="55">
        <f t="shared" si="439"/>
        <v>592.01295811598834</v>
      </c>
      <c r="HX66" s="55">
        <f t="shared" si="439"/>
        <v>283.30106833311902</v>
      </c>
      <c r="HY66" s="55">
        <f t="shared" si="439"/>
        <v>435.72557019498498</v>
      </c>
      <c r="HZ66" s="55">
        <f t="shared" si="439"/>
        <v>917.42119590931566</v>
      </c>
      <c r="IA66" s="55">
        <f t="shared" si="439"/>
        <v>783.0285004029389</v>
      </c>
      <c r="IB66" s="55">
        <f t="shared" si="439"/>
        <v>783.54015381340048</v>
      </c>
      <c r="IC66" s="55">
        <f t="shared" si="439"/>
        <v>1033.8563086917673</v>
      </c>
      <c r="ID66" s="55">
        <f t="shared" si="439"/>
        <v>605.20230528932893</v>
      </c>
      <c r="IE66" s="55">
        <f t="shared" si="439"/>
        <v>289.61268042471056</v>
      </c>
      <c r="IF66" s="55">
        <f t="shared" si="439"/>
        <v>445.43301956550596</v>
      </c>
      <c r="IG66" s="55">
        <f t="shared" si="439"/>
        <v>937.86025301295842</v>
      </c>
      <c r="IH66" s="55">
        <f t="shared" si="439"/>
        <v>800.47344750561888</v>
      </c>
      <c r="II66" s="55">
        <f t="shared" si="439"/>
        <v>800.99649994775768</v>
      </c>
      <c r="IJ66" s="55">
        <f t="shared" si="439"/>
        <v>1056.8894021329622</v>
      </c>
      <c r="IK66" s="55">
        <f t="shared" si="439"/>
        <v>618.68549548835642</v>
      </c>
      <c r="IL66" s="55">
        <f t="shared" si="439"/>
        <v>296.0649077544623</v>
      </c>
      <c r="IM66" s="55">
        <f t="shared" si="439"/>
        <v>455.35673940470531</v>
      </c>
      <c r="IN66" s="55">
        <f t="shared" si="439"/>
        <v>958.7546680886519</v>
      </c>
      <c r="IO66" s="55">
        <f t="shared" si="439"/>
        <v>818.30704735753909</v>
      </c>
      <c r="IP66" s="55">
        <f t="shared" si="439"/>
        <v>818.84175278827331</v>
      </c>
      <c r="IQ66" s="55">
        <f t="shared" si="439"/>
        <v>1080.4356456018841</v>
      </c>
      <c r="IR66" s="55">
        <f t="shared" si="439"/>
        <v>632.46907518748071</v>
      </c>
      <c r="IS66" s="55">
        <f t="shared" si="439"/>
        <v>302.66088306325196</v>
      </c>
      <c r="IT66" s="55">
        <f t="shared" si="439"/>
        <v>465.50154796234557</v>
      </c>
      <c r="IU66" s="55">
        <f t="shared" si="439"/>
        <v>980.11458597241631</v>
      </c>
      <c r="IV66" s="55">
        <f t="shared" si="439"/>
        <v>836.53795868140105</v>
      </c>
      <c r="IW66" s="55">
        <f t="shared" si="439"/>
        <v>1158.0140527023489</v>
      </c>
      <c r="IX66" s="55">
        <f t="shared" si="439"/>
        <v>1366.9524832993627</v>
      </c>
      <c r="IY66" s="55">
        <f t="shared" si="439"/>
        <v>803.80874773125322</v>
      </c>
      <c r="IZ66" s="55">
        <f t="shared" si="439"/>
        <v>386.39246282334835</v>
      </c>
      <c r="JA66" s="55">
        <f t="shared" si="439"/>
        <v>596.9698524571188</v>
      </c>
      <c r="JB66" s="55">
        <f t="shared" si="439"/>
        <v>1248.9970638321502</v>
      </c>
      <c r="JC66" s="55">
        <f t="shared" si="439"/>
        <v>1070.8512200669722</v>
      </c>
      <c r="JD66" s="55">
        <f t="shared" si="439"/>
        <v>1076.3951746476046</v>
      </c>
      <c r="JE66" s="55">
        <f t="shared" si="439"/>
        <v>1410.8012892923812</v>
      </c>
      <c r="JF66" s="55">
        <f t="shared" si="439"/>
        <v>1244.3897262324192</v>
      </c>
      <c r="JG66" s="55">
        <f t="shared" si="439"/>
        <v>598.18061496361793</v>
      </c>
      <c r="JH66" s="55">
        <f t="shared" si="439"/>
        <v>862.56705110578423</v>
      </c>
      <c r="JI66" s="55">
        <f t="shared" si="439"/>
        <v>1675.7807578218274</v>
      </c>
      <c r="JJ66" s="55">
        <f t="shared" ref="JJ66:LU66" si="440">IF(SUMIFS($11:$11,$9:$9,"&gt;="&amp;(EOMONTH(JJ$60,-1)+1),$9:$9,"&lt;="&amp;EOMONTH(JJ$60,0))=0,0,SUMIFS($57:$57,$39:$39,EOMONTH(JJ$60,-1)+1)*JJ$11/SUMIFS($11:$11,$9:$9,"&gt;="&amp;(EOMONTH(JJ$60,-1)+1),$9:$9,"&lt;="&amp;EOMONTH(JJ$60,0)))</f>
        <v>1105.2017538051816</v>
      </c>
      <c r="JK66" s="55">
        <f t="shared" si="440"/>
        <v>1110.9235461613114</v>
      </c>
      <c r="JL66" s="55">
        <f t="shared" si="440"/>
        <v>1456.0566677965176</v>
      </c>
      <c r="JM66" s="55">
        <f t="shared" si="440"/>
        <v>856.20466041535735</v>
      </c>
      <c r="JN66" s="55">
        <f t="shared" si="440"/>
        <v>411.57928220175222</v>
      </c>
      <c r="JO66" s="55">
        <f t="shared" si="440"/>
        <v>635.8830645273656</v>
      </c>
      <c r="JP66" s="55">
        <f t="shared" si="440"/>
        <v>1330.4123772185283</v>
      </c>
      <c r="JQ66" s="55">
        <f t="shared" si="440"/>
        <v>1140.6541765322518</v>
      </c>
      <c r="JR66" s="55">
        <f t="shared" si="440"/>
        <v>1146.5595113055622</v>
      </c>
      <c r="JS66" s="55">
        <f t="shared" si="440"/>
        <v>1502.7637385404448</v>
      </c>
      <c r="JT66" s="55">
        <f t="shared" si="440"/>
        <v>883.6698082559418</v>
      </c>
      <c r="JU66" s="55">
        <f t="shared" si="440"/>
        <v>424.78183336318716</v>
      </c>
      <c r="JV66" s="55">
        <f t="shared" si="440"/>
        <v>656.28078388583742</v>
      </c>
      <c r="JW66" s="55">
        <f t="shared" si="440"/>
        <v>1373.0890575948347</v>
      </c>
      <c r="JX66" s="55">
        <f t="shared" si="440"/>
        <v>1177.2438344047528</v>
      </c>
      <c r="JY66" s="55">
        <f t="shared" si="440"/>
        <v>1183.3385992291894</v>
      </c>
      <c r="JZ66" s="55">
        <f t="shared" si="440"/>
        <v>1550.9690685937296</v>
      </c>
      <c r="KA66" s="55">
        <f t="shared" si="440"/>
        <v>1046.3911510135522</v>
      </c>
      <c r="KB66" s="55">
        <f t="shared" si="440"/>
        <v>590.01034996878343</v>
      </c>
      <c r="KC66" s="55">
        <f t="shared" si="440"/>
        <v>896.03082999071967</v>
      </c>
      <c r="KD66" s="55">
        <f t="shared" si="440"/>
        <v>1841.8478826370863</v>
      </c>
      <c r="KE66" s="55">
        <f t="shared" si="440"/>
        <v>1477.9604897248282</v>
      </c>
      <c r="KF66" s="55">
        <f t="shared" si="440"/>
        <v>1493.0068556270228</v>
      </c>
      <c r="KG66" s="55">
        <f t="shared" si="440"/>
        <v>1936.503862911535</v>
      </c>
      <c r="KH66" s="55">
        <f t="shared" si="440"/>
        <v>1255.1616696510932</v>
      </c>
      <c r="KI66" s="55">
        <f t="shared" si="440"/>
        <v>610.87764063404438</v>
      </c>
      <c r="KJ66" s="55">
        <f t="shared" si="440"/>
        <v>927.72135164926419</v>
      </c>
      <c r="KK66" s="55">
        <f t="shared" si="440"/>
        <v>1906.9897485894667</v>
      </c>
      <c r="KL66" s="55">
        <f t="shared" si="440"/>
        <v>1530.2325068724781</v>
      </c>
      <c r="KM66" s="55">
        <f t="shared" si="440"/>
        <v>1545.8110276610296</v>
      </c>
      <c r="KN66" s="55">
        <f t="shared" si="440"/>
        <v>2004.9934902272478</v>
      </c>
      <c r="KO66" s="55">
        <f t="shared" si="440"/>
        <v>1299.5538119141725</v>
      </c>
      <c r="KP66" s="55">
        <f t="shared" si="440"/>
        <v>632.48295872497908</v>
      </c>
      <c r="KQ66" s="55">
        <f t="shared" si="440"/>
        <v>960.5326931829477</v>
      </c>
      <c r="KR66" s="55">
        <f t="shared" si="440"/>
        <v>1974.4355304839612</v>
      </c>
      <c r="KS66" s="55">
        <f t="shared" si="440"/>
        <v>1584.3532634117969</v>
      </c>
      <c r="KT66" s="55">
        <f t="shared" si="440"/>
        <v>1600.4827601644931</v>
      </c>
      <c r="KU66" s="55">
        <f t="shared" si="440"/>
        <v>2075.9054360003029</v>
      </c>
      <c r="KV66" s="55">
        <f t="shared" si="440"/>
        <v>1345.5160007635639</v>
      </c>
      <c r="KW66" s="55">
        <f t="shared" si="440"/>
        <v>654.8524065511682</v>
      </c>
      <c r="KX66" s="55">
        <f t="shared" si="440"/>
        <v>994.50449537793429</v>
      </c>
      <c r="KY66" s="55">
        <f t="shared" si="440"/>
        <v>2044.266712456629</v>
      </c>
      <c r="KZ66" s="55">
        <f t="shared" si="440"/>
        <v>1640.3881449453456</v>
      </c>
      <c r="LA66" s="55">
        <f t="shared" si="440"/>
        <v>1657.0881043976212</v>
      </c>
      <c r="LB66" s="55">
        <f t="shared" si="440"/>
        <v>2149.3253719877057</v>
      </c>
      <c r="LC66" s="55">
        <f t="shared" si="440"/>
        <v>1393.103765086983</v>
      </c>
      <c r="LD66" s="55">
        <f t="shared" si="440"/>
        <v>678.01300960003312</v>
      </c>
      <c r="LE66" s="55">
        <f t="shared" si="440"/>
        <v>1029.677801022586</v>
      </c>
      <c r="LF66" s="55">
        <f t="shared" si="440"/>
        <v>2741.7831297253429</v>
      </c>
      <c r="LG66" s="55">
        <f t="shared" si="440"/>
        <v>2116.9865932214652</v>
      </c>
      <c r="LH66" s="55">
        <f t="shared" si="440"/>
        <v>2131.2382029053356</v>
      </c>
      <c r="LI66" s="55">
        <f t="shared" si="440"/>
        <v>2754.8849413278949</v>
      </c>
      <c r="LJ66" s="55">
        <f t="shared" si="440"/>
        <v>1779.5068852321508</v>
      </c>
      <c r="LK66" s="55">
        <f t="shared" si="440"/>
        <v>848.6302314572149</v>
      </c>
      <c r="LL66" s="55">
        <f t="shared" si="440"/>
        <v>1284.3894472137479</v>
      </c>
      <c r="LM66" s="55">
        <f t="shared" si="440"/>
        <v>2631.1308215584158</v>
      </c>
      <c r="LN66" s="55">
        <f t="shared" si="440"/>
        <v>2066.9142374122775</v>
      </c>
      <c r="LO66" s="55">
        <f t="shared" si="440"/>
        <v>2080.8287586737506</v>
      </c>
      <c r="LP66" s="55">
        <f t="shared" si="440"/>
        <v>2689.7245952788289</v>
      </c>
      <c r="LQ66" s="55">
        <f t="shared" si="440"/>
        <v>1737.4168208890164</v>
      </c>
      <c r="LR66" s="55">
        <f t="shared" si="440"/>
        <v>828.5578724559723</v>
      </c>
      <c r="LS66" s="55">
        <f t="shared" si="440"/>
        <v>1254.0102253498121</v>
      </c>
      <c r="LT66" s="55">
        <f t="shared" si="440"/>
        <v>2568.8975891423747</v>
      </c>
      <c r="LU66" s="55">
        <f t="shared" si="440"/>
        <v>2018.026225814011</v>
      </c>
      <c r="LV66" s="55">
        <f t="shared" ref="LV66:NO66" si="441">IF(SUMIFS($11:$11,$9:$9,"&gt;="&amp;(EOMONTH(LV$60,-1)+1),$9:$9,"&lt;="&amp;EOMONTH(LV$60,0))=0,0,SUMIFS($57:$57,$39:$39,EOMONTH(LV$60,-1)+1)*LV$11/SUMIFS($11:$11,$9:$9,"&gt;="&amp;(EOMONTH(LV$60,-1)+1),$9:$9,"&lt;="&amp;EOMONTH(LV$60,0)))</f>
        <v>2031.6116316896112</v>
      </c>
      <c r="LW66" s="55">
        <f t="shared" si="441"/>
        <v>2626.1054644847231</v>
      </c>
      <c r="LX66" s="55">
        <f t="shared" si="441"/>
        <v>1696.3222983620515</v>
      </c>
      <c r="LY66" s="55">
        <f t="shared" si="441"/>
        <v>808.96027805884091</v>
      </c>
      <c r="LZ66" s="55">
        <f t="shared" si="441"/>
        <v>1224.349552772512</v>
      </c>
      <c r="MA66" s="55">
        <f t="shared" si="441"/>
        <v>2508.1363379692343</v>
      </c>
      <c r="MB66" s="55">
        <f t="shared" si="441"/>
        <v>1970.294545540371</v>
      </c>
      <c r="MC66" s="55">
        <f t="shared" si="441"/>
        <v>1983.558620483127</v>
      </c>
      <c r="MD66" s="55">
        <f t="shared" si="441"/>
        <v>5127.9821902224221</v>
      </c>
      <c r="ME66" s="55">
        <f t="shared" si="441"/>
        <v>4140.4994261076672</v>
      </c>
      <c r="MF66" s="55">
        <f t="shared" si="441"/>
        <v>1579.6524376438449</v>
      </c>
      <c r="MG66" s="55">
        <f t="shared" si="441"/>
        <v>1195.3904338826969</v>
      </c>
      <c r="MH66" s="55">
        <f t="shared" si="441"/>
        <v>2448.8122517729021</v>
      </c>
      <c r="MI66" s="55">
        <f t="shared" si="441"/>
        <v>1923.6918462842214</v>
      </c>
      <c r="MJ66" s="55">
        <f t="shared" si="441"/>
        <v>1282.0094276289585</v>
      </c>
      <c r="MK66" s="55">
        <f t="shared" si="441"/>
        <v>2082.8212336557494</v>
      </c>
      <c r="ML66" s="55">
        <f t="shared" si="441"/>
        <v>1524.5360540463016</v>
      </c>
      <c r="MM66" s="55">
        <f t="shared" si="441"/>
        <v>684.43068936515567</v>
      </c>
      <c r="MN66" s="55">
        <f t="shared" si="441"/>
        <v>862.05178119916013</v>
      </c>
      <c r="MO66" s="55">
        <f t="shared" si="441"/>
        <v>1823.9389137822352</v>
      </c>
      <c r="MP66" s="55">
        <f t="shared" si="441"/>
        <v>1498.002878950447</v>
      </c>
      <c r="MQ66" s="55">
        <f t="shared" si="441"/>
        <v>1557.6065146648111</v>
      </c>
      <c r="MR66" s="55">
        <f t="shared" si="441"/>
        <v>2611.382876232457</v>
      </c>
      <c r="MS66" s="55">
        <f t="shared" si="441"/>
        <v>1911.4205681242452</v>
      </c>
      <c r="MT66" s="55">
        <f t="shared" si="441"/>
        <v>858.12001207567494</v>
      </c>
      <c r="MU66" s="55">
        <f t="shared" si="441"/>
        <v>1080.8163578676322</v>
      </c>
      <c r="MV66" s="55">
        <f t="shared" si="441"/>
        <v>2286.8034806736528</v>
      </c>
      <c r="MW66" s="55">
        <f t="shared" si="441"/>
        <v>1878.1540169782404</v>
      </c>
      <c r="MX66" s="55">
        <f t="shared" si="441"/>
        <v>1952.8833846026027</v>
      </c>
      <c r="MY66" s="55">
        <f t="shared" si="441"/>
        <v>3274.0786468317733</v>
      </c>
      <c r="MZ66" s="55">
        <f t="shared" si="441"/>
        <v>2396.4855265649558</v>
      </c>
      <c r="NA66" s="55">
        <f t="shared" si="441"/>
        <v>1075.8868159576202</v>
      </c>
      <c r="NB66" s="55">
        <f t="shared" si="441"/>
        <v>1355.0972515934889</v>
      </c>
      <c r="NC66" s="55">
        <f t="shared" si="441"/>
        <v>2867.1300994269432</v>
      </c>
      <c r="ND66" s="55">
        <f t="shared" si="441"/>
        <v>2354.776857280116</v>
      </c>
      <c r="NE66" s="55">
        <f t="shared" si="441"/>
        <v>2448.4704435623244</v>
      </c>
      <c r="NF66" s="55">
        <f t="shared" si="441"/>
        <v>4104.9480270412678</v>
      </c>
      <c r="NG66" s="55">
        <f t="shared" si="441"/>
        <v>3004.6463739119913</v>
      </c>
      <c r="NH66" s="55">
        <f t="shared" si="441"/>
        <v>1348.9167301337186</v>
      </c>
      <c r="NI66" s="55">
        <f t="shared" si="441"/>
        <v>1698.9829473890313</v>
      </c>
      <c r="NJ66" s="55">
        <f t="shared" si="441"/>
        <v>3594.7273460587689</v>
      </c>
      <c r="NK66" s="55">
        <f t="shared" si="441"/>
        <v>2952.3532135577057</v>
      </c>
      <c r="NL66" s="55">
        <f t="shared" si="441"/>
        <v>3069.8236055801281</v>
      </c>
      <c r="NM66" s="55">
        <f t="shared" si="441"/>
        <v>3602.6681352664104</v>
      </c>
      <c r="NN66" s="55">
        <f t="shared" si="441"/>
        <v>753.42827921875903</v>
      </c>
      <c r="NO66" s="56">
        <f t="shared" si="441"/>
        <v>0</v>
      </c>
      <c r="NP66" s="1"/>
      <c r="NQ66" s="1"/>
    </row>
    <row r="67" spans="1:38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1"/>
      <c r="L67" s="1"/>
      <c r="M67" s="1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  <c r="IV67" s="20"/>
      <c r="IW67" s="20"/>
      <c r="IX67" s="20"/>
      <c r="IY67" s="20"/>
      <c r="IZ67" s="20"/>
      <c r="JA67" s="20"/>
      <c r="JB67" s="20"/>
      <c r="JC67" s="20"/>
      <c r="JD67" s="20"/>
      <c r="JE67" s="20"/>
      <c r="JF67" s="20"/>
      <c r="JG67" s="20"/>
      <c r="JH67" s="20"/>
      <c r="JI67" s="20"/>
      <c r="JJ67" s="20"/>
      <c r="JK67" s="20"/>
      <c r="JL67" s="20"/>
      <c r="JM67" s="20"/>
      <c r="JN67" s="20"/>
      <c r="JO67" s="20"/>
      <c r="JP67" s="20"/>
      <c r="JQ67" s="20"/>
      <c r="JR67" s="20"/>
      <c r="JS67" s="20"/>
      <c r="JT67" s="20"/>
      <c r="JU67" s="20"/>
      <c r="JV67" s="20"/>
      <c r="JW67" s="20"/>
      <c r="JX67" s="20"/>
      <c r="JY67" s="20"/>
      <c r="JZ67" s="20"/>
      <c r="KA67" s="20"/>
      <c r="KB67" s="20"/>
      <c r="KC67" s="20"/>
      <c r="KD67" s="20"/>
      <c r="KE67" s="20"/>
      <c r="KF67" s="20"/>
      <c r="KG67" s="20"/>
      <c r="KH67" s="20"/>
      <c r="KI67" s="20"/>
      <c r="KJ67" s="20"/>
      <c r="KK67" s="20"/>
      <c r="KL67" s="20"/>
      <c r="KM67" s="20"/>
      <c r="KN67" s="20"/>
      <c r="KO67" s="20"/>
      <c r="KP67" s="20"/>
      <c r="KQ67" s="20"/>
      <c r="KR67" s="20"/>
      <c r="KS67" s="20"/>
      <c r="KT67" s="20"/>
      <c r="KU67" s="20"/>
      <c r="KV67" s="20"/>
      <c r="KW67" s="20"/>
      <c r="KX67" s="20"/>
      <c r="KY67" s="20"/>
      <c r="KZ67" s="20"/>
      <c r="LA67" s="20"/>
      <c r="LB67" s="20"/>
      <c r="LC67" s="20"/>
      <c r="LD67" s="20"/>
      <c r="LE67" s="20"/>
      <c r="LF67" s="20"/>
      <c r="LG67" s="20"/>
      <c r="LH67" s="20"/>
      <c r="LI67" s="20"/>
      <c r="LJ67" s="20"/>
      <c r="LK67" s="20"/>
      <c r="LL67" s="20"/>
      <c r="LM67" s="20"/>
      <c r="LN67" s="20"/>
      <c r="LO67" s="20"/>
      <c r="LP67" s="20"/>
      <c r="LQ67" s="20"/>
      <c r="LR67" s="20"/>
      <c r="LS67" s="20"/>
      <c r="LT67" s="20"/>
      <c r="LU67" s="20"/>
      <c r="LV67" s="20"/>
      <c r="LW67" s="20"/>
      <c r="LX67" s="20"/>
      <c r="LY67" s="20"/>
      <c r="LZ67" s="20"/>
      <c r="MA67" s="20"/>
      <c r="MB67" s="20"/>
      <c r="MC67" s="20"/>
      <c r="MD67" s="20"/>
      <c r="ME67" s="20"/>
      <c r="MF67" s="20"/>
      <c r="MG67" s="20"/>
      <c r="MH67" s="20"/>
      <c r="MI67" s="20"/>
      <c r="MJ67" s="20"/>
      <c r="MK67" s="20"/>
      <c r="ML67" s="20"/>
      <c r="MM67" s="20"/>
      <c r="MN67" s="20"/>
      <c r="MO67" s="20"/>
      <c r="MP67" s="20"/>
      <c r="MQ67" s="20"/>
      <c r="MR67" s="20"/>
      <c r="MS67" s="20"/>
      <c r="MT67" s="20"/>
      <c r="MU67" s="20"/>
      <c r="MV67" s="20"/>
      <c r="MW67" s="20"/>
      <c r="MX67" s="20"/>
      <c r="MY67" s="20"/>
      <c r="MZ67" s="20"/>
      <c r="NA67" s="20"/>
      <c r="NB67" s="20"/>
      <c r="NC67" s="20"/>
      <c r="ND67" s="20"/>
      <c r="NE67" s="20"/>
      <c r="NF67" s="20"/>
      <c r="NG67" s="20"/>
      <c r="NH67" s="20"/>
      <c r="NI67" s="20"/>
      <c r="NJ67" s="20"/>
      <c r="NK67" s="20"/>
      <c r="NL67" s="20"/>
      <c r="NM67" s="20"/>
      <c r="NN67" s="20"/>
      <c r="NO67" s="20"/>
      <c r="NP67" s="1"/>
      <c r="NQ67" s="1"/>
    </row>
    <row r="68" spans="1:381" x14ac:dyDescent="0.2">
      <c r="A68" s="1"/>
      <c r="B68" s="1"/>
      <c r="C68" s="1"/>
      <c r="D68" s="1"/>
      <c r="E68" s="1"/>
      <c r="F68" s="1"/>
      <c r="G68" s="1" t="s">
        <v>13</v>
      </c>
      <c r="H68" s="1"/>
      <c r="I68" s="1"/>
      <c r="J68" s="1"/>
      <c r="K68" s="8"/>
      <c r="L68" s="1"/>
      <c r="M68" s="1"/>
      <c r="N68" s="21">
        <f>IF($N$9="","",$N$9)</f>
        <v>43466</v>
      </c>
      <c r="O68" s="21">
        <f t="shared" ref="O68:Y68" si="442">IF(N68="","",EOMONTH(N68,0)+1)</f>
        <v>43497</v>
      </c>
      <c r="P68" s="21">
        <f t="shared" si="442"/>
        <v>43525</v>
      </c>
      <c r="Q68" s="21">
        <f t="shared" si="442"/>
        <v>43556</v>
      </c>
      <c r="R68" s="21">
        <f t="shared" si="442"/>
        <v>43586</v>
      </c>
      <c r="S68" s="21">
        <f t="shared" si="442"/>
        <v>43617</v>
      </c>
      <c r="T68" s="21">
        <f t="shared" si="442"/>
        <v>43647</v>
      </c>
      <c r="U68" s="21">
        <f t="shared" si="442"/>
        <v>43678</v>
      </c>
      <c r="V68" s="21">
        <f t="shared" si="442"/>
        <v>43709</v>
      </c>
      <c r="W68" s="21">
        <f t="shared" si="442"/>
        <v>43739</v>
      </c>
      <c r="X68" s="21">
        <f t="shared" si="442"/>
        <v>43770</v>
      </c>
      <c r="Y68" s="21">
        <f t="shared" si="442"/>
        <v>43800</v>
      </c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</row>
    <row r="69" spans="1:38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8"/>
      <c r="L69" s="1"/>
      <c r="M69" s="1"/>
      <c r="N69" s="24" t="str">
        <f>IF(OR(N70&lt;0,N70&lt;&gt;INT(N70)),"Ошибка!","")</f>
        <v/>
      </c>
      <c r="O69" s="24" t="str">
        <f t="shared" ref="O69:Y69" si="443">IF(OR(O70&lt;0,O70&lt;&gt;INT(O70)),"Ошибка!","")</f>
        <v/>
      </c>
      <c r="P69" s="24" t="str">
        <f t="shared" si="443"/>
        <v/>
      </c>
      <c r="Q69" s="24" t="str">
        <f t="shared" si="443"/>
        <v/>
      </c>
      <c r="R69" s="24" t="str">
        <f t="shared" si="443"/>
        <v/>
      </c>
      <c r="S69" s="24" t="str">
        <f t="shared" si="443"/>
        <v/>
      </c>
      <c r="T69" s="24" t="str">
        <f t="shared" si="443"/>
        <v/>
      </c>
      <c r="U69" s="24" t="str">
        <f t="shared" si="443"/>
        <v/>
      </c>
      <c r="V69" s="24" t="str">
        <f t="shared" si="443"/>
        <v/>
      </c>
      <c r="W69" s="24" t="str">
        <f t="shared" si="443"/>
        <v/>
      </c>
      <c r="X69" s="24" t="str">
        <f t="shared" si="443"/>
        <v/>
      </c>
      <c r="Y69" s="24" t="str">
        <f t="shared" si="443"/>
        <v/>
      </c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</row>
    <row r="70" spans="1:381" x14ac:dyDescent="0.2">
      <c r="A70" s="1"/>
      <c r="B70" s="1"/>
      <c r="C70" s="1" t="s">
        <v>24</v>
      </c>
      <c r="D70" s="1"/>
      <c r="E70" s="1" t="s">
        <v>25</v>
      </c>
      <c r="F70" s="1"/>
      <c r="G70" s="1" t="s">
        <v>23</v>
      </c>
      <c r="H70" s="1"/>
      <c r="I70" s="1"/>
      <c r="J70" s="1"/>
      <c r="K70" s="9"/>
      <c r="L70" s="3"/>
      <c r="M70" s="44" t="s">
        <v>47</v>
      </c>
      <c r="N70" s="29">
        <v>2</v>
      </c>
      <c r="O70" s="29">
        <v>2</v>
      </c>
      <c r="P70" s="29">
        <v>2</v>
      </c>
      <c r="Q70" s="29">
        <v>2</v>
      </c>
      <c r="R70" s="29">
        <v>2</v>
      </c>
      <c r="S70" s="29">
        <v>2</v>
      </c>
      <c r="T70" s="29">
        <v>2</v>
      </c>
      <c r="U70" s="29">
        <v>2</v>
      </c>
      <c r="V70" s="29">
        <v>2</v>
      </c>
      <c r="W70" s="29">
        <v>1</v>
      </c>
      <c r="X70" s="29">
        <v>1</v>
      </c>
      <c r="Y70" s="29">
        <v>1</v>
      </c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</row>
    <row r="71" spans="1:38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</row>
    <row r="72" spans="1:381" x14ac:dyDescent="0.2">
      <c r="A72" s="1"/>
      <c r="B72" s="1"/>
      <c r="C72" s="1"/>
      <c r="D72" s="1"/>
      <c r="E72" s="1"/>
      <c r="F72" s="1"/>
      <c r="G72" s="1" t="s">
        <v>16</v>
      </c>
      <c r="H72" s="1"/>
      <c r="I72" s="1"/>
      <c r="J72" s="1"/>
      <c r="K72" s="14"/>
      <c r="L72" s="1"/>
      <c r="M72" s="1"/>
      <c r="N72" s="15" t="str">
        <f>IF(N73="","",IF(WEEKDAY(N73)=2,"пн",IF(WEEKDAY(N73)=3,"вт",IF(WEEKDAY(N73)=4,"ср",IF(WEEKDAY(N73)=5,"чт",IF(WEEKDAY(N73)=6,"пт",IF(WEEKDAY(N73)=7,"сб",IF(WEEKDAY(N73)=1,"вс",0))))))))</f>
        <v>вт</v>
      </c>
      <c r="O72" s="15" t="str">
        <f t="shared" ref="O72" si="444">IF(O73="","",IF(WEEKDAY(O73)=2,"пн",IF(WEEKDAY(O73)=3,"вт",IF(WEEKDAY(O73)=4,"ср",IF(WEEKDAY(O73)=5,"чт",IF(WEEKDAY(O73)=6,"пт",IF(WEEKDAY(O73)=7,"сб",IF(WEEKDAY(O73)=1,"вс",0))))))))</f>
        <v>ср</v>
      </c>
      <c r="P72" s="15" t="str">
        <f t="shared" ref="P72" si="445">IF(P73="","",IF(WEEKDAY(P73)=2,"пн",IF(WEEKDAY(P73)=3,"вт",IF(WEEKDAY(P73)=4,"ср",IF(WEEKDAY(P73)=5,"чт",IF(WEEKDAY(P73)=6,"пт",IF(WEEKDAY(P73)=7,"сб",IF(WEEKDAY(P73)=1,"вс",0))))))))</f>
        <v>чт</v>
      </c>
      <c r="Q72" s="15" t="str">
        <f t="shared" ref="Q72" si="446">IF(Q73="","",IF(WEEKDAY(Q73)=2,"пн",IF(WEEKDAY(Q73)=3,"вт",IF(WEEKDAY(Q73)=4,"ср",IF(WEEKDAY(Q73)=5,"чт",IF(WEEKDAY(Q73)=6,"пт",IF(WEEKDAY(Q73)=7,"сб",IF(WEEKDAY(Q73)=1,"вс",0))))))))</f>
        <v>пт</v>
      </c>
      <c r="R72" s="15" t="str">
        <f t="shared" ref="R72" si="447">IF(R73="","",IF(WEEKDAY(R73)=2,"пн",IF(WEEKDAY(R73)=3,"вт",IF(WEEKDAY(R73)=4,"ср",IF(WEEKDAY(R73)=5,"чт",IF(WEEKDAY(R73)=6,"пт",IF(WEEKDAY(R73)=7,"сб",IF(WEEKDAY(R73)=1,"вс",0))))))))</f>
        <v>сб</v>
      </c>
      <c r="S72" s="15" t="str">
        <f t="shared" ref="S72" si="448">IF(S73="","",IF(WEEKDAY(S73)=2,"пн",IF(WEEKDAY(S73)=3,"вт",IF(WEEKDAY(S73)=4,"ср",IF(WEEKDAY(S73)=5,"чт",IF(WEEKDAY(S73)=6,"пт",IF(WEEKDAY(S73)=7,"сб",IF(WEEKDAY(S73)=1,"вс",0))))))))</f>
        <v>вс</v>
      </c>
      <c r="T72" s="15" t="str">
        <f t="shared" ref="T72" si="449">IF(T73="","",IF(WEEKDAY(T73)=2,"пн",IF(WEEKDAY(T73)=3,"вт",IF(WEEKDAY(T73)=4,"ср",IF(WEEKDAY(T73)=5,"чт",IF(WEEKDAY(T73)=6,"пт",IF(WEEKDAY(T73)=7,"сб",IF(WEEKDAY(T73)=1,"вс",0))))))))</f>
        <v>пн</v>
      </c>
      <c r="U72" s="15" t="str">
        <f t="shared" ref="U72" si="450">IF(U73="","",IF(WEEKDAY(U73)=2,"пн",IF(WEEKDAY(U73)=3,"вт",IF(WEEKDAY(U73)=4,"ср",IF(WEEKDAY(U73)=5,"чт",IF(WEEKDAY(U73)=6,"пт",IF(WEEKDAY(U73)=7,"сб",IF(WEEKDAY(U73)=1,"вс",0))))))))</f>
        <v>вт</v>
      </c>
      <c r="V72" s="15" t="str">
        <f t="shared" ref="V72" si="451">IF(V73="","",IF(WEEKDAY(V73)=2,"пн",IF(WEEKDAY(V73)=3,"вт",IF(WEEKDAY(V73)=4,"ср",IF(WEEKDAY(V73)=5,"чт",IF(WEEKDAY(V73)=6,"пт",IF(WEEKDAY(V73)=7,"сб",IF(WEEKDAY(V73)=1,"вс",0))))))))</f>
        <v>ср</v>
      </c>
      <c r="W72" s="15" t="str">
        <f t="shared" ref="W72" si="452">IF(W73="","",IF(WEEKDAY(W73)=2,"пн",IF(WEEKDAY(W73)=3,"вт",IF(WEEKDAY(W73)=4,"ср",IF(WEEKDAY(W73)=5,"чт",IF(WEEKDAY(W73)=6,"пт",IF(WEEKDAY(W73)=7,"сб",IF(WEEKDAY(W73)=1,"вс",0))))))))</f>
        <v>чт</v>
      </c>
      <c r="X72" s="15" t="str">
        <f t="shared" ref="X72" si="453">IF(X73="","",IF(WEEKDAY(X73)=2,"пн",IF(WEEKDAY(X73)=3,"вт",IF(WEEKDAY(X73)=4,"ср",IF(WEEKDAY(X73)=5,"чт",IF(WEEKDAY(X73)=6,"пт",IF(WEEKDAY(X73)=7,"сб",IF(WEEKDAY(X73)=1,"вс",0))))))))</f>
        <v>пт</v>
      </c>
      <c r="Y72" s="15" t="str">
        <f t="shared" ref="Y72" si="454">IF(Y73="","",IF(WEEKDAY(Y73)=2,"пн",IF(WEEKDAY(Y73)=3,"вт",IF(WEEKDAY(Y73)=4,"ср",IF(WEEKDAY(Y73)=5,"чт",IF(WEEKDAY(Y73)=6,"пт",IF(WEEKDAY(Y73)=7,"сб",IF(WEEKDAY(Y73)=1,"вс",0))))))))</f>
        <v>сб</v>
      </c>
      <c r="Z72" s="15" t="str">
        <f t="shared" ref="Z72" si="455">IF(Z73="","",IF(WEEKDAY(Z73)=2,"пн",IF(WEEKDAY(Z73)=3,"вт",IF(WEEKDAY(Z73)=4,"ср",IF(WEEKDAY(Z73)=5,"чт",IF(WEEKDAY(Z73)=6,"пт",IF(WEEKDAY(Z73)=7,"сб",IF(WEEKDAY(Z73)=1,"вс",0))))))))</f>
        <v>вс</v>
      </c>
      <c r="AA72" s="15" t="str">
        <f t="shared" ref="AA72" si="456">IF(AA73="","",IF(WEEKDAY(AA73)=2,"пн",IF(WEEKDAY(AA73)=3,"вт",IF(WEEKDAY(AA73)=4,"ср",IF(WEEKDAY(AA73)=5,"чт",IF(WEEKDAY(AA73)=6,"пт",IF(WEEKDAY(AA73)=7,"сб",IF(WEEKDAY(AA73)=1,"вс",0))))))))</f>
        <v>пн</v>
      </c>
      <c r="AB72" s="15" t="str">
        <f t="shared" ref="AB72" si="457">IF(AB73="","",IF(WEEKDAY(AB73)=2,"пн",IF(WEEKDAY(AB73)=3,"вт",IF(WEEKDAY(AB73)=4,"ср",IF(WEEKDAY(AB73)=5,"чт",IF(WEEKDAY(AB73)=6,"пт",IF(WEEKDAY(AB73)=7,"сб",IF(WEEKDAY(AB73)=1,"вс",0))))))))</f>
        <v>вт</v>
      </c>
      <c r="AC72" s="15" t="str">
        <f t="shared" ref="AC72" si="458">IF(AC73="","",IF(WEEKDAY(AC73)=2,"пн",IF(WEEKDAY(AC73)=3,"вт",IF(WEEKDAY(AC73)=4,"ср",IF(WEEKDAY(AC73)=5,"чт",IF(WEEKDAY(AC73)=6,"пт",IF(WEEKDAY(AC73)=7,"сб",IF(WEEKDAY(AC73)=1,"вс",0))))))))</f>
        <v>ср</v>
      </c>
      <c r="AD72" s="15" t="str">
        <f t="shared" ref="AD72" si="459">IF(AD73="","",IF(WEEKDAY(AD73)=2,"пн",IF(WEEKDAY(AD73)=3,"вт",IF(WEEKDAY(AD73)=4,"ср",IF(WEEKDAY(AD73)=5,"чт",IF(WEEKDAY(AD73)=6,"пт",IF(WEEKDAY(AD73)=7,"сб",IF(WEEKDAY(AD73)=1,"вс",0))))))))</f>
        <v>чт</v>
      </c>
      <c r="AE72" s="15" t="str">
        <f t="shared" ref="AE72" si="460">IF(AE73="","",IF(WEEKDAY(AE73)=2,"пн",IF(WEEKDAY(AE73)=3,"вт",IF(WEEKDAY(AE73)=4,"ср",IF(WEEKDAY(AE73)=5,"чт",IF(WEEKDAY(AE73)=6,"пт",IF(WEEKDAY(AE73)=7,"сб",IF(WEEKDAY(AE73)=1,"вс",0))))))))</f>
        <v>пт</v>
      </c>
      <c r="AF72" s="15" t="str">
        <f t="shared" ref="AF72" si="461">IF(AF73="","",IF(WEEKDAY(AF73)=2,"пн",IF(WEEKDAY(AF73)=3,"вт",IF(WEEKDAY(AF73)=4,"ср",IF(WEEKDAY(AF73)=5,"чт",IF(WEEKDAY(AF73)=6,"пт",IF(WEEKDAY(AF73)=7,"сб",IF(WEEKDAY(AF73)=1,"вс",0))))))))</f>
        <v>сб</v>
      </c>
      <c r="AG72" s="15" t="str">
        <f t="shared" ref="AG72" si="462">IF(AG73="","",IF(WEEKDAY(AG73)=2,"пн",IF(WEEKDAY(AG73)=3,"вт",IF(WEEKDAY(AG73)=4,"ср",IF(WEEKDAY(AG73)=5,"чт",IF(WEEKDAY(AG73)=6,"пт",IF(WEEKDAY(AG73)=7,"сб",IF(WEEKDAY(AG73)=1,"вс",0))))))))</f>
        <v>вс</v>
      </c>
      <c r="AH72" s="15" t="str">
        <f t="shared" ref="AH72" si="463">IF(AH73="","",IF(WEEKDAY(AH73)=2,"пн",IF(WEEKDAY(AH73)=3,"вт",IF(WEEKDAY(AH73)=4,"ср",IF(WEEKDAY(AH73)=5,"чт",IF(WEEKDAY(AH73)=6,"пт",IF(WEEKDAY(AH73)=7,"сб",IF(WEEKDAY(AH73)=1,"вс",0))))))))</f>
        <v>пн</v>
      </c>
      <c r="AI72" s="15" t="str">
        <f t="shared" ref="AI72" si="464">IF(AI73="","",IF(WEEKDAY(AI73)=2,"пн",IF(WEEKDAY(AI73)=3,"вт",IF(WEEKDAY(AI73)=4,"ср",IF(WEEKDAY(AI73)=5,"чт",IF(WEEKDAY(AI73)=6,"пт",IF(WEEKDAY(AI73)=7,"сб",IF(WEEKDAY(AI73)=1,"вс",0))))))))</f>
        <v>вт</v>
      </c>
      <c r="AJ72" s="15" t="str">
        <f t="shared" ref="AJ72" si="465">IF(AJ73="","",IF(WEEKDAY(AJ73)=2,"пн",IF(WEEKDAY(AJ73)=3,"вт",IF(WEEKDAY(AJ73)=4,"ср",IF(WEEKDAY(AJ73)=5,"чт",IF(WEEKDAY(AJ73)=6,"пт",IF(WEEKDAY(AJ73)=7,"сб",IF(WEEKDAY(AJ73)=1,"вс",0))))))))</f>
        <v>ср</v>
      </c>
      <c r="AK72" s="15" t="str">
        <f t="shared" ref="AK72" si="466">IF(AK73="","",IF(WEEKDAY(AK73)=2,"пн",IF(WEEKDAY(AK73)=3,"вт",IF(WEEKDAY(AK73)=4,"ср",IF(WEEKDAY(AK73)=5,"чт",IF(WEEKDAY(AK73)=6,"пт",IF(WEEKDAY(AK73)=7,"сб",IF(WEEKDAY(AK73)=1,"вс",0))))))))</f>
        <v>чт</v>
      </c>
      <c r="AL72" s="15" t="str">
        <f t="shared" ref="AL72" si="467">IF(AL73="","",IF(WEEKDAY(AL73)=2,"пн",IF(WEEKDAY(AL73)=3,"вт",IF(WEEKDAY(AL73)=4,"ср",IF(WEEKDAY(AL73)=5,"чт",IF(WEEKDAY(AL73)=6,"пт",IF(WEEKDAY(AL73)=7,"сб",IF(WEEKDAY(AL73)=1,"вс",0))))))))</f>
        <v>пт</v>
      </c>
      <c r="AM72" s="15" t="str">
        <f t="shared" ref="AM72" si="468">IF(AM73="","",IF(WEEKDAY(AM73)=2,"пн",IF(WEEKDAY(AM73)=3,"вт",IF(WEEKDAY(AM73)=4,"ср",IF(WEEKDAY(AM73)=5,"чт",IF(WEEKDAY(AM73)=6,"пт",IF(WEEKDAY(AM73)=7,"сб",IF(WEEKDAY(AM73)=1,"вс",0))))))))</f>
        <v>сб</v>
      </c>
      <c r="AN72" s="15" t="str">
        <f t="shared" ref="AN72" si="469">IF(AN73="","",IF(WEEKDAY(AN73)=2,"пн",IF(WEEKDAY(AN73)=3,"вт",IF(WEEKDAY(AN73)=4,"ср",IF(WEEKDAY(AN73)=5,"чт",IF(WEEKDAY(AN73)=6,"пт",IF(WEEKDAY(AN73)=7,"сб",IF(WEEKDAY(AN73)=1,"вс",0))))))))</f>
        <v>вс</v>
      </c>
      <c r="AO72" s="15" t="str">
        <f t="shared" ref="AO72" si="470">IF(AO73="","",IF(WEEKDAY(AO73)=2,"пн",IF(WEEKDAY(AO73)=3,"вт",IF(WEEKDAY(AO73)=4,"ср",IF(WEEKDAY(AO73)=5,"чт",IF(WEEKDAY(AO73)=6,"пт",IF(WEEKDAY(AO73)=7,"сб",IF(WEEKDAY(AO73)=1,"вс",0))))))))</f>
        <v>пн</v>
      </c>
      <c r="AP72" s="15" t="str">
        <f t="shared" ref="AP72" si="471">IF(AP73="","",IF(WEEKDAY(AP73)=2,"пн",IF(WEEKDAY(AP73)=3,"вт",IF(WEEKDAY(AP73)=4,"ср",IF(WEEKDAY(AP73)=5,"чт",IF(WEEKDAY(AP73)=6,"пт",IF(WEEKDAY(AP73)=7,"сб",IF(WEEKDAY(AP73)=1,"вс",0))))))))</f>
        <v>вт</v>
      </c>
      <c r="AQ72" s="15" t="str">
        <f t="shared" ref="AQ72" si="472">IF(AQ73="","",IF(WEEKDAY(AQ73)=2,"пн",IF(WEEKDAY(AQ73)=3,"вт",IF(WEEKDAY(AQ73)=4,"ср",IF(WEEKDAY(AQ73)=5,"чт",IF(WEEKDAY(AQ73)=6,"пт",IF(WEEKDAY(AQ73)=7,"сб",IF(WEEKDAY(AQ73)=1,"вс",0))))))))</f>
        <v>ср</v>
      </c>
      <c r="AR72" s="15" t="str">
        <f t="shared" ref="AR72" si="473">IF(AR73="","",IF(WEEKDAY(AR73)=2,"пн",IF(WEEKDAY(AR73)=3,"вт",IF(WEEKDAY(AR73)=4,"ср",IF(WEEKDAY(AR73)=5,"чт",IF(WEEKDAY(AR73)=6,"пт",IF(WEEKDAY(AR73)=7,"сб",IF(WEEKDAY(AR73)=1,"вс",0))))))))</f>
        <v>чт</v>
      </c>
      <c r="AS72" s="15" t="str">
        <f t="shared" ref="AS72" si="474">IF(AS73="","",IF(WEEKDAY(AS73)=2,"пн",IF(WEEKDAY(AS73)=3,"вт",IF(WEEKDAY(AS73)=4,"ср",IF(WEEKDAY(AS73)=5,"чт",IF(WEEKDAY(AS73)=6,"пт",IF(WEEKDAY(AS73)=7,"сб",IF(WEEKDAY(AS73)=1,"вс",0))))))))</f>
        <v>пт</v>
      </c>
      <c r="AT72" s="15" t="str">
        <f t="shared" ref="AT72" si="475">IF(AT73="","",IF(WEEKDAY(AT73)=2,"пн",IF(WEEKDAY(AT73)=3,"вт",IF(WEEKDAY(AT73)=4,"ср",IF(WEEKDAY(AT73)=5,"чт",IF(WEEKDAY(AT73)=6,"пт",IF(WEEKDAY(AT73)=7,"сб",IF(WEEKDAY(AT73)=1,"вс",0))))))))</f>
        <v>сб</v>
      </c>
      <c r="AU72" s="15" t="str">
        <f t="shared" ref="AU72" si="476">IF(AU73="","",IF(WEEKDAY(AU73)=2,"пн",IF(WEEKDAY(AU73)=3,"вт",IF(WEEKDAY(AU73)=4,"ср",IF(WEEKDAY(AU73)=5,"чт",IF(WEEKDAY(AU73)=6,"пт",IF(WEEKDAY(AU73)=7,"сб",IF(WEEKDAY(AU73)=1,"вс",0))))))))</f>
        <v>вс</v>
      </c>
      <c r="AV72" s="15" t="str">
        <f t="shared" ref="AV72" si="477">IF(AV73="","",IF(WEEKDAY(AV73)=2,"пн",IF(WEEKDAY(AV73)=3,"вт",IF(WEEKDAY(AV73)=4,"ср",IF(WEEKDAY(AV73)=5,"чт",IF(WEEKDAY(AV73)=6,"пт",IF(WEEKDAY(AV73)=7,"сб",IF(WEEKDAY(AV73)=1,"вс",0))))))))</f>
        <v>пн</v>
      </c>
      <c r="AW72" s="15" t="str">
        <f t="shared" ref="AW72" si="478">IF(AW73="","",IF(WEEKDAY(AW73)=2,"пн",IF(WEEKDAY(AW73)=3,"вт",IF(WEEKDAY(AW73)=4,"ср",IF(WEEKDAY(AW73)=5,"чт",IF(WEEKDAY(AW73)=6,"пт",IF(WEEKDAY(AW73)=7,"сб",IF(WEEKDAY(AW73)=1,"вс",0))))))))</f>
        <v>вт</v>
      </c>
      <c r="AX72" s="15" t="str">
        <f t="shared" ref="AX72" si="479">IF(AX73="","",IF(WEEKDAY(AX73)=2,"пн",IF(WEEKDAY(AX73)=3,"вт",IF(WEEKDAY(AX73)=4,"ср",IF(WEEKDAY(AX73)=5,"чт",IF(WEEKDAY(AX73)=6,"пт",IF(WEEKDAY(AX73)=7,"сб",IF(WEEKDAY(AX73)=1,"вс",0))))))))</f>
        <v>ср</v>
      </c>
      <c r="AY72" s="15" t="str">
        <f t="shared" ref="AY72" si="480">IF(AY73="","",IF(WEEKDAY(AY73)=2,"пн",IF(WEEKDAY(AY73)=3,"вт",IF(WEEKDAY(AY73)=4,"ср",IF(WEEKDAY(AY73)=5,"чт",IF(WEEKDAY(AY73)=6,"пт",IF(WEEKDAY(AY73)=7,"сб",IF(WEEKDAY(AY73)=1,"вс",0))))))))</f>
        <v>чт</v>
      </c>
      <c r="AZ72" s="15" t="str">
        <f t="shared" ref="AZ72" si="481">IF(AZ73="","",IF(WEEKDAY(AZ73)=2,"пн",IF(WEEKDAY(AZ73)=3,"вт",IF(WEEKDAY(AZ73)=4,"ср",IF(WEEKDAY(AZ73)=5,"чт",IF(WEEKDAY(AZ73)=6,"пт",IF(WEEKDAY(AZ73)=7,"сб",IF(WEEKDAY(AZ73)=1,"вс",0))))))))</f>
        <v>пт</v>
      </c>
      <c r="BA72" s="15" t="str">
        <f t="shared" ref="BA72" si="482">IF(BA73="","",IF(WEEKDAY(BA73)=2,"пн",IF(WEEKDAY(BA73)=3,"вт",IF(WEEKDAY(BA73)=4,"ср",IF(WEEKDAY(BA73)=5,"чт",IF(WEEKDAY(BA73)=6,"пт",IF(WEEKDAY(BA73)=7,"сб",IF(WEEKDAY(BA73)=1,"вс",0))))))))</f>
        <v>сб</v>
      </c>
      <c r="BB72" s="15" t="str">
        <f t="shared" ref="BB72" si="483">IF(BB73="","",IF(WEEKDAY(BB73)=2,"пн",IF(WEEKDAY(BB73)=3,"вт",IF(WEEKDAY(BB73)=4,"ср",IF(WEEKDAY(BB73)=5,"чт",IF(WEEKDAY(BB73)=6,"пт",IF(WEEKDAY(BB73)=7,"сб",IF(WEEKDAY(BB73)=1,"вс",0))))))))</f>
        <v>вс</v>
      </c>
      <c r="BC72" s="15" t="str">
        <f t="shared" ref="BC72" si="484">IF(BC73="","",IF(WEEKDAY(BC73)=2,"пн",IF(WEEKDAY(BC73)=3,"вт",IF(WEEKDAY(BC73)=4,"ср",IF(WEEKDAY(BC73)=5,"чт",IF(WEEKDAY(BC73)=6,"пт",IF(WEEKDAY(BC73)=7,"сб",IF(WEEKDAY(BC73)=1,"вс",0))))))))</f>
        <v>пн</v>
      </c>
      <c r="BD72" s="15" t="str">
        <f t="shared" ref="BD72" si="485">IF(BD73="","",IF(WEEKDAY(BD73)=2,"пн",IF(WEEKDAY(BD73)=3,"вт",IF(WEEKDAY(BD73)=4,"ср",IF(WEEKDAY(BD73)=5,"чт",IF(WEEKDAY(BD73)=6,"пт",IF(WEEKDAY(BD73)=7,"сб",IF(WEEKDAY(BD73)=1,"вс",0))))))))</f>
        <v>вт</v>
      </c>
      <c r="BE72" s="15" t="str">
        <f t="shared" ref="BE72" si="486">IF(BE73="","",IF(WEEKDAY(BE73)=2,"пн",IF(WEEKDAY(BE73)=3,"вт",IF(WEEKDAY(BE73)=4,"ср",IF(WEEKDAY(BE73)=5,"чт",IF(WEEKDAY(BE73)=6,"пт",IF(WEEKDAY(BE73)=7,"сб",IF(WEEKDAY(BE73)=1,"вс",0))))))))</f>
        <v>ср</v>
      </c>
      <c r="BF72" s="15" t="str">
        <f t="shared" ref="BF72" si="487">IF(BF73="","",IF(WEEKDAY(BF73)=2,"пн",IF(WEEKDAY(BF73)=3,"вт",IF(WEEKDAY(BF73)=4,"ср",IF(WEEKDAY(BF73)=5,"чт",IF(WEEKDAY(BF73)=6,"пт",IF(WEEKDAY(BF73)=7,"сб",IF(WEEKDAY(BF73)=1,"вс",0))))))))</f>
        <v>чт</v>
      </c>
      <c r="BG72" s="15" t="str">
        <f t="shared" ref="BG72" si="488">IF(BG73="","",IF(WEEKDAY(BG73)=2,"пн",IF(WEEKDAY(BG73)=3,"вт",IF(WEEKDAY(BG73)=4,"ср",IF(WEEKDAY(BG73)=5,"чт",IF(WEEKDAY(BG73)=6,"пт",IF(WEEKDAY(BG73)=7,"сб",IF(WEEKDAY(BG73)=1,"вс",0))))))))</f>
        <v>пт</v>
      </c>
      <c r="BH72" s="15" t="str">
        <f t="shared" ref="BH72" si="489">IF(BH73="","",IF(WEEKDAY(BH73)=2,"пн",IF(WEEKDAY(BH73)=3,"вт",IF(WEEKDAY(BH73)=4,"ср",IF(WEEKDAY(BH73)=5,"чт",IF(WEEKDAY(BH73)=6,"пт",IF(WEEKDAY(BH73)=7,"сб",IF(WEEKDAY(BH73)=1,"вс",0))))))))</f>
        <v>сб</v>
      </c>
      <c r="BI72" s="15" t="str">
        <f t="shared" ref="BI72" si="490">IF(BI73="","",IF(WEEKDAY(BI73)=2,"пн",IF(WEEKDAY(BI73)=3,"вт",IF(WEEKDAY(BI73)=4,"ср",IF(WEEKDAY(BI73)=5,"чт",IF(WEEKDAY(BI73)=6,"пт",IF(WEEKDAY(BI73)=7,"сб",IF(WEEKDAY(BI73)=1,"вс",0))))))))</f>
        <v>вс</v>
      </c>
      <c r="BJ72" s="15" t="str">
        <f t="shared" ref="BJ72" si="491">IF(BJ73="","",IF(WEEKDAY(BJ73)=2,"пн",IF(WEEKDAY(BJ73)=3,"вт",IF(WEEKDAY(BJ73)=4,"ср",IF(WEEKDAY(BJ73)=5,"чт",IF(WEEKDAY(BJ73)=6,"пт",IF(WEEKDAY(BJ73)=7,"сб",IF(WEEKDAY(BJ73)=1,"вс",0))))))))</f>
        <v>пн</v>
      </c>
      <c r="BK72" s="15" t="str">
        <f t="shared" ref="BK72" si="492">IF(BK73="","",IF(WEEKDAY(BK73)=2,"пн",IF(WEEKDAY(BK73)=3,"вт",IF(WEEKDAY(BK73)=4,"ср",IF(WEEKDAY(BK73)=5,"чт",IF(WEEKDAY(BK73)=6,"пт",IF(WEEKDAY(BK73)=7,"сб",IF(WEEKDAY(BK73)=1,"вс",0))))))))</f>
        <v>вт</v>
      </c>
      <c r="BL72" s="15" t="str">
        <f t="shared" ref="BL72" si="493">IF(BL73="","",IF(WEEKDAY(BL73)=2,"пн",IF(WEEKDAY(BL73)=3,"вт",IF(WEEKDAY(BL73)=4,"ср",IF(WEEKDAY(BL73)=5,"чт",IF(WEEKDAY(BL73)=6,"пт",IF(WEEKDAY(BL73)=7,"сб",IF(WEEKDAY(BL73)=1,"вс",0))))))))</f>
        <v>ср</v>
      </c>
      <c r="BM72" s="15" t="str">
        <f t="shared" ref="BM72" si="494">IF(BM73="","",IF(WEEKDAY(BM73)=2,"пн",IF(WEEKDAY(BM73)=3,"вт",IF(WEEKDAY(BM73)=4,"ср",IF(WEEKDAY(BM73)=5,"чт",IF(WEEKDAY(BM73)=6,"пт",IF(WEEKDAY(BM73)=7,"сб",IF(WEEKDAY(BM73)=1,"вс",0))))))))</f>
        <v>чт</v>
      </c>
      <c r="BN72" s="15" t="str">
        <f t="shared" ref="BN72" si="495">IF(BN73="","",IF(WEEKDAY(BN73)=2,"пн",IF(WEEKDAY(BN73)=3,"вт",IF(WEEKDAY(BN73)=4,"ср",IF(WEEKDAY(BN73)=5,"чт",IF(WEEKDAY(BN73)=6,"пт",IF(WEEKDAY(BN73)=7,"сб",IF(WEEKDAY(BN73)=1,"вс",0))))))))</f>
        <v>пт</v>
      </c>
      <c r="BO72" s="15" t="str">
        <f t="shared" ref="BO72" si="496">IF(BO73="","",IF(WEEKDAY(BO73)=2,"пн",IF(WEEKDAY(BO73)=3,"вт",IF(WEEKDAY(BO73)=4,"ср",IF(WEEKDAY(BO73)=5,"чт",IF(WEEKDAY(BO73)=6,"пт",IF(WEEKDAY(BO73)=7,"сб",IF(WEEKDAY(BO73)=1,"вс",0))))))))</f>
        <v>сб</v>
      </c>
      <c r="BP72" s="15" t="str">
        <f t="shared" ref="BP72" si="497">IF(BP73="","",IF(WEEKDAY(BP73)=2,"пн",IF(WEEKDAY(BP73)=3,"вт",IF(WEEKDAY(BP73)=4,"ср",IF(WEEKDAY(BP73)=5,"чт",IF(WEEKDAY(BP73)=6,"пт",IF(WEEKDAY(BP73)=7,"сб",IF(WEEKDAY(BP73)=1,"вс",0))))))))</f>
        <v>вс</v>
      </c>
      <c r="BQ72" s="15" t="str">
        <f t="shared" ref="BQ72" si="498">IF(BQ73="","",IF(WEEKDAY(BQ73)=2,"пн",IF(WEEKDAY(BQ73)=3,"вт",IF(WEEKDAY(BQ73)=4,"ср",IF(WEEKDAY(BQ73)=5,"чт",IF(WEEKDAY(BQ73)=6,"пт",IF(WEEKDAY(BQ73)=7,"сб",IF(WEEKDAY(BQ73)=1,"вс",0))))))))</f>
        <v>пн</v>
      </c>
      <c r="BR72" s="15" t="str">
        <f t="shared" ref="BR72" si="499">IF(BR73="","",IF(WEEKDAY(BR73)=2,"пн",IF(WEEKDAY(BR73)=3,"вт",IF(WEEKDAY(BR73)=4,"ср",IF(WEEKDAY(BR73)=5,"чт",IF(WEEKDAY(BR73)=6,"пт",IF(WEEKDAY(BR73)=7,"сб",IF(WEEKDAY(BR73)=1,"вс",0))))))))</f>
        <v>вт</v>
      </c>
      <c r="BS72" s="15" t="str">
        <f t="shared" ref="BS72" si="500">IF(BS73="","",IF(WEEKDAY(BS73)=2,"пн",IF(WEEKDAY(BS73)=3,"вт",IF(WEEKDAY(BS73)=4,"ср",IF(WEEKDAY(BS73)=5,"чт",IF(WEEKDAY(BS73)=6,"пт",IF(WEEKDAY(BS73)=7,"сб",IF(WEEKDAY(BS73)=1,"вс",0))))))))</f>
        <v>ср</v>
      </c>
      <c r="BT72" s="15" t="str">
        <f t="shared" ref="BT72" si="501">IF(BT73="","",IF(WEEKDAY(BT73)=2,"пн",IF(WEEKDAY(BT73)=3,"вт",IF(WEEKDAY(BT73)=4,"ср",IF(WEEKDAY(BT73)=5,"чт",IF(WEEKDAY(BT73)=6,"пт",IF(WEEKDAY(BT73)=7,"сб",IF(WEEKDAY(BT73)=1,"вс",0))))))))</f>
        <v>чт</v>
      </c>
      <c r="BU72" s="15" t="str">
        <f t="shared" ref="BU72" si="502">IF(BU73="","",IF(WEEKDAY(BU73)=2,"пн",IF(WEEKDAY(BU73)=3,"вт",IF(WEEKDAY(BU73)=4,"ср",IF(WEEKDAY(BU73)=5,"чт",IF(WEEKDAY(BU73)=6,"пт",IF(WEEKDAY(BU73)=7,"сб",IF(WEEKDAY(BU73)=1,"вс",0))))))))</f>
        <v>пт</v>
      </c>
      <c r="BV72" s="15" t="str">
        <f t="shared" ref="BV72" si="503">IF(BV73="","",IF(WEEKDAY(BV73)=2,"пн",IF(WEEKDAY(BV73)=3,"вт",IF(WEEKDAY(BV73)=4,"ср",IF(WEEKDAY(BV73)=5,"чт",IF(WEEKDAY(BV73)=6,"пт",IF(WEEKDAY(BV73)=7,"сб",IF(WEEKDAY(BV73)=1,"вс",0))))))))</f>
        <v>сб</v>
      </c>
      <c r="BW72" s="15" t="str">
        <f t="shared" ref="BW72" si="504">IF(BW73="","",IF(WEEKDAY(BW73)=2,"пн",IF(WEEKDAY(BW73)=3,"вт",IF(WEEKDAY(BW73)=4,"ср",IF(WEEKDAY(BW73)=5,"чт",IF(WEEKDAY(BW73)=6,"пт",IF(WEEKDAY(BW73)=7,"сб",IF(WEEKDAY(BW73)=1,"вс",0))))))))</f>
        <v>вс</v>
      </c>
      <c r="BX72" s="15" t="str">
        <f t="shared" ref="BX72" si="505">IF(BX73="","",IF(WEEKDAY(BX73)=2,"пн",IF(WEEKDAY(BX73)=3,"вт",IF(WEEKDAY(BX73)=4,"ср",IF(WEEKDAY(BX73)=5,"чт",IF(WEEKDAY(BX73)=6,"пт",IF(WEEKDAY(BX73)=7,"сб",IF(WEEKDAY(BX73)=1,"вс",0))))))))</f>
        <v>пн</v>
      </c>
      <c r="BY72" s="15" t="str">
        <f t="shared" ref="BY72" si="506">IF(BY73="","",IF(WEEKDAY(BY73)=2,"пн",IF(WEEKDAY(BY73)=3,"вт",IF(WEEKDAY(BY73)=4,"ср",IF(WEEKDAY(BY73)=5,"чт",IF(WEEKDAY(BY73)=6,"пт",IF(WEEKDAY(BY73)=7,"сб",IF(WEEKDAY(BY73)=1,"вс",0))))))))</f>
        <v>вт</v>
      </c>
      <c r="BZ72" s="15" t="str">
        <f t="shared" ref="BZ72" si="507">IF(BZ73="","",IF(WEEKDAY(BZ73)=2,"пн",IF(WEEKDAY(BZ73)=3,"вт",IF(WEEKDAY(BZ73)=4,"ср",IF(WEEKDAY(BZ73)=5,"чт",IF(WEEKDAY(BZ73)=6,"пт",IF(WEEKDAY(BZ73)=7,"сб",IF(WEEKDAY(BZ73)=1,"вс",0))))))))</f>
        <v>ср</v>
      </c>
      <c r="CA72" s="15" t="str">
        <f t="shared" ref="CA72" si="508">IF(CA73="","",IF(WEEKDAY(CA73)=2,"пн",IF(WEEKDAY(CA73)=3,"вт",IF(WEEKDAY(CA73)=4,"ср",IF(WEEKDAY(CA73)=5,"чт",IF(WEEKDAY(CA73)=6,"пт",IF(WEEKDAY(CA73)=7,"сб",IF(WEEKDAY(CA73)=1,"вс",0))))))))</f>
        <v>чт</v>
      </c>
      <c r="CB72" s="15" t="str">
        <f t="shared" ref="CB72" si="509">IF(CB73="","",IF(WEEKDAY(CB73)=2,"пн",IF(WEEKDAY(CB73)=3,"вт",IF(WEEKDAY(CB73)=4,"ср",IF(WEEKDAY(CB73)=5,"чт",IF(WEEKDAY(CB73)=6,"пт",IF(WEEKDAY(CB73)=7,"сб",IF(WEEKDAY(CB73)=1,"вс",0))))))))</f>
        <v>пт</v>
      </c>
      <c r="CC72" s="15" t="str">
        <f t="shared" ref="CC72" si="510">IF(CC73="","",IF(WEEKDAY(CC73)=2,"пн",IF(WEEKDAY(CC73)=3,"вт",IF(WEEKDAY(CC73)=4,"ср",IF(WEEKDAY(CC73)=5,"чт",IF(WEEKDAY(CC73)=6,"пт",IF(WEEKDAY(CC73)=7,"сб",IF(WEEKDAY(CC73)=1,"вс",0))))))))</f>
        <v>сб</v>
      </c>
      <c r="CD72" s="15" t="str">
        <f t="shared" ref="CD72" si="511">IF(CD73="","",IF(WEEKDAY(CD73)=2,"пн",IF(WEEKDAY(CD73)=3,"вт",IF(WEEKDAY(CD73)=4,"ср",IF(WEEKDAY(CD73)=5,"чт",IF(WEEKDAY(CD73)=6,"пт",IF(WEEKDAY(CD73)=7,"сб",IF(WEEKDAY(CD73)=1,"вс",0))))))))</f>
        <v>вс</v>
      </c>
      <c r="CE72" s="15" t="str">
        <f t="shared" ref="CE72" si="512">IF(CE73="","",IF(WEEKDAY(CE73)=2,"пн",IF(WEEKDAY(CE73)=3,"вт",IF(WEEKDAY(CE73)=4,"ср",IF(WEEKDAY(CE73)=5,"чт",IF(WEEKDAY(CE73)=6,"пт",IF(WEEKDAY(CE73)=7,"сб",IF(WEEKDAY(CE73)=1,"вс",0))))))))</f>
        <v>пн</v>
      </c>
      <c r="CF72" s="15" t="str">
        <f t="shared" ref="CF72" si="513">IF(CF73="","",IF(WEEKDAY(CF73)=2,"пн",IF(WEEKDAY(CF73)=3,"вт",IF(WEEKDAY(CF73)=4,"ср",IF(WEEKDAY(CF73)=5,"чт",IF(WEEKDAY(CF73)=6,"пт",IF(WEEKDAY(CF73)=7,"сб",IF(WEEKDAY(CF73)=1,"вс",0))))))))</f>
        <v>вт</v>
      </c>
      <c r="CG72" s="15" t="str">
        <f t="shared" ref="CG72" si="514">IF(CG73="","",IF(WEEKDAY(CG73)=2,"пн",IF(WEEKDAY(CG73)=3,"вт",IF(WEEKDAY(CG73)=4,"ср",IF(WEEKDAY(CG73)=5,"чт",IF(WEEKDAY(CG73)=6,"пт",IF(WEEKDAY(CG73)=7,"сб",IF(WEEKDAY(CG73)=1,"вс",0))))))))</f>
        <v>ср</v>
      </c>
      <c r="CH72" s="15" t="str">
        <f t="shared" ref="CH72" si="515">IF(CH73="","",IF(WEEKDAY(CH73)=2,"пн",IF(WEEKDAY(CH73)=3,"вт",IF(WEEKDAY(CH73)=4,"ср",IF(WEEKDAY(CH73)=5,"чт",IF(WEEKDAY(CH73)=6,"пт",IF(WEEKDAY(CH73)=7,"сб",IF(WEEKDAY(CH73)=1,"вс",0))))))))</f>
        <v>чт</v>
      </c>
      <c r="CI72" s="15" t="str">
        <f t="shared" ref="CI72" si="516">IF(CI73="","",IF(WEEKDAY(CI73)=2,"пн",IF(WEEKDAY(CI73)=3,"вт",IF(WEEKDAY(CI73)=4,"ср",IF(WEEKDAY(CI73)=5,"чт",IF(WEEKDAY(CI73)=6,"пт",IF(WEEKDAY(CI73)=7,"сб",IF(WEEKDAY(CI73)=1,"вс",0))))))))</f>
        <v>пт</v>
      </c>
      <c r="CJ72" s="15" t="str">
        <f t="shared" ref="CJ72" si="517">IF(CJ73="","",IF(WEEKDAY(CJ73)=2,"пн",IF(WEEKDAY(CJ73)=3,"вт",IF(WEEKDAY(CJ73)=4,"ср",IF(WEEKDAY(CJ73)=5,"чт",IF(WEEKDAY(CJ73)=6,"пт",IF(WEEKDAY(CJ73)=7,"сб",IF(WEEKDAY(CJ73)=1,"вс",0))))))))</f>
        <v>сб</v>
      </c>
      <c r="CK72" s="15" t="str">
        <f t="shared" ref="CK72" si="518">IF(CK73="","",IF(WEEKDAY(CK73)=2,"пн",IF(WEEKDAY(CK73)=3,"вт",IF(WEEKDAY(CK73)=4,"ср",IF(WEEKDAY(CK73)=5,"чт",IF(WEEKDAY(CK73)=6,"пт",IF(WEEKDAY(CK73)=7,"сб",IF(WEEKDAY(CK73)=1,"вс",0))))))))</f>
        <v>вс</v>
      </c>
      <c r="CL72" s="15" t="str">
        <f t="shared" ref="CL72" si="519">IF(CL73="","",IF(WEEKDAY(CL73)=2,"пн",IF(WEEKDAY(CL73)=3,"вт",IF(WEEKDAY(CL73)=4,"ср",IF(WEEKDAY(CL73)=5,"чт",IF(WEEKDAY(CL73)=6,"пт",IF(WEEKDAY(CL73)=7,"сб",IF(WEEKDAY(CL73)=1,"вс",0))))))))</f>
        <v>пн</v>
      </c>
      <c r="CM72" s="15" t="str">
        <f t="shared" ref="CM72" si="520">IF(CM73="","",IF(WEEKDAY(CM73)=2,"пн",IF(WEEKDAY(CM73)=3,"вт",IF(WEEKDAY(CM73)=4,"ср",IF(WEEKDAY(CM73)=5,"чт",IF(WEEKDAY(CM73)=6,"пт",IF(WEEKDAY(CM73)=7,"сб",IF(WEEKDAY(CM73)=1,"вс",0))))))))</f>
        <v>вт</v>
      </c>
      <c r="CN72" s="15" t="str">
        <f t="shared" ref="CN72" si="521">IF(CN73="","",IF(WEEKDAY(CN73)=2,"пн",IF(WEEKDAY(CN73)=3,"вт",IF(WEEKDAY(CN73)=4,"ср",IF(WEEKDAY(CN73)=5,"чт",IF(WEEKDAY(CN73)=6,"пт",IF(WEEKDAY(CN73)=7,"сб",IF(WEEKDAY(CN73)=1,"вс",0))))))))</f>
        <v>ср</v>
      </c>
      <c r="CO72" s="15" t="str">
        <f t="shared" ref="CO72" si="522">IF(CO73="","",IF(WEEKDAY(CO73)=2,"пн",IF(WEEKDAY(CO73)=3,"вт",IF(WEEKDAY(CO73)=4,"ср",IF(WEEKDAY(CO73)=5,"чт",IF(WEEKDAY(CO73)=6,"пт",IF(WEEKDAY(CO73)=7,"сб",IF(WEEKDAY(CO73)=1,"вс",0))))))))</f>
        <v>чт</v>
      </c>
      <c r="CP72" s="15" t="str">
        <f t="shared" ref="CP72" si="523">IF(CP73="","",IF(WEEKDAY(CP73)=2,"пн",IF(WEEKDAY(CP73)=3,"вт",IF(WEEKDAY(CP73)=4,"ср",IF(WEEKDAY(CP73)=5,"чт",IF(WEEKDAY(CP73)=6,"пт",IF(WEEKDAY(CP73)=7,"сб",IF(WEEKDAY(CP73)=1,"вс",0))))))))</f>
        <v>пт</v>
      </c>
      <c r="CQ72" s="15" t="str">
        <f t="shared" ref="CQ72" si="524">IF(CQ73="","",IF(WEEKDAY(CQ73)=2,"пн",IF(WEEKDAY(CQ73)=3,"вт",IF(WEEKDAY(CQ73)=4,"ср",IF(WEEKDAY(CQ73)=5,"чт",IF(WEEKDAY(CQ73)=6,"пт",IF(WEEKDAY(CQ73)=7,"сб",IF(WEEKDAY(CQ73)=1,"вс",0))))))))</f>
        <v>сб</v>
      </c>
      <c r="CR72" s="15" t="str">
        <f t="shared" ref="CR72" si="525">IF(CR73="","",IF(WEEKDAY(CR73)=2,"пн",IF(WEEKDAY(CR73)=3,"вт",IF(WEEKDAY(CR73)=4,"ср",IF(WEEKDAY(CR73)=5,"чт",IF(WEEKDAY(CR73)=6,"пт",IF(WEEKDAY(CR73)=7,"сб",IF(WEEKDAY(CR73)=1,"вс",0))))))))</f>
        <v>вс</v>
      </c>
      <c r="CS72" s="15" t="str">
        <f t="shared" ref="CS72" si="526">IF(CS73="","",IF(WEEKDAY(CS73)=2,"пн",IF(WEEKDAY(CS73)=3,"вт",IF(WEEKDAY(CS73)=4,"ср",IF(WEEKDAY(CS73)=5,"чт",IF(WEEKDAY(CS73)=6,"пт",IF(WEEKDAY(CS73)=7,"сб",IF(WEEKDAY(CS73)=1,"вс",0))))))))</f>
        <v>пн</v>
      </c>
      <c r="CT72" s="15" t="str">
        <f t="shared" ref="CT72" si="527">IF(CT73="","",IF(WEEKDAY(CT73)=2,"пн",IF(WEEKDAY(CT73)=3,"вт",IF(WEEKDAY(CT73)=4,"ср",IF(WEEKDAY(CT73)=5,"чт",IF(WEEKDAY(CT73)=6,"пт",IF(WEEKDAY(CT73)=7,"сб",IF(WEEKDAY(CT73)=1,"вс",0))))))))</f>
        <v>вт</v>
      </c>
      <c r="CU72" s="15" t="str">
        <f t="shared" ref="CU72" si="528">IF(CU73="","",IF(WEEKDAY(CU73)=2,"пн",IF(WEEKDAY(CU73)=3,"вт",IF(WEEKDAY(CU73)=4,"ср",IF(WEEKDAY(CU73)=5,"чт",IF(WEEKDAY(CU73)=6,"пт",IF(WEEKDAY(CU73)=7,"сб",IF(WEEKDAY(CU73)=1,"вс",0))))))))</f>
        <v>ср</v>
      </c>
      <c r="CV72" s="15" t="str">
        <f t="shared" ref="CV72" si="529">IF(CV73="","",IF(WEEKDAY(CV73)=2,"пн",IF(WEEKDAY(CV73)=3,"вт",IF(WEEKDAY(CV73)=4,"ср",IF(WEEKDAY(CV73)=5,"чт",IF(WEEKDAY(CV73)=6,"пт",IF(WEEKDAY(CV73)=7,"сб",IF(WEEKDAY(CV73)=1,"вс",0))))))))</f>
        <v>чт</v>
      </c>
      <c r="CW72" s="15" t="str">
        <f t="shared" ref="CW72" si="530">IF(CW73="","",IF(WEEKDAY(CW73)=2,"пн",IF(WEEKDAY(CW73)=3,"вт",IF(WEEKDAY(CW73)=4,"ср",IF(WEEKDAY(CW73)=5,"чт",IF(WEEKDAY(CW73)=6,"пт",IF(WEEKDAY(CW73)=7,"сб",IF(WEEKDAY(CW73)=1,"вс",0))))))))</f>
        <v>пт</v>
      </c>
      <c r="CX72" s="15" t="str">
        <f t="shared" ref="CX72" si="531">IF(CX73="","",IF(WEEKDAY(CX73)=2,"пн",IF(WEEKDAY(CX73)=3,"вт",IF(WEEKDAY(CX73)=4,"ср",IF(WEEKDAY(CX73)=5,"чт",IF(WEEKDAY(CX73)=6,"пт",IF(WEEKDAY(CX73)=7,"сб",IF(WEEKDAY(CX73)=1,"вс",0))))))))</f>
        <v>сб</v>
      </c>
      <c r="CY72" s="15" t="str">
        <f t="shared" ref="CY72" si="532">IF(CY73="","",IF(WEEKDAY(CY73)=2,"пн",IF(WEEKDAY(CY73)=3,"вт",IF(WEEKDAY(CY73)=4,"ср",IF(WEEKDAY(CY73)=5,"чт",IF(WEEKDAY(CY73)=6,"пт",IF(WEEKDAY(CY73)=7,"сб",IF(WEEKDAY(CY73)=1,"вс",0))))))))</f>
        <v>вс</v>
      </c>
      <c r="CZ72" s="15" t="str">
        <f t="shared" ref="CZ72" si="533">IF(CZ73="","",IF(WEEKDAY(CZ73)=2,"пн",IF(WEEKDAY(CZ73)=3,"вт",IF(WEEKDAY(CZ73)=4,"ср",IF(WEEKDAY(CZ73)=5,"чт",IF(WEEKDAY(CZ73)=6,"пт",IF(WEEKDAY(CZ73)=7,"сб",IF(WEEKDAY(CZ73)=1,"вс",0))))))))</f>
        <v>пн</v>
      </c>
      <c r="DA72" s="15" t="str">
        <f t="shared" ref="DA72" si="534">IF(DA73="","",IF(WEEKDAY(DA73)=2,"пн",IF(WEEKDAY(DA73)=3,"вт",IF(WEEKDAY(DA73)=4,"ср",IF(WEEKDAY(DA73)=5,"чт",IF(WEEKDAY(DA73)=6,"пт",IF(WEEKDAY(DA73)=7,"сб",IF(WEEKDAY(DA73)=1,"вс",0))))))))</f>
        <v>вт</v>
      </c>
      <c r="DB72" s="15" t="str">
        <f t="shared" ref="DB72" si="535">IF(DB73="","",IF(WEEKDAY(DB73)=2,"пн",IF(WEEKDAY(DB73)=3,"вт",IF(WEEKDAY(DB73)=4,"ср",IF(WEEKDAY(DB73)=5,"чт",IF(WEEKDAY(DB73)=6,"пт",IF(WEEKDAY(DB73)=7,"сб",IF(WEEKDAY(DB73)=1,"вс",0))))))))</f>
        <v>ср</v>
      </c>
      <c r="DC72" s="15" t="str">
        <f t="shared" ref="DC72" si="536">IF(DC73="","",IF(WEEKDAY(DC73)=2,"пн",IF(WEEKDAY(DC73)=3,"вт",IF(WEEKDAY(DC73)=4,"ср",IF(WEEKDAY(DC73)=5,"чт",IF(WEEKDAY(DC73)=6,"пт",IF(WEEKDAY(DC73)=7,"сб",IF(WEEKDAY(DC73)=1,"вс",0))))))))</f>
        <v>чт</v>
      </c>
      <c r="DD72" s="15" t="str">
        <f t="shared" ref="DD72" si="537">IF(DD73="","",IF(WEEKDAY(DD73)=2,"пн",IF(WEEKDAY(DD73)=3,"вт",IF(WEEKDAY(DD73)=4,"ср",IF(WEEKDAY(DD73)=5,"чт",IF(WEEKDAY(DD73)=6,"пт",IF(WEEKDAY(DD73)=7,"сб",IF(WEEKDAY(DD73)=1,"вс",0))))))))</f>
        <v>пт</v>
      </c>
      <c r="DE72" s="15" t="str">
        <f t="shared" ref="DE72" si="538">IF(DE73="","",IF(WEEKDAY(DE73)=2,"пн",IF(WEEKDAY(DE73)=3,"вт",IF(WEEKDAY(DE73)=4,"ср",IF(WEEKDAY(DE73)=5,"чт",IF(WEEKDAY(DE73)=6,"пт",IF(WEEKDAY(DE73)=7,"сб",IF(WEEKDAY(DE73)=1,"вс",0))))))))</f>
        <v>сб</v>
      </c>
      <c r="DF72" s="15" t="str">
        <f t="shared" ref="DF72" si="539">IF(DF73="","",IF(WEEKDAY(DF73)=2,"пн",IF(WEEKDAY(DF73)=3,"вт",IF(WEEKDAY(DF73)=4,"ср",IF(WEEKDAY(DF73)=5,"чт",IF(WEEKDAY(DF73)=6,"пт",IF(WEEKDAY(DF73)=7,"сб",IF(WEEKDAY(DF73)=1,"вс",0))))))))</f>
        <v>вс</v>
      </c>
      <c r="DG72" s="15" t="str">
        <f t="shared" ref="DG72" si="540">IF(DG73="","",IF(WEEKDAY(DG73)=2,"пн",IF(WEEKDAY(DG73)=3,"вт",IF(WEEKDAY(DG73)=4,"ср",IF(WEEKDAY(DG73)=5,"чт",IF(WEEKDAY(DG73)=6,"пт",IF(WEEKDAY(DG73)=7,"сб",IF(WEEKDAY(DG73)=1,"вс",0))))))))</f>
        <v>пн</v>
      </c>
      <c r="DH72" s="15" t="str">
        <f t="shared" ref="DH72" si="541">IF(DH73="","",IF(WEEKDAY(DH73)=2,"пн",IF(WEEKDAY(DH73)=3,"вт",IF(WEEKDAY(DH73)=4,"ср",IF(WEEKDAY(DH73)=5,"чт",IF(WEEKDAY(DH73)=6,"пт",IF(WEEKDAY(DH73)=7,"сб",IF(WEEKDAY(DH73)=1,"вс",0))))))))</f>
        <v>вт</v>
      </c>
      <c r="DI72" s="15" t="str">
        <f t="shared" ref="DI72" si="542">IF(DI73="","",IF(WEEKDAY(DI73)=2,"пн",IF(WEEKDAY(DI73)=3,"вт",IF(WEEKDAY(DI73)=4,"ср",IF(WEEKDAY(DI73)=5,"чт",IF(WEEKDAY(DI73)=6,"пт",IF(WEEKDAY(DI73)=7,"сб",IF(WEEKDAY(DI73)=1,"вс",0))))))))</f>
        <v>ср</v>
      </c>
      <c r="DJ72" s="15" t="str">
        <f t="shared" ref="DJ72" si="543">IF(DJ73="","",IF(WEEKDAY(DJ73)=2,"пн",IF(WEEKDAY(DJ73)=3,"вт",IF(WEEKDAY(DJ73)=4,"ср",IF(WEEKDAY(DJ73)=5,"чт",IF(WEEKDAY(DJ73)=6,"пт",IF(WEEKDAY(DJ73)=7,"сб",IF(WEEKDAY(DJ73)=1,"вс",0))))))))</f>
        <v>чт</v>
      </c>
      <c r="DK72" s="15" t="str">
        <f t="shared" ref="DK72" si="544">IF(DK73="","",IF(WEEKDAY(DK73)=2,"пн",IF(WEEKDAY(DK73)=3,"вт",IF(WEEKDAY(DK73)=4,"ср",IF(WEEKDAY(DK73)=5,"чт",IF(WEEKDAY(DK73)=6,"пт",IF(WEEKDAY(DK73)=7,"сб",IF(WEEKDAY(DK73)=1,"вс",0))))))))</f>
        <v>пт</v>
      </c>
      <c r="DL72" s="15" t="str">
        <f t="shared" ref="DL72" si="545">IF(DL73="","",IF(WEEKDAY(DL73)=2,"пн",IF(WEEKDAY(DL73)=3,"вт",IF(WEEKDAY(DL73)=4,"ср",IF(WEEKDAY(DL73)=5,"чт",IF(WEEKDAY(DL73)=6,"пт",IF(WEEKDAY(DL73)=7,"сб",IF(WEEKDAY(DL73)=1,"вс",0))))))))</f>
        <v>сб</v>
      </c>
      <c r="DM72" s="15" t="str">
        <f t="shared" ref="DM72" si="546">IF(DM73="","",IF(WEEKDAY(DM73)=2,"пн",IF(WEEKDAY(DM73)=3,"вт",IF(WEEKDAY(DM73)=4,"ср",IF(WEEKDAY(DM73)=5,"чт",IF(WEEKDAY(DM73)=6,"пт",IF(WEEKDAY(DM73)=7,"сб",IF(WEEKDAY(DM73)=1,"вс",0))))))))</f>
        <v>вс</v>
      </c>
      <c r="DN72" s="15" t="str">
        <f t="shared" ref="DN72" si="547">IF(DN73="","",IF(WEEKDAY(DN73)=2,"пн",IF(WEEKDAY(DN73)=3,"вт",IF(WEEKDAY(DN73)=4,"ср",IF(WEEKDAY(DN73)=5,"чт",IF(WEEKDAY(DN73)=6,"пт",IF(WEEKDAY(DN73)=7,"сб",IF(WEEKDAY(DN73)=1,"вс",0))))))))</f>
        <v>пн</v>
      </c>
      <c r="DO72" s="15" t="str">
        <f t="shared" ref="DO72" si="548">IF(DO73="","",IF(WEEKDAY(DO73)=2,"пн",IF(WEEKDAY(DO73)=3,"вт",IF(WEEKDAY(DO73)=4,"ср",IF(WEEKDAY(DO73)=5,"чт",IF(WEEKDAY(DO73)=6,"пт",IF(WEEKDAY(DO73)=7,"сб",IF(WEEKDAY(DO73)=1,"вс",0))))))))</f>
        <v>вт</v>
      </c>
      <c r="DP72" s="15" t="str">
        <f t="shared" ref="DP72" si="549">IF(DP73="","",IF(WEEKDAY(DP73)=2,"пн",IF(WEEKDAY(DP73)=3,"вт",IF(WEEKDAY(DP73)=4,"ср",IF(WEEKDAY(DP73)=5,"чт",IF(WEEKDAY(DP73)=6,"пт",IF(WEEKDAY(DP73)=7,"сб",IF(WEEKDAY(DP73)=1,"вс",0))))))))</f>
        <v>ср</v>
      </c>
      <c r="DQ72" s="15" t="str">
        <f t="shared" ref="DQ72" si="550">IF(DQ73="","",IF(WEEKDAY(DQ73)=2,"пн",IF(WEEKDAY(DQ73)=3,"вт",IF(WEEKDAY(DQ73)=4,"ср",IF(WEEKDAY(DQ73)=5,"чт",IF(WEEKDAY(DQ73)=6,"пт",IF(WEEKDAY(DQ73)=7,"сб",IF(WEEKDAY(DQ73)=1,"вс",0))))))))</f>
        <v>чт</v>
      </c>
      <c r="DR72" s="15" t="str">
        <f t="shared" ref="DR72" si="551">IF(DR73="","",IF(WEEKDAY(DR73)=2,"пн",IF(WEEKDAY(DR73)=3,"вт",IF(WEEKDAY(DR73)=4,"ср",IF(WEEKDAY(DR73)=5,"чт",IF(WEEKDAY(DR73)=6,"пт",IF(WEEKDAY(DR73)=7,"сб",IF(WEEKDAY(DR73)=1,"вс",0))))))))</f>
        <v>пт</v>
      </c>
      <c r="DS72" s="15" t="str">
        <f t="shared" ref="DS72" si="552">IF(DS73="","",IF(WEEKDAY(DS73)=2,"пн",IF(WEEKDAY(DS73)=3,"вт",IF(WEEKDAY(DS73)=4,"ср",IF(WEEKDAY(DS73)=5,"чт",IF(WEEKDAY(DS73)=6,"пт",IF(WEEKDAY(DS73)=7,"сб",IF(WEEKDAY(DS73)=1,"вс",0))))))))</f>
        <v>сб</v>
      </c>
      <c r="DT72" s="15" t="str">
        <f t="shared" ref="DT72" si="553">IF(DT73="","",IF(WEEKDAY(DT73)=2,"пн",IF(WEEKDAY(DT73)=3,"вт",IF(WEEKDAY(DT73)=4,"ср",IF(WEEKDAY(DT73)=5,"чт",IF(WEEKDAY(DT73)=6,"пт",IF(WEEKDAY(DT73)=7,"сб",IF(WEEKDAY(DT73)=1,"вс",0))))))))</f>
        <v>вс</v>
      </c>
      <c r="DU72" s="15" t="str">
        <f t="shared" ref="DU72" si="554">IF(DU73="","",IF(WEEKDAY(DU73)=2,"пн",IF(WEEKDAY(DU73)=3,"вт",IF(WEEKDAY(DU73)=4,"ср",IF(WEEKDAY(DU73)=5,"чт",IF(WEEKDAY(DU73)=6,"пт",IF(WEEKDAY(DU73)=7,"сб",IF(WEEKDAY(DU73)=1,"вс",0))))))))</f>
        <v>пн</v>
      </c>
      <c r="DV72" s="15" t="str">
        <f t="shared" ref="DV72" si="555">IF(DV73="","",IF(WEEKDAY(DV73)=2,"пн",IF(WEEKDAY(DV73)=3,"вт",IF(WEEKDAY(DV73)=4,"ср",IF(WEEKDAY(DV73)=5,"чт",IF(WEEKDAY(DV73)=6,"пт",IF(WEEKDAY(DV73)=7,"сб",IF(WEEKDAY(DV73)=1,"вс",0))))))))</f>
        <v>вт</v>
      </c>
      <c r="DW72" s="15" t="str">
        <f t="shared" ref="DW72" si="556">IF(DW73="","",IF(WEEKDAY(DW73)=2,"пн",IF(WEEKDAY(DW73)=3,"вт",IF(WEEKDAY(DW73)=4,"ср",IF(WEEKDAY(DW73)=5,"чт",IF(WEEKDAY(DW73)=6,"пт",IF(WEEKDAY(DW73)=7,"сб",IF(WEEKDAY(DW73)=1,"вс",0))))))))</f>
        <v>ср</v>
      </c>
      <c r="DX72" s="15" t="str">
        <f t="shared" ref="DX72" si="557">IF(DX73="","",IF(WEEKDAY(DX73)=2,"пн",IF(WEEKDAY(DX73)=3,"вт",IF(WEEKDAY(DX73)=4,"ср",IF(WEEKDAY(DX73)=5,"чт",IF(WEEKDAY(DX73)=6,"пт",IF(WEEKDAY(DX73)=7,"сб",IF(WEEKDAY(DX73)=1,"вс",0))))))))</f>
        <v>чт</v>
      </c>
      <c r="DY72" s="15" t="str">
        <f t="shared" ref="DY72" si="558">IF(DY73="","",IF(WEEKDAY(DY73)=2,"пн",IF(WEEKDAY(DY73)=3,"вт",IF(WEEKDAY(DY73)=4,"ср",IF(WEEKDAY(DY73)=5,"чт",IF(WEEKDAY(DY73)=6,"пт",IF(WEEKDAY(DY73)=7,"сб",IF(WEEKDAY(DY73)=1,"вс",0))))))))</f>
        <v>пт</v>
      </c>
      <c r="DZ72" s="15" t="str">
        <f t="shared" ref="DZ72" si="559">IF(DZ73="","",IF(WEEKDAY(DZ73)=2,"пн",IF(WEEKDAY(DZ73)=3,"вт",IF(WEEKDAY(DZ73)=4,"ср",IF(WEEKDAY(DZ73)=5,"чт",IF(WEEKDAY(DZ73)=6,"пт",IF(WEEKDAY(DZ73)=7,"сб",IF(WEEKDAY(DZ73)=1,"вс",0))))))))</f>
        <v>сб</v>
      </c>
      <c r="EA72" s="15" t="str">
        <f t="shared" ref="EA72" si="560">IF(EA73="","",IF(WEEKDAY(EA73)=2,"пн",IF(WEEKDAY(EA73)=3,"вт",IF(WEEKDAY(EA73)=4,"ср",IF(WEEKDAY(EA73)=5,"чт",IF(WEEKDAY(EA73)=6,"пт",IF(WEEKDAY(EA73)=7,"сб",IF(WEEKDAY(EA73)=1,"вс",0))))))))</f>
        <v>вс</v>
      </c>
      <c r="EB72" s="15" t="str">
        <f t="shared" ref="EB72" si="561">IF(EB73="","",IF(WEEKDAY(EB73)=2,"пн",IF(WEEKDAY(EB73)=3,"вт",IF(WEEKDAY(EB73)=4,"ср",IF(WEEKDAY(EB73)=5,"чт",IF(WEEKDAY(EB73)=6,"пт",IF(WEEKDAY(EB73)=7,"сб",IF(WEEKDAY(EB73)=1,"вс",0))))))))</f>
        <v>пн</v>
      </c>
      <c r="EC72" s="15" t="str">
        <f t="shared" ref="EC72" si="562">IF(EC73="","",IF(WEEKDAY(EC73)=2,"пн",IF(WEEKDAY(EC73)=3,"вт",IF(WEEKDAY(EC73)=4,"ср",IF(WEEKDAY(EC73)=5,"чт",IF(WEEKDAY(EC73)=6,"пт",IF(WEEKDAY(EC73)=7,"сб",IF(WEEKDAY(EC73)=1,"вс",0))))))))</f>
        <v>вт</v>
      </c>
      <c r="ED72" s="15" t="str">
        <f t="shared" ref="ED72" si="563">IF(ED73="","",IF(WEEKDAY(ED73)=2,"пн",IF(WEEKDAY(ED73)=3,"вт",IF(WEEKDAY(ED73)=4,"ср",IF(WEEKDAY(ED73)=5,"чт",IF(WEEKDAY(ED73)=6,"пт",IF(WEEKDAY(ED73)=7,"сб",IF(WEEKDAY(ED73)=1,"вс",0))))))))</f>
        <v>ср</v>
      </c>
      <c r="EE72" s="15" t="str">
        <f t="shared" ref="EE72" si="564">IF(EE73="","",IF(WEEKDAY(EE73)=2,"пн",IF(WEEKDAY(EE73)=3,"вт",IF(WEEKDAY(EE73)=4,"ср",IF(WEEKDAY(EE73)=5,"чт",IF(WEEKDAY(EE73)=6,"пт",IF(WEEKDAY(EE73)=7,"сб",IF(WEEKDAY(EE73)=1,"вс",0))))))))</f>
        <v>чт</v>
      </c>
      <c r="EF72" s="15" t="str">
        <f t="shared" ref="EF72" si="565">IF(EF73="","",IF(WEEKDAY(EF73)=2,"пн",IF(WEEKDAY(EF73)=3,"вт",IF(WEEKDAY(EF73)=4,"ср",IF(WEEKDAY(EF73)=5,"чт",IF(WEEKDAY(EF73)=6,"пт",IF(WEEKDAY(EF73)=7,"сб",IF(WEEKDAY(EF73)=1,"вс",0))))))))</f>
        <v>пт</v>
      </c>
      <c r="EG72" s="15" t="str">
        <f t="shared" ref="EG72" si="566">IF(EG73="","",IF(WEEKDAY(EG73)=2,"пн",IF(WEEKDAY(EG73)=3,"вт",IF(WEEKDAY(EG73)=4,"ср",IF(WEEKDAY(EG73)=5,"чт",IF(WEEKDAY(EG73)=6,"пт",IF(WEEKDAY(EG73)=7,"сб",IF(WEEKDAY(EG73)=1,"вс",0))))))))</f>
        <v>сб</v>
      </c>
      <c r="EH72" s="15" t="str">
        <f t="shared" ref="EH72" si="567">IF(EH73="","",IF(WEEKDAY(EH73)=2,"пн",IF(WEEKDAY(EH73)=3,"вт",IF(WEEKDAY(EH73)=4,"ср",IF(WEEKDAY(EH73)=5,"чт",IF(WEEKDAY(EH73)=6,"пт",IF(WEEKDAY(EH73)=7,"сб",IF(WEEKDAY(EH73)=1,"вс",0))))))))</f>
        <v>вс</v>
      </c>
      <c r="EI72" s="15" t="str">
        <f t="shared" ref="EI72" si="568">IF(EI73="","",IF(WEEKDAY(EI73)=2,"пн",IF(WEEKDAY(EI73)=3,"вт",IF(WEEKDAY(EI73)=4,"ср",IF(WEEKDAY(EI73)=5,"чт",IF(WEEKDAY(EI73)=6,"пт",IF(WEEKDAY(EI73)=7,"сб",IF(WEEKDAY(EI73)=1,"вс",0))))))))</f>
        <v>пн</v>
      </c>
      <c r="EJ72" s="15" t="str">
        <f t="shared" ref="EJ72" si="569">IF(EJ73="","",IF(WEEKDAY(EJ73)=2,"пн",IF(WEEKDAY(EJ73)=3,"вт",IF(WEEKDAY(EJ73)=4,"ср",IF(WEEKDAY(EJ73)=5,"чт",IF(WEEKDAY(EJ73)=6,"пт",IF(WEEKDAY(EJ73)=7,"сб",IF(WEEKDAY(EJ73)=1,"вс",0))))))))</f>
        <v>вт</v>
      </c>
      <c r="EK72" s="15" t="str">
        <f t="shared" ref="EK72" si="570">IF(EK73="","",IF(WEEKDAY(EK73)=2,"пн",IF(WEEKDAY(EK73)=3,"вт",IF(WEEKDAY(EK73)=4,"ср",IF(WEEKDAY(EK73)=5,"чт",IF(WEEKDAY(EK73)=6,"пт",IF(WEEKDAY(EK73)=7,"сб",IF(WEEKDAY(EK73)=1,"вс",0))))))))</f>
        <v>ср</v>
      </c>
      <c r="EL72" s="15" t="str">
        <f t="shared" ref="EL72" si="571">IF(EL73="","",IF(WEEKDAY(EL73)=2,"пн",IF(WEEKDAY(EL73)=3,"вт",IF(WEEKDAY(EL73)=4,"ср",IF(WEEKDAY(EL73)=5,"чт",IF(WEEKDAY(EL73)=6,"пт",IF(WEEKDAY(EL73)=7,"сб",IF(WEEKDAY(EL73)=1,"вс",0))))))))</f>
        <v>чт</v>
      </c>
      <c r="EM72" s="15" t="str">
        <f t="shared" ref="EM72" si="572">IF(EM73="","",IF(WEEKDAY(EM73)=2,"пн",IF(WEEKDAY(EM73)=3,"вт",IF(WEEKDAY(EM73)=4,"ср",IF(WEEKDAY(EM73)=5,"чт",IF(WEEKDAY(EM73)=6,"пт",IF(WEEKDAY(EM73)=7,"сб",IF(WEEKDAY(EM73)=1,"вс",0))))))))</f>
        <v>пт</v>
      </c>
      <c r="EN72" s="15" t="str">
        <f t="shared" ref="EN72" si="573">IF(EN73="","",IF(WEEKDAY(EN73)=2,"пн",IF(WEEKDAY(EN73)=3,"вт",IF(WEEKDAY(EN73)=4,"ср",IF(WEEKDAY(EN73)=5,"чт",IF(WEEKDAY(EN73)=6,"пт",IF(WEEKDAY(EN73)=7,"сб",IF(WEEKDAY(EN73)=1,"вс",0))))))))</f>
        <v>сб</v>
      </c>
      <c r="EO72" s="15" t="str">
        <f t="shared" ref="EO72" si="574">IF(EO73="","",IF(WEEKDAY(EO73)=2,"пн",IF(WEEKDAY(EO73)=3,"вт",IF(WEEKDAY(EO73)=4,"ср",IF(WEEKDAY(EO73)=5,"чт",IF(WEEKDAY(EO73)=6,"пт",IF(WEEKDAY(EO73)=7,"сб",IF(WEEKDAY(EO73)=1,"вс",0))))))))</f>
        <v>вс</v>
      </c>
      <c r="EP72" s="15" t="str">
        <f t="shared" ref="EP72" si="575">IF(EP73="","",IF(WEEKDAY(EP73)=2,"пн",IF(WEEKDAY(EP73)=3,"вт",IF(WEEKDAY(EP73)=4,"ср",IF(WEEKDAY(EP73)=5,"чт",IF(WEEKDAY(EP73)=6,"пт",IF(WEEKDAY(EP73)=7,"сб",IF(WEEKDAY(EP73)=1,"вс",0))))))))</f>
        <v>пн</v>
      </c>
      <c r="EQ72" s="15" t="str">
        <f t="shared" ref="EQ72" si="576">IF(EQ73="","",IF(WEEKDAY(EQ73)=2,"пн",IF(WEEKDAY(EQ73)=3,"вт",IF(WEEKDAY(EQ73)=4,"ср",IF(WEEKDAY(EQ73)=5,"чт",IF(WEEKDAY(EQ73)=6,"пт",IF(WEEKDAY(EQ73)=7,"сб",IF(WEEKDAY(EQ73)=1,"вс",0))))))))</f>
        <v>вт</v>
      </c>
      <c r="ER72" s="15" t="str">
        <f t="shared" ref="ER72" si="577">IF(ER73="","",IF(WEEKDAY(ER73)=2,"пн",IF(WEEKDAY(ER73)=3,"вт",IF(WEEKDAY(ER73)=4,"ср",IF(WEEKDAY(ER73)=5,"чт",IF(WEEKDAY(ER73)=6,"пт",IF(WEEKDAY(ER73)=7,"сб",IF(WEEKDAY(ER73)=1,"вс",0))))))))</f>
        <v>ср</v>
      </c>
      <c r="ES72" s="15" t="str">
        <f t="shared" ref="ES72" si="578">IF(ES73="","",IF(WEEKDAY(ES73)=2,"пн",IF(WEEKDAY(ES73)=3,"вт",IF(WEEKDAY(ES73)=4,"ср",IF(WEEKDAY(ES73)=5,"чт",IF(WEEKDAY(ES73)=6,"пт",IF(WEEKDAY(ES73)=7,"сб",IF(WEEKDAY(ES73)=1,"вс",0))))))))</f>
        <v>чт</v>
      </c>
      <c r="ET72" s="15" t="str">
        <f t="shared" ref="ET72" si="579">IF(ET73="","",IF(WEEKDAY(ET73)=2,"пн",IF(WEEKDAY(ET73)=3,"вт",IF(WEEKDAY(ET73)=4,"ср",IF(WEEKDAY(ET73)=5,"чт",IF(WEEKDAY(ET73)=6,"пт",IF(WEEKDAY(ET73)=7,"сб",IF(WEEKDAY(ET73)=1,"вс",0))))))))</f>
        <v>пт</v>
      </c>
      <c r="EU72" s="15" t="str">
        <f t="shared" ref="EU72" si="580">IF(EU73="","",IF(WEEKDAY(EU73)=2,"пн",IF(WEEKDAY(EU73)=3,"вт",IF(WEEKDAY(EU73)=4,"ср",IF(WEEKDAY(EU73)=5,"чт",IF(WEEKDAY(EU73)=6,"пт",IF(WEEKDAY(EU73)=7,"сб",IF(WEEKDAY(EU73)=1,"вс",0))))))))</f>
        <v>сб</v>
      </c>
      <c r="EV72" s="15" t="str">
        <f t="shared" ref="EV72" si="581">IF(EV73="","",IF(WEEKDAY(EV73)=2,"пн",IF(WEEKDAY(EV73)=3,"вт",IF(WEEKDAY(EV73)=4,"ср",IF(WEEKDAY(EV73)=5,"чт",IF(WEEKDAY(EV73)=6,"пт",IF(WEEKDAY(EV73)=7,"сб",IF(WEEKDAY(EV73)=1,"вс",0))))))))</f>
        <v>вс</v>
      </c>
      <c r="EW72" s="15" t="str">
        <f t="shared" ref="EW72" si="582">IF(EW73="","",IF(WEEKDAY(EW73)=2,"пн",IF(WEEKDAY(EW73)=3,"вт",IF(WEEKDAY(EW73)=4,"ср",IF(WEEKDAY(EW73)=5,"чт",IF(WEEKDAY(EW73)=6,"пт",IF(WEEKDAY(EW73)=7,"сб",IF(WEEKDAY(EW73)=1,"вс",0))))))))</f>
        <v>пн</v>
      </c>
      <c r="EX72" s="15" t="str">
        <f t="shared" ref="EX72" si="583">IF(EX73="","",IF(WEEKDAY(EX73)=2,"пн",IF(WEEKDAY(EX73)=3,"вт",IF(WEEKDAY(EX73)=4,"ср",IF(WEEKDAY(EX73)=5,"чт",IF(WEEKDAY(EX73)=6,"пт",IF(WEEKDAY(EX73)=7,"сб",IF(WEEKDAY(EX73)=1,"вс",0))))))))</f>
        <v>вт</v>
      </c>
      <c r="EY72" s="15" t="str">
        <f t="shared" ref="EY72" si="584">IF(EY73="","",IF(WEEKDAY(EY73)=2,"пн",IF(WEEKDAY(EY73)=3,"вт",IF(WEEKDAY(EY73)=4,"ср",IF(WEEKDAY(EY73)=5,"чт",IF(WEEKDAY(EY73)=6,"пт",IF(WEEKDAY(EY73)=7,"сб",IF(WEEKDAY(EY73)=1,"вс",0))))))))</f>
        <v>ср</v>
      </c>
      <c r="EZ72" s="15" t="str">
        <f t="shared" ref="EZ72" si="585">IF(EZ73="","",IF(WEEKDAY(EZ73)=2,"пн",IF(WEEKDAY(EZ73)=3,"вт",IF(WEEKDAY(EZ73)=4,"ср",IF(WEEKDAY(EZ73)=5,"чт",IF(WEEKDAY(EZ73)=6,"пт",IF(WEEKDAY(EZ73)=7,"сб",IF(WEEKDAY(EZ73)=1,"вс",0))))))))</f>
        <v>чт</v>
      </c>
      <c r="FA72" s="15" t="str">
        <f t="shared" ref="FA72" si="586">IF(FA73="","",IF(WEEKDAY(FA73)=2,"пн",IF(WEEKDAY(FA73)=3,"вт",IF(WEEKDAY(FA73)=4,"ср",IF(WEEKDAY(FA73)=5,"чт",IF(WEEKDAY(FA73)=6,"пт",IF(WEEKDAY(FA73)=7,"сб",IF(WEEKDAY(FA73)=1,"вс",0))))))))</f>
        <v>пт</v>
      </c>
      <c r="FB72" s="15" t="str">
        <f t="shared" ref="FB72" si="587">IF(FB73="","",IF(WEEKDAY(FB73)=2,"пн",IF(WEEKDAY(FB73)=3,"вт",IF(WEEKDAY(FB73)=4,"ср",IF(WEEKDAY(FB73)=5,"чт",IF(WEEKDAY(FB73)=6,"пт",IF(WEEKDAY(FB73)=7,"сб",IF(WEEKDAY(FB73)=1,"вс",0))))))))</f>
        <v>сб</v>
      </c>
      <c r="FC72" s="15" t="str">
        <f t="shared" ref="FC72" si="588">IF(FC73="","",IF(WEEKDAY(FC73)=2,"пн",IF(WEEKDAY(FC73)=3,"вт",IF(WEEKDAY(FC73)=4,"ср",IF(WEEKDAY(FC73)=5,"чт",IF(WEEKDAY(FC73)=6,"пт",IF(WEEKDAY(FC73)=7,"сб",IF(WEEKDAY(FC73)=1,"вс",0))))))))</f>
        <v>вс</v>
      </c>
      <c r="FD72" s="15" t="str">
        <f t="shared" ref="FD72" si="589">IF(FD73="","",IF(WEEKDAY(FD73)=2,"пн",IF(WEEKDAY(FD73)=3,"вт",IF(WEEKDAY(FD73)=4,"ср",IF(WEEKDAY(FD73)=5,"чт",IF(WEEKDAY(FD73)=6,"пт",IF(WEEKDAY(FD73)=7,"сб",IF(WEEKDAY(FD73)=1,"вс",0))))))))</f>
        <v>пн</v>
      </c>
      <c r="FE72" s="15" t="str">
        <f t="shared" ref="FE72" si="590">IF(FE73="","",IF(WEEKDAY(FE73)=2,"пн",IF(WEEKDAY(FE73)=3,"вт",IF(WEEKDAY(FE73)=4,"ср",IF(WEEKDAY(FE73)=5,"чт",IF(WEEKDAY(FE73)=6,"пт",IF(WEEKDAY(FE73)=7,"сб",IF(WEEKDAY(FE73)=1,"вс",0))))))))</f>
        <v>вт</v>
      </c>
      <c r="FF72" s="15" t="str">
        <f t="shared" ref="FF72" si="591">IF(FF73="","",IF(WEEKDAY(FF73)=2,"пн",IF(WEEKDAY(FF73)=3,"вт",IF(WEEKDAY(FF73)=4,"ср",IF(WEEKDAY(FF73)=5,"чт",IF(WEEKDAY(FF73)=6,"пт",IF(WEEKDAY(FF73)=7,"сб",IF(WEEKDAY(FF73)=1,"вс",0))))))))</f>
        <v>ср</v>
      </c>
      <c r="FG72" s="15" t="str">
        <f t="shared" ref="FG72" si="592">IF(FG73="","",IF(WEEKDAY(FG73)=2,"пн",IF(WEEKDAY(FG73)=3,"вт",IF(WEEKDAY(FG73)=4,"ср",IF(WEEKDAY(FG73)=5,"чт",IF(WEEKDAY(FG73)=6,"пт",IF(WEEKDAY(FG73)=7,"сб",IF(WEEKDAY(FG73)=1,"вс",0))))))))</f>
        <v>чт</v>
      </c>
      <c r="FH72" s="15" t="str">
        <f t="shared" ref="FH72" si="593">IF(FH73="","",IF(WEEKDAY(FH73)=2,"пн",IF(WEEKDAY(FH73)=3,"вт",IF(WEEKDAY(FH73)=4,"ср",IF(WEEKDAY(FH73)=5,"чт",IF(WEEKDAY(FH73)=6,"пт",IF(WEEKDAY(FH73)=7,"сб",IF(WEEKDAY(FH73)=1,"вс",0))))))))</f>
        <v>пт</v>
      </c>
      <c r="FI72" s="15" t="str">
        <f t="shared" ref="FI72" si="594">IF(FI73="","",IF(WEEKDAY(FI73)=2,"пн",IF(WEEKDAY(FI73)=3,"вт",IF(WEEKDAY(FI73)=4,"ср",IF(WEEKDAY(FI73)=5,"чт",IF(WEEKDAY(FI73)=6,"пт",IF(WEEKDAY(FI73)=7,"сб",IF(WEEKDAY(FI73)=1,"вс",0))))))))</f>
        <v>сб</v>
      </c>
      <c r="FJ72" s="15" t="str">
        <f t="shared" ref="FJ72" si="595">IF(FJ73="","",IF(WEEKDAY(FJ73)=2,"пн",IF(WEEKDAY(FJ73)=3,"вт",IF(WEEKDAY(FJ73)=4,"ср",IF(WEEKDAY(FJ73)=5,"чт",IF(WEEKDAY(FJ73)=6,"пт",IF(WEEKDAY(FJ73)=7,"сб",IF(WEEKDAY(FJ73)=1,"вс",0))))))))</f>
        <v>вс</v>
      </c>
      <c r="FK72" s="15" t="str">
        <f t="shared" ref="FK72" si="596">IF(FK73="","",IF(WEEKDAY(FK73)=2,"пн",IF(WEEKDAY(FK73)=3,"вт",IF(WEEKDAY(FK73)=4,"ср",IF(WEEKDAY(FK73)=5,"чт",IF(WEEKDAY(FK73)=6,"пт",IF(WEEKDAY(FK73)=7,"сб",IF(WEEKDAY(FK73)=1,"вс",0))))))))</f>
        <v>пн</v>
      </c>
      <c r="FL72" s="15" t="str">
        <f t="shared" ref="FL72" si="597">IF(FL73="","",IF(WEEKDAY(FL73)=2,"пн",IF(WEEKDAY(FL73)=3,"вт",IF(WEEKDAY(FL73)=4,"ср",IF(WEEKDAY(FL73)=5,"чт",IF(WEEKDAY(FL73)=6,"пт",IF(WEEKDAY(FL73)=7,"сб",IF(WEEKDAY(FL73)=1,"вс",0))))))))</f>
        <v>вт</v>
      </c>
      <c r="FM72" s="15" t="str">
        <f t="shared" ref="FM72" si="598">IF(FM73="","",IF(WEEKDAY(FM73)=2,"пн",IF(WEEKDAY(FM73)=3,"вт",IF(WEEKDAY(FM73)=4,"ср",IF(WEEKDAY(FM73)=5,"чт",IF(WEEKDAY(FM73)=6,"пт",IF(WEEKDAY(FM73)=7,"сб",IF(WEEKDAY(FM73)=1,"вс",0))))))))</f>
        <v>ср</v>
      </c>
      <c r="FN72" s="15" t="str">
        <f t="shared" ref="FN72" si="599">IF(FN73="","",IF(WEEKDAY(FN73)=2,"пн",IF(WEEKDAY(FN73)=3,"вт",IF(WEEKDAY(FN73)=4,"ср",IF(WEEKDAY(FN73)=5,"чт",IF(WEEKDAY(FN73)=6,"пт",IF(WEEKDAY(FN73)=7,"сб",IF(WEEKDAY(FN73)=1,"вс",0))))))))</f>
        <v>чт</v>
      </c>
      <c r="FO72" s="15" t="str">
        <f t="shared" ref="FO72" si="600">IF(FO73="","",IF(WEEKDAY(FO73)=2,"пн",IF(WEEKDAY(FO73)=3,"вт",IF(WEEKDAY(FO73)=4,"ср",IF(WEEKDAY(FO73)=5,"чт",IF(WEEKDAY(FO73)=6,"пт",IF(WEEKDAY(FO73)=7,"сб",IF(WEEKDAY(FO73)=1,"вс",0))))))))</f>
        <v>пт</v>
      </c>
      <c r="FP72" s="15" t="str">
        <f t="shared" ref="FP72" si="601">IF(FP73="","",IF(WEEKDAY(FP73)=2,"пн",IF(WEEKDAY(FP73)=3,"вт",IF(WEEKDAY(FP73)=4,"ср",IF(WEEKDAY(FP73)=5,"чт",IF(WEEKDAY(FP73)=6,"пт",IF(WEEKDAY(FP73)=7,"сб",IF(WEEKDAY(FP73)=1,"вс",0))))))))</f>
        <v>сб</v>
      </c>
      <c r="FQ72" s="15" t="str">
        <f t="shared" ref="FQ72" si="602">IF(FQ73="","",IF(WEEKDAY(FQ73)=2,"пн",IF(WEEKDAY(FQ73)=3,"вт",IF(WEEKDAY(FQ73)=4,"ср",IF(WEEKDAY(FQ73)=5,"чт",IF(WEEKDAY(FQ73)=6,"пт",IF(WEEKDAY(FQ73)=7,"сб",IF(WEEKDAY(FQ73)=1,"вс",0))))))))</f>
        <v>вс</v>
      </c>
      <c r="FR72" s="15" t="str">
        <f t="shared" ref="FR72" si="603">IF(FR73="","",IF(WEEKDAY(FR73)=2,"пн",IF(WEEKDAY(FR73)=3,"вт",IF(WEEKDAY(FR73)=4,"ср",IF(WEEKDAY(FR73)=5,"чт",IF(WEEKDAY(FR73)=6,"пт",IF(WEEKDAY(FR73)=7,"сб",IF(WEEKDAY(FR73)=1,"вс",0))))))))</f>
        <v>пн</v>
      </c>
      <c r="FS72" s="15" t="str">
        <f t="shared" ref="FS72" si="604">IF(FS73="","",IF(WEEKDAY(FS73)=2,"пн",IF(WEEKDAY(FS73)=3,"вт",IF(WEEKDAY(FS73)=4,"ср",IF(WEEKDAY(FS73)=5,"чт",IF(WEEKDAY(FS73)=6,"пт",IF(WEEKDAY(FS73)=7,"сб",IF(WEEKDAY(FS73)=1,"вс",0))))))))</f>
        <v>вт</v>
      </c>
      <c r="FT72" s="15" t="str">
        <f t="shared" ref="FT72" si="605">IF(FT73="","",IF(WEEKDAY(FT73)=2,"пн",IF(WEEKDAY(FT73)=3,"вт",IF(WEEKDAY(FT73)=4,"ср",IF(WEEKDAY(FT73)=5,"чт",IF(WEEKDAY(FT73)=6,"пт",IF(WEEKDAY(FT73)=7,"сб",IF(WEEKDAY(FT73)=1,"вс",0))))))))</f>
        <v>ср</v>
      </c>
      <c r="FU72" s="15" t="str">
        <f t="shared" ref="FU72" si="606">IF(FU73="","",IF(WEEKDAY(FU73)=2,"пн",IF(WEEKDAY(FU73)=3,"вт",IF(WEEKDAY(FU73)=4,"ср",IF(WEEKDAY(FU73)=5,"чт",IF(WEEKDAY(FU73)=6,"пт",IF(WEEKDAY(FU73)=7,"сб",IF(WEEKDAY(FU73)=1,"вс",0))))))))</f>
        <v>чт</v>
      </c>
      <c r="FV72" s="15" t="str">
        <f t="shared" ref="FV72" si="607">IF(FV73="","",IF(WEEKDAY(FV73)=2,"пн",IF(WEEKDAY(FV73)=3,"вт",IF(WEEKDAY(FV73)=4,"ср",IF(WEEKDAY(FV73)=5,"чт",IF(WEEKDAY(FV73)=6,"пт",IF(WEEKDAY(FV73)=7,"сб",IF(WEEKDAY(FV73)=1,"вс",0))))))))</f>
        <v>пт</v>
      </c>
      <c r="FW72" s="15" t="str">
        <f t="shared" ref="FW72" si="608">IF(FW73="","",IF(WEEKDAY(FW73)=2,"пн",IF(WEEKDAY(FW73)=3,"вт",IF(WEEKDAY(FW73)=4,"ср",IF(WEEKDAY(FW73)=5,"чт",IF(WEEKDAY(FW73)=6,"пт",IF(WEEKDAY(FW73)=7,"сб",IF(WEEKDAY(FW73)=1,"вс",0))))))))</f>
        <v>сб</v>
      </c>
      <c r="FX72" s="15" t="str">
        <f t="shared" ref="FX72" si="609">IF(FX73="","",IF(WEEKDAY(FX73)=2,"пн",IF(WEEKDAY(FX73)=3,"вт",IF(WEEKDAY(FX73)=4,"ср",IF(WEEKDAY(FX73)=5,"чт",IF(WEEKDAY(FX73)=6,"пт",IF(WEEKDAY(FX73)=7,"сб",IF(WEEKDAY(FX73)=1,"вс",0))))))))</f>
        <v>вс</v>
      </c>
      <c r="FY72" s="15" t="str">
        <f t="shared" ref="FY72" si="610">IF(FY73="","",IF(WEEKDAY(FY73)=2,"пн",IF(WEEKDAY(FY73)=3,"вт",IF(WEEKDAY(FY73)=4,"ср",IF(WEEKDAY(FY73)=5,"чт",IF(WEEKDAY(FY73)=6,"пт",IF(WEEKDAY(FY73)=7,"сб",IF(WEEKDAY(FY73)=1,"вс",0))))))))</f>
        <v>пн</v>
      </c>
      <c r="FZ72" s="15" t="str">
        <f t="shared" ref="FZ72" si="611">IF(FZ73="","",IF(WEEKDAY(FZ73)=2,"пн",IF(WEEKDAY(FZ73)=3,"вт",IF(WEEKDAY(FZ73)=4,"ср",IF(WEEKDAY(FZ73)=5,"чт",IF(WEEKDAY(FZ73)=6,"пт",IF(WEEKDAY(FZ73)=7,"сб",IF(WEEKDAY(FZ73)=1,"вс",0))))))))</f>
        <v>вт</v>
      </c>
      <c r="GA72" s="15" t="str">
        <f t="shared" ref="GA72" si="612">IF(GA73="","",IF(WEEKDAY(GA73)=2,"пн",IF(WEEKDAY(GA73)=3,"вт",IF(WEEKDAY(GA73)=4,"ср",IF(WEEKDAY(GA73)=5,"чт",IF(WEEKDAY(GA73)=6,"пт",IF(WEEKDAY(GA73)=7,"сб",IF(WEEKDAY(GA73)=1,"вс",0))))))))</f>
        <v>ср</v>
      </c>
      <c r="GB72" s="15" t="str">
        <f t="shared" ref="GB72" si="613">IF(GB73="","",IF(WEEKDAY(GB73)=2,"пн",IF(WEEKDAY(GB73)=3,"вт",IF(WEEKDAY(GB73)=4,"ср",IF(WEEKDAY(GB73)=5,"чт",IF(WEEKDAY(GB73)=6,"пт",IF(WEEKDAY(GB73)=7,"сб",IF(WEEKDAY(GB73)=1,"вс",0))))))))</f>
        <v>чт</v>
      </c>
      <c r="GC72" s="15" t="str">
        <f t="shared" ref="GC72" si="614">IF(GC73="","",IF(WEEKDAY(GC73)=2,"пн",IF(WEEKDAY(GC73)=3,"вт",IF(WEEKDAY(GC73)=4,"ср",IF(WEEKDAY(GC73)=5,"чт",IF(WEEKDAY(GC73)=6,"пт",IF(WEEKDAY(GC73)=7,"сб",IF(WEEKDAY(GC73)=1,"вс",0))))))))</f>
        <v>пт</v>
      </c>
      <c r="GD72" s="15" t="str">
        <f t="shared" ref="GD72" si="615">IF(GD73="","",IF(WEEKDAY(GD73)=2,"пн",IF(WEEKDAY(GD73)=3,"вт",IF(WEEKDAY(GD73)=4,"ср",IF(WEEKDAY(GD73)=5,"чт",IF(WEEKDAY(GD73)=6,"пт",IF(WEEKDAY(GD73)=7,"сб",IF(WEEKDAY(GD73)=1,"вс",0))))))))</f>
        <v>сб</v>
      </c>
      <c r="GE72" s="15" t="str">
        <f t="shared" ref="GE72" si="616">IF(GE73="","",IF(WEEKDAY(GE73)=2,"пн",IF(WEEKDAY(GE73)=3,"вт",IF(WEEKDAY(GE73)=4,"ср",IF(WEEKDAY(GE73)=5,"чт",IF(WEEKDAY(GE73)=6,"пт",IF(WEEKDAY(GE73)=7,"сб",IF(WEEKDAY(GE73)=1,"вс",0))))))))</f>
        <v>вс</v>
      </c>
      <c r="GF72" s="15" t="str">
        <f t="shared" ref="GF72" si="617">IF(GF73="","",IF(WEEKDAY(GF73)=2,"пн",IF(WEEKDAY(GF73)=3,"вт",IF(WEEKDAY(GF73)=4,"ср",IF(WEEKDAY(GF73)=5,"чт",IF(WEEKDAY(GF73)=6,"пт",IF(WEEKDAY(GF73)=7,"сб",IF(WEEKDAY(GF73)=1,"вс",0))))))))</f>
        <v>пн</v>
      </c>
      <c r="GG72" s="15" t="str">
        <f t="shared" ref="GG72" si="618">IF(GG73="","",IF(WEEKDAY(GG73)=2,"пн",IF(WEEKDAY(GG73)=3,"вт",IF(WEEKDAY(GG73)=4,"ср",IF(WEEKDAY(GG73)=5,"чт",IF(WEEKDAY(GG73)=6,"пт",IF(WEEKDAY(GG73)=7,"сб",IF(WEEKDAY(GG73)=1,"вс",0))))))))</f>
        <v>вт</v>
      </c>
      <c r="GH72" s="15" t="str">
        <f t="shared" ref="GH72" si="619">IF(GH73="","",IF(WEEKDAY(GH73)=2,"пн",IF(WEEKDAY(GH73)=3,"вт",IF(WEEKDAY(GH73)=4,"ср",IF(WEEKDAY(GH73)=5,"чт",IF(WEEKDAY(GH73)=6,"пт",IF(WEEKDAY(GH73)=7,"сб",IF(WEEKDAY(GH73)=1,"вс",0))))))))</f>
        <v>ср</v>
      </c>
      <c r="GI72" s="15" t="str">
        <f t="shared" ref="GI72" si="620">IF(GI73="","",IF(WEEKDAY(GI73)=2,"пн",IF(WEEKDAY(GI73)=3,"вт",IF(WEEKDAY(GI73)=4,"ср",IF(WEEKDAY(GI73)=5,"чт",IF(WEEKDAY(GI73)=6,"пт",IF(WEEKDAY(GI73)=7,"сб",IF(WEEKDAY(GI73)=1,"вс",0))))))))</f>
        <v>чт</v>
      </c>
      <c r="GJ72" s="15" t="str">
        <f t="shared" ref="GJ72" si="621">IF(GJ73="","",IF(WEEKDAY(GJ73)=2,"пн",IF(WEEKDAY(GJ73)=3,"вт",IF(WEEKDAY(GJ73)=4,"ср",IF(WEEKDAY(GJ73)=5,"чт",IF(WEEKDAY(GJ73)=6,"пт",IF(WEEKDAY(GJ73)=7,"сб",IF(WEEKDAY(GJ73)=1,"вс",0))))))))</f>
        <v>пт</v>
      </c>
      <c r="GK72" s="15" t="str">
        <f t="shared" ref="GK72" si="622">IF(GK73="","",IF(WEEKDAY(GK73)=2,"пн",IF(WEEKDAY(GK73)=3,"вт",IF(WEEKDAY(GK73)=4,"ср",IF(WEEKDAY(GK73)=5,"чт",IF(WEEKDAY(GK73)=6,"пт",IF(WEEKDAY(GK73)=7,"сб",IF(WEEKDAY(GK73)=1,"вс",0))))))))</f>
        <v>сб</v>
      </c>
      <c r="GL72" s="15" t="str">
        <f t="shared" ref="GL72" si="623">IF(GL73="","",IF(WEEKDAY(GL73)=2,"пн",IF(WEEKDAY(GL73)=3,"вт",IF(WEEKDAY(GL73)=4,"ср",IF(WEEKDAY(GL73)=5,"чт",IF(WEEKDAY(GL73)=6,"пт",IF(WEEKDAY(GL73)=7,"сб",IF(WEEKDAY(GL73)=1,"вс",0))))))))</f>
        <v>вс</v>
      </c>
      <c r="GM72" s="15" t="str">
        <f t="shared" ref="GM72" si="624">IF(GM73="","",IF(WEEKDAY(GM73)=2,"пн",IF(WEEKDAY(GM73)=3,"вт",IF(WEEKDAY(GM73)=4,"ср",IF(WEEKDAY(GM73)=5,"чт",IF(WEEKDAY(GM73)=6,"пт",IF(WEEKDAY(GM73)=7,"сб",IF(WEEKDAY(GM73)=1,"вс",0))))))))</f>
        <v>пн</v>
      </c>
      <c r="GN72" s="15" t="str">
        <f t="shared" ref="GN72" si="625">IF(GN73="","",IF(WEEKDAY(GN73)=2,"пн",IF(WEEKDAY(GN73)=3,"вт",IF(WEEKDAY(GN73)=4,"ср",IF(WEEKDAY(GN73)=5,"чт",IF(WEEKDAY(GN73)=6,"пт",IF(WEEKDAY(GN73)=7,"сб",IF(WEEKDAY(GN73)=1,"вс",0))))))))</f>
        <v>вт</v>
      </c>
      <c r="GO72" s="15" t="str">
        <f t="shared" ref="GO72" si="626">IF(GO73="","",IF(WEEKDAY(GO73)=2,"пн",IF(WEEKDAY(GO73)=3,"вт",IF(WEEKDAY(GO73)=4,"ср",IF(WEEKDAY(GO73)=5,"чт",IF(WEEKDAY(GO73)=6,"пт",IF(WEEKDAY(GO73)=7,"сб",IF(WEEKDAY(GO73)=1,"вс",0))))))))</f>
        <v>ср</v>
      </c>
      <c r="GP72" s="15" t="str">
        <f t="shared" ref="GP72" si="627">IF(GP73="","",IF(WEEKDAY(GP73)=2,"пн",IF(WEEKDAY(GP73)=3,"вт",IF(WEEKDAY(GP73)=4,"ср",IF(WEEKDAY(GP73)=5,"чт",IF(WEEKDAY(GP73)=6,"пт",IF(WEEKDAY(GP73)=7,"сб",IF(WEEKDAY(GP73)=1,"вс",0))))))))</f>
        <v>чт</v>
      </c>
      <c r="GQ72" s="15" t="str">
        <f t="shared" ref="GQ72" si="628">IF(GQ73="","",IF(WEEKDAY(GQ73)=2,"пн",IF(WEEKDAY(GQ73)=3,"вт",IF(WEEKDAY(GQ73)=4,"ср",IF(WEEKDAY(GQ73)=5,"чт",IF(WEEKDAY(GQ73)=6,"пт",IF(WEEKDAY(GQ73)=7,"сб",IF(WEEKDAY(GQ73)=1,"вс",0))))))))</f>
        <v>пт</v>
      </c>
      <c r="GR72" s="15" t="str">
        <f t="shared" ref="GR72" si="629">IF(GR73="","",IF(WEEKDAY(GR73)=2,"пн",IF(WEEKDAY(GR73)=3,"вт",IF(WEEKDAY(GR73)=4,"ср",IF(WEEKDAY(GR73)=5,"чт",IF(WEEKDAY(GR73)=6,"пт",IF(WEEKDAY(GR73)=7,"сб",IF(WEEKDAY(GR73)=1,"вс",0))))))))</f>
        <v>сб</v>
      </c>
      <c r="GS72" s="15" t="str">
        <f t="shared" ref="GS72" si="630">IF(GS73="","",IF(WEEKDAY(GS73)=2,"пн",IF(WEEKDAY(GS73)=3,"вт",IF(WEEKDAY(GS73)=4,"ср",IF(WEEKDAY(GS73)=5,"чт",IF(WEEKDAY(GS73)=6,"пт",IF(WEEKDAY(GS73)=7,"сб",IF(WEEKDAY(GS73)=1,"вс",0))))))))</f>
        <v>вс</v>
      </c>
      <c r="GT72" s="15" t="str">
        <f t="shared" ref="GT72" si="631">IF(GT73="","",IF(WEEKDAY(GT73)=2,"пн",IF(WEEKDAY(GT73)=3,"вт",IF(WEEKDAY(GT73)=4,"ср",IF(WEEKDAY(GT73)=5,"чт",IF(WEEKDAY(GT73)=6,"пт",IF(WEEKDAY(GT73)=7,"сб",IF(WEEKDAY(GT73)=1,"вс",0))))))))</f>
        <v>пн</v>
      </c>
      <c r="GU72" s="15" t="str">
        <f t="shared" ref="GU72" si="632">IF(GU73="","",IF(WEEKDAY(GU73)=2,"пн",IF(WEEKDAY(GU73)=3,"вт",IF(WEEKDAY(GU73)=4,"ср",IF(WEEKDAY(GU73)=5,"чт",IF(WEEKDAY(GU73)=6,"пт",IF(WEEKDAY(GU73)=7,"сб",IF(WEEKDAY(GU73)=1,"вс",0))))))))</f>
        <v>вт</v>
      </c>
      <c r="GV72" s="15" t="str">
        <f t="shared" ref="GV72" si="633">IF(GV73="","",IF(WEEKDAY(GV73)=2,"пн",IF(WEEKDAY(GV73)=3,"вт",IF(WEEKDAY(GV73)=4,"ср",IF(WEEKDAY(GV73)=5,"чт",IF(WEEKDAY(GV73)=6,"пт",IF(WEEKDAY(GV73)=7,"сб",IF(WEEKDAY(GV73)=1,"вс",0))))))))</f>
        <v>ср</v>
      </c>
      <c r="GW72" s="15" t="str">
        <f t="shared" ref="GW72" si="634">IF(GW73="","",IF(WEEKDAY(GW73)=2,"пн",IF(WEEKDAY(GW73)=3,"вт",IF(WEEKDAY(GW73)=4,"ср",IF(WEEKDAY(GW73)=5,"чт",IF(WEEKDAY(GW73)=6,"пт",IF(WEEKDAY(GW73)=7,"сб",IF(WEEKDAY(GW73)=1,"вс",0))))))))</f>
        <v>чт</v>
      </c>
      <c r="GX72" s="15" t="str">
        <f t="shared" ref="GX72" si="635">IF(GX73="","",IF(WEEKDAY(GX73)=2,"пн",IF(WEEKDAY(GX73)=3,"вт",IF(WEEKDAY(GX73)=4,"ср",IF(WEEKDAY(GX73)=5,"чт",IF(WEEKDAY(GX73)=6,"пт",IF(WEEKDAY(GX73)=7,"сб",IF(WEEKDAY(GX73)=1,"вс",0))))))))</f>
        <v>пт</v>
      </c>
      <c r="GY72" s="15" t="str">
        <f t="shared" ref="GY72" si="636">IF(GY73="","",IF(WEEKDAY(GY73)=2,"пн",IF(WEEKDAY(GY73)=3,"вт",IF(WEEKDAY(GY73)=4,"ср",IF(WEEKDAY(GY73)=5,"чт",IF(WEEKDAY(GY73)=6,"пт",IF(WEEKDAY(GY73)=7,"сб",IF(WEEKDAY(GY73)=1,"вс",0))))))))</f>
        <v>сб</v>
      </c>
      <c r="GZ72" s="15" t="str">
        <f t="shared" ref="GZ72" si="637">IF(GZ73="","",IF(WEEKDAY(GZ73)=2,"пн",IF(WEEKDAY(GZ73)=3,"вт",IF(WEEKDAY(GZ73)=4,"ср",IF(WEEKDAY(GZ73)=5,"чт",IF(WEEKDAY(GZ73)=6,"пт",IF(WEEKDAY(GZ73)=7,"сб",IF(WEEKDAY(GZ73)=1,"вс",0))))))))</f>
        <v>вс</v>
      </c>
      <c r="HA72" s="15" t="str">
        <f t="shared" ref="HA72" si="638">IF(HA73="","",IF(WEEKDAY(HA73)=2,"пн",IF(WEEKDAY(HA73)=3,"вт",IF(WEEKDAY(HA73)=4,"ср",IF(WEEKDAY(HA73)=5,"чт",IF(WEEKDAY(HA73)=6,"пт",IF(WEEKDAY(HA73)=7,"сб",IF(WEEKDAY(HA73)=1,"вс",0))))))))</f>
        <v>пн</v>
      </c>
      <c r="HB72" s="15" t="str">
        <f t="shared" ref="HB72" si="639">IF(HB73="","",IF(WEEKDAY(HB73)=2,"пн",IF(WEEKDAY(HB73)=3,"вт",IF(WEEKDAY(HB73)=4,"ср",IF(WEEKDAY(HB73)=5,"чт",IF(WEEKDAY(HB73)=6,"пт",IF(WEEKDAY(HB73)=7,"сб",IF(WEEKDAY(HB73)=1,"вс",0))))))))</f>
        <v>вт</v>
      </c>
      <c r="HC72" s="15" t="str">
        <f t="shared" ref="HC72" si="640">IF(HC73="","",IF(WEEKDAY(HC73)=2,"пн",IF(WEEKDAY(HC73)=3,"вт",IF(WEEKDAY(HC73)=4,"ср",IF(WEEKDAY(HC73)=5,"чт",IF(WEEKDAY(HC73)=6,"пт",IF(WEEKDAY(HC73)=7,"сб",IF(WEEKDAY(HC73)=1,"вс",0))))))))</f>
        <v>ср</v>
      </c>
      <c r="HD72" s="15" t="str">
        <f t="shared" ref="HD72" si="641">IF(HD73="","",IF(WEEKDAY(HD73)=2,"пн",IF(WEEKDAY(HD73)=3,"вт",IF(WEEKDAY(HD73)=4,"ср",IF(WEEKDAY(HD73)=5,"чт",IF(WEEKDAY(HD73)=6,"пт",IF(WEEKDAY(HD73)=7,"сб",IF(WEEKDAY(HD73)=1,"вс",0))))))))</f>
        <v>чт</v>
      </c>
      <c r="HE72" s="15" t="str">
        <f t="shared" ref="HE72" si="642">IF(HE73="","",IF(WEEKDAY(HE73)=2,"пн",IF(WEEKDAY(HE73)=3,"вт",IF(WEEKDAY(HE73)=4,"ср",IF(WEEKDAY(HE73)=5,"чт",IF(WEEKDAY(HE73)=6,"пт",IF(WEEKDAY(HE73)=7,"сб",IF(WEEKDAY(HE73)=1,"вс",0))))))))</f>
        <v>пт</v>
      </c>
      <c r="HF72" s="15" t="str">
        <f t="shared" ref="HF72" si="643">IF(HF73="","",IF(WEEKDAY(HF73)=2,"пн",IF(WEEKDAY(HF73)=3,"вт",IF(WEEKDAY(HF73)=4,"ср",IF(WEEKDAY(HF73)=5,"чт",IF(WEEKDAY(HF73)=6,"пт",IF(WEEKDAY(HF73)=7,"сб",IF(WEEKDAY(HF73)=1,"вс",0))))))))</f>
        <v>сб</v>
      </c>
      <c r="HG72" s="15" t="str">
        <f t="shared" ref="HG72" si="644">IF(HG73="","",IF(WEEKDAY(HG73)=2,"пн",IF(WEEKDAY(HG73)=3,"вт",IF(WEEKDAY(HG73)=4,"ср",IF(WEEKDAY(HG73)=5,"чт",IF(WEEKDAY(HG73)=6,"пт",IF(WEEKDAY(HG73)=7,"сб",IF(WEEKDAY(HG73)=1,"вс",0))))))))</f>
        <v>вс</v>
      </c>
      <c r="HH72" s="15" t="str">
        <f t="shared" ref="HH72" si="645">IF(HH73="","",IF(WEEKDAY(HH73)=2,"пн",IF(WEEKDAY(HH73)=3,"вт",IF(WEEKDAY(HH73)=4,"ср",IF(WEEKDAY(HH73)=5,"чт",IF(WEEKDAY(HH73)=6,"пт",IF(WEEKDAY(HH73)=7,"сб",IF(WEEKDAY(HH73)=1,"вс",0))))))))</f>
        <v>пн</v>
      </c>
      <c r="HI72" s="15" t="str">
        <f t="shared" ref="HI72" si="646">IF(HI73="","",IF(WEEKDAY(HI73)=2,"пн",IF(WEEKDAY(HI73)=3,"вт",IF(WEEKDAY(HI73)=4,"ср",IF(WEEKDAY(HI73)=5,"чт",IF(WEEKDAY(HI73)=6,"пт",IF(WEEKDAY(HI73)=7,"сб",IF(WEEKDAY(HI73)=1,"вс",0))))))))</f>
        <v>вт</v>
      </c>
      <c r="HJ72" s="15" t="str">
        <f t="shared" ref="HJ72" si="647">IF(HJ73="","",IF(WEEKDAY(HJ73)=2,"пн",IF(WEEKDAY(HJ73)=3,"вт",IF(WEEKDAY(HJ73)=4,"ср",IF(WEEKDAY(HJ73)=5,"чт",IF(WEEKDAY(HJ73)=6,"пт",IF(WEEKDAY(HJ73)=7,"сб",IF(WEEKDAY(HJ73)=1,"вс",0))))))))</f>
        <v>ср</v>
      </c>
      <c r="HK72" s="15" t="str">
        <f t="shared" ref="HK72" si="648">IF(HK73="","",IF(WEEKDAY(HK73)=2,"пн",IF(WEEKDAY(HK73)=3,"вт",IF(WEEKDAY(HK73)=4,"ср",IF(WEEKDAY(HK73)=5,"чт",IF(WEEKDAY(HK73)=6,"пт",IF(WEEKDAY(HK73)=7,"сб",IF(WEEKDAY(HK73)=1,"вс",0))))))))</f>
        <v>чт</v>
      </c>
      <c r="HL72" s="15" t="str">
        <f t="shared" ref="HL72" si="649">IF(HL73="","",IF(WEEKDAY(HL73)=2,"пн",IF(WEEKDAY(HL73)=3,"вт",IF(WEEKDAY(HL73)=4,"ср",IF(WEEKDAY(HL73)=5,"чт",IF(WEEKDAY(HL73)=6,"пт",IF(WEEKDAY(HL73)=7,"сб",IF(WEEKDAY(HL73)=1,"вс",0))))))))</f>
        <v>пт</v>
      </c>
      <c r="HM72" s="15" t="str">
        <f t="shared" ref="HM72" si="650">IF(HM73="","",IF(WEEKDAY(HM73)=2,"пн",IF(WEEKDAY(HM73)=3,"вт",IF(WEEKDAY(HM73)=4,"ср",IF(WEEKDAY(HM73)=5,"чт",IF(WEEKDAY(HM73)=6,"пт",IF(WEEKDAY(HM73)=7,"сб",IF(WEEKDAY(HM73)=1,"вс",0))))))))</f>
        <v>сб</v>
      </c>
      <c r="HN72" s="15" t="str">
        <f t="shared" ref="HN72" si="651">IF(HN73="","",IF(WEEKDAY(HN73)=2,"пн",IF(WEEKDAY(HN73)=3,"вт",IF(WEEKDAY(HN73)=4,"ср",IF(WEEKDAY(HN73)=5,"чт",IF(WEEKDAY(HN73)=6,"пт",IF(WEEKDAY(HN73)=7,"сб",IF(WEEKDAY(HN73)=1,"вс",0))))))))</f>
        <v>вс</v>
      </c>
      <c r="HO72" s="15" t="str">
        <f t="shared" ref="HO72" si="652">IF(HO73="","",IF(WEEKDAY(HO73)=2,"пн",IF(WEEKDAY(HO73)=3,"вт",IF(WEEKDAY(HO73)=4,"ср",IF(WEEKDAY(HO73)=5,"чт",IF(WEEKDAY(HO73)=6,"пт",IF(WEEKDAY(HO73)=7,"сб",IF(WEEKDAY(HO73)=1,"вс",0))))))))</f>
        <v>пн</v>
      </c>
      <c r="HP72" s="15" t="str">
        <f t="shared" ref="HP72" si="653">IF(HP73="","",IF(WEEKDAY(HP73)=2,"пн",IF(WEEKDAY(HP73)=3,"вт",IF(WEEKDAY(HP73)=4,"ср",IF(WEEKDAY(HP73)=5,"чт",IF(WEEKDAY(HP73)=6,"пт",IF(WEEKDAY(HP73)=7,"сб",IF(WEEKDAY(HP73)=1,"вс",0))))))))</f>
        <v>вт</v>
      </c>
      <c r="HQ72" s="15" t="str">
        <f t="shared" ref="HQ72" si="654">IF(HQ73="","",IF(WEEKDAY(HQ73)=2,"пн",IF(WEEKDAY(HQ73)=3,"вт",IF(WEEKDAY(HQ73)=4,"ср",IF(WEEKDAY(HQ73)=5,"чт",IF(WEEKDAY(HQ73)=6,"пт",IF(WEEKDAY(HQ73)=7,"сб",IF(WEEKDAY(HQ73)=1,"вс",0))))))))</f>
        <v>ср</v>
      </c>
      <c r="HR72" s="15" t="str">
        <f t="shared" ref="HR72" si="655">IF(HR73="","",IF(WEEKDAY(HR73)=2,"пн",IF(WEEKDAY(HR73)=3,"вт",IF(WEEKDAY(HR73)=4,"ср",IF(WEEKDAY(HR73)=5,"чт",IF(WEEKDAY(HR73)=6,"пт",IF(WEEKDAY(HR73)=7,"сб",IF(WEEKDAY(HR73)=1,"вс",0))))))))</f>
        <v>чт</v>
      </c>
      <c r="HS72" s="15" t="str">
        <f t="shared" ref="HS72" si="656">IF(HS73="","",IF(WEEKDAY(HS73)=2,"пн",IF(WEEKDAY(HS73)=3,"вт",IF(WEEKDAY(HS73)=4,"ср",IF(WEEKDAY(HS73)=5,"чт",IF(WEEKDAY(HS73)=6,"пт",IF(WEEKDAY(HS73)=7,"сб",IF(WEEKDAY(HS73)=1,"вс",0))))))))</f>
        <v>пт</v>
      </c>
      <c r="HT72" s="15" t="str">
        <f t="shared" ref="HT72" si="657">IF(HT73="","",IF(WEEKDAY(HT73)=2,"пн",IF(WEEKDAY(HT73)=3,"вт",IF(WEEKDAY(HT73)=4,"ср",IF(WEEKDAY(HT73)=5,"чт",IF(WEEKDAY(HT73)=6,"пт",IF(WEEKDAY(HT73)=7,"сб",IF(WEEKDAY(HT73)=1,"вс",0))))))))</f>
        <v>сб</v>
      </c>
      <c r="HU72" s="15" t="str">
        <f t="shared" ref="HU72" si="658">IF(HU73="","",IF(WEEKDAY(HU73)=2,"пн",IF(WEEKDAY(HU73)=3,"вт",IF(WEEKDAY(HU73)=4,"ср",IF(WEEKDAY(HU73)=5,"чт",IF(WEEKDAY(HU73)=6,"пт",IF(WEEKDAY(HU73)=7,"сб",IF(WEEKDAY(HU73)=1,"вс",0))))))))</f>
        <v>вс</v>
      </c>
      <c r="HV72" s="15" t="str">
        <f t="shared" ref="HV72" si="659">IF(HV73="","",IF(WEEKDAY(HV73)=2,"пн",IF(WEEKDAY(HV73)=3,"вт",IF(WEEKDAY(HV73)=4,"ср",IF(WEEKDAY(HV73)=5,"чт",IF(WEEKDAY(HV73)=6,"пт",IF(WEEKDAY(HV73)=7,"сб",IF(WEEKDAY(HV73)=1,"вс",0))))))))</f>
        <v>пн</v>
      </c>
      <c r="HW72" s="15" t="str">
        <f t="shared" ref="HW72" si="660">IF(HW73="","",IF(WEEKDAY(HW73)=2,"пн",IF(WEEKDAY(HW73)=3,"вт",IF(WEEKDAY(HW73)=4,"ср",IF(WEEKDAY(HW73)=5,"чт",IF(WEEKDAY(HW73)=6,"пт",IF(WEEKDAY(HW73)=7,"сб",IF(WEEKDAY(HW73)=1,"вс",0))))))))</f>
        <v>вт</v>
      </c>
      <c r="HX72" s="15" t="str">
        <f t="shared" ref="HX72" si="661">IF(HX73="","",IF(WEEKDAY(HX73)=2,"пн",IF(WEEKDAY(HX73)=3,"вт",IF(WEEKDAY(HX73)=4,"ср",IF(WEEKDAY(HX73)=5,"чт",IF(WEEKDAY(HX73)=6,"пт",IF(WEEKDAY(HX73)=7,"сб",IF(WEEKDAY(HX73)=1,"вс",0))))))))</f>
        <v>ср</v>
      </c>
      <c r="HY72" s="15" t="str">
        <f t="shared" ref="HY72" si="662">IF(HY73="","",IF(WEEKDAY(HY73)=2,"пн",IF(WEEKDAY(HY73)=3,"вт",IF(WEEKDAY(HY73)=4,"ср",IF(WEEKDAY(HY73)=5,"чт",IF(WEEKDAY(HY73)=6,"пт",IF(WEEKDAY(HY73)=7,"сб",IF(WEEKDAY(HY73)=1,"вс",0))))))))</f>
        <v>чт</v>
      </c>
      <c r="HZ72" s="15" t="str">
        <f t="shared" ref="HZ72" si="663">IF(HZ73="","",IF(WEEKDAY(HZ73)=2,"пн",IF(WEEKDAY(HZ73)=3,"вт",IF(WEEKDAY(HZ73)=4,"ср",IF(WEEKDAY(HZ73)=5,"чт",IF(WEEKDAY(HZ73)=6,"пт",IF(WEEKDAY(HZ73)=7,"сб",IF(WEEKDAY(HZ73)=1,"вс",0))))))))</f>
        <v>пт</v>
      </c>
      <c r="IA72" s="15" t="str">
        <f t="shared" ref="IA72" si="664">IF(IA73="","",IF(WEEKDAY(IA73)=2,"пн",IF(WEEKDAY(IA73)=3,"вт",IF(WEEKDAY(IA73)=4,"ср",IF(WEEKDAY(IA73)=5,"чт",IF(WEEKDAY(IA73)=6,"пт",IF(WEEKDAY(IA73)=7,"сб",IF(WEEKDAY(IA73)=1,"вс",0))))))))</f>
        <v>сб</v>
      </c>
      <c r="IB72" s="15" t="str">
        <f t="shared" ref="IB72" si="665">IF(IB73="","",IF(WEEKDAY(IB73)=2,"пн",IF(WEEKDAY(IB73)=3,"вт",IF(WEEKDAY(IB73)=4,"ср",IF(WEEKDAY(IB73)=5,"чт",IF(WEEKDAY(IB73)=6,"пт",IF(WEEKDAY(IB73)=7,"сб",IF(WEEKDAY(IB73)=1,"вс",0))))))))</f>
        <v>вс</v>
      </c>
      <c r="IC72" s="15" t="str">
        <f t="shared" ref="IC72" si="666">IF(IC73="","",IF(WEEKDAY(IC73)=2,"пн",IF(WEEKDAY(IC73)=3,"вт",IF(WEEKDAY(IC73)=4,"ср",IF(WEEKDAY(IC73)=5,"чт",IF(WEEKDAY(IC73)=6,"пт",IF(WEEKDAY(IC73)=7,"сб",IF(WEEKDAY(IC73)=1,"вс",0))))))))</f>
        <v>пн</v>
      </c>
      <c r="ID72" s="15" t="str">
        <f t="shared" ref="ID72" si="667">IF(ID73="","",IF(WEEKDAY(ID73)=2,"пн",IF(WEEKDAY(ID73)=3,"вт",IF(WEEKDAY(ID73)=4,"ср",IF(WEEKDAY(ID73)=5,"чт",IF(WEEKDAY(ID73)=6,"пт",IF(WEEKDAY(ID73)=7,"сб",IF(WEEKDAY(ID73)=1,"вс",0))))))))</f>
        <v>вт</v>
      </c>
      <c r="IE72" s="15" t="str">
        <f t="shared" ref="IE72" si="668">IF(IE73="","",IF(WEEKDAY(IE73)=2,"пн",IF(WEEKDAY(IE73)=3,"вт",IF(WEEKDAY(IE73)=4,"ср",IF(WEEKDAY(IE73)=5,"чт",IF(WEEKDAY(IE73)=6,"пт",IF(WEEKDAY(IE73)=7,"сб",IF(WEEKDAY(IE73)=1,"вс",0))))))))</f>
        <v>ср</v>
      </c>
      <c r="IF72" s="15" t="str">
        <f t="shared" ref="IF72" si="669">IF(IF73="","",IF(WEEKDAY(IF73)=2,"пн",IF(WEEKDAY(IF73)=3,"вт",IF(WEEKDAY(IF73)=4,"ср",IF(WEEKDAY(IF73)=5,"чт",IF(WEEKDAY(IF73)=6,"пт",IF(WEEKDAY(IF73)=7,"сб",IF(WEEKDAY(IF73)=1,"вс",0))))))))</f>
        <v>чт</v>
      </c>
      <c r="IG72" s="15" t="str">
        <f t="shared" ref="IG72" si="670">IF(IG73="","",IF(WEEKDAY(IG73)=2,"пн",IF(WEEKDAY(IG73)=3,"вт",IF(WEEKDAY(IG73)=4,"ср",IF(WEEKDAY(IG73)=5,"чт",IF(WEEKDAY(IG73)=6,"пт",IF(WEEKDAY(IG73)=7,"сб",IF(WEEKDAY(IG73)=1,"вс",0))))))))</f>
        <v>пт</v>
      </c>
      <c r="IH72" s="15" t="str">
        <f t="shared" ref="IH72" si="671">IF(IH73="","",IF(WEEKDAY(IH73)=2,"пн",IF(WEEKDAY(IH73)=3,"вт",IF(WEEKDAY(IH73)=4,"ср",IF(WEEKDAY(IH73)=5,"чт",IF(WEEKDAY(IH73)=6,"пт",IF(WEEKDAY(IH73)=7,"сб",IF(WEEKDAY(IH73)=1,"вс",0))))))))</f>
        <v>сб</v>
      </c>
      <c r="II72" s="15" t="str">
        <f t="shared" ref="II72" si="672">IF(II73="","",IF(WEEKDAY(II73)=2,"пн",IF(WEEKDAY(II73)=3,"вт",IF(WEEKDAY(II73)=4,"ср",IF(WEEKDAY(II73)=5,"чт",IF(WEEKDAY(II73)=6,"пт",IF(WEEKDAY(II73)=7,"сб",IF(WEEKDAY(II73)=1,"вс",0))))))))</f>
        <v>вс</v>
      </c>
      <c r="IJ72" s="15" t="str">
        <f t="shared" ref="IJ72" si="673">IF(IJ73="","",IF(WEEKDAY(IJ73)=2,"пн",IF(WEEKDAY(IJ73)=3,"вт",IF(WEEKDAY(IJ73)=4,"ср",IF(WEEKDAY(IJ73)=5,"чт",IF(WEEKDAY(IJ73)=6,"пт",IF(WEEKDAY(IJ73)=7,"сб",IF(WEEKDAY(IJ73)=1,"вс",0))))))))</f>
        <v>пн</v>
      </c>
      <c r="IK72" s="15" t="str">
        <f t="shared" ref="IK72" si="674">IF(IK73="","",IF(WEEKDAY(IK73)=2,"пн",IF(WEEKDAY(IK73)=3,"вт",IF(WEEKDAY(IK73)=4,"ср",IF(WEEKDAY(IK73)=5,"чт",IF(WEEKDAY(IK73)=6,"пт",IF(WEEKDAY(IK73)=7,"сб",IF(WEEKDAY(IK73)=1,"вс",0))))))))</f>
        <v>вт</v>
      </c>
      <c r="IL72" s="15" t="str">
        <f t="shared" ref="IL72" si="675">IF(IL73="","",IF(WEEKDAY(IL73)=2,"пн",IF(WEEKDAY(IL73)=3,"вт",IF(WEEKDAY(IL73)=4,"ср",IF(WEEKDAY(IL73)=5,"чт",IF(WEEKDAY(IL73)=6,"пт",IF(WEEKDAY(IL73)=7,"сб",IF(WEEKDAY(IL73)=1,"вс",0))))))))</f>
        <v>ср</v>
      </c>
      <c r="IM72" s="15" t="str">
        <f t="shared" ref="IM72" si="676">IF(IM73="","",IF(WEEKDAY(IM73)=2,"пн",IF(WEEKDAY(IM73)=3,"вт",IF(WEEKDAY(IM73)=4,"ср",IF(WEEKDAY(IM73)=5,"чт",IF(WEEKDAY(IM73)=6,"пт",IF(WEEKDAY(IM73)=7,"сб",IF(WEEKDAY(IM73)=1,"вс",0))))))))</f>
        <v>чт</v>
      </c>
      <c r="IN72" s="15" t="str">
        <f t="shared" ref="IN72" si="677">IF(IN73="","",IF(WEEKDAY(IN73)=2,"пн",IF(WEEKDAY(IN73)=3,"вт",IF(WEEKDAY(IN73)=4,"ср",IF(WEEKDAY(IN73)=5,"чт",IF(WEEKDAY(IN73)=6,"пт",IF(WEEKDAY(IN73)=7,"сб",IF(WEEKDAY(IN73)=1,"вс",0))))))))</f>
        <v>пт</v>
      </c>
      <c r="IO72" s="15" t="str">
        <f t="shared" ref="IO72" si="678">IF(IO73="","",IF(WEEKDAY(IO73)=2,"пн",IF(WEEKDAY(IO73)=3,"вт",IF(WEEKDAY(IO73)=4,"ср",IF(WEEKDAY(IO73)=5,"чт",IF(WEEKDAY(IO73)=6,"пт",IF(WEEKDAY(IO73)=7,"сб",IF(WEEKDAY(IO73)=1,"вс",0))))))))</f>
        <v>сб</v>
      </c>
      <c r="IP72" s="15" t="str">
        <f t="shared" ref="IP72" si="679">IF(IP73="","",IF(WEEKDAY(IP73)=2,"пн",IF(WEEKDAY(IP73)=3,"вт",IF(WEEKDAY(IP73)=4,"ср",IF(WEEKDAY(IP73)=5,"чт",IF(WEEKDAY(IP73)=6,"пт",IF(WEEKDAY(IP73)=7,"сб",IF(WEEKDAY(IP73)=1,"вс",0))))))))</f>
        <v>вс</v>
      </c>
      <c r="IQ72" s="15" t="str">
        <f t="shared" ref="IQ72" si="680">IF(IQ73="","",IF(WEEKDAY(IQ73)=2,"пн",IF(WEEKDAY(IQ73)=3,"вт",IF(WEEKDAY(IQ73)=4,"ср",IF(WEEKDAY(IQ73)=5,"чт",IF(WEEKDAY(IQ73)=6,"пт",IF(WEEKDAY(IQ73)=7,"сб",IF(WEEKDAY(IQ73)=1,"вс",0))))))))</f>
        <v>пн</v>
      </c>
      <c r="IR72" s="15" t="str">
        <f t="shared" ref="IR72" si="681">IF(IR73="","",IF(WEEKDAY(IR73)=2,"пн",IF(WEEKDAY(IR73)=3,"вт",IF(WEEKDAY(IR73)=4,"ср",IF(WEEKDAY(IR73)=5,"чт",IF(WEEKDAY(IR73)=6,"пт",IF(WEEKDAY(IR73)=7,"сб",IF(WEEKDAY(IR73)=1,"вс",0))))))))</f>
        <v>вт</v>
      </c>
      <c r="IS72" s="15" t="str">
        <f t="shared" ref="IS72" si="682">IF(IS73="","",IF(WEEKDAY(IS73)=2,"пн",IF(WEEKDAY(IS73)=3,"вт",IF(WEEKDAY(IS73)=4,"ср",IF(WEEKDAY(IS73)=5,"чт",IF(WEEKDAY(IS73)=6,"пт",IF(WEEKDAY(IS73)=7,"сб",IF(WEEKDAY(IS73)=1,"вс",0))))))))</f>
        <v>ср</v>
      </c>
      <c r="IT72" s="15" t="str">
        <f t="shared" ref="IT72" si="683">IF(IT73="","",IF(WEEKDAY(IT73)=2,"пн",IF(WEEKDAY(IT73)=3,"вт",IF(WEEKDAY(IT73)=4,"ср",IF(WEEKDAY(IT73)=5,"чт",IF(WEEKDAY(IT73)=6,"пт",IF(WEEKDAY(IT73)=7,"сб",IF(WEEKDAY(IT73)=1,"вс",0))))))))</f>
        <v>чт</v>
      </c>
      <c r="IU72" s="15" t="str">
        <f t="shared" ref="IU72" si="684">IF(IU73="","",IF(WEEKDAY(IU73)=2,"пн",IF(WEEKDAY(IU73)=3,"вт",IF(WEEKDAY(IU73)=4,"ср",IF(WEEKDAY(IU73)=5,"чт",IF(WEEKDAY(IU73)=6,"пт",IF(WEEKDAY(IU73)=7,"сб",IF(WEEKDAY(IU73)=1,"вс",0))))))))</f>
        <v>пт</v>
      </c>
      <c r="IV72" s="15" t="str">
        <f t="shared" ref="IV72" si="685">IF(IV73="","",IF(WEEKDAY(IV73)=2,"пн",IF(WEEKDAY(IV73)=3,"вт",IF(WEEKDAY(IV73)=4,"ср",IF(WEEKDAY(IV73)=5,"чт",IF(WEEKDAY(IV73)=6,"пт",IF(WEEKDAY(IV73)=7,"сб",IF(WEEKDAY(IV73)=1,"вс",0))))))))</f>
        <v>сб</v>
      </c>
      <c r="IW72" s="15" t="str">
        <f t="shared" ref="IW72" si="686">IF(IW73="","",IF(WEEKDAY(IW73)=2,"пн",IF(WEEKDAY(IW73)=3,"вт",IF(WEEKDAY(IW73)=4,"ср",IF(WEEKDAY(IW73)=5,"чт",IF(WEEKDAY(IW73)=6,"пт",IF(WEEKDAY(IW73)=7,"сб",IF(WEEKDAY(IW73)=1,"вс",0))))))))</f>
        <v>вс</v>
      </c>
      <c r="IX72" s="15" t="str">
        <f t="shared" ref="IX72" si="687">IF(IX73="","",IF(WEEKDAY(IX73)=2,"пн",IF(WEEKDAY(IX73)=3,"вт",IF(WEEKDAY(IX73)=4,"ср",IF(WEEKDAY(IX73)=5,"чт",IF(WEEKDAY(IX73)=6,"пт",IF(WEEKDAY(IX73)=7,"сб",IF(WEEKDAY(IX73)=1,"вс",0))))))))</f>
        <v>пн</v>
      </c>
      <c r="IY72" s="15" t="str">
        <f t="shared" ref="IY72" si="688">IF(IY73="","",IF(WEEKDAY(IY73)=2,"пн",IF(WEEKDAY(IY73)=3,"вт",IF(WEEKDAY(IY73)=4,"ср",IF(WEEKDAY(IY73)=5,"чт",IF(WEEKDAY(IY73)=6,"пт",IF(WEEKDAY(IY73)=7,"сб",IF(WEEKDAY(IY73)=1,"вс",0))))))))</f>
        <v>вт</v>
      </c>
      <c r="IZ72" s="15" t="str">
        <f t="shared" ref="IZ72" si="689">IF(IZ73="","",IF(WEEKDAY(IZ73)=2,"пн",IF(WEEKDAY(IZ73)=3,"вт",IF(WEEKDAY(IZ73)=4,"ср",IF(WEEKDAY(IZ73)=5,"чт",IF(WEEKDAY(IZ73)=6,"пт",IF(WEEKDAY(IZ73)=7,"сб",IF(WEEKDAY(IZ73)=1,"вс",0))))))))</f>
        <v>ср</v>
      </c>
      <c r="JA72" s="15" t="str">
        <f t="shared" ref="JA72" si="690">IF(JA73="","",IF(WEEKDAY(JA73)=2,"пн",IF(WEEKDAY(JA73)=3,"вт",IF(WEEKDAY(JA73)=4,"ср",IF(WEEKDAY(JA73)=5,"чт",IF(WEEKDAY(JA73)=6,"пт",IF(WEEKDAY(JA73)=7,"сб",IF(WEEKDAY(JA73)=1,"вс",0))))))))</f>
        <v>чт</v>
      </c>
      <c r="JB72" s="15" t="str">
        <f t="shared" ref="JB72" si="691">IF(JB73="","",IF(WEEKDAY(JB73)=2,"пн",IF(WEEKDAY(JB73)=3,"вт",IF(WEEKDAY(JB73)=4,"ср",IF(WEEKDAY(JB73)=5,"чт",IF(WEEKDAY(JB73)=6,"пт",IF(WEEKDAY(JB73)=7,"сб",IF(WEEKDAY(JB73)=1,"вс",0))))))))</f>
        <v>пт</v>
      </c>
      <c r="JC72" s="15" t="str">
        <f t="shared" ref="JC72" si="692">IF(JC73="","",IF(WEEKDAY(JC73)=2,"пн",IF(WEEKDAY(JC73)=3,"вт",IF(WEEKDAY(JC73)=4,"ср",IF(WEEKDAY(JC73)=5,"чт",IF(WEEKDAY(JC73)=6,"пт",IF(WEEKDAY(JC73)=7,"сб",IF(WEEKDAY(JC73)=1,"вс",0))))))))</f>
        <v>сб</v>
      </c>
      <c r="JD72" s="15" t="str">
        <f t="shared" ref="JD72" si="693">IF(JD73="","",IF(WEEKDAY(JD73)=2,"пн",IF(WEEKDAY(JD73)=3,"вт",IF(WEEKDAY(JD73)=4,"ср",IF(WEEKDAY(JD73)=5,"чт",IF(WEEKDAY(JD73)=6,"пт",IF(WEEKDAY(JD73)=7,"сб",IF(WEEKDAY(JD73)=1,"вс",0))))))))</f>
        <v>вс</v>
      </c>
      <c r="JE72" s="15" t="str">
        <f t="shared" ref="JE72" si="694">IF(JE73="","",IF(WEEKDAY(JE73)=2,"пн",IF(WEEKDAY(JE73)=3,"вт",IF(WEEKDAY(JE73)=4,"ср",IF(WEEKDAY(JE73)=5,"чт",IF(WEEKDAY(JE73)=6,"пт",IF(WEEKDAY(JE73)=7,"сб",IF(WEEKDAY(JE73)=1,"вс",0))))))))</f>
        <v>пн</v>
      </c>
      <c r="JF72" s="15" t="str">
        <f t="shared" ref="JF72" si="695">IF(JF73="","",IF(WEEKDAY(JF73)=2,"пн",IF(WEEKDAY(JF73)=3,"вт",IF(WEEKDAY(JF73)=4,"ср",IF(WEEKDAY(JF73)=5,"чт",IF(WEEKDAY(JF73)=6,"пт",IF(WEEKDAY(JF73)=7,"сб",IF(WEEKDAY(JF73)=1,"вс",0))))))))</f>
        <v>вт</v>
      </c>
      <c r="JG72" s="15" t="str">
        <f t="shared" ref="JG72" si="696">IF(JG73="","",IF(WEEKDAY(JG73)=2,"пн",IF(WEEKDAY(JG73)=3,"вт",IF(WEEKDAY(JG73)=4,"ср",IF(WEEKDAY(JG73)=5,"чт",IF(WEEKDAY(JG73)=6,"пт",IF(WEEKDAY(JG73)=7,"сб",IF(WEEKDAY(JG73)=1,"вс",0))))))))</f>
        <v>ср</v>
      </c>
      <c r="JH72" s="15" t="str">
        <f t="shared" ref="JH72" si="697">IF(JH73="","",IF(WEEKDAY(JH73)=2,"пн",IF(WEEKDAY(JH73)=3,"вт",IF(WEEKDAY(JH73)=4,"ср",IF(WEEKDAY(JH73)=5,"чт",IF(WEEKDAY(JH73)=6,"пт",IF(WEEKDAY(JH73)=7,"сб",IF(WEEKDAY(JH73)=1,"вс",0))))))))</f>
        <v>чт</v>
      </c>
      <c r="JI72" s="15" t="str">
        <f t="shared" ref="JI72" si="698">IF(JI73="","",IF(WEEKDAY(JI73)=2,"пн",IF(WEEKDAY(JI73)=3,"вт",IF(WEEKDAY(JI73)=4,"ср",IF(WEEKDAY(JI73)=5,"чт",IF(WEEKDAY(JI73)=6,"пт",IF(WEEKDAY(JI73)=7,"сб",IF(WEEKDAY(JI73)=1,"вс",0))))))))</f>
        <v>пт</v>
      </c>
      <c r="JJ72" s="15" t="str">
        <f t="shared" ref="JJ72" si="699">IF(JJ73="","",IF(WEEKDAY(JJ73)=2,"пн",IF(WEEKDAY(JJ73)=3,"вт",IF(WEEKDAY(JJ73)=4,"ср",IF(WEEKDAY(JJ73)=5,"чт",IF(WEEKDAY(JJ73)=6,"пт",IF(WEEKDAY(JJ73)=7,"сб",IF(WEEKDAY(JJ73)=1,"вс",0))))))))</f>
        <v>сб</v>
      </c>
      <c r="JK72" s="15" t="str">
        <f t="shared" ref="JK72" si="700">IF(JK73="","",IF(WEEKDAY(JK73)=2,"пн",IF(WEEKDAY(JK73)=3,"вт",IF(WEEKDAY(JK73)=4,"ср",IF(WEEKDAY(JK73)=5,"чт",IF(WEEKDAY(JK73)=6,"пт",IF(WEEKDAY(JK73)=7,"сб",IF(WEEKDAY(JK73)=1,"вс",0))))))))</f>
        <v>вс</v>
      </c>
      <c r="JL72" s="15" t="str">
        <f t="shared" ref="JL72" si="701">IF(JL73="","",IF(WEEKDAY(JL73)=2,"пн",IF(WEEKDAY(JL73)=3,"вт",IF(WEEKDAY(JL73)=4,"ср",IF(WEEKDAY(JL73)=5,"чт",IF(WEEKDAY(JL73)=6,"пт",IF(WEEKDAY(JL73)=7,"сб",IF(WEEKDAY(JL73)=1,"вс",0))))))))</f>
        <v>пн</v>
      </c>
      <c r="JM72" s="15" t="str">
        <f t="shared" ref="JM72" si="702">IF(JM73="","",IF(WEEKDAY(JM73)=2,"пн",IF(WEEKDAY(JM73)=3,"вт",IF(WEEKDAY(JM73)=4,"ср",IF(WEEKDAY(JM73)=5,"чт",IF(WEEKDAY(JM73)=6,"пт",IF(WEEKDAY(JM73)=7,"сб",IF(WEEKDAY(JM73)=1,"вс",0))))))))</f>
        <v>вт</v>
      </c>
      <c r="JN72" s="15" t="str">
        <f t="shared" ref="JN72" si="703">IF(JN73="","",IF(WEEKDAY(JN73)=2,"пн",IF(WEEKDAY(JN73)=3,"вт",IF(WEEKDAY(JN73)=4,"ср",IF(WEEKDAY(JN73)=5,"чт",IF(WEEKDAY(JN73)=6,"пт",IF(WEEKDAY(JN73)=7,"сб",IF(WEEKDAY(JN73)=1,"вс",0))))))))</f>
        <v>ср</v>
      </c>
      <c r="JO72" s="15" t="str">
        <f t="shared" ref="JO72" si="704">IF(JO73="","",IF(WEEKDAY(JO73)=2,"пн",IF(WEEKDAY(JO73)=3,"вт",IF(WEEKDAY(JO73)=4,"ср",IF(WEEKDAY(JO73)=5,"чт",IF(WEEKDAY(JO73)=6,"пт",IF(WEEKDAY(JO73)=7,"сб",IF(WEEKDAY(JO73)=1,"вс",0))))))))</f>
        <v>чт</v>
      </c>
      <c r="JP72" s="15" t="str">
        <f t="shared" ref="JP72" si="705">IF(JP73="","",IF(WEEKDAY(JP73)=2,"пн",IF(WEEKDAY(JP73)=3,"вт",IF(WEEKDAY(JP73)=4,"ср",IF(WEEKDAY(JP73)=5,"чт",IF(WEEKDAY(JP73)=6,"пт",IF(WEEKDAY(JP73)=7,"сб",IF(WEEKDAY(JP73)=1,"вс",0))))))))</f>
        <v>пт</v>
      </c>
      <c r="JQ72" s="15" t="str">
        <f t="shared" ref="JQ72" si="706">IF(JQ73="","",IF(WEEKDAY(JQ73)=2,"пн",IF(WEEKDAY(JQ73)=3,"вт",IF(WEEKDAY(JQ73)=4,"ср",IF(WEEKDAY(JQ73)=5,"чт",IF(WEEKDAY(JQ73)=6,"пт",IF(WEEKDAY(JQ73)=7,"сб",IF(WEEKDAY(JQ73)=1,"вс",0))))))))</f>
        <v>сб</v>
      </c>
      <c r="JR72" s="15" t="str">
        <f t="shared" ref="JR72" si="707">IF(JR73="","",IF(WEEKDAY(JR73)=2,"пн",IF(WEEKDAY(JR73)=3,"вт",IF(WEEKDAY(JR73)=4,"ср",IF(WEEKDAY(JR73)=5,"чт",IF(WEEKDAY(JR73)=6,"пт",IF(WEEKDAY(JR73)=7,"сб",IF(WEEKDAY(JR73)=1,"вс",0))))))))</f>
        <v>вс</v>
      </c>
      <c r="JS72" s="15" t="str">
        <f t="shared" ref="JS72" si="708">IF(JS73="","",IF(WEEKDAY(JS73)=2,"пн",IF(WEEKDAY(JS73)=3,"вт",IF(WEEKDAY(JS73)=4,"ср",IF(WEEKDAY(JS73)=5,"чт",IF(WEEKDAY(JS73)=6,"пт",IF(WEEKDAY(JS73)=7,"сб",IF(WEEKDAY(JS73)=1,"вс",0))))))))</f>
        <v>пн</v>
      </c>
      <c r="JT72" s="15" t="str">
        <f t="shared" ref="JT72" si="709">IF(JT73="","",IF(WEEKDAY(JT73)=2,"пн",IF(WEEKDAY(JT73)=3,"вт",IF(WEEKDAY(JT73)=4,"ср",IF(WEEKDAY(JT73)=5,"чт",IF(WEEKDAY(JT73)=6,"пт",IF(WEEKDAY(JT73)=7,"сб",IF(WEEKDAY(JT73)=1,"вс",0))))))))</f>
        <v>вт</v>
      </c>
      <c r="JU72" s="15" t="str">
        <f t="shared" ref="JU72" si="710">IF(JU73="","",IF(WEEKDAY(JU73)=2,"пн",IF(WEEKDAY(JU73)=3,"вт",IF(WEEKDAY(JU73)=4,"ср",IF(WEEKDAY(JU73)=5,"чт",IF(WEEKDAY(JU73)=6,"пт",IF(WEEKDAY(JU73)=7,"сб",IF(WEEKDAY(JU73)=1,"вс",0))))))))</f>
        <v>ср</v>
      </c>
      <c r="JV72" s="15" t="str">
        <f t="shared" ref="JV72" si="711">IF(JV73="","",IF(WEEKDAY(JV73)=2,"пн",IF(WEEKDAY(JV73)=3,"вт",IF(WEEKDAY(JV73)=4,"ср",IF(WEEKDAY(JV73)=5,"чт",IF(WEEKDAY(JV73)=6,"пт",IF(WEEKDAY(JV73)=7,"сб",IF(WEEKDAY(JV73)=1,"вс",0))))))))</f>
        <v>чт</v>
      </c>
      <c r="JW72" s="15" t="str">
        <f t="shared" ref="JW72" si="712">IF(JW73="","",IF(WEEKDAY(JW73)=2,"пн",IF(WEEKDAY(JW73)=3,"вт",IF(WEEKDAY(JW73)=4,"ср",IF(WEEKDAY(JW73)=5,"чт",IF(WEEKDAY(JW73)=6,"пт",IF(WEEKDAY(JW73)=7,"сб",IF(WEEKDAY(JW73)=1,"вс",0))))))))</f>
        <v>пт</v>
      </c>
      <c r="JX72" s="15" t="str">
        <f t="shared" ref="JX72" si="713">IF(JX73="","",IF(WEEKDAY(JX73)=2,"пн",IF(WEEKDAY(JX73)=3,"вт",IF(WEEKDAY(JX73)=4,"ср",IF(WEEKDAY(JX73)=5,"чт",IF(WEEKDAY(JX73)=6,"пт",IF(WEEKDAY(JX73)=7,"сб",IF(WEEKDAY(JX73)=1,"вс",0))))))))</f>
        <v>сб</v>
      </c>
      <c r="JY72" s="15" t="str">
        <f t="shared" ref="JY72" si="714">IF(JY73="","",IF(WEEKDAY(JY73)=2,"пн",IF(WEEKDAY(JY73)=3,"вт",IF(WEEKDAY(JY73)=4,"ср",IF(WEEKDAY(JY73)=5,"чт",IF(WEEKDAY(JY73)=6,"пт",IF(WEEKDAY(JY73)=7,"сб",IF(WEEKDAY(JY73)=1,"вс",0))))))))</f>
        <v>вс</v>
      </c>
      <c r="JZ72" s="15" t="str">
        <f t="shared" ref="JZ72" si="715">IF(JZ73="","",IF(WEEKDAY(JZ73)=2,"пн",IF(WEEKDAY(JZ73)=3,"вт",IF(WEEKDAY(JZ73)=4,"ср",IF(WEEKDAY(JZ73)=5,"чт",IF(WEEKDAY(JZ73)=6,"пт",IF(WEEKDAY(JZ73)=7,"сб",IF(WEEKDAY(JZ73)=1,"вс",0))))))))</f>
        <v>пн</v>
      </c>
      <c r="KA72" s="15" t="str">
        <f t="shared" ref="KA72" si="716">IF(KA73="","",IF(WEEKDAY(KA73)=2,"пн",IF(WEEKDAY(KA73)=3,"вт",IF(WEEKDAY(KA73)=4,"ср",IF(WEEKDAY(KA73)=5,"чт",IF(WEEKDAY(KA73)=6,"пт",IF(WEEKDAY(KA73)=7,"сб",IF(WEEKDAY(KA73)=1,"вс",0))))))))</f>
        <v>вт</v>
      </c>
      <c r="KB72" s="15" t="str">
        <f t="shared" ref="KB72" si="717">IF(KB73="","",IF(WEEKDAY(KB73)=2,"пн",IF(WEEKDAY(KB73)=3,"вт",IF(WEEKDAY(KB73)=4,"ср",IF(WEEKDAY(KB73)=5,"чт",IF(WEEKDAY(KB73)=6,"пт",IF(WEEKDAY(KB73)=7,"сб",IF(WEEKDAY(KB73)=1,"вс",0))))))))</f>
        <v>ср</v>
      </c>
      <c r="KC72" s="15" t="str">
        <f t="shared" ref="KC72" si="718">IF(KC73="","",IF(WEEKDAY(KC73)=2,"пн",IF(WEEKDAY(KC73)=3,"вт",IF(WEEKDAY(KC73)=4,"ср",IF(WEEKDAY(KC73)=5,"чт",IF(WEEKDAY(KC73)=6,"пт",IF(WEEKDAY(KC73)=7,"сб",IF(WEEKDAY(KC73)=1,"вс",0))))))))</f>
        <v>чт</v>
      </c>
      <c r="KD72" s="15" t="str">
        <f t="shared" ref="KD72" si="719">IF(KD73="","",IF(WEEKDAY(KD73)=2,"пн",IF(WEEKDAY(KD73)=3,"вт",IF(WEEKDAY(KD73)=4,"ср",IF(WEEKDAY(KD73)=5,"чт",IF(WEEKDAY(KD73)=6,"пт",IF(WEEKDAY(KD73)=7,"сб",IF(WEEKDAY(KD73)=1,"вс",0))))))))</f>
        <v>пт</v>
      </c>
      <c r="KE72" s="15" t="str">
        <f t="shared" ref="KE72" si="720">IF(KE73="","",IF(WEEKDAY(KE73)=2,"пн",IF(WEEKDAY(KE73)=3,"вт",IF(WEEKDAY(KE73)=4,"ср",IF(WEEKDAY(KE73)=5,"чт",IF(WEEKDAY(KE73)=6,"пт",IF(WEEKDAY(KE73)=7,"сб",IF(WEEKDAY(KE73)=1,"вс",0))))))))</f>
        <v>сб</v>
      </c>
      <c r="KF72" s="15" t="str">
        <f t="shared" ref="KF72" si="721">IF(KF73="","",IF(WEEKDAY(KF73)=2,"пн",IF(WEEKDAY(KF73)=3,"вт",IF(WEEKDAY(KF73)=4,"ср",IF(WEEKDAY(KF73)=5,"чт",IF(WEEKDAY(KF73)=6,"пт",IF(WEEKDAY(KF73)=7,"сб",IF(WEEKDAY(KF73)=1,"вс",0))))))))</f>
        <v>вс</v>
      </c>
      <c r="KG72" s="15" t="str">
        <f t="shared" ref="KG72" si="722">IF(KG73="","",IF(WEEKDAY(KG73)=2,"пн",IF(WEEKDAY(KG73)=3,"вт",IF(WEEKDAY(KG73)=4,"ср",IF(WEEKDAY(KG73)=5,"чт",IF(WEEKDAY(KG73)=6,"пт",IF(WEEKDAY(KG73)=7,"сб",IF(WEEKDAY(KG73)=1,"вс",0))))))))</f>
        <v>пн</v>
      </c>
      <c r="KH72" s="15" t="str">
        <f t="shared" ref="KH72" si="723">IF(KH73="","",IF(WEEKDAY(KH73)=2,"пн",IF(WEEKDAY(KH73)=3,"вт",IF(WEEKDAY(KH73)=4,"ср",IF(WEEKDAY(KH73)=5,"чт",IF(WEEKDAY(KH73)=6,"пт",IF(WEEKDAY(KH73)=7,"сб",IF(WEEKDAY(KH73)=1,"вс",0))))))))</f>
        <v>вт</v>
      </c>
      <c r="KI72" s="15" t="str">
        <f t="shared" ref="KI72" si="724">IF(KI73="","",IF(WEEKDAY(KI73)=2,"пн",IF(WEEKDAY(KI73)=3,"вт",IF(WEEKDAY(KI73)=4,"ср",IF(WEEKDAY(KI73)=5,"чт",IF(WEEKDAY(KI73)=6,"пт",IF(WEEKDAY(KI73)=7,"сб",IF(WEEKDAY(KI73)=1,"вс",0))))))))</f>
        <v>ср</v>
      </c>
      <c r="KJ72" s="15" t="str">
        <f t="shared" ref="KJ72" si="725">IF(KJ73="","",IF(WEEKDAY(KJ73)=2,"пн",IF(WEEKDAY(KJ73)=3,"вт",IF(WEEKDAY(KJ73)=4,"ср",IF(WEEKDAY(KJ73)=5,"чт",IF(WEEKDAY(KJ73)=6,"пт",IF(WEEKDAY(KJ73)=7,"сб",IF(WEEKDAY(KJ73)=1,"вс",0))))))))</f>
        <v>чт</v>
      </c>
      <c r="KK72" s="15" t="str">
        <f t="shared" ref="KK72" si="726">IF(KK73="","",IF(WEEKDAY(KK73)=2,"пн",IF(WEEKDAY(KK73)=3,"вт",IF(WEEKDAY(KK73)=4,"ср",IF(WEEKDAY(KK73)=5,"чт",IF(WEEKDAY(KK73)=6,"пт",IF(WEEKDAY(KK73)=7,"сб",IF(WEEKDAY(KK73)=1,"вс",0))))))))</f>
        <v>пт</v>
      </c>
      <c r="KL72" s="15" t="str">
        <f t="shared" ref="KL72" si="727">IF(KL73="","",IF(WEEKDAY(KL73)=2,"пн",IF(WEEKDAY(KL73)=3,"вт",IF(WEEKDAY(KL73)=4,"ср",IF(WEEKDAY(KL73)=5,"чт",IF(WEEKDAY(KL73)=6,"пт",IF(WEEKDAY(KL73)=7,"сб",IF(WEEKDAY(KL73)=1,"вс",0))))))))</f>
        <v>сб</v>
      </c>
      <c r="KM72" s="15" t="str">
        <f t="shared" ref="KM72" si="728">IF(KM73="","",IF(WEEKDAY(KM73)=2,"пн",IF(WEEKDAY(KM73)=3,"вт",IF(WEEKDAY(KM73)=4,"ср",IF(WEEKDAY(KM73)=5,"чт",IF(WEEKDAY(KM73)=6,"пт",IF(WEEKDAY(KM73)=7,"сб",IF(WEEKDAY(KM73)=1,"вс",0))))))))</f>
        <v>вс</v>
      </c>
      <c r="KN72" s="15" t="str">
        <f t="shared" ref="KN72" si="729">IF(KN73="","",IF(WEEKDAY(KN73)=2,"пн",IF(WEEKDAY(KN73)=3,"вт",IF(WEEKDAY(KN73)=4,"ср",IF(WEEKDAY(KN73)=5,"чт",IF(WEEKDAY(KN73)=6,"пт",IF(WEEKDAY(KN73)=7,"сб",IF(WEEKDAY(KN73)=1,"вс",0))))))))</f>
        <v>пн</v>
      </c>
      <c r="KO72" s="15" t="str">
        <f t="shared" ref="KO72" si="730">IF(KO73="","",IF(WEEKDAY(KO73)=2,"пн",IF(WEEKDAY(KO73)=3,"вт",IF(WEEKDAY(KO73)=4,"ср",IF(WEEKDAY(KO73)=5,"чт",IF(WEEKDAY(KO73)=6,"пт",IF(WEEKDAY(KO73)=7,"сб",IF(WEEKDAY(KO73)=1,"вс",0))))))))</f>
        <v>вт</v>
      </c>
      <c r="KP72" s="15" t="str">
        <f t="shared" ref="KP72" si="731">IF(KP73="","",IF(WEEKDAY(KP73)=2,"пн",IF(WEEKDAY(KP73)=3,"вт",IF(WEEKDAY(KP73)=4,"ср",IF(WEEKDAY(KP73)=5,"чт",IF(WEEKDAY(KP73)=6,"пт",IF(WEEKDAY(KP73)=7,"сб",IF(WEEKDAY(KP73)=1,"вс",0))))))))</f>
        <v>ср</v>
      </c>
      <c r="KQ72" s="15" t="str">
        <f t="shared" ref="KQ72" si="732">IF(KQ73="","",IF(WEEKDAY(KQ73)=2,"пн",IF(WEEKDAY(KQ73)=3,"вт",IF(WEEKDAY(KQ73)=4,"ср",IF(WEEKDAY(KQ73)=5,"чт",IF(WEEKDAY(KQ73)=6,"пт",IF(WEEKDAY(KQ73)=7,"сб",IF(WEEKDAY(KQ73)=1,"вс",0))))))))</f>
        <v>чт</v>
      </c>
      <c r="KR72" s="15" t="str">
        <f t="shared" ref="KR72" si="733">IF(KR73="","",IF(WEEKDAY(KR73)=2,"пн",IF(WEEKDAY(KR73)=3,"вт",IF(WEEKDAY(KR73)=4,"ср",IF(WEEKDAY(KR73)=5,"чт",IF(WEEKDAY(KR73)=6,"пт",IF(WEEKDAY(KR73)=7,"сб",IF(WEEKDAY(KR73)=1,"вс",0))))))))</f>
        <v>пт</v>
      </c>
      <c r="KS72" s="15" t="str">
        <f t="shared" ref="KS72" si="734">IF(KS73="","",IF(WEEKDAY(KS73)=2,"пн",IF(WEEKDAY(KS73)=3,"вт",IF(WEEKDAY(KS73)=4,"ср",IF(WEEKDAY(KS73)=5,"чт",IF(WEEKDAY(KS73)=6,"пт",IF(WEEKDAY(KS73)=7,"сб",IF(WEEKDAY(KS73)=1,"вс",0))))))))</f>
        <v>сб</v>
      </c>
      <c r="KT72" s="15" t="str">
        <f t="shared" ref="KT72" si="735">IF(KT73="","",IF(WEEKDAY(KT73)=2,"пн",IF(WEEKDAY(KT73)=3,"вт",IF(WEEKDAY(KT73)=4,"ср",IF(WEEKDAY(KT73)=5,"чт",IF(WEEKDAY(KT73)=6,"пт",IF(WEEKDAY(KT73)=7,"сб",IF(WEEKDAY(KT73)=1,"вс",0))))))))</f>
        <v>вс</v>
      </c>
      <c r="KU72" s="15" t="str">
        <f t="shared" ref="KU72" si="736">IF(KU73="","",IF(WEEKDAY(KU73)=2,"пн",IF(WEEKDAY(KU73)=3,"вт",IF(WEEKDAY(KU73)=4,"ср",IF(WEEKDAY(KU73)=5,"чт",IF(WEEKDAY(KU73)=6,"пт",IF(WEEKDAY(KU73)=7,"сб",IF(WEEKDAY(KU73)=1,"вс",0))))))))</f>
        <v>пн</v>
      </c>
      <c r="KV72" s="15" t="str">
        <f t="shared" ref="KV72" si="737">IF(KV73="","",IF(WEEKDAY(KV73)=2,"пн",IF(WEEKDAY(KV73)=3,"вт",IF(WEEKDAY(KV73)=4,"ср",IF(WEEKDAY(KV73)=5,"чт",IF(WEEKDAY(KV73)=6,"пт",IF(WEEKDAY(KV73)=7,"сб",IF(WEEKDAY(KV73)=1,"вс",0))))))))</f>
        <v>вт</v>
      </c>
      <c r="KW72" s="15" t="str">
        <f t="shared" ref="KW72" si="738">IF(KW73="","",IF(WEEKDAY(KW73)=2,"пн",IF(WEEKDAY(KW73)=3,"вт",IF(WEEKDAY(KW73)=4,"ср",IF(WEEKDAY(KW73)=5,"чт",IF(WEEKDAY(KW73)=6,"пт",IF(WEEKDAY(KW73)=7,"сб",IF(WEEKDAY(KW73)=1,"вс",0))))))))</f>
        <v>ср</v>
      </c>
      <c r="KX72" s="15" t="str">
        <f t="shared" ref="KX72" si="739">IF(KX73="","",IF(WEEKDAY(KX73)=2,"пн",IF(WEEKDAY(KX73)=3,"вт",IF(WEEKDAY(KX73)=4,"ср",IF(WEEKDAY(KX73)=5,"чт",IF(WEEKDAY(KX73)=6,"пт",IF(WEEKDAY(KX73)=7,"сб",IF(WEEKDAY(KX73)=1,"вс",0))))))))</f>
        <v>чт</v>
      </c>
      <c r="KY72" s="15" t="str">
        <f t="shared" ref="KY72" si="740">IF(KY73="","",IF(WEEKDAY(KY73)=2,"пн",IF(WEEKDAY(KY73)=3,"вт",IF(WEEKDAY(KY73)=4,"ср",IF(WEEKDAY(KY73)=5,"чт",IF(WEEKDAY(KY73)=6,"пт",IF(WEEKDAY(KY73)=7,"сб",IF(WEEKDAY(KY73)=1,"вс",0))))))))</f>
        <v>пт</v>
      </c>
      <c r="KZ72" s="15" t="str">
        <f t="shared" ref="KZ72" si="741">IF(KZ73="","",IF(WEEKDAY(KZ73)=2,"пн",IF(WEEKDAY(KZ73)=3,"вт",IF(WEEKDAY(KZ73)=4,"ср",IF(WEEKDAY(KZ73)=5,"чт",IF(WEEKDAY(KZ73)=6,"пт",IF(WEEKDAY(KZ73)=7,"сб",IF(WEEKDAY(KZ73)=1,"вс",0))))))))</f>
        <v>сб</v>
      </c>
      <c r="LA72" s="15" t="str">
        <f t="shared" ref="LA72" si="742">IF(LA73="","",IF(WEEKDAY(LA73)=2,"пн",IF(WEEKDAY(LA73)=3,"вт",IF(WEEKDAY(LA73)=4,"ср",IF(WEEKDAY(LA73)=5,"чт",IF(WEEKDAY(LA73)=6,"пт",IF(WEEKDAY(LA73)=7,"сб",IF(WEEKDAY(LA73)=1,"вс",0))))))))</f>
        <v>вс</v>
      </c>
      <c r="LB72" s="15" t="str">
        <f t="shared" ref="LB72" si="743">IF(LB73="","",IF(WEEKDAY(LB73)=2,"пн",IF(WEEKDAY(LB73)=3,"вт",IF(WEEKDAY(LB73)=4,"ср",IF(WEEKDAY(LB73)=5,"чт",IF(WEEKDAY(LB73)=6,"пт",IF(WEEKDAY(LB73)=7,"сб",IF(WEEKDAY(LB73)=1,"вс",0))))))))</f>
        <v>пн</v>
      </c>
      <c r="LC72" s="15" t="str">
        <f t="shared" ref="LC72" si="744">IF(LC73="","",IF(WEEKDAY(LC73)=2,"пн",IF(WEEKDAY(LC73)=3,"вт",IF(WEEKDAY(LC73)=4,"ср",IF(WEEKDAY(LC73)=5,"чт",IF(WEEKDAY(LC73)=6,"пт",IF(WEEKDAY(LC73)=7,"сб",IF(WEEKDAY(LC73)=1,"вс",0))))))))</f>
        <v>вт</v>
      </c>
      <c r="LD72" s="15" t="str">
        <f t="shared" ref="LD72" si="745">IF(LD73="","",IF(WEEKDAY(LD73)=2,"пн",IF(WEEKDAY(LD73)=3,"вт",IF(WEEKDAY(LD73)=4,"ср",IF(WEEKDAY(LD73)=5,"чт",IF(WEEKDAY(LD73)=6,"пт",IF(WEEKDAY(LD73)=7,"сб",IF(WEEKDAY(LD73)=1,"вс",0))))))))</f>
        <v>ср</v>
      </c>
      <c r="LE72" s="15" t="str">
        <f t="shared" ref="LE72" si="746">IF(LE73="","",IF(WEEKDAY(LE73)=2,"пн",IF(WEEKDAY(LE73)=3,"вт",IF(WEEKDAY(LE73)=4,"ср",IF(WEEKDAY(LE73)=5,"чт",IF(WEEKDAY(LE73)=6,"пт",IF(WEEKDAY(LE73)=7,"сб",IF(WEEKDAY(LE73)=1,"вс",0))))))))</f>
        <v>чт</v>
      </c>
      <c r="LF72" s="15" t="str">
        <f t="shared" ref="LF72" si="747">IF(LF73="","",IF(WEEKDAY(LF73)=2,"пн",IF(WEEKDAY(LF73)=3,"вт",IF(WEEKDAY(LF73)=4,"ср",IF(WEEKDAY(LF73)=5,"чт",IF(WEEKDAY(LF73)=6,"пт",IF(WEEKDAY(LF73)=7,"сб",IF(WEEKDAY(LF73)=1,"вс",0))))))))</f>
        <v>пт</v>
      </c>
      <c r="LG72" s="15" t="str">
        <f t="shared" ref="LG72" si="748">IF(LG73="","",IF(WEEKDAY(LG73)=2,"пн",IF(WEEKDAY(LG73)=3,"вт",IF(WEEKDAY(LG73)=4,"ср",IF(WEEKDAY(LG73)=5,"чт",IF(WEEKDAY(LG73)=6,"пт",IF(WEEKDAY(LG73)=7,"сб",IF(WEEKDAY(LG73)=1,"вс",0))))))))</f>
        <v>сб</v>
      </c>
      <c r="LH72" s="15" t="str">
        <f t="shared" ref="LH72" si="749">IF(LH73="","",IF(WEEKDAY(LH73)=2,"пн",IF(WEEKDAY(LH73)=3,"вт",IF(WEEKDAY(LH73)=4,"ср",IF(WEEKDAY(LH73)=5,"чт",IF(WEEKDAY(LH73)=6,"пт",IF(WEEKDAY(LH73)=7,"сб",IF(WEEKDAY(LH73)=1,"вс",0))))))))</f>
        <v>вс</v>
      </c>
      <c r="LI72" s="15" t="str">
        <f t="shared" ref="LI72" si="750">IF(LI73="","",IF(WEEKDAY(LI73)=2,"пн",IF(WEEKDAY(LI73)=3,"вт",IF(WEEKDAY(LI73)=4,"ср",IF(WEEKDAY(LI73)=5,"чт",IF(WEEKDAY(LI73)=6,"пт",IF(WEEKDAY(LI73)=7,"сб",IF(WEEKDAY(LI73)=1,"вс",0))))))))</f>
        <v>пн</v>
      </c>
      <c r="LJ72" s="15" t="str">
        <f t="shared" ref="LJ72" si="751">IF(LJ73="","",IF(WEEKDAY(LJ73)=2,"пн",IF(WEEKDAY(LJ73)=3,"вт",IF(WEEKDAY(LJ73)=4,"ср",IF(WEEKDAY(LJ73)=5,"чт",IF(WEEKDAY(LJ73)=6,"пт",IF(WEEKDAY(LJ73)=7,"сб",IF(WEEKDAY(LJ73)=1,"вс",0))))))))</f>
        <v>вт</v>
      </c>
      <c r="LK72" s="15" t="str">
        <f t="shared" ref="LK72" si="752">IF(LK73="","",IF(WEEKDAY(LK73)=2,"пн",IF(WEEKDAY(LK73)=3,"вт",IF(WEEKDAY(LK73)=4,"ср",IF(WEEKDAY(LK73)=5,"чт",IF(WEEKDAY(LK73)=6,"пт",IF(WEEKDAY(LK73)=7,"сб",IF(WEEKDAY(LK73)=1,"вс",0))))))))</f>
        <v>ср</v>
      </c>
      <c r="LL72" s="15" t="str">
        <f t="shared" ref="LL72" si="753">IF(LL73="","",IF(WEEKDAY(LL73)=2,"пн",IF(WEEKDAY(LL73)=3,"вт",IF(WEEKDAY(LL73)=4,"ср",IF(WEEKDAY(LL73)=5,"чт",IF(WEEKDAY(LL73)=6,"пт",IF(WEEKDAY(LL73)=7,"сб",IF(WEEKDAY(LL73)=1,"вс",0))))))))</f>
        <v>чт</v>
      </c>
      <c r="LM72" s="15" t="str">
        <f t="shared" ref="LM72" si="754">IF(LM73="","",IF(WEEKDAY(LM73)=2,"пн",IF(WEEKDAY(LM73)=3,"вт",IF(WEEKDAY(LM73)=4,"ср",IF(WEEKDAY(LM73)=5,"чт",IF(WEEKDAY(LM73)=6,"пт",IF(WEEKDAY(LM73)=7,"сб",IF(WEEKDAY(LM73)=1,"вс",0))))))))</f>
        <v>пт</v>
      </c>
      <c r="LN72" s="15" t="str">
        <f t="shared" ref="LN72" si="755">IF(LN73="","",IF(WEEKDAY(LN73)=2,"пн",IF(WEEKDAY(LN73)=3,"вт",IF(WEEKDAY(LN73)=4,"ср",IF(WEEKDAY(LN73)=5,"чт",IF(WEEKDAY(LN73)=6,"пт",IF(WEEKDAY(LN73)=7,"сб",IF(WEEKDAY(LN73)=1,"вс",0))))))))</f>
        <v>сб</v>
      </c>
      <c r="LO72" s="15" t="str">
        <f t="shared" ref="LO72" si="756">IF(LO73="","",IF(WEEKDAY(LO73)=2,"пн",IF(WEEKDAY(LO73)=3,"вт",IF(WEEKDAY(LO73)=4,"ср",IF(WEEKDAY(LO73)=5,"чт",IF(WEEKDAY(LO73)=6,"пт",IF(WEEKDAY(LO73)=7,"сб",IF(WEEKDAY(LO73)=1,"вс",0))))))))</f>
        <v>вс</v>
      </c>
      <c r="LP72" s="15" t="str">
        <f t="shared" ref="LP72" si="757">IF(LP73="","",IF(WEEKDAY(LP73)=2,"пн",IF(WEEKDAY(LP73)=3,"вт",IF(WEEKDAY(LP73)=4,"ср",IF(WEEKDAY(LP73)=5,"чт",IF(WEEKDAY(LP73)=6,"пт",IF(WEEKDAY(LP73)=7,"сб",IF(WEEKDAY(LP73)=1,"вс",0))))))))</f>
        <v>пн</v>
      </c>
      <c r="LQ72" s="15" t="str">
        <f t="shared" ref="LQ72" si="758">IF(LQ73="","",IF(WEEKDAY(LQ73)=2,"пн",IF(WEEKDAY(LQ73)=3,"вт",IF(WEEKDAY(LQ73)=4,"ср",IF(WEEKDAY(LQ73)=5,"чт",IF(WEEKDAY(LQ73)=6,"пт",IF(WEEKDAY(LQ73)=7,"сб",IF(WEEKDAY(LQ73)=1,"вс",0))))))))</f>
        <v>вт</v>
      </c>
      <c r="LR72" s="15" t="str">
        <f t="shared" ref="LR72" si="759">IF(LR73="","",IF(WEEKDAY(LR73)=2,"пн",IF(WEEKDAY(LR73)=3,"вт",IF(WEEKDAY(LR73)=4,"ср",IF(WEEKDAY(LR73)=5,"чт",IF(WEEKDAY(LR73)=6,"пт",IF(WEEKDAY(LR73)=7,"сб",IF(WEEKDAY(LR73)=1,"вс",0))))))))</f>
        <v>ср</v>
      </c>
      <c r="LS72" s="15" t="str">
        <f t="shared" ref="LS72" si="760">IF(LS73="","",IF(WEEKDAY(LS73)=2,"пн",IF(WEEKDAY(LS73)=3,"вт",IF(WEEKDAY(LS73)=4,"ср",IF(WEEKDAY(LS73)=5,"чт",IF(WEEKDAY(LS73)=6,"пт",IF(WEEKDAY(LS73)=7,"сб",IF(WEEKDAY(LS73)=1,"вс",0))))))))</f>
        <v>чт</v>
      </c>
      <c r="LT72" s="15" t="str">
        <f t="shared" ref="LT72" si="761">IF(LT73="","",IF(WEEKDAY(LT73)=2,"пн",IF(WEEKDAY(LT73)=3,"вт",IF(WEEKDAY(LT73)=4,"ср",IF(WEEKDAY(LT73)=5,"чт",IF(WEEKDAY(LT73)=6,"пт",IF(WEEKDAY(LT73)=7,"сб",IF(WEEKDAY(LT73)=1,"вс",0))))))))</f>
        <v>пт</v>
      </c>
      <c r="LU72" s="15" t="str">
        <f t="shared" ref="LU72" si="762">IF(LU73="","",IF(WEEKDAY(LU73)=2,"пн",IF(WEEKDAY(LU73)=3,"вт",IF(WEEKDAY(LU73)=4,"ср",IF(WEEKDAY(LU73)=5,"чт",IF(WEEKDAY(LU73)=6,"пт",IF(WEEKDAY(LU73)=7,"сб",IF(WEEKDAY(LU73)=1,"вс",0))))))))</f>
        <v>сб</v>
      </c>
      <c r="LV72" s="15" t="str">
        <f t="shared" ref="LV72" si="763">IF(LV73="","",IF(WEEKDAY(LV73)=2,"пн",IF(WEEKDAY(LV73)=3,"вт",IF(WEEKDAY(LV73)=4,"ср",IF(WEEKDAY(LV73)=5,"чт",IF(WEEKDAY(LV73)=6,"пт",IF(WEEKDAY(LV73)=7,"сб",IF(WEEKDAY(LV73)=1,"вс",0))))))))</f>
        <v>вс</v>
      </c>
      <c r="LW72" s="15" t="str">
        <f t="shared" ref="LW72" si="764">IF(LW73="","",IF(WEEKDAY(LW73)=2,"пн",IF(WEEKDAY(LW73)=3,"вт",IF(WEEKDAY(LW73)=4,"ср",IF(WEEKDAY(LW73)=5,"чт",IF(WEEKDAY(LW73)=6,"пт",IF(WEEKDAY(LW73)=7,"сб",IF(WEEKDAY(LW73)=1,"вс",0))))))))</f>
        <v>пн</v>
      </c>
      <c r="LX72" s="15" t="str">
        <f t="shared" ref="LX72" si="765">IF(LX73="","",IF(WEEKDAY(LX73)=2,"пн",IF(WEEKDAY(LX73)=3,"вт",IF(WEEKDAY(LX73)=4,"ср",IF(WEEKDAY(LX73)=5,"чт",IF(WEEKDAY(LX73)=6,"пт",IF(WEEKDAY(LX73)=7,"сб",IF(WEEKDAY(LX73)=1,"вс",0))))))))</f>
        <v>вт</v>
      </c>
      <c r="LY72" s="15" t="str">
        <f t="shared" ref="LY72" si="766">IF(LY73="","",IF(WEEKDAY(LY73)=2,"пн",IF(WEEKDAY(LY73)=3,"вт",IF(WEEKDAY(LY73)=4,"ср",IF(WEEKDAY(LY73)=5,"чт",IF(WEEKDAY(LY73)=6,"пт",IF(WEEKDAY(LY73)=7,"сб",IF(WEEKDAY(LY73)=1,"вс",0))))))))</f>
        <v>ср</v>
      </c>
      <c r="LZ72" s="15" t="str">
        <f t="shared" ref="LZ72" si="767">IF(LZ73="","",IF(WEEKDAY(LZ73)=2,"пн",IF(WEEKDAY(LZ73)=3,"вт",IF(WEEKDAY(LZ73)=4,"ср",IF(WEEKDAY(LZ73)=5,"чт",IF(WEEKDAY(LZ73)=6,"пт",IF(WEEKDAY(LZ73)=7,"сб",IF(WEEKDAY(LZ73)=1,"вс",0))))))))</f>
        <v>чт</v>
      </c>
      <c r="MA72" s="15" t="str">
        <f t="shared" ref="MA72" si="768">IF(MA73="","",IF(WEEKDAY(MA73)=2,"пн",IF(WEEKDAY(MA73)=3,"вт",IF(WEEKDAY(MA73)=4,"ср",IF(WEEKDAY(MA73)=5,"чт",IF(WEEKDAY(MA73)=6,"пт",IF(WEEKDAY(MA73)=7,"сб",IF(WEEKDAY(MA73)=1,"вс",0))))))))</f>
        <v>пт</v>
      </c>
      <c r="MB72" s="15" t="str">
        <f t="shared" ref="MB72" si="769">IF(MB73="","",IF(WEEKDAY(MB73)=2,"пн",IF(WEEKDAY(MB73)=3,"вт",IF(WEEKDAY(MB73)=4,"ср",IF(WEEKDAY(MB73)=5,"чт",IF(WEEKDAY(MB73)=6,"пт",IF(WEEKDAY(MB73)=7,"сб",IF(WEEKDAY(MB73)=1,"вс",0))))))))</f>
        <v>сб</v>
      </c>
      <c r="MC72" s="15" t="str">
        <f t="shared" ref="MC72" si="770">IF(MC73="","",IF(WEEKDAY(MC73)=2,"пн",IF(WEEKDAY(MC73)=3,"вт",IF(WEEKDAY(MC73)=4,"ср",IF(WEEKDAY(MC73)=5,"чт",IF(WEEKDAY(MC73)=6,"пт",IF(WEEKDAY(MC73)=7,"сб",IF(WEEKDAY(MC73)=1,"вс",0))))))))</f>
        <v>вс</v>
      </c>
      <c r="MD72" s="15" t="str">
        <f t="shared" ref="MD72" si="771">IF(MD73="","",IF(WEEKDAY(MD73)=2,"пн",IF(WEEKDAY(MD73)=3,"вт",IF(WEEKDAY(MD73)=4,"ср",IF(WEEKDAY(MD73)=5,"чт",IF(WEEKDAY(MD73)=6,"пт",IF(WEEKDAY(MD73)=7,"сб",IF(WEEKDAY(MD73)=1,"вс",0))))))))</f>
        <v>пн</v>
      </c>
      <c r="ME72" s="15" t="str">
        <f t="shared" ref="ME72" si="772">IF(ME73="","",IF(WEEKDAY(ME73)=2,"пн",IF(WEEKDAY(ME73)=3,"вт",IF(WEEKDAY(ME73)=4,"ср",IF(WEEKDAY(ME73)=5,"чт",IF(WEEKDAY(ME73)=6,"пт",IF(WEEKDAY(ME73)=7,"сб",IF(WEEKDAY(ME73)=1,"вс",0))))))))</f>
        <v>вт</v>
      </c>
      <c r="MF72" s="15" t="str">
        <f t="shared" ref="MF72" si="773">IF(MF73="","",IF(WEEKDAY(MF73)=2,"пн",IF(WEEKDAY(MF73)=3,"вт",IF(WEEKDAY(MF73)=4,"ср",IF(WEEKDAY(MF73)=5,"чт",IF(WEEKDAY(MF73)=6,"пт",IF(WEEKDAY(MF73)=7,"сб",IF(WEEKDAY(MF73)=1,"вс",0))))))))</f>
        <v>ср</v>
      </c>
      <c r="MG72" s="15" t="str">
        <f t="shared" ref="MG72" si="774">IF(MG73="","",IF(WEEKDAY(MG73)=2,"пн",IF(WEEKDAY(MG73)=3,"вт",IF(WEEKDAY(MG73)=4,"ср",IF(WEEKDAY(MG73)=5,"чт",IF(WEEKDAY(MG73)=6,"пт",IF(WEEKDAY(MG73)=7,"сб",IF(WEEKDAY(MG73)=1,"вс",0))))))))</f>
        <v>чт</v>
      </c>
      <c r="MH72" s="15" t="str">
        <f t="shared" ref="MH72" si="775">IF(MH73="","",IF(WEEKDAY(MH73)=2,"пн",IF(WEEKDAY(MH73)=3,"вт",IF(WEEKDAY(MH73)=4,"ср",IF(WEEKDAY(MH73)=5,"чт",IF(WEEKDAY(MH73)=6,"пт",IF(WEEKDAY(MH73)=7,"сб",IF(WEEKDAY(MH73)=1,"вс",0))))))))</f>
        <v>пт</v>
      </c>
      <c r="MI72" s="15" t="str">
        <f t="shared" ref="MI72" si="776">IF(MI73="","",IF(WEEKDAY(MI73)=2,"пн",IF(WEEKDAY(MI73)=3,"вт",IF(WEEKDAY(MI73)=4,"ср",IF(WEEKDAY(MI73)=5,"чт",IF(WEEKDAY(MI73)=6,"пт",IF(WEEKDAY(MI73)=7,"сб",IF(WEEKDAY(MI73)=1,"вс",0))))))))</f>
        <v>сб</v>
      </c>
      <c r="MJ72" s="15" t="str">
        <f t="shared" ref="MJ72" si="777">IF(MJ73="","",IF(WEEKDAY(MJ73)=2,"пн",IF(WEEKDAY(MJ73)=3,"вт",IF(WEEKDAY(MJ73)=4,"ср",IF(WEEKDAY(MJ73)=5,"чт",IF(WEEKDAY(MJ73)=6,"пт",IF(WEEKDAY(MJ73)=7,"сб",IF(WEEKDAY(MJ73)=1,"вс",0))))))))</f>
        <v>вс</v>
      </c>
      <c r="MK72" s="15" t="str">
        <f t="shared" ref="MK72" si="778">IF(MK73="","",IF(WEEKDAY(MK73)=2,"пн",IF(WEEKDAY(MK73)=3,"вт",IF(WEEKDAY(MK73)=4,"ср",IF(WEEKDAY(MK73)=5,"чт",IF(WEEKDAY(MK73)=6,"пт",IF(WEEKDAY(MK73)=7,"сб",IF(WEEKDAY(MK73)=1,"вс",0))))))))</f>
        <v>пн</v>
      </c>
      <c r="ML72" s="15" t="str">
        <f t="shared" ref="ML72" si="779">IF(ML73="","",IF(WEEKDAY(ML73)=2,"пн",IF(WEEKDAY(ML73)=3,"вт",IF(WEEKDAY(ML73)=4,"ср",IF(WEEKDAY(ML73)=5,"чт",IF(WEEKDAY(ML73)=6,"пт",IF(WEEKDAY(ML73)=7,"сб",IF(WEEKDAY(ML73)=1,"вс",0))))))))</f>
        <v>вт</v>
      </c>
      <c r="MM72" s="15" t="str">
        <f t="shared" ref="MM72" si="780">IF(MM73="","",IF(WEEKDAY(MM73)=2,"пн",IF(WEEKDAY(MM73)=3,"вт",IF(WEEKDAY(MM73)=4,"ср",IF(WEEKDAY(MM73)=5,"чт",IF(WEEKDAY(MM73)=6,"пт",IF(WEEKDAY(MM73)=7,"сб",IF(WEEKDAY(MM73)=1,"вс",0))))))))</f>
        <v>ср</v>
      </c>
      <c r="MN72" s="15" t="str">
        <f t="shared" ref="MN72" si="781">IF(MN73="","",IF(WEEKDAY(MN73)=2,"пн",IF(WEEKDAY(MN73)=3,"вт",IF(WEEKDAY(MN73)=4,"ср",IF(WEEKDAY(MN73)=5,"чт",IF(WEEKDAY(MN73)=6,"пт",IF(WEEKDAY(MN73)=7,"сб",IF(WEEKDAY(MN73)=1,"вс",0))))))))</f>
        <v>чт</v>
      </c>
      <c r="MO72" s="15" t="str">
        <f t="shared" ref="MO72" si="782">IF(MO73="","",IF(WEEKDAY(MO73)=2,"пн",IF(WEEKDAY(MO73)=3,"вт",IF(WEEKDAY(MO73)=4,"ср",IF(WEEKDAY(MO73)=5,"чт",IF(WEEKDAY(MO73)=6,"пт",IF(WEEKDAY(MO73)=7,"сб",IF(WEEKDAY(MO73)=1,"вс",0))))))))</f>
        <v>пт</v>
      </c>
      <c r="MP72" s="15" t="str">
        <f t="shared" ref="MP72" si="783">IF(MP73="","",IF(WEEKDAY(MP73)=2,"пн",IF(WEEKDAY(MP73)=3,"вт",IF(WEEKDAY(MP73)=4,"ср",IF(WEEKDAY(MP73)=5,"чт",IF(WEEKDAY(MP73)=6,"пт",IF(WEEKDAY(MP73)=7,"сб",IF(WEEKDAY(MP73)=1,"вс",0))))))))</f>
        <v>сб</v>
      </c>
      <c r="MQ72" s="15" t="str">
        <f t="shared" ref="MQ72" si="784">IF(MQ73="","",IF(WEEKDAY(MQ73)=2,"пн",IF(WEEKDAY(MQ73)=3,"вт",IF(WEEKDAY(MQ73)=4,"ср",IF(WEEKDAY(MQ73)=5,"чт",IF(WEEKDAY(MQ73)=6,"пт",IF(WEEKDAY(MQ73)=7,"сб",IF(WEEKDAY(MQ73)=1,"вс",0))))))))</f>
        <v>вс</v>
      </c>
      <c r="MR72" s="15" t="str">
        <f t="shared" ref="MR72" si="785">IF(MR73="","",IF(WEEKDAY(MR73)=2,"пн",IF(WEEKDAY(MR73)=3,"вт",IF(WEEKDAY(MR73)=4,"ср",IF(WEEKDAY(MR73)=5,"чт",IF(WEEKDAY(MR73)=6,"пт",IF(WEEKDAY(MR73)=7,"сб",IF(WEEKDAY(MR73)=1,"вс",0))))))))</f>
        <v>пн</v>
      </c>
      <c r="MS72" s="15" t="str">
        <f t="shared" ref="MS72" si="786">IF(MS73="","",IF(WEEKDAY(MS73)=2,"пн",IF(WEEKDAY(MS73)=3,"вт",IF(WEEKDAY(MS73)=4,"ср",IF(WEEKDAY(MS73)=5,"чт",IF(WEEKDAY(MS73)=6,"пт",IF(WEEKDAY(MS73)=7,"сб",IF(WEEKDAY(MS73)=1,"вс",0))))))))</f>
        <v>вт</v>
      </c>
      <c r="MT72" s="15" t="str">
        <f t="shared" ref="MT72" si="787">IF(MT73="","",IF(WEEKDAY(MT73)=2,"пн",IF(WEEKDAY(MT73)=3,"вт",IF(WEEKDAY(MT73)=4,"ср",IF(WEEKDAY(MT73)=5,"чт",IF(WEEKDAY(MT73)=6,"пт",IF(WEEKDAY(MT73)=7,"сб",IF(WEEKDAY(MT73)=1,"вс",0))))))))</f>
        <v>ср</v>
      </c>
      <c r="MU72" s="15" t="str">
        <f t="shared" ref="MU72" si="788">IF(MU73="","",IF(WEEKDAY(MU73)=2,"пн",IF(WEEKDAY(MU73)=3,"вт",IF(WEEKDAY(MU73)=4,"ср",IF(WEEKDAY(MU73)=5,"чт",IF(WEEKDAY(MU73)=6,"пт",IF(WEEKDAY(MU73)=7,"сб",IF(WEEKDAY(MU73)=1,"вс",0))))))))</f>
        <v>чт</v>
      </c>
      <c r="MV72" s="15" t="str">
        <f t="shared" ref="MV72" si="789">IF(MV73="","",IF(WEEKDAY(MV73)=2,"пн",IF(WEEKDAY(MV73)=3,"вт",IF(WEEKDAY(MV73)=4,"ср",IF(WEEKDAY(MV73)=5,"чт",IF(WEEKDAY(MV73)=6,"пт",IF(WEEKDAY(MV73)=7,"сб",IF(WEEKDAY(MV73)=1,"вс",0))))))))</f>
        <v>пт</v>
      </c>
      <c r="MW72" s="15" t="str">
        <f t="shared" ref="MW72" si="790">IF(MW73="","",IF(WEEKDAY(MW73)=2,"пн",IF(WEEKDAY(MW73)=3,"вт",IF(WEEKDAY(MW73)=4,"ср",IF(WEEKDAY(MW73)=5,"чт",IF(WEEKDAY(MW73)=6,"пт",IF(WEEKDAY(MW73)=7,"сб",IF(WEEKDAY(MW73)=1,"вс",0))))))))</f>
        <v>сб</v>
      </c>
      <c r="MX72" s="15" t="str">
        <f t="shared" ref="MX72" si="791">IF(MX73="","",IF(WEEKDAY(MX73)=2,"пн",IF(WEEKDAY(MX73)=3,"вт",IF(WEEKDAY(MX73)=4,"ср",IF(WEEKDAY(MX73)=5,"чт",IF(WEEKDAY(MX73)=6,"пт",IF(WEEKDAY(MX73)=7,"сб",IF(WEEKDAY(MX73)=1,"вс",0))))))))</f>
        <v>вс</v>
      </c>
      <c r="MY72" s="15" t="str">
        <f t="shared" ref="MY72" si="792">IF(MY73="","",IF(WEEKDAY(MY73)=2,"пн",IF(WEEKDAY(MY73)=3,"вт",IF(WEEKDAY(MY73)=4,"ср",IF(WEEKDAY(MY73)=5,"чт",IF(WEEKDAY(MY73)=6,"пт",IF(WEEKDAY(MY73)=7,"сб",IF(WEEKDAY(MY73)=1,"вс",0))))))))</f>
        <v>пн</v>
      </c>
      <c r="MZ72" s="15" t="str">
        <f t="shared" ref="MZ72" si="793">IF(MZ73="","",IF(WEEKDAY(MZ73)=2,"пн",IF(WEEKDAY(MZ73)=3,"вт",IF(WEEKDAY(MZ73)=4,"ср",IF(WEEKDAY(MZ73)=5,"чт",IF(WEEKDAY(MZ73)=6,"пт",IF(WEEKDAY(MZ73)=7,"сб",IF(WEEKDAY(MZ73)=1,"вс",0))))))))</f>
        <v>вт</v>
      </c>
      <c r="NA72" s="15" t="str">
        <f t="shared" ref="NA72" si="794">IF(NA73="","",IF(WEEKDAY(NA73)=2,"пн",IF(WEEKDAY(NA73)=3,"вт",IF(WEEKDAY(NA73)=4,"ср",IF(WEEKDAY(NA73)=5,"чт",IF(WEEKDAY(NA73)=6,"пт",IF(WEEKDAY(NA73)=7,"сб",IF(WEEKDAY(NA73)=1,"вс",0))))))))</f>
        <v>ср</v>
      </c>
      <c r="NB72" s="15" t="str">
        <f t="shared" ref="NB72" si="795">IF(NB73="","",IF(WEEKDAY(NB73)=2,"пн",IF(WEEKDAY(NB73)=3,"вт",IF(WEEKDAY(NB73)=4,"ср",IF(WEEKDAY(NB73)=5,"чт",IF(WEEKDAY(NB73)=6,"пт",IF(WEEKDAY(NB73)=7,"сб",IF(WEEKDAY(NB73)=1,"вс",0))))))))</f>
        <v>чт</v>
      </c>
      <c r="NC72" s="15" t="str">
        <f t="shared" ref="NC72" si="796">IF(NC73="","",IF(WEEKDAY(NC73)=2,"пн",IF(WEEKDAY(NC73)=3,"вт",IF(WEEKDAY(NC73)=4,"ср",IF(WEEKDAY(NC73)=5,"чт",IF(WEEKDAY(NC73)=6,"пт",IF(WEEKDAY(NC73)=7,"сб",IF(WEEKDAY(NC73)=1,"вс",0))))))))</f>
        <v>пт</v>
      </c>
      <c r="ND72" s="15" t="str">
        <f t="shared" ref="ND72" si="797">IF(ND73="","",IF(WEEKDAY(ND73)=2,"пн",IF(WEEKDAY(ND73)=3,"вт",IF(WEEKDAY(ND73)=4,"ср",IF(WEEKDAY(ND73)=5,"чт",IF(WEEKDAY(ND73)=6,"пт",IF(WEEKDAY(ND73)=7,"сб",IF(WEEKDAY(ND73)=1,"вс",0))))))))</f>
        <v>сб</v>
      </c>
      <c r="NE72" s="15" t="str">
        <f t="shared" ref="NE72" si="798">IF(NE73="","",IF(WEEKDAY(NE73)=2,"пн",IF(WEEKDAY(NE73)=3,"вт",IF(WEEKDAY(NE73)=4,"ср",IF(WEEKDAY(NE73)=5,"чт",IF(WEEKDAY(NE73)=6,"пт",IF(WEEKDAY(NE73)=7,"сб",IF(WEEKDAY(NE73)=1,"вс",0))))))))</f>
        <v>вс</v>
      </c>
      <c r="NF72" s="15" t="str">
        <f t="shared" ref="NF72" si="799">IF(NF73="","",IF(WEEKDAY(NF73)=2,"пн",IF(WEEKDAY(NF73)=3,"вт",IF(WEEKDAY(NF73)=4,"ср",IF(WEEKDAY(NF73)=5,"чт",IF(WEEKDAY(NF73)=6,"пт",IF(WEEKDAY(NF73)=7,"сб",IF(WEEKDAY(NF73)=1,"вс",0))))))))</f>
        <v>пн</v>
      </c>
      <c r="NG72" s="15" t="str">
        <f t="shared" ref="NG72" si="800">IF(NG73="","",IF(WEEKDAY(NG73)=2,"пн",IF(WEEKDAY(NG73)=3,"вт",IF(WEEKDAY(NG73)=4,"ср",IF(WEEKDAY(NG73)=5,"чт",IF(WEEKDAY(NG73)=6,"пт",IF(WEEKDAY(NG73)=7,"сб",IF(WEEKDAY(NG73)=1,"вс",0))))))))</f>
        <v>вт</v>
      </c>
      <c r="NH72" s="15" t="str">
        <f t="shared" ref="NH72" si="801">IF(NH73="","",IF(WEEKDAY(NH73)=2,"пн",IF(WEEKDAY(NH73)=3,"вт",IF(WEEKDAY(NH73)=4,"ср",IF(WEEKDAY(NH73)=5,"чт",IF(WEEKDAY(NH73)=6,"пт",IF(WEEKDAY(NH73)=7,"сб",IF(WEEKDAY(NH73)=1,"вс",0))))))))</f>
        <v>ср</v>
      </c>
      <c r="NI72" s="15" t="str">
        <f t="shared" ref="NI72" si="802">IF(NI73="","",IF(WEEKDAY(NI73)=2,"пн",IF(WEEKDAY(NI73)=3,"вт",IF(WEEKDAY(NI73)=4,"ср",IF(WEEKDAY(NI73)=5,"чт",IF(WEEKDAY(NI73)=6,"пт",IF(WEEKDAY(NI73)=7,"сб",IF(WEEKDAY(NI73)=1,"вс",0))))))))</f>
        <v>чт</v>
      </c>
      <c r="NJ72" s="15" t="str">
        <f t="shared" ref="NJ72" si="803">IF(NJ73="","",IF(WEEKDAY(NJ73)=2,"пн",IF(WEEKDAY(NJ73)=3,"вт",IF(WEEKDAY(NJ73)=4,"ср",IF(WEEKDAY(NJ73)=5,"чт",IF(WEEKDAY(NJ73)=6,"пт",IF(WEEKDAY(NJ73)=7,"сб",IF(WEEKDAY(NJ73)=1,"вс",0))))))))</f>
        <v>пт</v>
      </c>
      <c r="NK72" s="15" t="str">
        <f t="shared" ref="NK72" si="804">IF(NK73="","",IF(WEEKDAY(NK73)=2,"пн",IF(WEEKDAY(NK73)=3,"вт",IF(WEEKDAY(NK73)=4,"ср",IF(WEEKDAY(NK73)=5,"чт",IF(WEEKDAY(NK73)=6,"пт",IF(WEEKDAY(NK73)=7,"сб",IF(WEEKDAY(NK73)=1,"вс",0))))))))</f>
        <v>сб</v>
      </c>
      <c r="NL72" s="15" t="str">
        <f t="shared" ref="NL72" si="805">IF(NL73="","",IF(WEEKDAY(NL73)=2,"пн",IF(WEEKDAY(NL73)=3,"вт",IF(WEEKDAY(NL73)=4,"ср",IF(WEEKDAY(NL73)=5,"чт",IF(WEEKDAY(NL73)=6,"пт",IF(WEEKDAY(NL73)=7,"сб",IF(WEEKDAY(NL73)=1,"вс",0))))))))</f>
        <v>вс</v>
      </c>
      <c r="NM72" s="15" t="str">
        <f t="shared" ref="NM72" si="806">IF(NM73="","",IF(WEEKDAY(NM73)=2,"пн",IF(WEEKDAY(NM73)=3,"вт",IF(WEEKDAY(NM73)=4,"ср",IF(WEEKDAY(NM73)=5,"чт",IF(WEEKDAY(NM73)=6,"пт",IF(WEEKDAY(NM73)=7,"сб",IF(WEEKDAY(NM73)=1,"вс",0))))))))</f>
        <v>пн</v>
      </c>
      <c r="NN72" s="15" t="str">
        <f t="shared" ref="NN72" si="807">IF(NN73="","",IF(WEEKDAY(NN73)=2,"пн",IF(WEEKDAY(NN73)=3,"вт",IF(WEEKDAY(NN73)=4,"ср",IF(WEEKDAY(NN73)=5,"чт",IF(WEEKDAY(NN73)=6,"пт",IF(WEEKDAY(NN73)=7,"сб",IF(WEEKDAY(NN73)=1,"вс",0))))))))</f>
        <v>вт</v>
      </c>
      <c r="NO72" s="15" t="str">
        <f t="shared" ref="NO72" si="808">IF(NO73="","",IF(WEEKDAY(NO73)=2,"пн",IF(WEEKDAY(NO73)=3,"вт",IF(WEEKDAY(NO73)=4,"ср",IF(WEEKDAY(NO73)=5,"чт",IF(WEEKDAY(NO73)=6,"пт",IF(WEEKDAY(NO73)=7,"сб",IF(WEEKDAY(NO73)=1,"вс",0))))))))</f>
        <v>ср</v>
      </c>
      <c r="NP72" s="1"/>
      <c r="NQ72" s="1"/>
    </row>
    <row r="73" spans="1:381" x14ac:dyDescent="0.2">
      <c r="A73" s="1"/>
      <c r="B73" s="1"/>
      <c r="C73" s="1"/>
      <c r="D73" s="1"/>
      <c r="E73" s="1"/>
      <c r="F73" s="1"/>
      <c r="G73" s="1" t="s">
        <v>17</v>
      </c>
      <c r="H73" s="1"/>
      <c r="I73" s="1"/>
      <c r="J73" s="1"/>
      <c r="K73" s="14"/>
      <c r="L73" s="1"/>
      <c r="M73" s="1"/>
      <c r="N73" s="69">
        <f>IF($N$9="","",$N$9)</f>
        <v>43466</v>
      </c>
      <c r="O73" s="69">
        <f>IF(N73="","",N73+1)</f>
        <v>43467</v>
      </c>
      <c r="P73" s="69">
        <f t="shared" ref="P73:CA73" si="809">IF(O73="","",O73+1)</f>
        <v>43468</v>
      </c>
      <c r="Q73" s="69">
        <f t="shared" si="809"/>
        <v>43469</v>
      </c>
      <c r="R73" s="69">
        <f t="shared" si="809"/>
        <v>43470</v>
      </c>
      <c r="S73" s="69">
        <f t="shared" si="809"/>
        <v>43471</v>
      </c>
      <c r="T73" s="69">
        <f t="shared" si="809"/>
        <v>43472</v>
      </c>
      <c r="U73" s="69">
        <f t="shared" si="809"/>
        <v>43473</v>
      </c>
      <c r="V73" s="69">
        <f t="shared" si="809"/>
        <v>43474</v>
      </c>
      <c r="W73" s="69">
        <f t="shared" si="809"/>
        <v>43475</v>
      </c>
      <c r="X73" s="69">
        <f t="shared" si="809"/>
        <v>43476</v>
      </c>
      <c r="Y73" s="69">
        <f t="shared" si="809"/>
        <v>43477</v>
      </c>
      <c r="Z73" s="69">
        <f t="shared" si="809"/>
        <v>43478</v>
      </c>
      <c r="AA73" s="69">
        <f t="shared" si="809"/>
        <v>43479</v>
      </c>
      <c r="AB73" s="69">
        <f t="shared" si="809"/>
        <v>43480</v>
      </c>
      <c r="AC73" s="69">
        <f t="shared" si="809"/>
        <v>43481</v>
      </c>
      <c r="AD73" s="69">
        <f t="shared" si="809"/>
        <v>43482</v>
      </c>
      <c r="AE73" s="69">
        <f t="shared" si="809"/>
        <v>43483</v>
      </c>
      <c r="AF73" s="69">
        <f t="shared" si="809"/>
        <v>43484</v>
      </c>
      <c r="AG73" s="69">
        <f t="shared" si="809"/>
        <v>43485</v>
      </c>
      <c r="AH73" s="69">
        <f t="shared" si="809"/>
        <v>43486</v>
      </c>
      <c r="AI73" s="69">
        <f t="shared" si="809"/>
        <v>43487</v>
      </c>
      <c r="AJ73" s="69">
        <f t="shared" si="809"/>
        <v>43488</v>
      </c>
      <c r="AK73" s="69">
        <f t="shared" si="809"/>
        <v>43489</v>
      </c>
      <c r="AL73" s="69">
        <f t="shared" si="809"/>
        <v>43490</v>
      </c>
      <c r="AM73" s="69">
        <f t="shared" si="809"/>
        <v>43491</v>
      </c>
      <c r="AN73" s="69">
        <f t="shared" si="809"/>
        <v>43492</v>
      </c>
      <c r="AO73" s="69">
        <f t="shared" si="809"/>
        <v>43493</v>
      </c>
      <c r="AP73" s="69">
        <f t="shared" si="809"/>
        <v>43494</v>
      </c>
      <c r="AQ73" s="69">
        <f t="shared" si="809"/>
        <v>43495</v>
      </c>
      <c r="AR73" s="69">
        <f t="shared" si="809"/>
        <v>43496</v>
      </c>
      <c r="AS73" s="69">
        <f t="shared" si="809"/>
        <v>43497</v>
      </c>
      <c r="AT73" s="69">
        <f t="shared" si="809"/>
        <v>43498</v>
      </c>
      <c r="AU73" s="69">
        <f t="shared" si="809"/>
        <v>43499</v>
      </c>
      <c r="AV73" s="69">
        <f t="shared" si="809"/>
        <v>43500</v>
      </c>
      <c r="AW73" s="69">
        <f t="shared" si="809"/>
        <v>43501</v>
      </c>
      <c r="AX73" s="69">
        <f t="shared" si="809"/>
        <v>43502</v>
      </c>
      <c r="AY73" s="69">
        <f t="shared" si="809"/>
        <v>43503</v>
      </c>
      <c r="AZ73" s="69">
        <f t="shared" si="809"/>
        <v>43504</v>
      </c>
      <c r="BA73" s="69">
        <f t="shared" si="809"/>
        <v>43505</v>
      </c>
      <c r="BB73" s="69">
        <f t="shared" si="809"/>
        <v>43506</v>
      </c>
      <c r="BC73" s="69">
        <f t="shared" si="809"/>
        <v>43507</v>
      </c>
      <c r="BD73" s="69">
        <f t="shared" si="809"/>
        <v>43508</v>
      </c>
      <c r="BE73" s="69">
        <f t="shared" si="809"/>
        <v>43509</v>
      </c>
      <c r="BF73" s="69">
        <f t="shared" si="809"/>
        <v>43510</v>
      </c>
      <c r="BG73" s="69">
        <f t="shared" si="809"/>
        <v>43511</v>
      </c>
      <c r="BH73" s="69">
        <f t="shared" si="809"/>
        <v>43512</v>
      </c>
      <c r="BI73" s="69">
        <f t="shared" si="809"/>
        <v>43513</v>
      </c>
      <c r="BJ73" s="69">
        <f t="shared" si="809"/>
        <v>43514</v>
      </c>
      <c r="BK73" s="69">
        <f t="shared" si="809"/>
        <v>43515</v>
      </c>
      <c r="BL73" s="69">
        <f t="shared" si="809"/>
        <v>43516</v>
      </c>
      <c r="BM73" s="69">
        <f t="shared" si="809"/>
        <v>43517</v>
      </c>
      <c r="BN73" s="69">
        <f t="shared" si="809"/>
        <v>43518</v>
      </c>
      <c r="BO73" s="69">
        <f t="shared" si="809"/>
        <v>43519</v>
      </c>
      <c r="BP73" s="69">
        <f t="shared" si="809"/>
        <v>43520</v>
      </c>
      <c r="BQ73" s="69">
        <f t="shared" si="809"/>
        <v>43521</v>
      </c>
      <c r="BR73" s="69">
        <f t="shared" si="809"/>
        <v>43522</v>
      </c>
      <c r="BS73" s="69">
        <f t="shared" si="809"/>
        <v>43523</v>
      </c>
      <c r="BT73" s="69">
        <f t="shared" si="809"/>
        <v>43524</v>
      </c>
      <c r="BU73" s="69">
        <f t="shared" si="809"/>
        <v>43525</v>
      </c>
      <c r="BV73" s="69">
        <f t="shared" si="809"/>
        <v>43526</v>
      </c>
      <c r="BW73" s="69">
        <f t="shared" si="809"/>
        <v>43527</v>
      </c>
      <c r="BX73" s="69">
        <f t="shared" si="809"/>
        <v>43528</v>
      </c>
      <c r="BY73" s="69">
        <f t="shared" si="809"/>
        <v>43529</v>
      </c>
      <c r="BZ73" s="69">
        <f t="shared" si="809"/>
        <v>43530</v>
      </c>
      <c r="CA73" s="69">
        <f t="shared" si="809"/>
        <v>43531</v>
      </c>
      <c r="CB73" s="69">
        <f t="shared" ref="CB73:EM73" si="810">IF(CA73="","",CA73+1)</f>
        <v>43532</v>
      </c>
      <c r="CC73" s="69">
        <f t="shared" si="810"/>
        <v>43533</v>
      </c>
      <c r="CD73" s="69">
        <f t="shared" si="810"/>
        <v>43534</v>
      </c>
      <c r="CE73" s="69">
        <f t="shared" si="810"/>
        <v>43535</v>
      </c>
      <c r="CF73" s="69">
        <f t="shared" si="810"/>
        <v>43536</v>
      </c>
      <c r="CG73" s="69">
        <f t="shared" si="810"/>
        <v>43537</v>
      </c>
      <c r="CH73" s="69">
        <f t="shared" si="810"/>
        <v>43538</v>
      </c>
      <c r="CI73" s="69">
        <f t="shared" si="810"/>
        <v>43539</v>
      </c>
      <c r="CJ73" s="69">
        <f t="shared" si="810"/>
        <v>43540</v>
      </c>
      <c r="CK73" s="69">
        <f t="shared" si="810"/>
        <v>43541</v>
      </c>
      <c r="CL73" s="69">
        <f t="shared" si="810"/>
        <v>43542</v>
      </c>
      <c r="CM73" s="69">
        <f t="shared" si="810"/>
        <v>43543</v>
      </c>
      <c r="CN73" s="69">
        <f t="shared" si="810"/>
        <v>43544</v>
      </c>
      <c r="CO73" s="69">
        <f t="shared" si="810"/>
        <v>43545</v>
      </c>
      <c r="CP73" s="69">
        <f t="shared" si="810"/>
        <v>43546</v>
      </c>
      <c r="CQ73" s="69">
        <f t="shared" si="810"/>
        <v>43547</v>
      </c>
      <c r="CR73" s="69">
        <f t="shared" si="810"/>
        <v>43548</v>
      </c>
      <c r="CS73" s="69">
        <f t="shared" si="810"/>
        <v>43549</v>
      </c>
      <c r="CT73" s="69">
        <f t="shared" si="810"/>
        <v>43550</v>
      </c>
      <c r="CU73" s="69">
        <f t="shared" si="810"/>
        <v>43551</v>
      </c>
      <c r="CV73" s="69">
        <f t="shared" si="810"/>
        <v>43552</v>
      </c>
      <c r="CW73" s="69">
        <f t="shared" si="810"/>
        <v>43553</v>
      </c>
      <c r="CX73" s="69">
        <f t="shared" si="810"/>
        <v>43554</v>
      </c>
      <c r="CY73" s="69">
        <f t="shared" si="810"/>
        <v>43555</v>
      </c>
      <c r="CZ73" s="69">
        <f t="shared" si="810"/>
        <v>43556</v>
      </c>
      <c r="DA73" s="69">
        <f t="shared" si="810"/>
        <v>43557</v>
      </c>
      <c r="DB73" s="69">
        <f t="shared" si="810"/>
        <v>43558</v>
      </c>
      <c r="DC73" s="69">
        <f t="shared" si="810"/>
        <v>43559</v>
      </c>
      <c r="DD73" s="69">
        <f t="shared" si="810"/>
        <v>43560</v>
      </c>
      <c r="DE73" s="69">
        <f t="shared" si="810"/>
        <v>43561</v>
      </c>
      <c r="DF73" s="69">
        <f t="shared" si="810"/>
        <v>43562</v>
      </c>
      <c r="DG73" s="69">
        <f t="shared" si="810"/>
        <v>43563</v>
      </c>
      <c r="DH73" s="69">
        <f t="shared" si="810"/>
        <v>43564</v>
      </c>
      <c r="DI73" s="69">
        <f t="shared" si="810"/>
        <v>43565</v>
      </c>
      <c r="DJ73" s="69">
        <f t="shared" si="810"/>
        <v>43566</v>
      </c>
      <c r="DK73" s="69">
        <f t="shared" si="810"/>
        <v>43567</v>
      </c>
      <c r="DL73" s="69">
        <f t="shared" si="810"/>
        <v>43568</v>
      </c>
      <c r="DM73" s="69">
        <f t="shared" si="810"/>
        <v>43569</v>
      </c>
      <c r="DN73" s="69">
        <f t="shared" si="810"/>
        <v>43570</v>
      </c>
      <c r="DO73" s="69">
        <f t="shared" si="810"/>
        <v>43571</v>
      </c>
      <c r="DP73" s="69">
        <f t="shared" si="810"/>
        <v>43572</v>
      </c>
      <c r="DQ73" s="69">
        <f t="shared" si="810"/>
        <v>43573</v>
      </c>
      <c r="DR73" s="69">
        <f t="shared" si="810"/>
        <v>43574</v>
      </c>
      <c r="DS73" s="69">
        <f t="shared" si="810"/>
        <v>43575</v>
      </c>
      <c r="DT73" s="69">
        <f t="shared" si="810"/>
        <v>43576</v>
      </c>
      <c r="DU73" s="69">
        <f t="shared" si="810"/>
        <v>43577</v>
      </c>
      <c r="DV73" s="69">
        <f t="shared" si="810"/>
        <v>43578</v>
      </c>
      <c r="DW73" s="69">
        <f t="shared" si="810"/>
        <v>43579</v>
      </c>
      <c r="DX73" s="69">
        <f t="shared" si="810"/>
        <v>43580</v>
      </c>
      <c r="DY73" s="69">
        <f t="shared" si="810"/>
        <v>43581</v>
      </c>
      <c r="DZ73" s="69">
        <f t="shared" si="810"/>
        <v>43582</v>
      </c>
      <c r="EA73" s="69">
        <f t="shared" si="810"/>
        <v>43583</v>
      </c>
      <c r="EB73" s="69">
        <f t="shared" si="810"/>
        <v>43584</v>
      </c>
      <c r="EC73" s="69">
        <f t="shared" si="810"/>
        <v>43585</v>
      </c>
      <c r="ED73" s="69">
        <f t="shared" si="810"/>
        <v>43586</v>
      </c>
      <c r="EE73" s="69">
        <f t="shared" si="810"/>
        <v>43587</v>
      </c>
      <c r="EF73" s="69">
        <f t="shared" si="810"/>
        <v>43588</v>
      </c>
      <c r="EG73" s="69">
        <f t="shared" si="810"/>
        <v>43589</v>
      </c>
      <c r="EH73" s="69">
        <f t="shared" si="810"/>
        <v>43590</v>
      </c>
      <c r="EI73" s="69">
        <f t="shared" si="810"/>
        <v>43591</v>
      </c>
      <c r="EJ73" s="69">
        <f t="shared" si="810"/>
        <v>43592</v>
      </c>
      <c r="EK73" s="69">
        <f t="shared" si="810"/>
        <v>43593</v>
      </c>
      <c r="EL73" s="69">
        <f t="shared" si="810"/>
        <v>43594</v>
      </c>
      <c r="EM73" s="69">
        <f t="shared" si="810"/>
        <v>43595</v>
      </c>
      <c r="EN73" s="69">
        <f t="shared" ref="EN73:GY73" si="811">IF(EM73="","",EM73+1)</f>
        <v>43596</v>
      </c>
      <c r="EO73" s="69">
        <f t="shared" si="811"/>
        <v>43597</v>
      </c>
      <c r="EP73" s="69">
        <f t="shared" si="811"/>
        <v>43598</v>
      </c>
      <c r="EQ73" s="69">
        <f t="shared" si="811"/>
        <v>43599</v>
      </c>
      <c r="ER73" s="69">
        <f t="shared" si="811"/>
        <v>43600</v>
      </c>
      <c r="ES73" s="69">
        <f t="shared" si="811"/>
        <v>43601</v>
      </c>
      <c r="ET73" s="69">
        <f t="shared" si="811"/>
        <v>43602</v>
      </c>
      <c r="EU73" s="69">
        <f t="shared" si="811"/>
        <v>43603</v>
      </c>
      <c r="EV73" s="69">
        <f t="shared" si="811"/>
        <v>43604</v>
      </c>
      <c r="EW73" s="69">
        <f t="shared" si="811"/>
        <v>43605</v>
      </c>
      <c r="EX73" s="69">
        <f t="shared" si="811"/>
        <v>43606</v>
      </c>
      <c r="EY73" s="69">
        <f t="shared" si="811"/>
        <v>43607</v>
      </c>
      <c r="EZ73" s="69">
        <f t="shared" si="811"/>
        <v>43608</v>
      </c>
      <c r="FA73" s="69">
        <f t="shared" si="811"/>
        <v>43609</v>
      </c>
      <c r="FB73" s="69">
        <f t="shared" si="811"/>
        <v>43610</v>
      </c>
      <c r="FC73" s="69">
        <f t="shared" si="811"/>
        <v>43611</v>
      </c>
      <c r="FD73" s="69">
        <f t="shared" si="811"/>
        <v>43612</v>
      </c>
      <c r="FE73" s="69">
        <f t="shared" si="811"/>
        <v>43613</v>
      </c>
      <c r="FF73" s="69">
        <f t="shared" si="811"/>
        <v>43614</v>
      </c>
      <c r="FG73" s="69">
        <f t="shared" si="811"/>
        <v>43615</v>
      </c>
      <c r="FH73" s="69">
        <f t="shared" si="811"/>
        <v>43616</v>
      </c>
      <c r="FI73" s="69">
        <f t="shared" si="811"/>
        <v>43617</v>
      </c>
      <c r="FJ73" s="69">
        <f t="shared" si="811"/>
        <v>43618</v>
      </c>
      <c r="FK73" s="69">
        <f t="shared" si="811"/>
        <v>43619</v>
      </c>
      <c r="FL73" s="69">
        <f t="shared" si="811"/>
        <v>43620</v>
      </c>
      <c r="FM73" s="69">
        <f t="shared" si="811"/>
        <v>43621</v>
      </c>
      <c r="FN73" s="69">
        <f t="shared" si="811"/>
        <v>43622</v>
      </c>
      <c r="FO73" s="69">
        <f t="shared" si="811"/>
        <v>43623</v>
      </c>
      <c r="FP73" s="69">
        <f t="shared" si="811"/>
        <v>43624</v>
      </c>
      <c r="FQ73" s="69">
        <f t="shared" si="811"/>
        <v>43625</v>
      </c>
      <c r="FR73" s="69">
        <f t="shared" si="811"/>
        <v>43626</v>
      </c>
      <c r="FS73" s="69">
        <f t="shared" si="811"/>
        <v>43627</v>
      </c>
      <c r="FT73" s="69">
        <f t="shared" si="811"/>
        <v>43628</v>
      </c>
      <c r="FU73" s="69">
        <f t="shared" si="811"/>
        <v>43629</v>
      </c>
      <c r="FV73" s="69">
        <f t="shared" si="811"/>
        <v>43630</v>
      </c>
      <c r="FW73" s="69">
        <f t="shared" si="811"/>
        <v>43631</v>
      </c>
      <c r="FX73" s="69">
        <f t="shared" si="811"/>
        <v>43632</v>
      </c>
      <c r="FY73" s="69">
        <f t="shared" si="811"/>
        <v>43633</v>
      </c>
      <c r="FZ73" s="69">
        <f t="shared" si="811"/>
        <v>43634</v>
      </c>
      <c r="GA73" s="69">
        <f t="shared" si="811"/>
        <v>43635</v>
      </c>
      <c r="GB73" s="69">
        <f t="shared" si="811"/>
        <v>43636</v>
      </c>
      <c r="GC73" s="69">
        <f t="shared" si="811"/>
        <v>43637</v>
      </c>
      <c r="GD73" s="69">
        <f t="shared" si="811"/>
        <v>43638</v>
      </c>
      <c r="GE73" s="69">
        <f t="shared" si="811"/>
        <v>43639</v>
      </c>
      <c r="GF73" s="69">
        <f t="shared" si="811"/>
        <v>43640</v>
      </c>
      <c r="GG73" s="69">
        <f t="shared" si="811"/>
        <v>43641</v>
      </c>
      <c r="GH73" s="69">
        <f t="shared" si="811"/>
        <v>43642</v>
      </c>
      <c r="GI73" s="69">
        <f t="shared" si="811"/>
        <v>43643</v>
      </c>
      <c r="GJ73" s="69">
        <f t="shared" si="811"/>
        <v>43644</v>
      </c>
      <c r="GK73" s="69">
        <f t="shared" si="811"/>
        <v>43645</v>
      </c>
      <c r="GL73" s="69">
        <f t="shared" si="811"/>
        <v>43646</v>
      </c>
      <c r="GM73" s="69">
        <f t="shared" si="811"/>
        <v>43647</v>
      </c>
      <c r="GN73" s="69">
        <f t="shared" si="811"/>
        <v>43648</v>
      </c>
      <c r="GO73" s="69">
        <f t="shared" si="811"/>
        <v>43649</v>
      </c>
      <c r="GP73" s="69">
        <f t="shared" si="811"/>
        <v>43650</v>
      </c>
      <c r="GQ73" s="69">
        <f t="shared" si="811"/>
        <v>43651</v>
      </c>
      <c r="GR73" s="69">
        <f t="shared" si="811"/>
        <v>43652</v>
      </c>
      <c r="GS73" s="69">
        <f t="shared" si="811"/>
        <v>43653</v>
      </c>
      <c r="GT73" s="69">
        <f t="shared" si="811"/>
        <v>43654</v>
      </c>
      <c r="GU73" s="69">
        <f t="shared" si="811"/>
        <v>43655</v>
      </c>
      <c r="GV73" s="69">
        <f t="shared" si="811"/>
        <v>43656</v>
      </c>
      <c r="GW73" s="69">
        <f t="shared" si="811"/>
        <v>43657</v>
      </c>
      <c r="GX73" s="69">
        <f t="shared" si="811"/>
        <v>43658</v>
      </c>
      <c r="GY73" s="69">
        <f t="shared" si="811"/>
        <v>43659</v>
      </c>
      <c r="GZ73" s="69">
        <f t="shared" ref="GZ73:JK73" si="812">IF(GY73="","",GY73+1)</f>
        <v>43660</v>
      </c>
      <c r="HA73" s="69">
        <f t="shared" si="812"/>
        <v>43661</v>
      </c>
      <c r="HB73" s="69">
        <f t="shared" si="812"/>
        <v>43662</v>
      </c>
      <c r="HC73" s="69">
        <f t="shared" si="812"/>
        <v>43663</v>
      </c>
      <c r="HD73" s="69">
        <f t="shared" si="812"/>
        <v>43664</v>
      </c>
      <c r="HE73" s="69">
        <f t="shared" si="812"/>
        <v>43665</v>
      </c>
      <c r="HF73" s="69">
        <f t="shared" si="812"/>
        <v>43666</v>
      </c>
      <c r="HG73" s="69">
        <f t="shared" si="812"/>
        <v>43667</v>
      </c>
      <c r="HH73" s="69">
        <f t="shared" si="812"/>
        <v>43668</v>
      </c>
      <c r="HI73" s="69">
        <f t="shared" si="812"/>
        <v>43669</v>
      </c>
      <c r="HJ73" s="69">
        <f t="shared" si="812"/>
        <v>43670</v>
      </c>
      <c r="HK73" s="69">
        <f t="shared" si="812"/>
        <v>43671</v>
      </c>
      <c r="HL73" s="69">
        <f t="shared" si="812"/>
        <v>43672</v>
      </c>
      <c r="HM73" s="69">
        <f t="shared" si="812"/>
        <v>43673</v>
      </c>
      <c r="HN73" s="69">
        <f t="shared" si="812"/>
        <v>43674</v>
      </c>
      <c r="HO73" s="69">
        <f t="shared" si="812"/>
        <v>43675</v>
      </c>
      <c r="HP73" s="69">
        <f t="shared" si="812"/>
        <v>43676</v>
      </c>
      <c r="HQ73" s="69">
        <f t="shared" si="812"/>
        <v>43677</v>
      </c>
      <c r="HR73" s="69">
        <f t="shared" si="812"/>
        <v>43678</v>
      </c>
      <c r="HS73" s="69">
        <f t="shared" si="812"/>
        <v>43679</v>
      </c>
      <c r="HT73" s="69">
        <f t="shared" si="812"/>
        <v>43680</v>
      </c>
      <c r="HU73" s="69">
        <f t="shared" si="812"/>
        <v>43681</v>
      </c>
      <c r="HV73" s="69">
        <f t="shared" si="812"/>
        <v>43682</v>
      </c>
      <c r="HW73" s="69">
        <f t="shared" si="812"/>
        <v>43683</v>
      </c>
      <c r="HX73" s="69">
        <f t="shared" si="812"/>
        <v>43684</v>
      </c>
      <c r="HY73" s="69">
        <f t="shared" si="812"/>
        <v>43685</v>
      </c>
      <c r="HZ73" s="69">
        <f t="shared" si="812"/>
        <v>43686</v>
      </c>
      <c r="IA73" s="69">
        <f t="shared" si="812"/>
        <v>43687</v>
      </c>
      <c r="IB73" s="69">
        <f t="shared" si="812"/>
        <v>43688</v>
      </c>
      <c r="IC73" s="69">
        <f t="shared" si="812"/>
        <v>43689</v>
      </c>
      <c r="ID73" s="69">
        <f t="shared" si="812"/>
        <v>43690</v>
      </c>
      <c r="IE73" s="69">
        <f t="shared" si="812"/>
        <v>43691</v>
      </c>
      <c r="IF73" s="69">
        <f t="shared" si="812"/>
        <v>43692</v>
      </c>
      <c r="IG73" s="69">
        <f t="shared" si="812"/>
        <v>43693</v>
      </c>
      <c r="IH73" s="69">
        <f t="shared" si="812"/>
        <v>43694</v>
      </c>
      <c r="II73" s="69">
        <f t="shared" si="812"/>
        <v>43695</v>
      </c>
      <c r="IJ73" s="69">
        <f t="shared" si="812"/>
        <v>43696</v>
      </c>
      <c r="IK73" s="69">
        <f t="shared" si="812"/>
        <v>43697</v>
      </c>
      <c r="IL73" s="69">
        <f t="shared" si="812"/>
        <v>43698</v>
      </c>
      <c r="IM73" s="69">
        <f t="shared" si="812"/>
        <v>43699</v>
      </c>
      <c r="IN73" s="69">
        <f t="shared" si="812"/>
        <v>43700</v>
      </c>
      <c r="IO73" s="69">
        <f t="shared" si="812"/>
        <v>43701</v>
      </c>
      <c r="IP73" s="69">
        <f t="shared" si="812"/>
        <v>43702</v>
      </c>
      <c r="IQ73" s="69">
        <f t="shared" si="812"/>
        <v>43703</v>
      </c>
      <c r="IR73" s="69">
        <f t="shared" si="812"/>
        <v>43704</v>
      </c>
      <c r="IS73" s="69">
        <f t="shared" si="812"/>
        <v>43705</v>
      </c>
      <c r="IT73" s="69">
        <f t="shared" si="812"/>
        <v>43706</v>
      </c>
      <c r="IU73" s="69">
        <f t="shared" si="812"/>
        <v>43707</v>
      </c>
      <c r="IV73" s="69">
        <f t="shared" si="812"/>
        <v>43708</v>
      </c>
      <c r="IW73" s="69">
        <f t="shared" si="812"/>
        <v>43709</v>
      </c>
      <c r="IX73" s="69">
        <f t="shared" si="812"/>
        <v>43710</v>
      </c>
      <c r="IY73" s="69">
        <f t="shared" si="812"/>
        <v>43711</v>
      </c>
      <c r="IZ73" s="69">
        <f t="shared" si="812"/>
        <v>43712</v>
      </c>
      <c r="JA73" s="69">
        <f t="shared" si="812"/>
        <v>43713</v>
      </c>
      <c r="JB73" s="69">
        <f t="shared" si="812"/>
        <v>43714</v>
      </c>
      <c r="JC73" s="69">
        <f t="shared" si="812"/>
        <v>43715</v>
      </c>
      <c r="JD73" s="69">
        <f t="shared" si="812"/>
        <v>43716</v>
      </c>
      <c r="JE73" s="69">
        <f t="shared" si="812"/>
        <v>43717</v>
      </c>
      <c r="JF73" s="69">
        <f t="shared" si="812"/>
        <v>43718</v>
      </c>
      <c r="JG73" s="69">
        <f t="shared" si="812"/>
        <v>43719</v>
      </c>
      <c r="JH73" s="69">
        <f t="shared" si="812"/>
        <v>43720</v>
      </c>
      <c r="JI73" s="69">
        <f t="shared" si="812"/>
        <v>43721</v>
      </c>
      <c r="JJ73" s="69">
        <f t="shared" si="812"/>
        <v>43722</v>
      </c>
      <c r="JK73" s="69">
        <f t="shared" si="812"/>
        <v>43723</v>
      </c>
      <c r="JL73" s="69">
        <f t="shared" ref="JL73:LW73" si="813">IF(JK73="","",JK73+1)</f>
        <v>43724</v>
      </c>
      <c r="JM73" s="69">
        <f t="shared" si="813"/>
        <v>43725</v>
      </c>
      <c r="JN73" s="69">
        <f t="shared" si="813"/>
        <v>43726</v>
      </c>
      <c r="JO73" s="69">
        <f t="shared" si="813"/>
        <v>43727</v>
      </c>
      <c r="JP73" s="69">
        <f t="shared" si="813"/>
        <v>43728</v>
      </c>
      <c r="JQ73" s="69">
        <f t="shared" si="813"/>
        <v>43729</v>
      </c>
      <c r="JR73" s="69">
        <f t="shared" si="813"/>
        <v>43730</v>
      </c>
      <c r="JS73" s="69">
        <f t="shared" si="813"/>
        <v>43731</v>
      </c>
      <c r="JT73" s="69">
        <f t="shared" si="813"/>
        <v>43732</v>
      </c>
      <c r="JU73" s="69">
        <f t="shared" si="813"/>
        <v>43733</v>
      </c>
      <c r="JV73" s="69">
        <f t="shared" si="813"/>
        <v>43734</v>
      </c>
      <c r="JW73" s="69">
        <f t="shared" si="813"/>
        <v>43735</v>
      </c>
      <c r="JX73" s="69">
        <f t="shared" si="813"/>
        <v>43736</v>
      </c>
      <c r="JY73" s="69">
        <f t="shared" si="813"/>
        <v>43737</v>
      </c>
      <c r="JZ73" s="69">
        <f t="shared" si="813"/>
        <v>43738</v>
      </c>
      <c r="KA73" s="69">
        <f t="shared" si="813"/>
        <v>43739</v>
      </c>
      <c r="KB73" s="69">
        <f t="shared" si="813"/>
        <v>43740</v>
      </c>
      <c r="KC73" s="69">
        <f t="shared" si="813"/>
        <v>43741</v>
      </c>
      <c r="KD73" s="69">
        <f t="shared" si="813"/>
        <v>43742</v>
      </c>
      <c r="KE73" s="69">
        <f t="shared" si="813"/>
        <v>43743</v>
      </c>
      <c r="KF73" s="69">
        <f t="shared" si="813"/>
        <v>43744</v>
      </c>
      <c r="KG73" s="69">
        <f t="shared" si="813"/>
        <v>43745</v>
      </c>
      <c r="KH73" s="69">
        <f t="shared" si="813"/>
        <v>43746</v>
      </c>
      <c r="KI73" s="69">
        <f t="shared" si="813"/>
        <v>43747</v>
      </c>
      <c r="KJ73" s="69">
        <f t="shared" si="813"/>
        <v>43748</v>
      </c>
      <c r="KK73" s="69">
        <f t="shared" si="813"/>
        <v>43749</v>
      </c>
      <c r="KL73" s="69">
        <f t="shared" si="813"/>
        <v>43750</v>
      </c>
      <c r="KM73" s="69">
        <f t="shared" si="813"/>
        <v>43751</v>
      </c>
      <c r="KN73" s="69">
        <f t="shared" si="813"/>
        <v>43752</v>
      </c>
      <c r="KO73" s="69">
        <f t="shared" si="813"/>
        <v>43753</v>
      </c>
      <c r="KP73" s="69">
        <f t="shared" si="813"/>
        <v>43754</v>
      </c>
      <c r="KQ73" s="69">
        <f t="shared" si="813"/>
        <v>43755</v>
      </c>
      <c r="KR73" s="69">
        <f t="shared" si="813"/>
        <v>43756</v>
      </c>
      <c r="KS73" s="69">
        <f t="shared" si="813"/>
        <v>43757</v>
      </c>
      <c r="KT73" s="69">
        <f t="shared" si="813"/>
        <v>43758</v>
      </c>
      <c r="KU73" s="69">
        <f t="shared" si="813"/>
        <v>43759</v>
      </c>
      <c r="KV73" s="69">
        <f t="shared" si="813"/>
        <v>43760</v>
      </c>
      <c r="KW73" s="69">
        <f t="shared" si="813"/>
        <v>43761</v>
      </c>
      <c r="KX73" s="69">
        <f t="shared" si="813"/>
        <v>43762</v>
      </c>
      <c r="KY73" s="69">
        <f t="shared" si="813"/>
        <v>43763</v>
      </c>
      <c r="KZ73" s="69">
        <f t="shared" si="813"/>
        <v>43764</v>
      </c>
      <c r="LA73" s="69">
        <f t="shared" si="813"/>
        <v>43765</v>
      </c>
      <c r="LB73" s="69">
        <f t="shared" si="813"/>
        <v>43766</v>
      </c>
      <c r="LC73" s="69">
        <f t="shared" si="813"/>
        <v>43767</v>
      </c>
      <c r="LD73" s="69">
        <f t="shared" si="813"/>
        <v>43768</v>
      </c>
      <c r="LE73" s="69">
        <f t="shared" si="813"/>
        <v>43769</v>
      </c>
      <c r="LF73" s="69">
        <f t="shared" si="813"/>
        <v>43770</v>
      </c>
      <c r="LG73" s="69">
        <f t="shared" si="813"/>
        <v>43771</v>
      </c>
      <c r="LH73" s="69">
        <f t="shared" si="813"/>
        <v>43772</v>
      </c>
      <c r="LI73" s="69">
        <f t="shared" si="813"/>
        <v>43773</v>
      </c>
      <c r="LJ73" s="69">
        <f t="shared" si="813"/>
        <v>43774</v>
      </c>
      <c r="LK73" s="69">
        <f t="shared" si="813"/>
        <v>43775</v>
      </c>
      <c r="LL73" s="69">
        <f t="shared" si="813"/>
        <v>43776</v>
      </c>
      <c r="LM73" s="69">
        <f t="shared" si="813"/>
        <v>43777</v>
      </c>
      <c r="LN73" s="69">
        <f t="shared" si="813"/>
        <v>43778</v>
      </c>
      <c r="LO73" s="69">
        <f t="shared" si="813"/>
        <v>43779</v>
      </c>
      <c r="LP73" s="69">
        <f t="shared" si="813"/>
        <v>43780</v>
      </c>
      <c r="LQ73" s="69">
        <f t="shared" si="813"/>
        <v>43781</v>
      </c>
      <c r="LR73" s="69">
        <f t="shared" si="813"/>
        <v>43782</v>
      </c>
      <c r="LS73" s="69">
        <f t="shared" si="813"/>
        <v>43783</v>
      </c>
      <c r="LT73" s="69">
        <f t="shared" si="813"/>
        <v>43784</v>
      </c>
      <c r="LU73" s="69">
        <f t="shared" si="813"/>
        <v>43785</v>
      </c>
      <c r="LV73" s="69">
        <f t="shared" si="813"/>
        <v>43786</v>
      </c>
      <c r="LW73" s="69">
        <f t="shared" si="813"/>
        <v>43787</v>
      </c>
      <c r="LX73" s="69">
        <f t="shared" ref="LX73:NO73" si="814">IF(LW73="","",LW73+1)</f>
        <v>43788</v>
      </c>
      <c r="LY73" s="69">
        <f t="shared" si="814"/>
        <v>43789</v>
      </c>
      <c r="LZ73" s="69">
        <f t="shared" si="814"/>
        <v>43790</v>
      </c>
      <c r="MA73" s="69">
        <f t="shared" si="814"/>
        <v>43791</v>
      </c>
      <c r="MB73" s="69">
        <f t="shared" si="814"/>
        <v>43792</v>
      </c>
      <c r="MC73" s="69">
        <f t="shared" si="814"/>
        <v>43793</v>
      </c>
      <c r="MD73" s="69">
        <f t="shared" si="814"/>
        <v>43794</v>
      </c>
      <c r="ME73" s="69">
        <f t="shared" si="814"/>
        <v>43795</v>
      </c>
      <c r="MF73" s="69">
        <f t="shared" si="814"/>
        <v>43796</v>
      </c>
      <c r="MG73" s="69">
        <f t="shared" si="814"/>
        <v>43797</v>
      </c>
      <c r="MH73" s="69">
        <f t="shared" si="814"/>
        <v>43798</v>
      </c>
      <c r="MI73" s="69">
        <f t="shared" si="814"/>
        <v>43799</v>
      </c>
      <c r="MJ73" s="69">
        <f t="shared" si="814"/>
        <v>43800</v>
      </c>
      <c r="MK73" s="69">
        <f t="shared" si="814"/>
        <v>43801</v>
      </c>
      <c r="ML73" s="69">
        <f t="shared" si="814"/>
        <v>43802</v>
      </c>
      <c r="MM73" s="69">
        <f t="shared" si="814"/>
        <v>43803</v>
      </c>
      <c r="MN73" s="69">
        <f t="shared" si="814"/>
        <v>43804</v>
      </c>
      <c r="MO73" s="69">
        <f t="shared" si="814"/>
        <v>43805</v>
      </c>
      <c r="MP73" s="69">
        <f t="shared" si="814"/>
        <v>43806</v>
      </c>
      <c r="MQ73" s="69">
        <f t="shared" si="814"/>
        <v>43807</v>
      </c>
      <c r="MR73" s="69">
        <f t="shared" si="814"/>
        <v>43808</v>
      </c>
      <c r="MS73" s="69">
        <f t="shared" si="814"/>
        <v>43809</v>
      </c>
      <c r="MT73" s="69">
        <f t="shared" si="814"/>
        <v>43810</v>
      </c>
      <c r="MU73" s="69">
        <f t="shared" si="814"/>
        <v>43811</v>
      </c>
      <c r="MV73" s="69">
        <f t="shared" si="814"/>
        <v>43812</v>
      </c>
      <c r="MW73" s="69">
        <f t="shared" si="814"/>
        <v>43813</v>
      </c>
      <c r="MX73" s="69">
        <f t="shared" si="814"/>
        <v>43814</v>
      </c>
      <c r="MY73" s="69">
        <f t="shared" si="814"/>
        <v>43815</v>
      </c>
      <c r="MZ73" s="69">
        <f t="shared" si="814"/>
        <v>43816</v>
      </c>
      <c r="NA73" s="69">
        <f t="shared" si="814"/>
        <v>43817</v>
      </c>
      <c r="NB73" s="69">
        <f t="shared" si="814"/>
        <v>43818</v>
      </c>
      <c r="NC73" s="69">
        <f t="shared" si="814"/>
        <v>43819</v>
      </c>
      <c r="ND73" s="69">
        <f t="shared" si="814"/>
        <v>43820</v>
      </c>
      <c r="NE73" s="69">
        <f t="shared" si="814"/>
        <v>43821</v>
      </c>
      <c r="NF73" s="69">
        <f t="shared" si="814"/>
        <v>43822</v>
      </c>
      <c r="NG73" s="69">
        <f t="shared" si="814"/>
        <v>43823</v>
      </c>
      <c r="NH73" s="69">
        <f t="shared" si="814"/>
        <v>43824</v>
      </c>
      <c r="NI73" s="69">
        <f t="shared" si="814"/>
        <v>43825</v>
      </c>
      <c r="NJ73" s="69">
        <f t="shared" si="814"/>
        <v>43826</v>
      </c>
      <c r="NK73" s="69">
        <f t="shared" si="814"/>
        <v>43827</v>
      </c>
      <c r="NL73" s="69">
        <f t="shared" si="814"/>
        <v>43828</v>
      </c>
      <c r="NM73" s="69">
        <f t="shared" si="814"/>
        <v>43829</v>
      </c>
      <c r="NN73" s="69">
        <f t="shared" si="814"/>
        <v>43830</v>
      </c>
      <c r="NO73" s="69">
        <f t="shared" si="814"/>
        <v>43831</v>
      </c>
      <c r="NP73" s="1"/>
      <c r="NQ73" s="1"/>
    </row>
    <row r="74" spans="1:38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8"/>
      <c r="L74" s="1"/>
      <c r="M74" s="1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7"/>
      <c r="IH74" s="17"/>
      <c r="II74" s="17"/>
      <c r="IJ74" s="17"/>
      <c r="IK74" s="17"/>
      <c r="IL74" s="17"/>
      <c r="IM74" s="17"/>
      <c r="IN74" s="17"/>
      <c r="IO74" s="17"/>
      <c r="IP74" s="17"/>
      <c r="IQ74" s="17"/>
      <c r="IR74" s="17"/>
      <c r="IS74" s="17"/>
      <c r="IT74" s="17"/>
      <c r="IU74" s="17"/>
      <c r="IV74" s="17"/>
      <c r="IW74" s="17"/>
      <c r="IX74" s="17"/>
      <c r="IY74" s="17"/>
      <c r="IZ74" s="17"/>
      <c r="JA74" s="17"/>
      <c r="JB74" s="17"/>
      <c r="JC74" s="17"/>
      <c r="JD74" s="17"/>
      <c r="JE74" s="17"/>
      <c r="JF74" s="17"/>
      <c r="JG74" s="17"/>
      <c r="JH74" s="17"/>
      <c r="JI74" s="17"/>
      <c r="JJ74" s="17"/>
      <c r="JK74" s="17"/>
      <c r="JL74" s="17"/>
      <c r="JM74" s="17"/>
      <c r="JN74" s="17"/>
      <c r="JO74" s="17"/>
      <c r="JP74" s="17"/>
      <c r="JQ74" s="17"/>
      <c r="JR74" s="17"/>
      <c r="JS74" s="17"/>
      <c r="JT74" s="17"/>
      <c r="JU74" s="17"/>
      <c r="JV74" s="17"/>
      <c r="JW74" s="17"/>
      <c r="JX74" s="17"/>
      <c r="JY74" s="17"/>
      <c r="JZ74" s="17"/>
      <c r="KA74" s="17"/>
      <c r="KB74" s="17"/>
      <c r="KC74" s="17"/>
      <c r="KD74" s="17"/>
      <c r="KE74" s="17"/>
      <c r="KF74" s="17"/>
      <c r="KG74" s="17"/>
      <c r="KH74" s="17"/>
      <c r="KI74" s="17"/>
      <c r="KJ74" s="17"/>
      <c r="KK74" s="17"/>
      <c r="KL74" s="17"/>
      <c r="KM74" s="17"/>
      <c r="KN74" s="17"/>
      <c r="KO74" s="17"/>
      <c r="KP74" s="17"/>
      <c r="KQ74" s="17"/>
      <c r="KR74" s="17"/>
      <c r="KS74" s="17"/>
      <c r="KT74" s="17"/>
      <c r="KU74" s="17"/>
      <c r="KV74" s="17"/>
      <c r="KW74" s="17"/>
      <c r="KX74" s="17"/>
      <c r="KY74" s="17"/>
      <c r="KZ74" s="17"/>
      <c r="LA74" s="17"/>
      <c r="LB74" s="17"/>
      <c r="LC74" s="17"/>
      <c r="LD74" s="17"/>
      <c r="LE74" s="17"/>
      <c r="LF74" s="17"/>
      <c r="LG74" s="17"/>
      <c r="LH74" s="17"/>
      <c r="LI74" s="17"/>
      <c r="LJ74" s="17"/>
      <c r="LK74" s="17"/>
      <c r="LL74" s="17"/>
      <c r="LM74" s="17"/>
      <c r="LN74" s="17"/>
      <c r="LO74" s="17"/>
      <c r="LP74" s="17"/>
      <c r="LQ74" s="17"/>
      <c r="LR74" s="17"/>
      <c r="LS74" s="17"/>
      <c r="LT74" s="17"/>
      <c r="LU74" s="17"/>
      <c r="LV74" s="17"/>
      <c r="LW74" s="17"/>
      <c r="LX74" s="17"/>
      <c r="LY74" s="17"/>
      <c r="LZ74" s="17"/>
      <c r="MA74" s="17"/>
      <c r="MB74" s="17"/>
      <c r="MC74" s="17"/>
      <c r="MD74" s="17"/>
      <c r="ME74" s="17"/>
      <c r="MF74" s="17"/>
      <c r="MG74" s="17"/>
      <c r="MH74" s="17"/>
      <c r="MI74" s="17"/>
      <c r="MJ74" s="17"/>
      <c r="MK74" s="17"/>
      <c r="ML74" s="17"/>
      <c r="MM74" s="17"/>
      <c r="MN74" s="17"/>
      <c r="MO74" s="17"/>
      <c r="MP74" s="17"/>
      <c r="MQ74" s="17"/>
      <c r="MR74" s="17"/>
      <c r="MS74" s="17"/>
      <c r="MT74" s="17"/>
      <c r="MU74" s="17"/>
      <c r="MV74" s="17"/>
      <c r="MW74" s="17"/>
      <c r="MX74" s="17"/>
      <c r="MY74" s="17"/>
      <c r="MZ74" s="17"/>
      <c r="NA74" s="17"/>
      <c r="NB74" s="17"/>
      <c r="NC74" s="17"/>
      <c r="ND74" s="17"/>
      <c r="NE74" s="17"/>
      <c r="NF74" s="17"/>
      <c r="NG74" s="17"/>
      <c r="NH74" s="17"/>
      <c r="NI74" s="17"/>
      <c r="NJ74" s="17"/>
      <c r="NK74" s="17"/>
      <c r="NL74" s="17"/>
      <c r="NM74" s="17"/>
      <c r="NN74" s="17"/>
      <c r="NO74" s="17"/>
      <c r="NP74" s="1"/>
      <c r="NQ74" s="1"/>
    </row>
    <row r="75" spans="1:381" x14ac:dyDescent="0.2">
      <c r="A75" s="1"/>
      <c r="B75" s="1"/>
      <c r="C75" s="1" t="s">
        <v>26</v>
      </c>
      <c r="D75" s="1"/>
      <c r="E75" s="1" t="s">
        <v>38</v>
      </c>
      <c r="F75" s="1"/>
      <c r="G75" s="1" t="s">
        <v>27</v>
      </c>
      <c r="H75" s="1"/>
      <c r="I75" s="1"/>
      <c r="J75" s="1"/>
      <c r="K75" s="9"/>
      <c r="L75" s="1"/>
      <c r="M75" s="1"/>
      <c r="N75" s="61">
        <f>IF(N73="","",N73+SUMIFS(70:70,68:68,"&lt;="&amp;N73,68:68,"&gt;"&amp;EOMONTH(N73,-1)))</f>
        <v>43468</v>
      </c>
      <c r="O75" s="62">
        <f>IF(O73="","",O73+SUMIFS(70:70,68:68,"&lt;="&amp;O73,68:68,"&gt;"&amp;EOMONTH(O73,-1)))</f>
        <v>43469</v>
      </c>
      <c r="P75" s="62">
        <f t="shared" ref="P75:BZ75" si="815">IF(P73="","",P73+SUMIFS(70:70,68:68,"&lt;="&amp;P73,68:68,"&gt;"&amp;EOMONTH(P73,-1)))</f>
        <v>43470</v>
      </c>
      <c r="Q75" s="62">
        <f t="shared" si="815"/>
        <v>43471</v>
      </c>
      <c r="R75" s="62">
        <f t="shared" si="815"/>
        <v>43472</v>
      </c>
      <c r="S75" s="62">
        <f t="shared" si="815"/>
        <v>43473</v>
      </c>
      <c r="T75" s="62">
        <f t="shared" si="815"/>
        <v>43474</v>
      </c>
      <c r="U75" s="62">
        <f t="shared" si="815"/>
        <v>43475</v>
      </c>
      <c r="V75" s="62">
        <f t="shared" si="815"/>
        <v>43476</v>
      </c>
      <c r="W75" s="62">
        <f t="shared" si="815"/>
        <v>43477</v>
      </c>
      <c r="X75" s="62">
        <f t="shared" si="815"/>
        <v>43478</v>
      </c>
      <c r="Y75" s="62">
        <f t="shared" si="815"/>
        <v>43479</v>
      </c>
      <c r="Z75" s="62">
        <f t="shared" si="815"/>
        <v>43480</v>
      </c>
      <c r="AA75" s="62">
        <f t="shared" si="815"/>
        <v>43481</v>
      </c>
      <c r="AB75" s="62">
        <f t="shared" si="815"/>
        <v>43482</v>
      </c>
      <c r="AC75" s="62">
        <f t="shared" si="815"/>
        <v>43483</v>
      </c>
      <c r="AD75" s="62">
        <f t="shared" si="815"/>
        <v>43484</v>
      </c>
      <c r="AE75" s="62">
        <f t="shared" si="815"/>
        <v>43485</v>
      </c>
      <c r="AF75" s="62">
        <f t="shared" si="815"/>
        <v>43486</v>
      </c>
      <c r="AG75" s="62">
        <f t="shared" si="815"/>
        <v>43487</v>
      </c>
      <c r="AH75" s="62">
        <f t="shared" si="815"/>
        <v>43488</v>
      </c>
      <c r="AI75" s="62">
        <f t="shared" si="815"/>
        <v>43489</v>
      </c>
      <c r="AJ75" s="62">
        <f t="shared" si="815"/>
        <v>43490</v>
      </c>
      <c r="AK75" s="62">
        <f t="shared" si="815"/>
        <v>43491</v>
      </c>
      <c r="AL75" s="62">
        <f t="shared" si="815"/>
        <v>43492</v>
      </c>
      <c r="AM75" s="62">
        <f t="shared" si="815"/>
        <v>43493</v>
      </c>
      <c r="AN75" s="62">
        <f t="shared" si="815"/>
        <v>43494</v>
      </c>
      <c r="AO75" s="62">
        <f t="shared" si="815"/>
        <v>43495</v>
      </c>
      <c r="AP75" s="62">
        <f t="shared" si="815"/>
        <v>43496</v>
      </c>
      <c r="AQ75" s="62">
        <f t="shared" si="815"/>
        <v>43497</v>
      </c>
      <c r="AR75" s="62">
        <f t="shared" si="815"/>
        <v>43498</v>
      </c>
      <c r="AS75" s="62">
        <f t="shared" si="815"/>
        <v>43499</v>
      </c>
      <c r="AT75" s="62">
        <f t="shared" si="815"/>
        <v>43500</v>
      </c>
      <c r="AU75" s="62">
        <f t="shared" si="815"/>
        <v>43501</v>
      </c>
      <c r="AV75" s="62">
        <f t="shared" si="815"/>
        <v>43502</v>
      </c>
      <c r="AW75" s="62">
        <f t="shared" si="815"/>
        <v>43503</v>
      </c>
      <c r="AX75" s="62">
        <f t="shared" si="815"/>
        <v>43504</v>
      </c>
      <c r="AY75" s="62">
        <f t="shared" si="815"/>
        <v>43505</v>
      </c>
      <c r="AZ75" s="62">
        <f t="shared" si="815"/>
        <v>43506</v>
      </c>
      <c r="BA75" s="62">
        <f t="shared" si="815"/>
        <v>43507</v>
      </c>
      <c r="BB75" s="62">
        <f t="shared" si="815"/>
        <v>43508</v>
      </c>
      <c r="BC75" s="62">
        <f t="shared" si="815"/>
        <v>43509</v>
      </c>
      <c r="BD75" s="62">
        <f t="shared" si="815"/>
        <v>43510</v>
      </c>
      <c r="BE75" s="62">
        <f t="shared" si="815"/>
        <v>43511</v>
      </c>
      <c r="BF75" s="62">
        <f t="shared" si="815"/>
        <v>43512</v>
      </c>
      <c r="BG75" s="62">
        <f t="shared" si="815"/>
        <v>43513</v>
      </c>
      <c r="BH75" s="62">
        <f t="shared" si="815"/>
        <v>43514</v>
      </c>
      <c r="BI75" s="62">
        <f t="shared" si="815"/>
        <v>43515</v>
      </c>
      <c r="BJ75" s="62">
        <f t="shared" si="815"/>
        <v>43516</v>
      </c>
      <c r="BK75" s="62">
        <f t="shared" si="815"/>
        <v>43517</v>
      </c>
      <c r="BL75" s="62">
        <f t="shared" si="815"/>
        <v>43518</v>
      </c>
      <c r="BM75" s="62">
        <f t="shared" si="815"/>
        <v>43519</v>
      </c>
      <c r="BN75" s="62">
        <f t="shared" si="815"/>
        <v>43520</v>
      </c>
      <c r="BO75" s="62">
        <f t="shared" si="815"/>
        <v>43521</v>
      </c>
      <c r="BP75" s="62">
        <f t="shared" si="815"/>
        <v>43522</v>
      </c>
      <c r="BQ75" s="62">
        <f t="shared" si="815"/>
        <v>43523</v>
      </c>
      <c r="BR75" s="62">
        <f t="shared" si="815"/>
        <v>43524</v>
      </c>
      <c r="BS75" s="62">
        <f t="shared" si="815"/>
        <v>43525</v>
      </c>
      <c r="BT75" s="62">
        <f t="shared" si="815"/>
        <v>43526</v>
      </c>
      <c r="BU75" s="62">
        <f t="shared" si="815"/>
        <v>43527</v>
      </c>
      <c r="BV75" s="62">
        <f t="shared" si="815"/>
        <v>43528</v>
      </c>
      <c r="BW75" s="62">
        <f t="shared" si="815"/>
        <v>43529</v>
      </c>
      <c r="BX75" s="62">
        <f t="shared" si="815"/>
        <v>43530</v>
      </c>
      <c r="BY75" s="62">
        <f t="shared" si="815"/>
        <v>43531</v>
      </c>
      <c r="BZ75" s="62">
        <f t="shared" si="815"/>
        <v>43532</v>
      </c>
      <c r="CA75" s="62">
        <f t="shared" ref="CA75:EL75" si="816">IF(CA73="","",CA73+SUMIFS(70:70,68:68,"&lt;="&amp;CA73,68:68,"&gt;"&amp;EOMONTH(CA73,-1)))</f>
        <v>43533</v>
      </c>
      <c r="CB75" s="62">
        <f t="shared" si="816"/>
        <v>43534</v>
      </c>
      <c r="CC75" s="62">
        <f t="shared" si="816"/>
        <v>43535</v>
      </c>
      <c r="CD75" s="62">
        <f t="shared" si="816"/>
        <v>43536</v>
      </c>
      <c r="CE75" s="62">
        <f t="shared" si="816"/>
        <v>43537</v>
      </c>
      <c r="CF75" s="62">
        <f t="shared" si="816"/>
        <v>43538</v>
      </c>
      <c r="CG75" s="62">
        <f t="shared" si="816"/>
        <v>43539</v>
      </c>
      <c r="CH75" s="62">
        <f t="shared" si="816"/>
        <v>43540</v>
      </c>
      <c r="CI75" s="62">
        <f t="shared" si="816"/>
        <v>43541</v>
      </c>
      <c r="CJ75" s="62">
        <f t="shared" si="816"/>
        <v>43542</v>
      </c>
      <c r="CK75" s="62">
        <f t="shared" si="816"/>
        <v>43543</v>
      </c>
      <c r="CL75" s="62">
        <f t="shared" si="816"/>
        <v>43544</v>
      </c>
      <c r="CM75" s="62">
        <f t="shared" si="816"/>
        <v>43545</v>
      </c>
      <c r="CN75" s="62">
        <f t="shared" si="816"/>
        <v>43546</v>
      </c>
      <c r="CO75" s="62">
        <f t="shared" si="816"/>
        <v>43547</v>
      </c>
      <c r="CP75" s="62">
        <f t="shared" si="816"/>
        <v>43548</v>
      </c>
      <c r="CQ75" s="62">
        <f t="shared" si="816"/>
        <v>43549</v>
      </c>
      <c r="CR75" s="62">
        <f t="shared" si="816"/>
        <v>43550</v>
      </c>
      <c r="CS75" s="62">
        <f t="shared" si="816"/>
        <v>43551</v>
      </c>
      <c r="CT75" s="62">
        <f t="shared" si="816"/>
        <v>43552</v>
      </c>
      <c r="CU75" s="62">
        <f t="shared" si="816"/>
        <v>43553</v>
      </c>
      <c r="CV75" s="62">
        <f t="shared" si="816"/>
        <v>43554</v>
      </c>
      <c r="CW75" s="62">
        <f t="shared" si="816"/>
        <v>43555</v>
      </c>
      <c r="CX75" s="62">
        <f t="shared" si="816"/>
        <v>43556</v>
      </c>
      <c r="CY75" s="62">
        <f t="shared" si="816"/>
        <v>43557</v>
      </c>
      <c r="CZ75" s="62">
        <f t="shared" si="816"/>
        <v>43558</v>
      </c>
      <c r="DA75" s="62">
        <f t="shared" si="816"/>
        <v>43559</v>
      </c>
      <c r="DB75" s="62">
        <f t="shared" si="816"/>
        <v>43560</v>
      </c>
      <c r="DC75" s="62">
        <f t="shared" si="816"/>
        <v>43561</v>
      </c>
      <c r="DD75" s="62">
        <f t="shared" si="816"/>
        <v>43562</v>
      </c>
      <c r="DE75" s="62">
        <f t="shared" si="816"/>
        <v>43563</v>
      </c>
      <c r="DF75" s="62">
        <f t="shared" si="816"/>
        <v>43564</v>
      </c>
      <c r="DG75" s="62">
        <f t="shared" si="816"/>
        <v>43565</v>
      </c>
      <c r="DH75" s="62">
        <f t="shared" si="816"/>
        <v>43566</v>
      </c>
      <c r="DI75" s="62">
        <f t="shared" si="816"/>
        <v>43567</v>
      </c>
      <c r="DJ75" s="62">
        <f t="shared" si="816"/>
        <v>43568</v>
      </c>
      <c r="DK75" s="62">
        <f t="shared" si="816"/>
        <v>43569</v>
      </c>
      <c r="DL75" s="62">
        <f t="shared" si="816"/>
        <v>43570</v>
      </c>
      <c r="DM75" s="62">
        <f t="shared" si="816"/>
        <v>43571</v>
      </c>
      <c r="DN75" s="62">
        <f t="shared" si="816"/>
        <v>43572</v>
      </c>
      <c r="DO75" s="62">
        <f t="shared" si="816"/>
        <v>43573</v>
      </c>
      <c r="DP75" s="62">
        <f t="shared" si="816"/>
        <v>43574</v>
      </c>
      <c r="DQ75" s="62">
        <f t="shared" si="816"/>
        <v>43575</v>
      </c>
      <c r="DR75" s="62">
        <f t="shared" si="816"/>
        <v>43576</v>
      </c>
      <c r="DS75" s="62">
        <f t="shared" si="816"/>
        <v>43577</v>
      </c>
      <c r="DT75" s="62">
        <f t="shared" si="816"/>
        <v>43578</v>
      </c>
      <c r="DU75" s="62">
        <f t="shared" si="816"/>
        <v>43579</v>
      </c>
      <c r="DV75" s="62">
        <f t="shared" si="816"/>
        <v>43580</v>
      </c>
      <c r="DW75" s="62">
        <f t="shared" si="816"/>
        <v>43581</v>
      </c>
      <c r="DX75" s="62">
        <f t="shared" si="816"/>
        <v>43582</v>
      </c>
      <c r="DY75" s="62">
        <f t="shared" si="816"/>
        <v>43583</v>
      </c>
      <c r="DZ75" s="62">
        <f t="shared" si="816"/>
        <v>43584</v>
      </c>
      <c r="EA75" s="62">
        <f t="shared" si="816"/>
        <v>43585</v>
      </c>
      <c r="EB75" s="62">
        <f t="shared" si="816"/>
        <v>43586</v>
      </c>
      <c r="EC75" s="62">
        <f t="shared" si="816"/>
        <v>43587</v>
      </c>
      <c r="ED75" s="62">
        <f t="shared" si="816"/>
        <v>43588</v>
      </c>
      <c r="EE75" s="62">
        <f t="shared" si="816"/>
        <v>43589</v>
      </c>
      <c r="EF75" s="62">
        <f t="shared" si="816"/>
        <v>43590</v>
      </c>
      <c r="EG75" s="62">
        <f t="shared" si="816"/>
        <v>43591</v>
      </c>
      <c r="EH75" s="62">
        <f t="shared" si="816"/>
        <v>43592</v>
      </c>
      <c r="EI75" s="62">
        <f t="shared" si="816"/>
        <v>43593</v>
      </c>
      <c r="EJ75" s="62">
        <f t="shared" si="816"/>
        <v>43594</v>
      </c>
      <c r="EK75" s="62">
        <f t="shared" si="816"/>
        <v>43595</v>
      </c>
      <c r="EL75" s="62">
        <f t="shared" si="816"/>
        <v>43596</v>
      </c>
      <c r="EM75" s="62">
        <f t="shared" ref="EM75:GX75" si="817">IF(EM73="","",EM73+SUMIFS(70:70,68:68,"&lt;="&amp;EM73,68:68,"&gt;"&amp;EOMONTH(EM73,-1)))</f>
        <v>43597</v>
      </c>
      <c r="EN75" s="62">
        <f t="shared" si="817"/>
        <v>43598</v>
      </c>
      <c r="EO75" s="62">
        <f t="shared" si="817"/>
        <v>43599</v>
      </c>
      <c r="EP75" s="62">
        <f t="shared" si="817"/>
        <v>43600</v>
      </c>
      <c r="EQ75" s="62">
        <f t="shared" si="817"/>
        <v>43601</v>
      </c>
      <c r="ER75" s="62">
        <f t="shared" si="817"/>
        <v>43602</v>
      </c>
      <c r="ES75" s="62">
        <f t="shared" si="817"/>
        <v>43603</v>
      </c>
      <c r="ET75" s="62">
        <f t="shared" si="817"/>
        <v>43604</v>
      </c>
      <c r="EU75" s="62">
        <f t="shared" si="817"/>
        <v>43605</v>
      </c>
      <c r="EV75" s="62">
        <f t="shared" si="817"/>
        <v>43606</v>
      </c>
      <c r="EW75" s="62">
        <f t="shared" si="817"/>
        <v>43607</v>
      </c>
      <c r="EX75" s="62">
        <f t="shared" si="817"/>
        <v>43608</v>
      </c>
      <c r="EY75" s="62">
        <f t="shared" si="817"/>
        <v>43609</v>
      </c>
      <c r="EZ75" s="62">
        <f t="shared" si="817"/>
        <v>43610</v>
      </c>
      <c r="FA75" s="62">
        <f t="shared" si="817"/>
        <v>43611</v>
      </c>
      <c r="FB75" s="62">
        <f t="shared" si="817"/>
        <v>43612</v>
      </c>
      <c r="FC75" s="62">
        <f t="shared" si="817"/>
        <v>43613</v>
      </c>
      <c r="FD75" s="62">
        <f t="shared" si="817"/>
        <v>43614</v>
      </c>
      <c r="FE75" s="62">
        <f t="shared" si="817"/>
        <v>43615</v>
      </c>
      <c r="FF75" s="62">
        <f t="shared" si="817"/>
        <v>43616</v>
      </c>
      <c r="FG75" s="62">
        <f t="shared" si="817"/>
        <v>43617</v>
      </c>
      <c r="FH75" s="62">
        <f t="shared" si="817"/>
        <v>43618</v>
      </c>
      <c r="FI75" s="62">
        <f t="shared" si="817"/>
        <v>43619</v>
      </c>
      <c r="FJ75" s="62">
        <f t="shared" si="817"/>
        <v>43620</v>
      </c>
      <c r="FK75" s="62">
        <f t="shared" si="817"/>
        <v>43621</v>
      </c>
      <c r="FL75" s="62">
        <f t="shared" si="817"/>
        <v>43622</v>
      </c>
      <c r="FM75" s="62">
        <f t="shared" si="817"/>
        <v>43623</v>
      </c>
      <c r="FN75" s="62">
        <f t="shared" si="817"/>
        <v>43624</v>
      </c>
      <c r="FO75" s="62">
        <f t="shared" si="817"/>
        <v>43625</v>
      </c>
      <c r="FP75" s="62">
        <f t="shared" si="817"/>
        <v>43626</v>
      </c>
      <c r="FQ75" s="62">
        <f t="shared" si="817"/>
        <v>43627</v>
      </c>
      <c r="FR75" s="62">
        <f t="shared" si="817"/>
        <v>43628</v>
      </c>
      <c r="FS75" s="62">
        <f t="shared" si="817"/>
        <v>43629</v>
      </c>
      <c r="FT75" s="62">
        <f t="shared" si="817"/>
        <v>43630</v>
      </c>
      <c r="FU75" s="62">
        <f t="shared" si="817"/>
        <v>43631</v>
      </c>
      <c r="FV75" s="62">
        <f t="shared" si="817"/>
        <v>43632</v>
      </c>
      <c r="FW75" s="62">
        <f t="shared" si="817"/>
        <v>43633</v>
      </c>
      <c r="FX75" s="62">
        <f t="shared" si="817"/>
        <v>43634</v>
      </c>
      <c r="FY75" s="62">
        <f t="shared" si="817"/>
        <v>43635</v>
      </c>
      <c r="FZ75" s="62">
        <f t="shared" si="817"/>
        <v>43636</v>
      </c>
      <c r="GA75" s="62">
        <f t="shared" si="817"/>
        <v>43637</v>
      </c>
      <c r="GB75" s="62">
        <f t="shared" si="817"/>
        <v>43638</v>
      </c>
      <c r="GC75" s="62">
        <f t="shared" si="817"/>
        <v>43639</v>
      </c>
      <c r="GD75" s="62">
        <f t="shared" si="817"/>
        <v>43640</v>
      </c>
      <c r="GE75" s="62">
        <f t="shared" si="817"/>
        <v>43641</v>
      </c>
      <c r="GF75" s="62">
        <f t="shared" si="817"/>
        <v>43642</v>
      </c>
      <c r="GG75" s="62">
        <f t="shared" si="817"/>
        <v>43643</v>
      </c>
      <c r="GH75" s="62">
        <f t="shared" si="817"/>
        <v>43644</v>
      </c>
      <c r="GI75" s="62">
        <f t="shared" si="817"/>
        <v>43645</v>
      </c>
      <c r="GJ75" s="62">
        <f t="shared" si="817"/>
        <v>43646</v>
      </c>
      <c r="GK75" s="62">
        <f t="shared" si="817"/>
        <v>43647</v>
      </c>
      <c r="GL75" s="62">
        <f t="shared" si="817"/>
        <v>43648</v>
      </c>
      <c r="GM75" s="62">
        <f t="shared" si="817"/>
        <v>43649</v>
      </c>
      <c r="GN75" s="62">
        <f t="shared" si="817"/>
        <v>43650</v>
      </c>
      <c r="GO75" s="62">
        <f t="shared" si="817"/>
        <v>43651</v>
      </c>
      <c r="GP75" s="62">
        <f t="shared" si="817"/>
        <v>43652</v>
      </c>
      <c r="GQ75" s="62">
        <f t="shared" si="817"/>
        <v>43653</v>
      </c>
      <c r="GR75" s="62">
        <f t="shared" si="817"/>
        <v>43654</v>
      </c>
      <c r="GS75" s="62">
        <f t="shared" si="817"/>
        <v>43655</v>
      </c>
      <c r="GT75" s="62">
        <f t="shared" si="817"/>
        <v>43656</v>
      </c>
      <c r="GU75" s="62">
        <f t="shared" si="817"/>
        <v>43657</v>
      </c>
      <c r="GV75" s="62">
        <f t="shared" si="817"/>
        <v>43658</v>
      </c>
      <c r="GW75" s="62">
        <f t="shared" si="817"/>
        <v>43659</v>
      </c>
      <c r="GX75" s="62">
        <f t="shared" si="817"/>
        <v>43660</v>
      </c>
      <c r="GY75" s="62">
        <f t="shared" ref="GY75:JJ75" si="818">IF(GY73="","",GY73+SUMIFS(70:70,68:68,"&lt;="&amp;GY73,68:68,"&gt;"&amp;EOMONTH(GY73,-1)))</f>
        <v>43661</v>
      </c>
      <c r="GZ75" s="62">
        <f t="shared" si="818"/>
        <v>43662</v>
      </c>
      <c r="HA75" s="62">
        <f t="shared" si="818"/>
        <v>43663</v>
      </c>
      <c r="HB75" s="62">
        <f t="shared" si="818"/>
        <v>43664</v>
      </c>
      <c r="HC75" s="62">
        <f t="shared" si="818"/>
        <v>43665</v>
      </c>
      <c r="HD75" s="62">
        <f t="shared" si="818"/>
        <v>43666</v>
      </c>
      <c r="HE75" s="62">
        <f t="shared" si="818"/>
        <v>43667</v>
      </c>
      <c r="HF75" s="62">
        <f t="shared" si="818"/>
        <v>43668</v>
      </c>
      <c r="HG75" s="62">
        <f t="shared" si="818"/>
        <v>43669</v>
      </c>
      <c r="HH75" s="62">
        <f t="shared" si="818"/>
        <v>43670</v>
      </c>
      <c r="HI75" s="62">
        <f t="shared" si="818"/>
        <v>43671</v>
      </c>
      <c r="HJ75" s="62">
        <f t="shared" si="818"/>
        <v>43672</v>
      </c>
      <c r="HK75" s="62">
        <f t="shared" si="818"/>
        <v>43673</v>
      </c>
      <c r="HL75" s="62">
        <f t="shared" si="818"/>
        <v>43674</v>
      </c>
      <c r="HM75" s="62">
        <f t="shared" si="818"/>
        <v>43675</v>
      </c>
      <c r="HN75" s="62">
        <f t="shared" si="818"/>
        <v>43676</v>
      </c>
      <c r="HO75" s="62">
        <f t="shared" si="818"/>
        <v>43677</v>
      </c>
      <c r="HP75" s="62">
        <f t="shared" si="818"/>
        <v>43678</v>
      </c>
      <c r="HQ75" s="62">
        <f t="shared" si="818"/>
        <v>43679</v>
      </c>
      <c r="HR75" s="62">
        <f t="shared" si="818"/>
        <v>43680</v>
      </c>
      <c r="HS75" s="62">
        <f t="shared" si="818"/>
        <v>43681</v>
      </c>
      <c r="HT75" s="62">
        <f t="shared" si="818"/>
        <v>43682</v>
      </c>
      <c r="HU75" s="62">
        <f t="shared" si="818"/>
        <v>43683</v>
      </c>
      <c r="HV75" s="62">
        <f t="shared" si="818"/>
        <v>43684</v>
      </c>
      <c r="HW75" s="62">
        <f t="shared" si="818"/>
        <v>43685</v>
      </c>
      <c r="HX75" s="62">
        <f t="shared" si="818"/>
        <v>43686</v>
      </c>
      <c r="HY75" s="62">
        <f t="shared" si="818"/>
        <v>43687</v>
      </c>
      <c r="HZ75" s="62">
        <f t="shared" si="818"/>
        <v>43688</v>
      </c>
      <c r="IA75" s="62">
        <f t="shared" si="818"/>
        <v>43689</v>
      </c>
      <c r="IB75" s="62">
        <f t="shared" si="818"/>
        <v>43690</v>
      </c>
      <c r="IC75" s="62">
        <f t="shared" si="818"/>
        <v>43691</v>
      </c>
      <c r="ID75" s="62">
        <f t="shared" si="818"/>
        <v>43692</v>
      </c>
      <c r="IE75" s="62">
        <f t="shared" si="818"/>
        <v>43693</v>
      </c>
      <c r="IF75" s="62">
        <f t="shared" si="818"/>
        <v>43694</v>
      </c>
      <c r="IG75" s="62">
        <f t="shared" si="818"/>
        <v>43695</v>
      </c>
      <c r="IH75" s="62">
        <f t="shared" si="818"/>
        <v>43696</v>
      </c>
      <c r="II75" s="62">
        <f t="shared" si="818"/>
        <v>43697</v>
      </c>
      <c r="IJ75" s="62">
        <f t="shared" si="818"/>
        <v>43698</v>
      </c>
      <c r="IK75" s="62">
        <f t="shared" si="818"/>
        <v>43699</v>
      </c>
      <c r="IL75" s="62">
        <f t="shared" si="818"/>
        <v>43700</v>
      </c>
      <c r="IM75" s="62">
        <f t="shared" si="818"/>
        <v>43701</v>
      </c>
      <c r="IN75" s="62">
        <f t="shared" si="818"/>
        <v>43702</v>
      </c>
      <c r="IO75" s="62">
        <f t="shared" si="818"/>
        <v>43703</v>
      </c>
      <c r="IP75" s="62">
        <f t="shared" si="818"/>
        <v>43704</v>
      </c>
      <c r="IQ75" s="62">
        <f t="shared" si="818"/>
        <v>43705</v>
      </c>
      <c r="IR75" s="62">
        <f t="shared" si="818"/>
        <v>43706</v>
      </c>
      <c r="IS75" s="62">
        <f t="shared" si="818"/>
        <v>43707</v>
      </c>
      <c r="IT75" s="62">
        <f t="shared" si="818"/>
        <v>43708</v>
      </c>
      <c r="IU75" s="62">
        <f t="shared" si="818"/>
        <v>43709</v>
      </c>
      <c r="IV75" s="62">
        <f t="shared" si="818"/>
        <v>43710</v>
      </c>
      <c r="IW75" s="62">
        <f t="shared" si="818"/>
        <v>43711</v>
      </c>
      <c r="IX75" s="62">
        <f t="shared" si="818"/>
        <v>43712</v>
      </c>
      <c r="IY75" s="62">
        <f t="shared" si="818"/>
        <v>43713</v>
      </c>
      <c r="IZ75" s="62">
        <f t="shared" si="818"/>
        <v>43714</v>
      </c>
      <c r="JA75" s="62">
        <f t="shared" si="818"/>
        <v>43715</v>
      </c>
      <c r="JB75" s="62">
        <f t="shared" si="818"/>
        <v>43716</v>
      </c>
      <c r="JC75" s="62">
        <f t="shared" si="818"/>
        <v>43717</v>
      </c>
      <c r="JD75" s="62">
        <f t="shared" si="818"/>
        <v>43718</v>
      </c>
      <c r="JE75" s="62">
        <f t="shared" si="818"/>
        <v>43719</v>
      </c>
      <c r="JF75" s="62">
        <f t="shared" si="818"/>
        <v>43720</v>
      </c>
      <c r="JG75" s="62">
        <f t="shared" si="818"/>
        <v>43721</v>
      </c>
      <c r="JH75" s="62">
        <f t="shared" si="818"/>
        <v>43722</v>
      </c>
      <c r="JI75" s="62">
        <f t="shared" si="818"/>
        <v>43723</v>
      </c>
      <c r="JJ75" s="62">
        <f t="shared" si="818"/>
        <v>43724</v>
      </c>
      <c r="JK75" s="62">
        <f t="shared" ref="JK75:LV75" si="819">IF(JK73="","",JK73+SUMIFS(70:70,68:68,"&lt;="&amp;JK73,68:68,"&gt;"&amp;EOMONTH(JK73,-1)))</f>
        <v>43725</v>
      </c>
      <c r="JL75" s="62">
        <f t="shared" si="819"/>
        <v>43726</v>
      </c>
      <c r="JM75" s="62">
        <f t="shared" si="819"/>
        <v>43727</v>
      </c>
      <c r="JN75" s="62">
        <f t="shared" si="819"/>
        <v>43728</v>
      </c>
      <c r="JO75" s="62">
        <f t="shared" si="819"/>
        <v>43729</v>
      </c>
      <c r="JP75" s="62">
        <f t="shared" si="819"/>
        <v>43730</v>
      </c>
      <c r="JQ75" s="62">
        <f t="shared" si="819"/>
        <v>43731</v>
      </c>
      <c r="JR75" s="62">
        <f t="shared" si="819"/>
        <v>43732</v>
      </c>
      <c r="JS75" s="62">
        <f t="shared" si="819"/>
        <v>43733</v>
      </c>
      <c r="JT75" s="62">
        <f t="shared" si="819"/>
        <v>43734</v>
      </c>
      <c r="JU75" s="62">
        <f t="shared" si="819"/>
        <v>43735</v>
      </c>
      <c r="JV75" s="62">
        <f t="shared" si="819"/>
        <v>43736</v>
      </c>
      <c r="JW75" s="62">
        <f t="shared" si="819"/>
        <v>43737</v>
      </c>
      <c r="JX75" s="62">
        <f t="shared" si="819"/>
        <v>43738</v>
      </c>
      <c r="JY75" s="62">
        <f t="shared" si="819"/>
        <v>43739</v>
      </c>
      <c r="JZ75" s="62">
        <f t="shared" si="819"/>
        <v>43740</v>
      </c>
      <c r="KA75" s="62">
        <f t="shared" si="819"/>
        <v>43740</v>
      </c>
      <c r="KB75" s="62">
        <f t="shared" si="819"/>
        <v>43741</v>
      </c>
      <c r="KC75" s="62">
        <f t="shared" si="819"/>
        <v>43742</v>
      </c>
      <c r="KD75" s="62">
        <f t="shared" si="819"/>
        <v>43743</v>
      </c>
      <c r="KE75" s="62">
        <f t="shared" si="819"/>
        <v>43744</v>
      </c>
      <c r="KF75" s="62">
        <f t="shared" si="819"/>
        <v>43745</v>
      </c>
      <c r="KG75" s="62">
        <f t="shared" si="819"/>
        <v>43746</v>
      </c>
      <c r="KH75" s="62">
        <f t="shared" si="819"/>
        <v>43747</v>
      </c>
      <c r="KI75" s="62">
        <f t="shared" si="819"/>
        <v>43748</v>
      </c>
      <c r="KJ75" s="62">
        <f t="shared" si="819"/>
        <v>43749</v>
      </c>
      <c r="KK75" s="62">
        <f t="shared" si="819"/>
        <v>43750</v>
      </c>
      <c r="KL75" s="62">
        <f t="shared" si="819"/>
        <v>43751</v>
      </c>
      <c r="KM75" s="62">
        <f t="shared" si="819"/>
        <v>43752</v>
      </c>
      <c r="KN75" s="62">
        <f t="shared" si="819"/>
        <v>43753</v>
      </c>
      <c r="KO75" s="62">
        <f t="shared" si="819"/>
        <v>43754</v>
      </c>
      <c r="KP75" s="62">
        <f t="shared" si="819"/>
        <v>43755</v>
      </c>
      <c r="KQ75" s="62">
        <f t="shared" si="819"/>
        <v>43756</v>
      </c>
      <c r="KR75" s="62">
        <f t="shared" si="819"/>
        <v>43757</v>
      </c>
      <c r="KS75" s="62">
        <f t="shared" si="819"/>
        <v>43758</v>
      </c>
      <c r="KT75" s="62">
        <f t="shared" si="819"/>
        <v>43759</v>
      </c>
      <c r="KU75" s="62">
        <f t="shared" si="819"/>
        <v>43760</v>
      </c>
      <c r="KV75" s="62">
        <f t="shared" si="819"/>
        <v>43761</v>
      </c>
      <c r="KW75" s="62">
        <f t="shared" si="819"/>
        <v>43762</v>
      </c>
      <c r="KX75" s="62">
        <f t="shared" si="819"/>
        <v>43763</v>
      </c>
      <c r="KY75" s="62">
        <f t="shared" si="819"/>
        <v>43764</v>
      </c>
      <c r="KZ75" s="62">
        <f t="shared" si="819"/>
        <v>43765</v>
      </c>
      <c r="LA75" s="62">
        <f t="shared" si="819"/>
        <v>43766</v>
      </c>
      <c r="LB75" s="62">
        <f t="shared" si="819"/>
        <v>43767</v>
      </c>
      <c r="LC75" s="62">
        <f t="shared" si="819"/>
        <v>43768</v>
      </c>
      <c r="LD75" s="62">
        <f t="shared" si="819"/>
        <v>43769</v>
      </c>
      <c r="LE75" s="62">
        <f t="shared" si="819"/>
        <v>43770</v>
      </c>
      <c r="LF75" s="62">
        <f t="shared" si="819"/>
        <v>43771</v>
      </c>
      <c r="LG75" s="62">
        <f t="shared" si="819"/>
        <v>43772</v>
      </c>
      <c r="LH75" s="62">
        <f t="shared" si="819"/>
        <v>43773</v>
      </c>
      <c r="LI75" s="62">
        <f t="shared" si="819"/>
        <v>43774</v>
      </c>
      <c r="LJ75" s="62">
        <f t="shared" si="819"/>
        <v>43775</v>
      </c>
      <c r="LK75" s="62">
        <f t="shared" si="819"/>
        <v>43776</v>
      </c>
      <c r="LL75" s="62">
        <f t="shared" si="819"/>
        <v>43777</v>
      </c>
      <c r="LM75" s="62">
        <f t="shared" si="819"/>
        <v>43778</v>
      </c>
      <c r="LN75" s="62">
        <f t="shared" si="819"/>
        <v>43779</v>
      </c>
      <c r="LO75" s="62">
        <f t="shared" si="819"/>
        <v>43780</v>
      </c>
      <c r="LP75" s="62">
        <f t="shared" si="819"/>
        <v>43781</v>
      </c>
      <c r="LQ75" s="62">
        <f t="shared" si="819"/>
        <v>43782</v>
      </c>
      <c r="LR75" s="62">
        <f t="shared" si="819"/>
        <v>43783</v>
      </c>
      <c r="LS75" s="62">
        <f t="shared" si="819"/>
        <v>43784</v>
      </c>
      <c r="LT75" s="62">
        <f t="shared" si="819"/>
        <v>43785</v>
      </c>
      <c r="LU75" s="62">
        <f t="shared" si="819"/>
        <v>43786</v>
      </c>
      <c r="LV75" s="62">
        <f t="shared" si="819"/>
        <v>43787</v>
      </c>
      <c r="LW75" s="62">
        <f t="shared" ref="LW75:NO75" si="820">IF(LW73="","",LW73+SUMIFS(70:70,68:68,"&lt;="&amp;LW73,68:68,"&gt;"&amp;EOMONTH(LW73,-1)))</f>
        <v>43788</v>
      </c>
      <c r="LX75" s="62">
        <f t="shared" si="820"/>
        <v>43789</v>
      </c>
      <c r="LY75" s="62">
        <f t="shared" si="820"/>
        <v>43790</v>
      </c>
      <c r="LZ75" s="62">
        <f t="shared" si="820"/>
        <v>43791</v>
      </c>
      <c r="MA75" s="62">
        <f t="shared" si="820"/>
        <v>43792</v>
      </c>
      <c r="MB75" s="62">
        <f t="shared" si="820"/>
        <v>43793</v>
      </c>
      <c r="MC75" s="62">
        <f t="shared" si="820"/>
        <v>43794</v>
      </c>
      <c r="MD75" s="62">
        <f t="shared" si="820"/>
        <v>43795</v>
      </c>
      <c r="ME75" s="62">
        <f t="shared" si="820"/>
        <v>43796</v>
      </c>
      <c r="MF75" s="62">
        <f t="shared" si="820"/>
        <v>43797</v>
      </c>
      <c r="MG75" s="62">
        <f t="shared" si="820"/>
        <v>43798</v>
      </c>
      <c r="MH75" s="62">
        <f t="shared" si="820"/>
        <v>43799</v>
      </c>
      <c r="MI75" s="62">
        <f t="shared" si="820"/>
        <v>43800</v>
      </c>
      <c r="MJ75" s="62">
        <f t="shared" si="820"/>
        <v>43801</v>
      </c>
      <c r="MK75" s="62">
        <f t="shared" si="820"/>
        <v>43802</v>
      </c>
      <c r="ML75" s="62">
        <f t="shared" si="820"/>
        <v>43803</v>
      </c>
      <c r="MM75" s="62">
        <f t="shared" si="820"/>
        <v>43804</v>
      </c>
      <c r="MN75" s="62">
        <f t="shared" si="820"/>
        <v>43805</v>
      </c>
      <c r="MO75" s="62">
        <f t="shared" si="820"/>
        <v>43806</v>
      </c>
      <c r="MP75" s="62">
        <f t="shared" si="820"/>
        <v>43807</v>
      </c>
      <c r="MQ75" s="62">
        <f t="shared" si="820"/>
        <v>43808</v>
      </c>
      <c r="MR75" s="62">
        <f t="shared" si="820"/>
        <v>43809</v>
      </c>
      <c r="MS75" s="62">
        <f t="shared" si="820"/>
        <v>43810</v>
      </c>
      <c r="MT75" s="62">
        <f t="shared" si="820"/>
        <v>43811</v>
      </c>
      <c r="MU75" s="62">
        <f t="shared" si="820"/>
        <v>43812</v>
      </c>
      <c r="MV75" s="62">
        <f t="shared" si="820"/>
        <v>43813</v>
      </c>
      <c r="MW75" s="62">
        <f t="shared" si="820"/>
        <v>43814</v>
      </c>
      <c r="MX75" s="62">
        <f t="shared" si="820"/>
        <v>43815</v>
      </c>
      <c r="MY75" s="62">
        <f t="shared" si="820"/>
        <v>43816</v>
      </c>
      <c r="MZ75" s="62">
        <f t="shared" si="820"/>
        <v>43817</v>
      </c>
      <c r="NA75" s="62">
        <f t="shared" si="820"/>
        <v>43818</v>
      </c>
      <c r="NB75" s="62">
        <f t="shared" si="820"/>
        <v>43819</v>
      </c>
      <c r="NC75" s="62">
        <f t="shared" si="820"/>
        <v>43820</v>
      </c>
      <c r="ND75" s="62">
        <f t="shared" si="820"/>
        <v>43821</v>
      </c>
      <c r="NE75" s="62">
        <f t="shared" si="820"/>
        <v>43822</v>
      </c>
      <c r="NF75" s="62">
        <f t="shared" si="820"/>
        <v>43823</v>
      </c>
      <c r="NG75" s="62">
        <f t="shared" si="820"/>
        <v>43824</v>
      </c>
      <c r="NH75" s="62">
        <f t="shared" si="820"/>
        <v>43825</v>
      </c>
      <c r="NI75" s="62">
        <f t="shared" si="820"/>
        <v>43826</v>
      </c>
      <c r="NJ75" s="62">
        <f t="shared" si="820"/>
        <v>43827</v>
      </c>
      <c r="NK75" s="62">
        <f t="shared" si="820"/>
        <v>43828</v>
      </c>
      <c r="NL75" s="62">
        <f t="shared" si="820"/>
        <v>43829</v>
      </c>
      <c r="NM75" s="62">
        <f t="shared" si="820"/>
        <v>43830</v>
      </c>
      <c r="NN75" s="62">
        <f t="shared" si="820"/>
        <v>43831</v>
      </c>
      <c r="NO75" s="63">
        <f t="shared" si="820"/>
        <v>43831</v>
      </c>
      <c r="NP75" s="1"/>
      <c r="NQ75" s="1"/>
    </row>
    <row r="76" spans="1:38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</row>
    <row r="77" spans="1:381" x14ac:dyDescent="0.2">
      <c r="A77" s="1"/>
      <c r="B77" s="1"/>
      <c r="C77" s="1" t="s">
        <v>26</v>
      </c>
      <c r="D77" s="1"/>
      <c r="E77" s="1" t="s">
        <v>54</v>
      </c>
      <c r="F77" s="1"/>
      <c r="G77" s="1" t="s">
        <v>0</v>
      </c>
      <c r="H77" s="1"/>
      <c r="I77" s="1"/>
      <c r="J77" s="1"/>
      <c r="K77" s="9">
        <f>SUM(N77:NO77)</f>
        <v>399458.88575824082</v>
      </c>
      <c r="L77" s="1"/>
      <c r="M77" s="1"/>
      <c r="N77" s="54">
        <f>N64</f>
        <v>112.5823983471884</v>
      </c>
      <c r="O77" s="55">
        <f t="shared" ref="O77:BZ77" si="821">O64</f>
        <v>92.012318626378033</v>
      </c>
      <c r="P77" s="55">
        <f t="shared" si="821"/>
        <v>159.86280250747072</v>
      </c>
      <c r="Q77" s="55">
        <f t="shared" si="821"/>
        <v>235.88771064341753</v>
      </c>
      <c r="R77" s="55">
        <f t="shared" si="821"/>
        <v>211.6460580470559</v>
      </c>
      <c r="S77" s="55">
        <f t="shared" si="821"/>
        <v>219.84355333358258</v>
      </c>
      <c r="T77" s="55">
        <f t="shared" si="821"/>
        <v>450.56487395564915</v>
      </c>
      <c r="U77" s="55">
        <f t="shared" si="821"/>
        <v>514.65681050015166</v>
      </c>
      <c r="V77" s="55">
        <f t="shared" si="821"/>
        <v>392.58163488349152</v>
      </c>
      <c r="W77" s="55">
        <f t="shared" si="821"/>
        <v>730.79345673901446</v>
      </c>
      <c r="X77" s="55">
        <f t="shared" si="821"/>
        <v>1078.3321245434788</v>
      </c>
      <c r="Y77" s="55">
        <f t="shared" si="821"/>
        <v>967.51434317039468</v>
      </c>
      <c r="Z77" s="55">
        <f t="shared" si="821"/>
        <v>1004.9882008976332</v>
      </c>
      <c r="AA77" s="55">
        <f t="shared" si="821"/>
        <v>1373.1351990939841</v>
      </c>
      <c r="AB77" s="55">
        <f t="shared" si="821"/>
        <v>941.07653232741359</v>
      </c>
      <c r="AC77" s="55">
        <f t="shared" si="821"/>
        <v>512.75412507073838</v>
      </c>
      <c r="AD77" s="55">
        <f t="shared" si="821"/>
        <v>668.14677090075406</v>
      </c>
      <c r="AE77" s="55">
        <f t="shared" si="821"/>
        <v>985.89296377564472</v>
      </c>
      <c r="AF77" s="55">
        <f t="shared" si="821"/>
        <v>884.57494826794084</v>
      </c>
      <c r="AG77" s="55">
        <f t="shared" si="821"/>
        <v>918.83638944911229</v>
      </c>
      <c r="AH77" s="55">
        <f t="shared" si="821"/>
        <v>1255.4242800403963</v>
      </c>
      <c r="AI77" s="55">
        <f t="shared" si="821"/>
        <v>860.40349765965846</v>
      </c>
      <c r="AJ77" s="55">
        <f t="shared" si="821"/>
        <v>468.79868692421127</v>
      </c>
      <c r="AK77" s="55">
        <f t="shared" si="821"/>
        <v>610.87042220813589</v>
      </c>
      <c r="AL77" s="55">
        <f t="shared" si="821"/>
        <v>1802.756152579286</v>
      </c>
      <c r="AM77" s="55">
        <f t="shared" si="821"/>
        <v>1617.4909336004009</v>
      </c>
      <c r="AN77" s="55">
        <f t="shared" si="821"/>
        <v>1512.1257719038404</v>
      </c>
      <c r="AO77" s="55">
        <f t="shared" si="821"/>
        <v>1836.4864569255835</v>
      </c>
      <c r="AP77" s="55">
        <f t="shared" si="821"/>
        <v>1101.304532305968</v>
      </c>
      <c r="AQ77" s="55">
        <f t="shared" si="821"/>
        <v>514.33355235875365</v>
      </c>
      <c r="AR77" s="55">
        <f t="shared" si="821"/>
        <v>670.20485135444972</v>
      </c>
      <c r="AS77" s="55">
        <f t="shared" si="821"/>
        <v>1159.1952176549605</v>
      </c>
      <c r="AT77" s="55">
        <f t="shared" si="821"/>
        <v>1043.5728704856474</v>
      </c>
      <c r="AU77" s="55">
        <f t="shared" si="821"/>
        <v>1039.8562413986931</v>
      </c>
      <c r="AV77" s="55">
        <f t="shared" si="821"/>
        <v>1402.9119635751531</v>
      </c>
      <c r="AW77" s="55">
        <f t="shared" si="821"/>
        <v>808.68963361062333</v>
      </c>
      <c r="AX77" s="55">
        <f t="shared" si="821"/>
        <v>455.23548542552152</v>
      </c>
      <c r="AY77" s="55">
        <f t="shared" si="821"/>
        <v>654.97788698914087</v>
      </c>
      <c r="AZ77" s="55">
        <f t="shared" si="821"/>
        <v>1186.8228453870306</v>
      </c>
      <c r="BA77" s="55">
        <f t="shared" si="821"/>
        <v>1068.4448181420489</v>
      </c>
      <c r="BB77" s="55">
        <f t="shared" si="821"/>
        <v>1064.6396089408322</v>
      </c>
      <c r="BC77" s="55">
        <f t="shared" si="821"/>
        <v>1436.3482035459588</v>
      </c>
      <c r="BD77" s="55">
        <f t="shared" si="821"/>
        <v>910.75985228113564</v>
      </c>
      <c r="BE77" s="55">
        <f t="shared" si="821"/>
        <v>466.08532014724142</v>
      </c>
      <c r="BF77" s="55">
        <f t="shared" si="821"/>
        <v>670.58827336657987</v>
      </c>
      <c r="BG77" s="55">
        <f t="shared" si="821"/>
        <v>1215.1089349575184</v>
      </c>
      <c r="BH77" s="55">
        <f t="shared" si="821"/>
        <v>1093.9095502581833</v>
      </c>
      <c r="BI77" s="55">
        <f t="shared" si="821"/>
        <v>1090.013649772485</v>
      </c>
      <c r="BJ77" s="55">
        <f t="shared" si="821"/>
        <v>1470.5813446569732</v>
      </c>
      <c r="BK77" s="55">
        <f t="shared" si="821"/>
        <v>847.69673342482577</v>
      </c>
      <c r="BL77" s="55">
        <f t="shared" si="821"/>
        <v>524.91311831517339</v>
      </c>
      <c r="BM77" s="55">
        <f t="shared" si="821"/>
        <v>755.22778011381831</v>
      </c>
      <c r="BN77" s="55">
        <f t="shared" si="821"/>
        <v>1368.4760977661424</v>
      </c>
      <c r="BO77" s="55">
        <f t="shared" si="821"/>
        <v>1231.9793144297564</v>
      </c>
      <c r="BP77" s="55">
        <f t="shared" si="821"/>
        <v>1115.9924416792619</v>
      </c>
      <c r="BQ77" s="55">
        <f t="shared" si="821"/>
        <v>1505.6303798161252</v>
      </c>
      <c r="BR77" s="55">
        <f t="shared" si="821"/>
        <v>867.90027586880763</v>
      </c>
      <c r="BS77" s="55">
        <f t="shared" si="821"/>
        <v>488.56691982318307</v>
      </c>
      <c r="BT77" s="55">
        <f t="shared" si="821"/>
        <v>702.93406169659158</v>
      </c>
      <c r="BU77" s="55">
        <f t="shared" si="821"/>
        <v>759.04866353079194</v>
      </c>
      <c r="BV77" s="55">
        <f t="shared" si="821"/>
        <v>719.73420298581584</v>
      </c>
      <c r="BW77" s="55">
        <f t="shared" si="821"/>
        <v>704.2018954203171</v>
      </c>
      <c r="BX77" s="55">
        <f t="shared" si="821"/>
        <v>957.03905713499842</v>
      </c>
      <c r="BY77" s="55">
        <f t="shared" si="821"/>
        <v>569.44617098052959</v>
      </c>
      <c r="BZ77" s="55">
        <f t="shared" si="821"/>
        <v>420.02489692884222</v>
      </c>
      <c r="CA77" s="55">
        <f t="shared" ref="CA77:EL77" si="822">CA64</f>
        <v>608.75272775385315</v>
      </c>
      <c r="CB77" s="55">
        <f t="shared" si="822"/>
        <v>1051.1640586717419</v>
      </c>
      <c r="CC77" s="55">
        <f t="shared" si="822"/>
        <v>909.03557944704437</v>
      </c>
      <c r="CD77" s="55">
        <f t="shared" si="822"/>
        <v>741.18169294937456</v>
      </c>
      <c r="CE77" s="55">
        <f t="shared" si="822"/>
        <v>1007.2961081176979</v>
      </c>
      <c r="CF77" s="55">
        <f t="shared" si="822"/>
        <v>599.3495328480634</v>
      </c>
      <c r="CG77" s="55">
        <f t="shared" si="822"/>
        <v>340.06283863411659</v>
      </c>
      <c r="CH77" s="55">
        <f t="shared" si="822"/>
        <v>492.86169019954019</v>
      </c>
      <c r="CI77" s="55">
        <f t="shared" si="822"/>
        <v>885.09112132830455</v>
      </c>
      <c r="CJ77" s="55">
        <f t="shared" si="822"/>
        <v>797.30985070650866</v>
      </c>
      <c r="CK77" s="55">
        <f t="shared" si="822"/>
        <v>780.10341286487198</v>
      </c>
      <c r="CL77" s="55">
        <f t="shared" si="822"/>
        <v>1060.1923107156285</v>
      </c>
      <c r="CM77" s="55">
        <f t="shared" si="822"/>
        <v>630.82321180007432</v>
      </c>
      <c r="CN77" s="55">
        <f t="shared" si="822"/>
        <v>357.9205794349138</v>
      </c>
      <c r="CO77" s="55">
        <f t="shared" si="822"/>
        <v>518.74336650847647</v>
      </c>
      <c r="CP77" s="55">
        <f t="shared" si="822"/>
        <v>931.56996592435792</v>
      </c>
      <c r="CQ77" s="55">
        <f t="shared" si="822"/>
        <v>839.17903202907735</v>
      </c>
      <c r="CR77" s="55">
        <f t="shared" si="822"/>
        <v>1231.6035471851324</v>
      </c>
      <c r="CS77" s="55">
        <f t="shared" si="822"/>
        <v>1562.2127568042708</v>
      </c>
      <c r="CT77" s="55">
        <f t="shared" si="822"/>
        <v>863.13457099270227</v>
      </c>
      <c r="CU77" s="55">
        <f t="shared" si="822"/>
        <v>452.05930185459141</v>
      </c>
      <c r="CV77" s="55">
        <f t="shared" si="822"/>
        <v>600.5825857683559</v>
      </c>
      <c r="CW77" s="55">
        <f t="shared" si="822"/>
        <v>980.48955695083748</v>
      </c>
      <c r="CX77" s="55">
        <f t="shared" si="822"/>
        <v>883.24689225053146</v>
      </c>
      <c r="CY77" s="55">
        <f t="shared" si="822"/>
        <v>864.18588010216683</v>
      </c>
      <c r="CZ77" s="55">
        <f t="shared" si="822"/>
        <v>1800.0463871068018</v>
      </c>
      <c r="DA77" s="55">
        <f t="shared" si="822"/>
        <v>902.52372197926809</v>
      </c>
      <c r="DB77" s="55">
        <f t="shared" si="822"/>
        <v>531.08512255067274</v>
      </c>
      <c r="DC77" s="55">
        <f t="shared" si="822"/>
        <v>749.72292922942972</v>
      </c>
      <c r="DD77" s="55">
        <f t="shared" si="822"/>
        <v>1296.4405028175099</v>
      </c>
      <c r="DE77" s="55">
        <f t="shared" si="822"/>
        <v>1115.7882646847554</v>
      </c>
      <c r="DF77" s="55">
        <f t="shared" si="822"/>
        <v>1159.8992763059118</v>
      </c>
      <c r="DG77" s="55">
        <f t="shared" si="822"/>
        <v>1543.2617812770327</v>
      </c>
      <c r="DH77" s="55">
        <f t="shared" si="822"/>
        <v>889.78572719306896</v>
      </c>
      <c r="DI77" s="55">
        <f t="shared" si="822"/>
        <v>523.58951954619693</v>
      </c>
      <c r="DJ77" s="55">
        <f t="shared" si="822"/>
        <v>739.14152673435171</v>
      </c>
      <c r="DK77" s="55">
        <f t="shared" si="822"/>
        <v>1278.1428648016463</v>
      </c>
      <c r="DL77" s="55">
        <f t="shared" si="822"/>
        <v>1100.0403073159594</v>
      </c>
      <c r="DM77" s="55">
        <f t="shared" si="822"/>
        <v>1143.5287471172726</v>
      </c>
      <c r="DN77" s="55">
        <f t="shared" si="822"/>
        <v>1521.4805692768241</v>
      </c>
      <c r="DO77" s="55">
        <f t="shared" si="822"/>
        <v>877.22751328932384</v>
      </c>
      <c r="DP77" s="55">
        <f t="shared" si="822"/>
        <v>516.19970761365107</v>
      </c>
      <c r="DQ77" s="55">
        <f t="shared" si="822"/>
        <v>728.70946751583313</v>
      </c>
      <c r="DR77" s="55">
        <f t="shared" si="822"/>
        <v>1260.1034750865965</v>
      </c>
      <c r="DS77" s="55">
        <f t="shared" si="822"/>
        <v>1084.5146126910354</v>
      </c>
      <c r="DT77" s="55">
        <f t="shared" si="822"/>
        <v>1127.3892674959452</v>
      </c>
      <c r="DU77" s="55">
        <f t="shared" si="822"/>
        <v>1500.0067718720877</v>
      </c>
      <c r="DV77" s="55">
        <f t="shared" si="822"/>
        <v>864.84654288548268</v>
      </c>
      <c r="DW77" s="55">
        <f t="shared" si="822"/>
        <v>508.91419364422302</v>
      </c>
      <c r="DX77" s="55">
        <f t="shared" si="822"/>
        <v>718.42464378010436</v>
      </c>
      <c r="DY77" s="55">
        <f t="shared" si="822"/>
        <v>1242.3186888202324</v>
      </c>
      <c r="DZ77" s="55">
        <f t="shared" si="822"/>
        <v>1069.2080438490339</v>
      </c>
      <c r="EA77" s="55">
        <f t="shared" si="822"/>
        <v>1111.4775764659448</v>
      </c>
      <c r="EB77" s="55">
        <f t="shared" si="822"/>
        <v>1478.8360502898699</v>
      </c>
      <c r="EC77" s="55">
        <f t="shared" si="822"/>
        <v>852.64031441097961</v>
      </c>
      <c r="ED77" s="55">
        <f t="shared" si="822"/>
        <v>581.92150219415487</v>
      </c>
      <c r="EE77" s="55">
        <f t="shared" si="822"/>
        <v>434.61803027951822</v>
      </c>
      <c r="EF77" s="55">
        <f t="shared" si="822"/>
        <v>746.46154665272343</v>
      </c>
      <c r="EG77" s="55">
        <f t="shared" si="822"/>
        <v>638.09382659328992</v>
      </c>
      <c r="EH77" s="55">
        <f t="shared" si="822"/>
        <v>658.82631091233259</v>
      </c>
      <c r="EI77" s="55">
        <f t="shared" si="822"/>
        <v>870.63909007888117</v>
      </c>
      <c r="EJ77" s="55">
        <f t="shared" si="822"/>
        <v>502.170733594654</v>
      </c>
      <c r="EK77" s="55">
        <f t="shared" si="822"/>
        <v>293.49777429593826</v>
      </c>
      <c r="EL77" s="55">
        <f t="shared" si="822"/>
        <v>414.42225169033668</v>
      </c>
      <c r="EM77" s="55">
        <f t="shared" ref="EM77:GX77" si="823">EM64</f>
        <v>711.77506088534562</v>
      </c>
      <c r="EN77" s="55">
        <f t="shared" si="823"/>
        <v>608.44295906551258</v>
      </c>
      <c r="EO77" s="55">
        <f t="shared" si="823"/>
        <v>628.21204878575793</v>
      </c>
      <c r="EP77" s="55">
        <f t="shared" si="823"/>
        <v>830.18233709279104</v>
      </c>
      <c r="EQ77" s="55">
        <f t="shared" si="823"/>
        <v>478.83592407669181</v>
      </c>
      <c r="ER77" s="55">
        <f t="shared" si="823"/>
        <v>279.85955486384012</v>
      </c>
      <c r="ES77" s="55">
        <f t="shared" si="823"/>
        <v>790.32985624472622</v>
      </c>
      <c r="ET77" s="55">
        <f t="shared" si="823"/>
        <v>1357.4007651703832</v>
      </c>
      <c r="EU77" s="55">
        <f t="shared" si="823"/>
        <v>1160.3398089991479</v>
      </c>
      <c r="EV77" s="55">
        <f t="shared" si="823"/>
        <v>1198.0407330517619</v>
      </c>
      <c r="EW77" s="55">
        <f t="shared" si="823"/>
        <v>1583.211047320206</v>
      </c>
      <c r="EX77" s="55">
        <f t="shared" si="823"/>
        <v>913.17086738652688</v>
      </c>
      <c r="EY77" s="55">
        <f t="shared" si="823"/>
        <v>533.71014915850174</v>
      </c>
      <c r="EZ77" s="55">
        <f t="shared" si="823"/>
        <v>753.60490312008733</v>
      </c>
      <c r="FA77" s="55">
        <f t="shared" si="823"/>
        <v>1294.3252289517504</v>
      </c>
      <c r="FB77" s="55">
        <f t="shared" si="823"/>
        <v>1106.4212776954912</v>
      </c>
      <c r="FC77" s="55">
        <f t="shared" si="823"/>
        <v>1142.3703197235966</v>
      </c>
      <c r="FD77" s="55">
        <f t="shared" si="823"/>
        <v>1509.6425859495146</v>
      </c>
      <c r="FE77" s="55">
        <f t="shared" si="823"/>
        <v>870.73775286532714</v>
      </c>
      <c r="FF77" s="55">
        <f t="shared" si="823"/>
        <v>508.9097698546982</v>
      </c>
      <c r="FG77" s="55">
        <f t="shared" si="823"/>
        <v>718.58648071974051</v>
      </c>
      <c r="FH77" s="55">
        <f t="shared" si="823"/>
        <v>1234.1806791973613</v>
      </c>
      <c r="FI77" s="55">
        <f t="shared" si="823"/>
        <v>828.63847784950849</v>
      </c>
      <c r="FJ77" s="55">
        <f t="shared" si="823"/>
        <v>736.85583602708414</v>
      </c>
      <c r="FK77" s="55">
        <f t="shared" si="823"/>
        <v>971.10868273620622</v>
      </c>
      <c r="FL77" s="55">
        <f t="shared" si="823"/>
        <v>558.5977160255527</v>
      </c>
      <c r="FM77" s="55">
        <f t="shared" si="823"/>
        <v>325.58969544895109</v>
      </c>
      <c r="FN77" s="55">
        <f t="shared" si="823"/>
        <v>500.1748736301696</v>
      </c>
      <c r="FO77" s="55">
        <f t="shared" si="823"/>
        <v>856.72147719878092</v>
      </c>
      <c r="FP77" s="55">
        <f t="shared" si="823"/>
        <v>730.35639991295488</v>
      </c>
      <c r="FQ77" s="55">
        <f t="shared" si="823"/>
        <v>722.95139983637716</v>
      </c>
      <c r="FR77" s="55">
        <f t="shared" si="823"/>
        <v>952.78390595741359</v>
      </c>
      <c r="FS77" s="55">
        <f t="shared" si="823"/>
        <v>548.05700247074208</v>
      </c>
      <c r="FT77" s="55">
        <f t="shared" si="823"/>
        <v>319.44583266959023</v>
      </c>
      <c r="FU77" s="55">
        <f t="shared" si="823"/>
        <v>490.73659646040039</v>
      </c>
      <c r="FV77" s="55">
        <f t="shared" si="823"/>
        <v>840.55518179811475</v>
      </c>
      <c r="FW77" s="55">
        <f t="shared" si="823"/>
        <v>716.57460778680706</v>
      </c>
      <c r="FX77" s="55">
        <f t="shared" si="823"/>
        <v>709.30933972566982</v>
      </c>
      <c r="FY77" s="55">
        <f t="shared" si="823"/>
        <v>934.8049168849426</v>
      </c>
      <c r="FZ77" s="55">
        <f t="shared" si="823"/>
        <v>537.71519170242175</v>
      </c>
      <c r="GA77" s="55">
        <f t="shared" si="823"/>
        <v>313.41790430209568</v>
      </c>
      <c r="GB77" s="55">
        <f t="shared" si="823"/>
        <v>481.47641915255923</v>
      </c>
      <c r="GC77" s="55">
        <f t="shared" si="823"/>
        <v>824.69394365810751</v>
      </c>
      <c r="GD77" s="55">
        <f t="shared" si="823"/>
        <v>703.05287745272551</v>
      </c>
      <c r="GE77" s="55">
        <f t="shared" si="823"/>
        <v>695.92470467023736</v>
      </c>
      <c r="GF77" s="55">
        <f t="shared" si="823"/>
        <v>917.16519052046579</v>
      </c>
      <c r="GG77" s="55">
        <f t="shared" si="823"/>
        <v>527.56853043403612</v>
      </c>
      <c r="GH77" s="55">
        <f t="shared" si="823"/>
        <v>307.5037226693762</v>
      </c>
      <c r="GI77" s="55">
        <f t="shared" si="823"/>
        <v>472.39098097033281</v>
      </c>
      <c r="GJ77" s="55">
        <f t="shared" si="823"/>
        <v>809.13200636209172</v>
      </c>
      <c r="GK77" s="55">
        <f t="shared" si="823"/>
        <v>689.7863015564941</v>
      </c>
      <c r="GL77" s="55">
        <f t="shared" si="823"/>
        <v>682.79263707096811</v>
      </c>
      <c r="GM77" s="55">
        <f t="shared" si="823"/>
        <v>920.22790353020366</v>
      </c>
      <c r="GN77" s="55">
        <f t="shared" si="823"/>
        <v>540.41897276768498</v>
      </c>
      <c r="GO77" s="55">
        <f t="shared" si="823"/>
        <v>314.37546659333344</v>
      </c>
      <c r="GP77" s="55">
        <f t="shared" si="823"/>
        <v>481.99932502078076</v>
      </c>
      <c r="GQ77" s="55">
        <f t="shared" si="823"/>
        <v>823.96881829843392</v>
      </c>
      <c r="GR77" s="55">
        <f t="shared" si="823"/>
        <v>701.05570076265462</v>
      </c>
      <c r="GS77" s="55">
        <f t="shared" si="823"/>
        <v>699.30907075038499</v>
      </c>
      <c r="GT77" s="55">
        <f t="shared" si="823"/>
        <v>919.81615861384023</v>
      </c>
      <c r="GU77" s="55">
        <f t="shared" si="823"/>
        <v>533.03598880478137</v>
      </c>
      <c r="GV77" s="55">
        <f t="shared" si="823"/>
        <v>310.08059697337529</v>
      </c>
      <c r="GW77" s="55">
        <f t="shared" si="823"/>
        <v>475.41444649859665</v>
      </c>
      <c r="GX77" s="55">
        <f t="shared" si="823"/>
        <v>812.71209179922391</v>
      </c>
      <c r="GY77" s="55">
        <f t="shared" ref="GY77:JJ77" si="824">GY64</f>
        <v>691.4781632285351</v>
      </c>
      <c r="GZ77" s="55">
        <f t="shared" si="824"/>
        <v>689.75539496431588</v>
      </c>
      <c r="HA77" s="55">
        <f t="shared" si="824"/>
        <v>907.25000477751871</v>
      </c>
      <c r="HB77" s="55">
        <f t="shared" si="824"/>
        <v>525.75386816264052</v>
      </c>
      <c r="HC77" s="55">
        <f t="shared" si="824"/>
        <v>30.584440211341779</v>
      </c>
      <c r="HD77" s="55">
        <f t="shared" si="824"/>
        <v>46.891952790560964</v>
      </c>
      <c r="HE77" s="55">
        <f t="shared" si="824"/>
        <v>801.60915011403108</v>
      </c>
      <c r="HF77" s="55">
        <f t="shared" si="824"/>
        <v>682.03147011250917</v>
      </c>
      <c r="HG77" s="55">
        <f t="shared" si="824"/>
        <v>680.33223760685394</v>
      </c>
      <c r="HH77" s="55">
        <f t="shared" si="824"/>
        <v>894.85552461833299</v>
      </c>
      <c r="HI77" s="55">
        <f t="shared" si="824"/>
        <v>518.57123288764262</v>
      </c>
      <c r="HJ77" s="55">
        <f t="shared" si="824"/>
        <v>301.66608042278045</v>
      </c>
      <c r="HK77" s="55">
        <f t="shared" si="824"/>
        <v>462.51334024589596</v>
      </c>
      <c r="HL77" s="55">
        <f t="shared" si="824"/>
        <v>790.65789229734287</v>
      </c>
      <c r="HM77" s="55">
        <f t="shared" si="824"/>
        <v>672.71383387141282</v>
      </c>
      <c r="HN77" s="55">
        <f t="shared" si="824"/>
        <v>671.03781558837136</v>
      </c>
      <c r="HO77" s="55">
        <f t="shared" si="824"/>
        <v>882.63037280040646</v>
      </c>
      <c r="HP77" s="55">
        <f t="shared" si="824"/>
        <v>511.48672385120943</v>
      </c>
      <c r="HQ77" s="55">
        <f t="shared" si="824"/>
        <v>297.54484126178812</v>
      </c>
      <c r="HR77" s="55">
        <f t="shared" si="824"/>
        <v>509.27509573276734</v>
      </c>
      <c r="HS77" s="55">
        <f t="shared" si="824"/>
        <v>933.17916719571372</v>
      </c>
      <c r="HT77" s="55">
        <f t="shared" si="824"/>
        <v>796.47809223796412</v>
      </c>
      <c r="HU77" s="55">
        <f t="shared" si="824"/>
        <v>796.99853399971573</v>
      </c>
      <c r="HV77" s="55">
        <f t="shared" si="824"/>
        <v>1051.6142132390662</v>
      </c>
      <c r="HW77" s="55">
        <f t="shared" si="824"/>
        <v>615.59748755864473</v>
      </c>
      <c r="HX77" s="55">
        <f t="shared" si="824"/>
        <v>294.58717667862146</v>
      </c>
      <c r="HY77" s="55">
        <f t="shared" si="824"/>
        <v>453.08394453173122</v>
      </c>
      <c r="HZ77" s="55">
        <f t="shared" si="824"/>
        <v>953.96929322647111</v>
      </c>
      <c r="IA77" s="55">
        <f t="shared" si="824"/>
        <v>814.22268030900443</v>
      </c>
      <c r="IB77" s="55">
        <f t="shared" si="824"/>
        <v>814.754716896486</v>
      </c>
      <c r="IC77" s="55">
        <f t="shared" si="824"/>
        <v>1075.0429317505141</v>
      </c>
      <c r="ID77" s="55">
        <f t="shared" si="824"/>
        <v>629.31227010037492</v>
      </c>
      <c r="IE77" s="55">
        <f t="shared" si="824"/>
        <v>301.15022989014807</v>
      </c>
      <c r="IF77" s="55">
        <f t="shared" si="824"/>
        <v>463.17811791285629</v>
      </c>
      <c r="IG77" s="55">
        <f t="shared" si="824"/>
        <v>975.22259862896033</v>
      </c>
      <c r="IH77" s="55">
        <f t="shared" si="824"/>
        <v>832.36259677498686</v>
      </c>
      <c r="II77" s="55">
        <f t="shared" si="824"/>
        <v>832.90648650717583</v>
      </c>
      <c r="IJ77" s="55">
        <f t="shared" si="824"/>
        <v>1098.9936143474399</v>
      </c>
      <c r="IK77" s="55">
        <f t="shared" si="824"/>
        <v>643.33260174516045</v>
      </c>
      <c r="IL77" s="55">
        <f t="shared" si="824"/>
        <v>307.85950015003016</v>
      </c>
      <c r="IM77" s="55">
        <f t="shared" si="824"/>
        <v>473.49717751534916</v>
      </c>
      <c r="IN77" s="55">
        <f t="shared" si="824"/>
        <v>996.94940249071692</v>
      </c>
      <c r="IO77" s="55">
        <f t="shared" si="824"/>
        <v>850.90664908408769</v>
      </c>
      <c r="IP77" s="55">
        <f t="shared" si="824"/>
        <v>851.46265603500206</v>
      </c>
      <c r="IQ77" s="55">
        <f t="shared" si="824"/>
        <v>1123.4778897711419</v>
      </c>
      <c r="IR77" s="55">
        <f t="shared" si="824"/>
        <v>657.66528976494317</v>
      </c>
      <c r="IS77" s="55">
        <f t="shared" si="824"/>
        <v>314.71824500083835</v>
      </c>
      <c r="IT77" s="55">
        <f t="shared" si="824"/>
        <v>484.04613353773277</v>
      </c>
      <c r="IU77" s="55">
        <f t="shared" si="824"/>
        <v>1019.1602537963199</v>
      </c>
      <c r="IV77" s="55">
        <f t="shared" si="824"/>
        <v>869.8638409039919</v>
      </c>
      <c r="IW77" s="55">
        <f t="shared" si="824"/>
        <v>1190.1446434920929</v>
      </c>
      <c r="IX77" s="55">
        <f t="shared" si="824"/>
        <v>1404.880339846027</v>
      </c>
      <c r="IY77" s="55">
        <f t="shared" si="824"/>
        <v>826.11145630918429</v>
      </c>
      <c r="IZ77" s="55">
        <f t="shared" si="824"/>
        <v>397.11341916947094</v>
      </c>
      <c r="JA77" s="55">
        <f t="shared" si="824"/>
        <v>613.53354958873194</v>
      </c>
      <c r="JB77" s="55">
        <f t="shared" si="824"/>
        <v>1283.6520954027367</v>
      </c>
      <c r="JC77" s="55">
        <f t="shared" si="824"/>
        <v>1100.5633658465313</v>
      </c>
      <c r="JD77" s="55">
        <f t="shared" si="824"/>
        <v>1106.2611445846267</v>
      </c>
      <c r="JE77" s="55">
        <f t="shared" si="824"/>
        <v>1449.9457874149336</v>
      </c>
      <c r="JF77" s="55">
        <f t="shared" si="824"/>
        <v>1278.9169212895351</v>
      </c>
      <c r="JG77" s="55">
        <f t="shared" si="824"/>
        <v>614.77790625978287</v>
      </c>
      <c r="JH77" s="55">
        <f t="shared" si="824"/>
        <v>886.50008445984486</v>
      </c>
      <c r="JI77" s="55">
        <f t="shared" si="824"/>
        <v>1722.2774524493664</v>
      </c>
      <c r="JJ77" s="55">
        <f t="shared" si="824"/>
        <v>1135.8669993682672</v>
      </c>
      <c r="JK77" s="55">
        <f t="shared" ref="JK77:LV77" si="825">JK64</f>
        <v>1141.7475502199002</v>
      </c>
      <c r="JL77" s="55">
        <f t="shared" si="825"/>
        <v>1496.4568346601861</v>
      </c>
      <c r="JM77" s="55">
        <f t="shared" si="825"/>
        <v>879.96116104838438</v>
      </c>
      <c r="JN77" s="55">
        <f t="shared" si="825"/>
        <v>422.99907927856725</v>
      </c>
      <c r="JO77" s="55">
        <f t="shared" si="825"/>
        <v>653.52645882709669</v>
      </c>
      <c r="JP77" s="55">
        <f t="shared" si="825"/>
        <v>1367.3263814780312</v>
      </c>
      <c r="JQ77" s="55">
        <f t="shared" si="825"/>
        <v>1172.3030952074992</v>
      </c>
      <c r="JR77" s="55">
        <f t="shared" si="825"/>
        <v>1178.3722810969809</v>
      </c>
      <c r="JS77" s="55">
        <f t="shared" si="825"/>
        <v>1544.4598532154191</v>
      </c>
      <c r="JT77" s="55">
        <f t="shared" si="825"/>
        <v>908.18836477610273</v>
      </c>
      <c r="JU77" s="55">
        <f t="shared" si="825"/>
        <v>436.56795221974124</v>
      </c>
      <c r="JV77" s="55">
        <f t="shared" si="825"/>
        <v>674.49013917043033</v>
      </c>
      <c r="JW77" s="55">
        <f t="shared" si="825"/>
        <v>1411.1871812959248</v>
      </c>
      <c r="JX77" s="55">
        <f t="shared" si="825"/>
        <v>1209.9079802454169</v>
      </c>
      <c r="JY77" s="55">
        <f t="shared" si="825"/>
        <v>1216.1718521666776</v>
      </c>
      <c r="JZ77" s="55">
        <f t="shared" si="825"/>
        <v>1594.0027022134975</v>
      </c>
      <c r="KA77" s="55">
        <f t="shared" si="825"/>
        <v>1070.4308413749754</v>
      </c>
      <c r="KB77" s="55">
        <f t="shared" si="825"/>
        <v>603.56519139643319</v>
      </c>
      <c r="KC77" s="55">
        <f t="shared" si="825"/>
        <v>916.61615669804303</v>
      </c>
      <c r="KD77" s="55">
        <f t="shared" si="825"/>
        <v>1884.1623199758872</v>
      </c>
      <c r="KE77" s="55">
        <f t="shared" si="825"/>
        <v>1511.9150128541455</v>
      </c>
      <c r="KF77" s="55">
        <f t="shared" si="825"/>
        <v>1527.307052529482</v>
      </c>
      <c r="KG77" s="55">
        <f t="shared" si="825"/>
        <v>1980.9929177004649</v>
      </c>
      <c r="KH77" s="55">
        <f t="shared" si="825"/>
        <v>1283.9976339677951</v>
      </c>
      <c r="KI77" s="55">
        <f t="shared" si="825"/>
        <v>624.91188520438004</v>
      </c>
      <c r="KJ77" s="55">
        <f t="shared" si="825"/>
        <v>949.03473337437458</v>
      </c>
      <c r="KK77" s="55">
        <f t="shared" si="825"/>
        <v>1950.8007489348868</v>
      </c>
      <c r="KL77" s="55">
        <f t="shared" si="825"/>
        <v>1565.3879223311878</v>
      </c>
      <c r="KM77" s="55">
        <f t="shared" si="825"/>
        <v>1581.3243425684141</v>
      </c>
      <c r="KN77" s="55">
        <f t="shared" si="825"/>
        <v>2051.0560191726099</v>
      </c>
      <c r="KO77" s="55">
        <f t="shared" si="825"/>
        <v>1329.4096370672844</v>
      </c>
      <c r="KP77" s="55">
        <f t="shared" si="825"/>
        <v>647.01356180958851</v>
      </c>
      <c r="KQ77" s="55">
        <f t="shared" si="825"/>
        <v>982.59987953460586</v>
      </c>
      <c r="KR77" s="55">
        <f t="shared" si="825"/>
        <v>2019.7960237808052</v>
      </c>
      <c r="KS77" s="55">
        <f t="shared" si="825"/>
        <v>1620.7520439621082</v>
      </c>
      <c r="KT77" s="55">
        <f t="shared" si="825"/>
        <v>1637.2520982326553</v>
      </c>
      <c r="KU77" s="55">
        <f t="shared" si="825"/>
        <v>2123.597089214978</v>
      </c>
      <c r="KV77" s="55">
        <f t="shared" si="825"/>
        <v>1376.4277568534026</v>
      </c>
      <c r="KW77" s="55">
        <f t="shared" si="825"/>
        <v>669.89692319360597</v>
      </c>
      <c r="KX77" s="55">
        <f t="shared" si="825"/>
        <v>1017.3521466685363</v>
      </c>
      <c r="KY77" s="55">
        <f t="shared" si="825"/>
        <v>2091.2315006584599</v>
      </c>
      <c r="KZ77" s="55">
        <f t="shared" si="825"/>
        <v>1678.0742655120562</v>
      </c>
      <c r="LA77" s="55">
        <f t="shared" si="825"/>
        <v>1695.1578882377571</v>
      </c>
      <c r="LB77" s="55">
        <f t="shared" si="825"/>
        <v>2198.7037677993367</v>
      </c>
      <c r="LC77" s="55">
        <f t="shared" si="825"/>
        <v>1425.1087979292288</v>
      </c>
      <c r="LD77" s="55">
        <f t="shared" si="825"/>
        <v>693.5896157248211</v>
      </c>
      <c r="LE77" s="55">
        <f t="shared" si="825"/>
        <v>1053.3335204776272</v>
      </c>
      <c r="LF77" s="55">
        <f t="shared" si="825"/>
        <v>2792.9064363100165</v>
      </c>
      <c r="LG77" s="55">
        <f t="shared" si="825"/>
        <v>2156.4599394053939</v>
      </c>
      <c r="LH77" s="55">
        <f t="shared" si="825"/>
        <v>2170.9772846988003</v>
      </c>
      <c r="LI77" s="55">
        <f t="shared" si="825"/>
        <v>2806.2525443793857</v>
      </c>
      <c r="LJ77" s="55">
        <f t="shared" si="825"/>
        <v>1812.6875825225211</v>
      </c>
      <c r="LK77" s="55">
        <f t="shared" si="825"/>
        <v>864.45379643193849</v>
      </c>
      <c r="LL77" s="55">
        <f t="shared" si="825"/>
        <v>1308.3381814415368</v>
      </c>
      <c r="LM77" s="55">
        <f t="shared" si="825"/>
        <v>2680.1909044645317</v>
      </c>
      <c r="LN77" s="55">
        <f t="shared" si="825"/>
        <v>2105.4539341147079</v>
      </c>
      <c r="LO77" s="55">
        <f t="shared" si="825"/>
        <v>2119.6279056327376</v>
      </c>
      <c r="LP77" s="55">
        <f t="shared" si="825"/>
        <v>2739.877218081841</v>
      </c>
      <c r="LQ77" s="55">
        <f t="shared" si="825"/>
        <v>1769.8127065579813</v>
      </c>
      <c r="LR77" s="55">
        <f t="shared" si="825"/>
        <v>844.00716809043593</v>
      </c>
      <c r="LS77" s="55">
        <f t="shared" si="825"/>
        <v>1277.3925084034306</v>
      </c>
      <c r="LT77" s="55">
        <f t="shared" si="825"/>
        <v>2616.797270780401</v>
      </c>
      <c r="LU77" s="55">
        <f t="shared" si="825"/>
        <v>2055.6543563250252</v>
      </c>
      <c r="LV77" s="55">
        <f t="shared" si="825"/>
        <v>2069.4930757694942</v>
      </c>
      <c r="LW77" s="55">
        <f t="shared" ref="LW77:NO77" si="826">LW64</f>
        <v>2675.0718445492134</v>
      </c>
      <c r="LX77" s="55">
        <f t="shared" si="826"/>
        <v>1727.9519352889768</v>
      </c>
      <c r="LY77" s="55">
        <f t="shared" si="826"/>
        <v>824.04415681702994</v>
      </c>
      <c r="LZ77" s="55">
        <f t="shared" si="826"/>
        <v>1247.1787827267672</v>
      </c>
      <c r="MA77" s="55">
        <f t="shared" si="826"/>
        <v>2554.9030649112756</v>
      </c>
      <c r="MB77" s="55">
        <f t="shared" si="826"/>
        <v>2007.0326708215857</v>
      </c>
      <c r="MC77" s="55">
        <f t="shared" si="826"/>
        <v>2020.5440677944866</v>
      </c>
      <c r="MD77" s="55">
        <f t="shared" si="826"/>
        <v>5223.5985804573966</v>
      </c>
      <c r="ME77" s="55">
        <f t="shared" si="826"/>
        <v>4217.7032061147947</v>
      </c>
      <c r="MF77" s="55">
        <f t="shared" si="826"/>
        <v>1609.1066475670721</v>
      </c>
      <c r="MG77" s="55">
        <f t="shared" si="826"/>
        <v>1217.6796919123401</v>
      </c>
      <c r="MH77" s="55">
        <f t="shared" si="826"/>
        <v>2494.4728214067345</v>
      </c>
      <c r="MI77" s="55">
        <f t="shared" si="826"/>
        <v>1959.5610173232442</v>
      </c>
      <c r="MJ77" s="55">
        <f t="shared" si="826"/>
        <v>1310.5823026092028</v>
      </c>
      <c r="MK77" s="55">
        <f t="shared" si="826"/>
        <v>2129.2422578954147</v>
      </c>
      <c r="ML77" s="55">
        <f t="shared" si="826"/>
        <v>1558.5142582126343</v>
      </c>
      <c r="MM77" s="55">
        <f t="shared" si="826"/>
        <v>699.68498632929084</v>
      </c>
      <c r="MN77" s="55">
        <f t="shared" si="826"/>
        <v>881.26482069782855</v>
      </c>
      <c r="MO77" s="55">
        <f t="shared" si="826"/>
        <v>1864.5900801714622</v>
      </c>
      <c r="MP77" s="55">
        <f t="shared" si="826"/>
        <v>1531.3897231169979</v>
      </c>
      <c r="MQ77" s="55">
        <f t="shared" si="826"/>
        <v>1592.32177904024</v>
      </c>
      <c r="MR77" s="55">
        <f t="shared" si="826"/>
        <v>2669.584255130379</v>
      </c>
      <c r="MS77" s="55">
        <f t="shared" si="826"/>
        <v>1954.0214880166131</v>
      </c>
      <c r="MT77" s="55">
        <f t="shared" si="826"/>
        <v>877.24542199440793</v>
      </c>
      <c r="MU77" s="55">
        <f t="shared" si="826"/>
        <v>1104.9051282030191</v>
      </c>
      <c r="MV77" s="55">
        <f t="shared" si="826"/>
        <v>2337.770773541788</v>
      </c>
      <c r="MW77" s="55">
        <f t="shared" si="826"/>
        <v>1920.0135062801355</v>
      </c>
      <c r="MX77" s="55">
        <f t="shared" si="826"/>
        <v>1996.4084099235522</v>
      </c>
      <c r="MY77" s="55">
        <f t="shared" si="826"/>
        <v>3347.0499041683356</v>
      </c>
      <c r="MZ77" s="55">
        <f t="shared" si="826"/>
        <v>2449.8973657190145</v>
      </c>
      <c r="NA77" s="55">
        <f t="shared" si="826"/>
        <v>1099.8657187821536</v>
      </c>
      <c r="NB77" s="55">
        <f t="shared" si="826"/>
        <v>1385.2990765734057</v>
      </c>
      <c r="NC77" s="55">
        <f t="shared" si="826"/>
        <v>2931.0314624883167</v>
      </c>
      <c r="ND77" s="55">
        <f t="shared" si="826"/>
        <v>2407.2591115439359</v>
      </c>
      <c r="NE77" s="55">
        <f t="shared" si="826"/>
        <v>2503.0409001978255</v>
      </c>
      <c r="NF77" s="55">
        <f t="shared" si="826"/>
        <v>4196.4373439287237</v>
      </c>
      <c r="NG77" s="55">
        <f t="shared" si="826"/>
        <v>3071.612640580101</v>
      </c>
      <c r="NH77" s="55">
        <f t="shared" si="826"/>
        <v>1378.9808063083797</v>
      </c>
      <c r="NI77" s="55">
        <f t="shared" si="826"/>
        <v>1736.8491489185285</v>
      </c>
      <c r="NJ77" s="55">
        <f t="shared" si="826"/>
        <v>3674.8450837551013</v>
      </c>
      <c r="NK77" s="55">
        <f t="shared" si="826"/>
        <v>3018.1539927489507</v>
      </c>
      <c r="NL77" s="55">
        <f t="shared" si="826"/>
        <v>3138.2425143676151</v>
      </c>
      <c r="NM77" s="55">
        <f t="shared" si="826"/>
        <v>3682.9628538588149</v>
      </c>
      <c r="NN77" s="55">
        <f t="shared" si="826"/>
        <v>770.22036480311613</v>
      </c>
      <c r="NO77" s="56">
        <f t="shared" si="826"/>
        <v>0</v>
      </c>
      <c r="NP77" s="1"/>
      <c r="NQ77" s="1"/>
    </row>
    <row r="78" spans="1:38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</row>
    <row r="79" spans="1:381" s="10" customFormat="1" x14ac:dyDescent="0.2">
      <c r="A79" s="8"/>
      <c r="B79" s="8"/>
      <c r="C79" s="8" t="s">
        <v>26</v>
      </c>
      <c r="D79" s="8"/>
      <c r="E79" s="8" t="s">
        <v>55</v>
      </c>
      <c r="F79" s="8"/>
      <c r="G79" s="8" t="s">
        <v>0</v>
      </c>
      <c r="H79" s="8"/>
      <c r="I79" s="8"/>
      <c r="J79" s="8"/>
      <c r="K79" s="9">
        <f>SUM(N79:NO79)</f>
        <v>390806.52711275488</v>
      </c>
      <c r="L79" s="8"/>
      <c r="M79" s="8"/>
      <c r="N79" s="32">
        <f>N66</f>
        <v>112.5823983471884</v>
      </c>
      <c r="O79" s="33">
        <f t="shared" ref="O79:BZ79" si="827">O66</f>
        <v>92.012318626378033</v>
      </c>
      <c r="P79" s="33">
        <f t="shared" si="827"/>
        <v>159.86280250747072</v>
      </c>
      <c r="Q79" s="33">
        <f t="shared" si="827"/>
        <v>235.88771064341753</v>
      </c>
      <c r="R79" s="33">
        <f t="shared" si="827"/>
        <v>211.6460580470559</v>
      </c>
      <c r="S79" s="33">
        <f t="shared" si="827"/>
        <v>219.84355333358258</v>
      </c>
      <c r="T79" s="33">
        <f t="shared" si="827"/>
        <v>450.56487395564915</v>
      </c>
      <c r="U79" s="33">
        <f t="shared" si="827"/>
        <v>514.65681050015166</v>
      </c>
      <c r="V79" s="33">
        <f t="shared" si="827"/>
        <v>392.58163488349152</v>
      </c>
      <c r="W79" s="33">
        <f t="shared" si="827"/>
        <v>730.79345673901446</v>
      </c>
      <c r="X79" s="33">
        <f t="shared" si="827"/>
        <v>1078.3321245434788</v>
      </c>
      <c r="Y79" s="33">
        <f t="shared" si="827"/>
        <v>967.51434317039468</v>
      </c>
      <c r="Z79" s="33">
        <f t="shared" si="827"/>
        <v>1004.9882008976332</v>
      </c>
      <c r="AA79" s="33">
        <f t="shared" si="827"/>
        <v>1373.1351990939841</v>
      </c>
      <c r="AB79" s="33">
        <f t="shared" si="827"/>
        <v>941.07653232741359</v>
      </c>
      <c r="AC79" s="33">
        <f t="shared" si="827"/>
        <v>512.75412507073838</v>
      </c>
      <c r="AD79" s="33">
        <f t="shared" si="827"/>
        <v>668.14677090075406</v>
      </c>
      <c r="AE79" s="33">
        <f t="shared" si="827"/>
        <v>985.89296377564472</v>
      </c>
      <c r="AF79" s="33">
        <f t="shared" si="827"/>
        <v>884.57494826794084</v>
      </c>
      <c r="AG79" s="33">
        <f t="shared" si="827"/>
        <v>918.83638944911229</v>
      </c>
      <c r="AH79" s="33">
        <f t="shared" si="827"/>
        <v>1255.4242800403963</v>
      </c>
      <c r="AI79" s="33">
        <f t="shared" si="827"/>
        <v>860.40349765965846</v>
      </c>
      <c r="AJ79" s="33">
        <f t="shared" si="827"/>
        <v>468.79868692421127</v>
      </c>
      <c r="AK79" s="33">
        <f t="shared" si="827"/>
        <v>610.87042220813589</v>
      </c>
      <c r="AL79" s="33">
        <f t="shared" si="827"/>
        <v>1802.756152579286</v>
      </c>
      <c r="AM79" s="33">
        <f t="shared" si="827"/>
        <v>1617.4909336004009</v>
      </c>
      <c r="AN79" s="33">
        <f t="shared" si="827"/>
        <v>1512.1257719038404</v>
      </c>
      <c r="AO79" s="33">
        <f t="shared" si="827"/>
        <v>1836.4864569255835</v>
      </c>
      <c r="AP79" s="33">
        <f t="shared" si="827"/>
        <v>1101.304532305968</v>
      </c>
      <c r="AQ79" s="33">
        <f t="shared" si="827"/>
        <v>514.33355235875365</v>
      </c>
      <c r="AR79" s="33">
        <f t="shared" si="827"/>
        <v>670.20485135444972</v>
      </c>
      <c r="AS79" s="33">
        <f t="shared" si="827"/>
        <v>1144.3969808338336</v>
      </c>
      <c r="AT79" s="33">
        <f t="shared" si="827"/>
        <v>1030.2506636283838</v>
      </c>
      <c r="AU79" s="33">
        <f t="shared" si="827"/>
        <v>1026.5814808701991</v>
      </c>
      <c r="AV79" s="33">
        <f t="shared" si="827"/>
        <v>1385.0024491465342</v>
      </c>
      <c r="AW79" s="33">
        <f t="shared" si="827"/>
        <v>798.36593616027494</v>
      </c>
      <c r="AX79" s="33">
        <f t="shared" si="827"/>
        <v>449.42396859030208</v>
      </c>
      <c r="AY79" s="33">
        <f t="shared" si="827"/>
        <v>646.61646715523682</v>
      </c>
      <c r="AZ79" s="33">
        <f t="shared" si="827"/>
        <v>1171.6719154459197</v>
      </c>
      <c r="BA79" s="33">
        <f t="shared" si="827"/>
        <v>1054.8050970593845</v>
      </c>
      <c r="BB79" s="33">
        <f t="shared" si="827"/>
        <v>1051.0484649969069</v>
      </c>
      <c r="BC79" s="33">
        <f t="shared" si="827"/>
        <v>1418.0118435006914</v>
      </c>
      <c r="BD79" s="33">
        <f t="shared" si="827"/>
        <v>899.13313076265308</v>
      </c>
      <c r="BE79" s="33">
        <f t="shared" si="827"/>
        <v>460.13529478365967</v>
      </c>
      <c r="BF79" s="33">
        <f t="shared" si="827"/>
        <v>662.02757200445342</v>
      </c>
      <c r="BG79" s="33">
        <f t="shared" si="827"/>
        <v>1199.5969060006139</v>
      </c>
      <c r="BH79" s="33">
        <f t="shared" si="827"/>
        <v>1079.94474748893</v>
      </c>
      <c r="BI79" s="33">
        <f t="shared" si="827"/>
        <v>1076.0985819030491</v>
      </c>
      <c r="BJ79" s="33">
        <f t="shared" si="827"/>
        <v>1451.8079657890119</v>
      </c>
      <c r="BK79" s="33">
        <f t="shared" si="827"/>
        <v>836.87507299812603</v>
      </c>
      <c r="BL79" s="33">
        <f t="shared" si="827"/>
        <v>518.21209978349043</v>
      </c>
      <c r="BM79" s="33">
        <f t="shared" si="827"/>
        <v>745.58657441023763</v>
      </c>
      <c r="BN79" s="33">
        <f t="shared" si="827"/>
        <v>1351.0061901350853</v>
      </c>
      <c r="BO79" s="33">
        <f t="shared" si="827"/>
        <v>1216.2519189263978</v>
      </c>
      <c r="BP79" s="33">
        <f t="shared" si="827"/>
        <v>1101.7457296578245</v>
      </c>
      <c r="BQ79" s="33">
        <f t="shared" si="827"/>
        <v>1486.4095664567706</v>
      </c>
      <c r="BR79" s="33">
        <f t="shared" si="827"/>
        <v>856.82069787899309</v>
      </c>
      <c r="BS79" s="33">
        <f t="shared" si="827"/>
        <v>482.329895314802</v>
      </c>
      <c r="BT79" s="33">
        <f t="shared" si="827"/>
        <v>693.96043537706066</v>
      </c>
      <c r="BU79" s="33">
        <f t="shared" si="827"/>
        <v>744.23795790092277</v>
      </c>
      <c r="BV79" s="33">
        <f t="shared" si="827"/>
        <v>705.69060878121456</v>
      </c>
      <c r="BW79" s="33">
        <f t="shared" si="827"/>
        <v>690.46137063162803</v>
      </c>
      <c r="BX79" s="33">
        <f t="shared" si="827"/>
        <v>938.36512431285212</v>
      </c>
      <c r="BY79" s="33">
        <f t="shared" si="827"/>
        <v>558.33502618090961</v>
      </c>
      <c r="BZ79" s="33">
        <f t="shared" si="827"/>
        <v>411.82928918388922</v>
      </c>
      <c r="CA79" s="33">
        <f t="shared" ref="CA79:EL79" si="828">CA66</f>
        <v>596.87462574889992</v>
      </c>
      <c r="CB79" s="33">
        <f t="shared" si="828"/>
        <v>1030.6535404537567</v>
      </c>
      <c r="CC79" s="33">
        <f t="shared" si="828"/>
        <v>891.29829984807759</v>
      </c>
      <c r="CD79" s="33">
        <f t="shared" si="828"/>
        <v>726.7196111357282</v>
      </c>
      <c r="CE79" s="33">
        <f t="shared" si="828"/>
        <v>987.64154991052317</v>
      </c>
      <c r="CF79" s="33">
        <f t="shared" si="828"/>
        <v>587.65490781688163</v>
      </c>
      <c r="CG79" s="33">
        <f t="shared" si="828"/>
        <v>333.42746617296308</v>
      </c>
      <c r="CH79" s="33">
        <f t="shared" si="828"/>
        <v>483.24487673223206</v>
      </c>
      <c r="CI79" s="33">
        <f t="shared" si="828"/>
        <v>867.82105066823999</v>
      </c>
      <c r="CJ79" s="33">
        <f t="shared" si="828"/>
        <v>781.75258532686939</v>
      </c>
      <c r="CK79" s="33">
        <f t="shared" si="828"/>
        <v>764.88188285775243</v>
      </c>
      <c r="CL79" s="33">
        <f t="shared" si="828"/>
        <v>1039.5056314821529</v>
      </c>
      <c r="CM79" s="33">
        <f t="shared" si="828"/>
        <v>618.5144662039753</v>
      </c>
      <c r="CN79" s="33">
        <f t="shared" si="828"/>
        <v>350.93676325081793</v>
      </c>
      <c r="CO79" s="33">
        <f t="shared" si="828"/>
        <v>508.62154472294526</v>
      </c>
      <c r="CP79" s="33">
        <f t="shared" si="828"/>
        <v>913.39299097949231</v>
      </c>
      <c r="CQ79" s="33">
        <f t="shared" si="828"/>
        <v>822.80480701387569</v>
      </c>
      <c r="CR79" s="33">
        <f t="shared" si="828"/>
        <v>1207.5722584595687</v>
      </c>
      <c r="CS79" s="33">
        <f t="shared" si="828"/>
        <v>1531.7305566715045</v>
      </c>
      <c r="CT79" s="33">
        <f t="shared" si="828"/>
        <v>846.29292082699101</v>
      </c>
      <c r="CU79" s="33">
        <f t="shared" si="828"/>
        <v>443.23863255011156</v>
      </c>
      <c r="CV79" s="33">
        <f t="shared" si="828"/>
        <v>588.86390116799782</v>
      </c>
      <c r="CW79" s="33">
        <f t="shared" si="828"/>
        <v>961.35805340057721</v>
      </c>
      <c r="CX79" s="33">
        <f t="shared" si="828"/>
        <v>866.01280654808215</v>
      </c>
      <c r="CY79" s="33">
        <f t="shared" si="828"/>
        <v>847.3237165879782</v>
      </c>
      <c r="CZ79" s="33">
        <f t="shared" si="828"/>
        <v>1773.9440195348204</v>
      </c>
      <c r="DA79" s="33">
        <f t="shared" si="828"/>
        <v>889.43627817655567</v>
      </c>
      <c r="DB79" s="33">
        <f t="shared" si="828"/>
        <v>523.38388819353497</v>
      </c>
      <c r="DC79" s="33">
        <f t="shared" si="828"/>
        <v>738.85124080180901</v>
      </c>
      <c r="DD79" s="33">
        <f t="shared" si="828"/>
        <v>1277.6408947728871</v>
      </c>
      <c r="DE79" s="33">
        <f t="shared" si="828"/>
        <v>1099.6082841987431</v>
      </c>
      <c r="DF79" s="33">
        <f t="shared" si="828"/>
        <v>1143.0796446156003</v>
      </c>
      <c r="DG79" s="33">
        <f t="shared" si="828"/>
        <v>1520.8830322829967</v>
      </c>
      <c r="DH79" s="33">
        <f t="shared" si="828"/>
        <v>876.88299630910183</v>
      </c>
      <c r="DI79" s="33">
        <f t="shared" si="828"/>
        <v>515.99697849063068</v>
      </c>
      <c r="DJ79" s="33">
        <f t="shared" si="828"/>
        <v>728.42327860656553</v>
      </c>
      <c r="DK79" s="33">
        <f t="shared" si="828"/>
        <v>1259.6085897376677</v>
      </c>
      <c r="DL79" s="33">
        <f t="shared" si="828"/>
        <v>1084.0886870403797</v>
      </c>
      <c r="DM79" s="33">
        <f t="shared" si="828"/>
        <v>1126.9465035150072</v>
      </c>
      <c r="DN79" s="33">
        <f t="shared" si="828"/>
        <v>1499.417668366407</v>
      </c>
      <c r="DO79" s="33">
        <f t="shared" si="828"/>
        <v>864.50688833202116</v>
      </c>
      <c r="DP79" s="33">
        <f t="shared" si="828"/>
        <v>508.71432578949845</v>
      </c>
      <c r="DQ79" s="33">
        <f t="shared" si="828"/>
        <v>718.1424940697467</v>
      </c>
      <c r="DR79" s="33">
        <f t="shared" si="828"/>
        <v>1241.8307881597289</v>
      </c>
      <c r="DS79" s="33">
        <f t="shared" si="828"/>
        <v>1068.7881296068151</v>
      </c>
      <c r="DT79" s="33">
        <f t="shared" si="828"/>
        <v>1111.0410615454391</v>
      </c>
      <c r="DU79" s="33">
        <f t="shared" si="828"/>
        <v>1478.2552612441875</v>
      </c>
      <c r="DV79" s="33">
        <f t="shared" si="828"/>
        <v>852.30545365719991</v>
      </c>
      <c r="DW79" s="33">
        <f t="shared" si="828"/>
        <v>501.53445863280967</v>
      </c>
      <c r="DX79" s="33">
        <f t="shared" si="828"/>
        <v>708.00680996257745</v>
      </c>
      <c r="DY79" s="33">
        <f t="shared" si="828"/>
        <v>1224.30389804073</v>
      </c>
      <c r="DZ79" s="33">
        <f t="shared" si="828"/>
        <v>1053.7035204259876</v>
      </c>
      <c r="EA79" s="33">
        <f t="shared" si="828"/>
        <v>1095.3601050181337</v>
      </c>
      <c r="EB79" s="33">
        <f t="shared" si="828"/>
        <v>1457.3915350596778</v>
      </c>
      <c r="EC79" s="33">
        <f t="shared" si="828"/>
        <v>840.27622698920095</v>
      </c>
      <c r="ED79" s="33">
        <f t="shared" si="828"/>
        <v>567.33971049184197</v>
      </c>
      <c r="EE79" s="33">
        <f t="shared" si="828"/>
        <v>423.72736965998513</v>
      </c>
      <c r="EF79" s="33">
        <f t="shared" si="828"/>
        <v>727.75670975284095</v>
      </c>
      <c r="EG79" s="33">
        <f t="shared" si="828"/>
        <v>622.10446852552309</v>
      </c>
      <c r="EH79" s="33">
        <f t="shared" si="828"/>
        <v>642.31743815629272</v>
      </c>
      <c r="EI79" s="33">
        <f t="shared" si="828"/>
        <v>848.82261171959601</v>
      </c>
      <c r="EJ79" s="33">
        <f t="shared" si="828"/>
        <v>489.5873370219806</v>
      </c>
      <c r="EK79" s="33">
        <f t="shared" si="828"/>
        <v>286.143305705692</v>
      </c>
      <c r="EL79" s="33">
        <f t="shared" si="828"/>
        <v>404.03765698440719</v>
      </c>
      <c r="EM79" s="33">
        <f t="shared" ref="EM79:GX79" si="829">EM66</f>
        <v>693.93939810678023</v>
      </c>
      <c r="EN79" s="33">
        <f t="shared" si="829"/>
        <v>593.19659257384774</v>
      </c>
      <c r="EO79" s="33">
        <f t="shared" si="829"/>
        <v>612.4703083521473</v>
      </c>
      <c r="EP79" s="33">
        <f t="shared" si="829"/>
        <v>809.37962423756562</v>
      </c>
      <c r="EQ79" s="33">
        <f t="shared" si="829"/>
        <v>466.83725126920172</v>
      </c>
      <c r="ER79" s="33">
        <f t="shared" si="829"/>
        <v>272.84683283940984</v>
      </c>
      <c r="ES79" s="33">
        <f t="shared" si="829"/>
        <v>770.52576703952195</v>
      </c>
      <c r="ET79" s="33">
        <f t="shared" si="829"/>
        <v>1323.3870104979005</v>
      </c>
      <c r="EU79" s="33">
        <f t="shared" si="829"/>
        <v>1131.2640086808401</v>
      </c>
      <c r="EV79" s="33">
        <f t="shared" si="829"/>
        <v>1168.0202228035973</v>
      </c>
      <c r="EW79" s="33">
        <f t="shared" si="829"/>
        <v>1543.5389375497696</v>
      </c>
      <c r="EX79" s="33">
        <f t="shared" si="829"/>
        <v>890.28862755410364</v>
      </c>
      <c r="EY79" s="33">
        <f t="shared" si="829"/>
        <v>520.33643776427482</v>
      </c>
      <c r="EZ79" s="33">
        <f t="shared" si="829"/>
        <v>734.72106796069784</v>
      </c>
      <c r="FA79" s="33">
        <f t="shared" si="829"/>
        <v>1261.8920213585284</v>
      </c>
      <c r="FB79" s="33">
        <f t="shared" si="829"/>
        <v>1078.6965681847921</v>
      </c>
      <c r="FC79" s="33">
        <f t="shared" si="829"/>
        <v>1113.7447989509403</v>
      </c>
      <c r="FD79" s="33">
        <f t="shared" si="829"/>
        <v>1471.8139550254898</v>
      </c>
      <c r="FE79" s="33">
        <f t="shared" si="829"/>
        <v>848.91880221348151</v>
      </c>
      <c r="FF79" s="33">
        <f t="shared" si="829"/>
        <v>496.15750648014887</v>
      </c>
      <c r="FG79" s="33">
        <f t="shared" si="829"/>
        <v>700.58013735135739</v>
      </c>
      <c r="FH79" s="33">
        <f t="shared" si="829"/>
        <v>1203.2545740109774</v>
      </c>
      <c r="FI79" s="33">
        <f t="shared" si="829"/>
        <v>799.69796981715263</v>
      </c>
      <c r="FJ79" s="33">
        <f t="shared" si="829"/>
        <v>711.12087100763097</v>
      </c>
      <c r="FK79" s="33">
        <f t="shared" si="829"/>
        <v>937.19234963765837</v>
      </c>
      <c r="FL79" s="33">
        <f t="shared" si="829"/>
        <v>539.0884823613768</v>
      </c>
      <c r="FM79" s="33">
        <f t="shared" si="829"/>
        <v>314.21835384670419</v>
      </c>
      <c r="FN79" s="33">
        <f t="shared" si="829"/>
        <v>482.70607953622039</v>
      </c>
      <c r="FO79" s="33">
        <f t="shared" si="829"/>
        <v>826.80015993542065</v>
      </c>
      <c r="FP79" s="33">
        <f t="shared" si="829"/>
        <v>704.84843012495037</v>
      </c>
      <c r="FQ79" s="33">
        <f t="shared" si="829"/>
        <v>697.70205243910686</v>
      </c>
      <c r="FR79" s="33">
        <f t="shared" si="829"/>
        <v>919.50757252546816</v>
      </c>
      <c r="FS79" s="33">
        <f t="shared" si="829"/>
        <v>528.91590716056999</v>
      </c>
      <c r="FT79" s="33">
        <f t="shared" si="829"/>
        <v>308.28906776739865</v>
      </c>
      <c r="FU79" s="33">
        <f t="shared" si="829"/>
        <v>473.59743771835065</v>
      </c>
      <c r="FV79" s="33">
        <f t="shared" si="829"/>
        <v>811.19847843382263</v>
      </c>
      <c r="FW79" s="33">
        <f t="shared" si="829"/>
        <v>691.54797223126798</v>
      </c>
      <c r="FX79" s="33">
        <f t="shared" si="829"/>
        <v>684.5364463680869</v>
      </c>
      <c r="FY79" s="33">
        <f t="shared" si="829"/>
        <v>902.15650635493137</v>
      </c>
      <c r="FZ79" s="33">
        <f t="shared" si="829"/>
        <v>518.93528799221792</v>
      </c>
      <c r="GA79" s="33">
        <f t="shared" si="829"/>
        <v>302.47166704736583</v>
      </c>
      <c r="GB79" s="33">
        <f t="shared" si="829"/>
        <v>464.6606755582759</v>
      </c>
      <c r="GC79" s="33">
        <f t="shared" si="829"/>
        <v>795.89119995422743</v>
      </c>
      <c r="GD79" s="33">
        <f t="shared" si="829"/>
        <v>678.49849337452611</v>
      </c>
      <c r="GE79" s="33">
        <f t="shared" si="829"/>
        <v>671.61927468623219</v>
      </c>
      <c r="GF79" s="33">
        <f t="shared" si="829"/>
        <v>885.13285401572136</v>
      </c>
      <c r="GG79" s="33">
        <f t="shared" si="829"/>
        <v>509.14300265469819</v>
      </c>
      <c r="GH79" s="33">
        <f t="shared" si="829"/>
        <v>296.76404041495329</v>
      </c>
      <c r="GI79" s="33">
        <f t="shared" si="829"/>
        <v>455.89254969465259</v>
      </c>
      <c r="GJ79" s="33">
        <f t="shared" si="829"/>
        <v>780.87276912496793</v>
      </c>
      <c r="GK79" s="33">
        <f t="shared" si="829"/>
        <v>665.69525759168528</v>
      </c>
      <c r="GL79" s="33">
        <f t="shared" si="829"/>
        <v>658.94584944789256</v>
      </c>
      <c r="GM79" s="33">
        <f t="shared" si="829"/>
        <v>884.12457724982096</v>
      </c>
      <c r="GN79" s="33">
        <f t="shared" si="829"/>
        <v>519.21670056197092</v>
      </c>
      <c r="GO79" s="33">
        <f t="shared" si="829"/>
        <v>302.04156539187511</v>
      </c>
      <c r="GP79" s="33">
        <f t="shared" si="829"/>
        <v>463.08903243848425</v>
      </c>
      <c r="GQ79" s="33">
        <f t="shared" si="829"/>
        <v>791.64202731788487</v>
      </c>
      <c r="GR79" s="33">
        <f t="shared" si="829"/>
        <v>673.55116345373381</v>
      </c>
      <c r="GS79" s="33">
        <f t="shared" si="829"/>
        <v>671.87305902407502</v>
      </c>
      <c r="GT79" s="33">
        <f t="shared" si="829"/>
        <v>883.72898633292084</v>
      </c>
      <c r="GU79" s="33">
        <f t="shared" si="829"/>
        <v>512.12337340898682</v>
      </c>
      <c r="GV79" s="33">
        <f t="shared" si="829"/>
        <v>297.91519650812182</v>
      </c>
      <c r="GW79" s="33">
        <f t="shared" si="829"/>
        <v>456.76249863383276</v>
      </c>
      <c r="GX79" s="33">
        <f t="shared" si="829"/>
        <v>780.82693627451249</v>
      </c>
      <c r="GY79" s="33">
        <f t="shared" ref="GY79:JJ79" si="830">GY66</f>
        <v>664.34938170927296</v>
      </c>
      <c r="GZ79" s="33">
        <f t="shared" si="830"/>
        <v>662.69420285905642</v>
      </c>
      <c r="HA79" s="33">
        <f t="shared" si="830"/>
        <v>871.65584075064362</v>
      </c>
      <c r="HB79" s="33">
        <f t="shared" si="830"/>
        <v>505.12695240336831</v>
      </c>
      <c r="HC79" s="33">
        <f t="shared" si="830"/>
        <v>29.384520039591969</v>
      </c>
      <c r="HD79" s="33">
        <f t="shared" si="830"/>
        <v>45.052239535803778</v>
      </c>
      <c r="HE79" s="33">
        <f t="shared" si="830"/>
        <v>770.15959660138071</v>
      </c>
      <c r="HF79" s="33">
        <f t="shared" si="830"/>
        <v>655.27331096030423</v>
      </c>
      <c r="HG79" s="33">
        <f t="shared" si="830"/>
        <v>653.64074448959821</v>
      </c>
      <c r="HH79" s="33">
        <f t="shared" si="830"/>
        <v>859.74763356747417</v>
      </c>
      <c r="HI79" s="33">
        <f t="shared" si="830"/>
        <v>498.22611365278738</v>
      </c>
      <c r="HJ79" s="33">
        <f t="shared" si="830"/>
        <v>289.83080691341729</v>
      </c>
      <c r="HK79" s="33">
        <f t="shared" si="830"/>
        <v>444.36754183240635</v>
      </c>
      <c r="HL79" s="33">
        <f t="shared" si="830"/>
        <v>759.6379897794294</v>
      </c>
      <c r="HM79" s="33">
        <f t="shared" si="830"/>
        <v>646.32123379439327</v>
      </c>
      <c r="HN79" s="33">
        <f t="shared" si="830"/>
        <v>644.71097078207606</v>
      </c>
      <c r="HO79" s="33">
        <f t="shared" si="830"/>
        <v>848.00211146216179</v>
      </c>
      <c r="HP79" s="33">
        <f t="shared" si="830"/>
        <v>491.41955135139392</v>
      </c>
      <c r="HQ79" s="33">
        <f t="shared" si="830"/>
        <v>285.87125644012724</v>
      </c>
      <c r="HR79" s="33">
        <f t="shared" si="830"/>
        <v>489.76394805515952</v>
      </c>
      <c r="HS79" s="33">
        <f t="shared" si="830"/>
        <v>897.42757303102144</v>
      </c>
      <c r="HT79" s="33">
        <f t="shared" si="830"/>
        <v>765.96373602882261</v>
      </c>
      <c r="HU79" s="33">
        <f t="shared" si="830"/>
        <v>766.46423882996874</v>
      </c>
      <c r="HV79" s="33">
        <f t="shared" si="830"/>
        <v>1011.3251820527751</v>
      </c>
      <c r="HW79" s="33">
        <f t="shared" si="830"/>
        <v>592.01295811598834</v>
      </c>
      <c r="HX79" s="33">
        <f t="shared" si="830"/>
        <v>283.30106833311902</v>
      </c>
      <c r="HY79" s="33">
        <f t="shared" si="830"/>
        <v>435.72557019498498</v>
      </c>
      <c r="HZ79" s="33">
        <f t="shared" si="830"/>
        <v>917.42119590931566</v>
      </c>
      <c r="IA79" s="33">
        <f t="shared" si="830"/>
        <v>783.0285004029389</v>
      </c>
      <c r="IB79" s="33">
        <f t="shared" si="830"/>
        <v>783.54015381340048</v>
      </c>
      <c r="IC79" s="33">
        <f t="shared" si="830"/>
        <v>1033.8563086917673</v>
      </c>
      <c r="ID79" s="33">
        <f t="shared" si="830"/>
        <v>605.20230528932893</v>
      </c>
      <c r="IE79" s="33">
        <f t="shared" si="830"/>
        <v>289.61268042471056</v>
      </c>
      <c r="IF79" s="33">
        <f t="shared" si="830"/>
        <v>445.43301956550596</v>
      </c>
      <c r="IG79" s="33">
        <f t="shared" si="830"/>
        <v>937.86025301295842</v>
      </c>
      <c r="IH79" s="33">
        <f t="shared" si="830"/>
        <v>800.47344750561888</v>
      </c>
      <c r="II79" s="33">
        <f t="shared" si="830"/>
        <v>800.99649994775768</v>
      </c>
      <c r="IJ79" s="33">
        <f t="shared" si="830"/>
        <v>1056.8894021329622</v>
      </c>
      <c r="IK79" s="33">
        <f t="shared" si="830"/>
        <v>618.68549548835642</v>
      </c>
      <c r="IL79" s="33">
        <f t="shared" si="830"/>
        <v>296.0649077544623</v>
      </c>
      <c r="IM79" s="33">
        <f t="shared" si="830"/>
        <v>455.35673940470531</v>
      </c>
      <c r="IN79" s="33">
        <f t="shared" si="830"/>
        <v>958.7546680886519</v>
      </c>
      <c r="IO79" s="33">
        <f t="shared" si="830"/>
        <v>818.30704735753909</v>
      </c>
      <c r="IP79" s="33">
        <f t="shared" si="830"/>
        <v>818.84175278827331</v>
      </c>
      <c r="IQ79" s="33">
        <f t="shared" si="830"/>
        <v>1080.4356456018841</v>
      </c>
      <c r="IR79" s="33">
        <f t="shared" si="830"/>
        <v>632.46907518748071</v>
      </c>
      <c r="IS79" s="33">
        <f t="shared" si="830"/>
        <v>302.66088306325196</v>
      </c>
      <c r="IT79" s="33">
        <f t="shared" si="830"/>
        <v>465.50154796234557</v>
      </c>
      <c r="IU79" s="33">
        <f t="shared" si="830"/>
        <v>980.11458597241631</v>
      </c>
      <c r="IV79" s="33">
        <f t="shared" si="830"/>
        <v>836.53795868140105</v>
      </c>
      <c r="IW79" s="33">
        <f t="shared" si="830"/>
        <v>1158.0140527023489</v>
      </c>
      <c r="IX79" s="33">
        <f t="shared" si="830"/>
        <v>1366.9524832993627</v>
      </c>
      <c r="IY79" s="33">
        <f t="shared" si="830"/>
        <v>803.80874773125322</v>
      </c>
      <c r="IZ79" s="33">
        <f t="shared" si="830"/>
        <v>386.39246282334835</v>
      </c>
      <c r="JA79" s="33">
        <f t="shared" si="830"/>
        <v>596.9698524571188</v>
      </c>
      <c r="JB79" s="33">
        <f t="shared" si="830"/>
        <v>1248.9970638321502</v>
      </c>
      <c r="JC79" s="33">
        <f t="shared" si="830"/>
        <v>1070.8512200669722</v>
      </c>
      <c r="JD79" s="33">
        <f t="shared" si="830"/>
        <v>1076.3951746476046</v>
      </c>
      <c r="JE79" s="33">
        <f t="shared" si="830"/>
        <v>1410.8012892923812</v>
      </c>
      <c r="JF79" s="33">
        <f t="shared" si="830"/>
        <v>1244.3897262324192</v>
      </c>
      <c r="JG79" s="33">
        <f t="shared" si="830"/>
        <v>598.18061496361793</v>
      </c>
      <c r="JH79" s="33">
        <f t="shared" si="830"/>
        <v>862.56705110578423</v>
      </c>
      <c r="JI79" s="33">
        <f t="shared" si="830"/>
        <v>1675.7807578218274</v>
      </c>
      <c r="JJ79" s="33">
        <f t="shared" si="830"/>
        <v>1105.2017538051816</v>
      </c>
      <c r="JK79" s="33">
        <f t="shared" ref="JK79:LV79" si="831">JK66</f>
        <v>1110.9235461613114</v>
      </c>
      <c r="JL79" s="33">
        <f t="shared" si="831"/>
        <v>1456.0566677965176</v>
      </c>
      <c r="JM79" s="33">
        <f t="shared" si="831"/>
        <v>856.20466041535735</v>
      </c>
      <c r="JN79" s="33">
        <f t="shared" si="831"/>
        <v>411.57928220175222</v>
      </c>
      <c r="JO79" s="33">
        <f t="shared" si="831"/>
        <v>635.8830645273656</v>
      </c>
      <c r="JP79" s="33">
        <f t="shared" si="831"/>
        <v>1330.4123772185283</v>
      </c>
      <c r="JQ79" s="33">
        <f t="shared" si="831"/>
        <v>1140.6541765322518</v>
      </c>
      <c r="JR79" s="33">
        <f t="shared" si="831"/>
        <v>1146.5595113055622</v>
      </c>
      <c r="JS79" s="33">
        <f t="shared" si="831"/>
        <v>1502.7637385404448</v>
      </c>
      <c r="JT79" s="33">
        <f t="shared" si="831"/>
        <v>883.6698082559418</v>
      </c>
      <c r="JU79" s="33">
        <f t="shared" si="831"/>
        <v>424.78183336318716</v>
      </c>
      <c r="JV79" s="33">
        <f t="shared" si="831"/>
        <v>656.28078388583742</v>
      </c>
      <c r="JW79" s="33">
        <f t="shared" si="831"/>
        <v>1373.0890575948347</v>
      </c>
      <c r="JX79" s="33">
        <f t="shared" si="831"/>
        <v>1177.2438344047528</v>
      </c>
      <c r="JY79" s="33">
        <f t="shared" si="831"/>
        <v>1183.3385992291894</v>
      </c>
      <c r="JZ79" s="33">
        <f t="shared" si="831"/>
        <v>1550.9690685937296</v>
      </c>
      <c r="KA79" s="33">
        <f t="shared" si="831"/>
        <v>1046.3911510135522</v>
      </c>
      <c r="KB79" s="33">
        <f t="shared" si="831"/>
        <v>590.01034996878343</v>
      </c>
      <c r="KC79" s="33">
        <f t="shared" si="831"/>
        <v>896.03082999071967</v>
      </c>
      <c r="KD79" s="33">
        <f t="shared" si="831"/>
        <v>1841.8478826370863</v>
      </c>
      <c r="KE79" s="33">
        <f t="shared" si="831"/>
        <v>1477.9604897248282</v>
      </c>
      <c r="KF79" s="33">
        <f t="shared" si="831"/>
        <v>1493.0068556270228</v>
      </c>
      <c r="KG79" s="33">
        <f t="shared" si="831"/>
        <v>1936.503862911535</v>
      </c>
      <c r="KH79" s="33">
        <f t="shared" si="831"/>
        <v>1255.1616696510932</v>
      </c>
      <c r="KI79" s="33">
        <f t="shared" si="831"/>
        <v>610.87764063404438</v>
      </c>
      <c r="KJ79" s="33">
        <f t="shared" si="831"/>
        <v>927.72135164926419</v>
      </c>
      <c r="KK79" s="33">
        <f t="shared" si="831"/>
        <v>1906.9897485894667</v>
      </c>
      <c r="KL79" s="33">
        <f t="shared" si="831"/>
        <v>1530.2325068724781</v>
      </c>
      <c r="KM79" s="33">
        <f t="shared" si="831"/>
        <v>1545.8110276610296</v>
      </c>
      <c r="KN79" s="33">
        <f t="shared" si="831"/>
        <v>2004.9934902272478</v>
      </c>
      <c r="KO79" s="33">
        <f t="shared" si="831"/>
        <v>1299.5538119141725</v>
      </c>
      <c r="KP79" s="33">
        <f t="shared" si="831"/>
        <v>632.48295872497908</v>
      </c>
      <c r="KQ79" s="33">
        <f t="shared" si="831"/>
        <v>960.5326931829477</v>
      </c>
      <c r="KR79" s="33">
        <f t="shared" si="831"/>
        <v>1974.4355304839612</v>
      </c>
      <c r="KS79" s="33">
        <f t="shared" si="831"/>
        <v>1584.3532634117969</v>
      </c>
      <c r="KT79" s="33">
        <f t="shared" si="831"/>
        <v>1600.4827601644931</v>
      </c>
      <c r="KU79" s="33">
        <f t="shared" si="831"/>
        <v>2075.9054360003029</v>
      </c>
      <c r="KV79" s="33">
        <f t="shared" si="831"/>
        <v>1345.5160007635639</v>
      </c>
      <c r="KW79" s="33">
        <f t="shared" si="831"/>
        <v>654.8524065511682</v>
      </c>
      <c r="KX79" s="33">
        <f t="shared" si="831"/>
        <v>994.50449537793429</v>
      </c>
      <c r="KY79" s="33">
        <f t="shared" si="831"/>
        <v>2044.266712456629</v>
      </c>
      <c r="KZ79" s="33">
        <f t="shared" si="831"/>
        <v>1640.3881449453456</v>
      </c>
      <c r="LA79" s="33">
        <f t="shared" si="831"/>
        <v>1657.0881043976212</v>
      </c>
      <c r="LB79" s="33">
        <f t="shared" si="831"/>
        <v>2149.3253719877057</v>
      </c>
      <c r="LC79" s="33">
        <f t="shared" si="831"/>
        <v>1393.103765086983</v>
      </c>
      <c r="LD79" s="33">
        <f t="shared" si="831"/>
        <v>678.01300960003312</v>
      </c>
      <c r="LE79" s="33">
        <f t="shared" si="831"/>
        <v>1029.677801022586</v>
      </c>
      <c r="LF79" s="33">
        <f t="shared" si="831"/>
        <v>2741.7831297253429</v>
      </c>
      <c r="LG79" s="33">
        <f t="shared" si="831"/>
        <v>2116.9865932214652</v>
      </c>
      <c r="LH79" s="33">
        <f t="shared" si="831"/>
        <v>2131.2382029053356</v>
      </c>
      <c r="LI79" s="33">
        <f t="shared" si="831"/>
        <v>2754.8849413278949</v>
      </c>
      <c r="LJ79" s="33">
        <f t="shared" si="831"/>
        <v>1779.5068852321508</v>
      </c>
      <c r="LK79" s="33">
        <f t="shared" si="831"/>
        <v>848.6302314572149</v>
      </c>
      <c r="LL79" s="33">
        <f t="shared" si="831"/>
        <v>1284.3894472137479</v>
      </c>
      <c r="LM79" s="33">
        <f t="shared" si="831"/>
        <v>2631.1308215584158</v>
      </c>
      <c r="LN79" s="33">
        <f t="shared" si="831"/>
        <v>2066.9142374122775</v>
      </c>
      <c r="LO79" s="33">
        <f t="shared" si="831"/>
        <v>2080.8287586737506</v>
      </c>
      <c r="LP79" s="33">
        <f t="shared" si="831"/>
        <v>2689.7245952788289</v>
      </c>
      <c r="LQ79" s="33">
        <f t="shared" si="831"/>
        <v>1737.4168208890164</v>
      </c>
      <c r="LR79" s="33">
        <f t="shared" si="831"/>
        <v>828.5578724559723</v>
      </c>
      <c r="LS79" s="33">
        <f t="shared" si="831"/>
        <v>1254.0102253498121</v>
      </c>
      <c r="LT79" s="33">
        <f t="shared" si="831"/>
        <v>2568.8975891423747</v>
      </c>
      <c r="LU79" s="33">
        <f t="shared" si="831"/>
        <v>2018.026225814011</v>
      </c>
      <c r="LV79" s="33">
        <f t="shared" si="831"/>
        <v>2031.6116316896112</v>
      </c>
      <c r="LW79" s="33">
        <f t="shared" ref="LW79:NO79" si="832">LW66</f>
        <v>2626.1054644847231</v>
      </c>
      <c r="LX79" s="33">
        <f t="shared" si="832"/>
        <v>1696.3222983620515</v>
      </c>
      <c r="LY79" s="33">
        <f t="shared" si="832"/>
        <v>808.96027805884091</v>
      </c>
      <c r="LZ79" s="33">
        <f t="shared" si="832"/>
        <v>1224.349552772512</v>
      </c>
      <c r="MA79" s="33">
        <f t="shared" si="832"/>
        <v>2508.1363379692343</v>
      </c>
      <c r="MB79" s="33">
        <f t="shared" si="832"/>
        <v>1970.294545540371</v>
      </c>
      <c r="MC79" s="33">
        <f t="shared" si="832"/>
        <v>1983.558620483127</v>
      </c>
      <c r="MD79" s="33">
        <f t="shared" si="832"/>
        <v>5127.9821902224221</v>
      </c>
      <c r="ME79" s="33">
        <f t="shared" si="832"/>
        <v>4140.4994261076672</v>
      </c>
      <c r="MF79" s="33">
        <f t="shared" si="832"/>
        <v>1579.6524376438449</v>
      </c>
      <c r="MG79" s="33">
        <f t="shared" si="832"/>
        <v>1195.3904338826969</v>
      </c>
      <c r="MH79" s="33">
        <f t="shared" si="832"/>
        <v>2448.8122517729021</v>
      </c>
      <c r="MI79" s="33">
        <f t="shared" si="832"/>
        <v>1923.6918462842214</v>
      </c>
      <c r="MJ79" s="33">
        <f t="shared" si="832"/>
        <v>1282.0094276289585</v>
      </c>
      <c r="MK79" s="33">
        <f t="shared" si="832"/>
        <v>2082.8212336557494</v>
      </c>
      <c r="ML79" s="33">
        <f t="shared" si="832"/>
        <v>1524.5360540463016</v>
      </c>
      <c r="MM79" s="33">
        <f t="shared" si="832"/>
        <v>684.43068936515567</v>
      </c>
      <c r="MN79" s="33">
        <f t="shared" si="832"/>
        <v>862.05178119916013</v>
      </c>
      <c r="MO79" s="33">
        <f t="shared" si="832"/>
        <v>1823.9389137822352</v>
      </c>
      <c r="MP79" s="33">
        <f t="shared" si="832"/>
        <v>1498.002878950447</v>
      </c>
      <c r="MQ79" s="33">
        <f t="shared" si="832"/>
        <v>1557.6065146648111</v>
      </c>
      <c r="MR79" s="33">
        <f t="shared" si="832"/>
        <v>2611.382876232457</v>
      </c>
      <c r="MS79" s="33">
        <f t="shared" si="832"/>
        <v>1911.4205681242452</v>
      </c>
      <c r="MT79" s="33">
        <f t="shared" si="832"/>
        <v>858.12001207567494</v>
      </c>
      <c r="MU79" s="33">
        <f t="shared" si="832"/>
        <v>1080.8163578676322</v>
      </c>
      <c r="MV79" s="33">
        <f t="shared" si="832"/>
        <v>2286.8034806736528</v>
      </c>
      <c r="MW79" s="33">
        <f t="shared" si="832"/>
        <v>1878.1540169782404</v>
      </c>
      <c r="MX79" s="33">
        <f t="shared" si="832"/>
        <v>1952.8833846026027</v>
      </c>
      <c r="MY79" s="33">
        <f t="shared" si="832"/>
        <v>3274.0786468317733</v>
      </c>
      <c r="MZ79" s="33">
        <f t="shared" si="832"/>
        <v>2396.4855265649558</v>
      </c>
      <c r="NA79" s="33">
        <f t="shared" si="832"/>
        <v>1075.8868159576202</v>
      </c>
      <c r="NB79" s="33">
        <f t="shared" si="832"/>
        <v>1355.0972515934889</v>
      </c>
      <c r="NC79" s="33">
        <f t="shared" si="832"/>
        <v>2867.1300994269432</v>
      </c>
      <c r="ND79" s="33">
        <f t="shared" si="832"/>
        <v>2354.776857280116</v>
      </c>
      <c r="NE79" s="33">
        <f t="shared" si="832"/>
        <v>2448.4704435623244</v>
      </c>
      <c r="NF79" s="33">
        <f t="shared" si="832"/>
        <v>4104.9480270412678</v>
      </c>
      <c r="NG79" s="33">
        <f t="shared" si="832"/>
        <v>3004.6463739119913</v>
      </c>
      <c r="NH79" s="33">
        <f t="shared" si="832"/>
        <v>1348.9167301337186</v>
      </c>
      <c r="NI79" s="33">
        <f t="shared" si="832"/>
        <v>1698.9829473890313</v>
      </c>
      <c r="NJ79" s="33">
        <f t="shared" si="832"/>
        <v>3594.7273460587689</v>
      </c>
      <c r="NK79" s="33">
        <f t="shared" si="832"/>
        <v>2952.3532135577057</v>
      </c>
      <c r="NL79" s="33">
        <f t="shared" si="832"/>
        <v>3069.8236055801281</v>
      </c>
      <c r="NM79" s="33">
        <f t="shared" si="832"/>
        <v>3602.6681352664104</v>
      </c>
      <c r="NN79" s="33">
        <f t="shared" si="832"/>
        <v>753.42827921875903</v>
      </c>
      <c r="NO79" s="34">
        <f t="shared" si="832"/>
        <v>0</v>
      </c>
      <c r="NP79" s="8"/>
      <c r="NQ79" s="8"/>
    </row>
    <row r="80" spans="1:38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</row>
    <row r="81" spans="1:381" x14ac:dyDescent="0.2">
      <c r="A81" s="1"/>
      <c r="B81" s="1"/>
      <c r="C81" s="1"/>
      <c r="D81" s="1"/>
      <c r="E81" s="1"/>
      <c r="F81" s="1"/>
      <c r="G81" s="1" t="s">
        <v>13</v>
      </c>
      <c r="H81" s="1"/>
      <c r="I81" s="1"/>
      <c r="J81" s="1"/>
      <c r="K81" s="8"/>
      <c r="L81" s="1"/>
      <c r="M81" s="1"/>
      <c r="N81" s="21">
        <f>IF($N$9="","",$N$9)</f>
        <v>43466</v>
      </c>
      <c r="O81" s="21">
        <f t="shared" ref="O81:Y81" si="833">IF(N81="","",EOMONTH(N81,0)+1)</f>
        <v>43497</v>
      </c>
      <c r="P81" s="21">
        <f t="shared" si="833"/>
        <v>43525</v>
      </c>
      <c r="Q81" s="21">
        <f t="shared" si="833"/>
        <v>43556</v>
      </c>
      <c r="R81" s="21">
        <f t="shared" si="833"/>
        <v>43586</v>
      </c>
      <c r="S81" s="21">
        <f t="shared" si="833"/>
        <v>43617</v>
      </c>
      <c r="T81" s="21">
        <f t="shared" si="833"/>
        <v>43647</v>
      </c>
      <c r="U81" s="21">
        <f t="shared" si="833"/>
        <v>43678</v>
      </c>
      <c r="V81" s="21">
        <f t="shared" si="833"/>
        <v>43709</v>
      </c>
      <c r="W81" s="21">
        <f t="shared" si="833"/>
        <v>43739</v>
      </c>
      <c r="X81" s="21">
        <f t="shared" si="833"/>
        <v>43770</v>
      </c>
      <c r="Y81" s="21">
        <f t="shared" si="833"/>
        <v>43800</v>
      </c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</row>
    <row r="82" spans="1:38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8"/>
      <c r="L82" s="1"/>
      <c r="M82" s="1"/>
      <c r="N82" s="24" t="str">
        <f>IF(OR(N83&gt;0,N83&lt;&gt;INT(N83)),"Ошибка!","")</f>
        <v/>
      </c>
      <c r="O82" s="24" t="str">
        <f t="shared" ref="O82:Y82" si="834">IF(OR(O83&gt;0,O83&lt;&gt;INT(O83)),"Ошибка!","")</f>
        <v/>
      </c>
      <c r="P82" s="24" t="str">
        <f t="shared" si="834"/>
        <v/>
      </c>
      <c r="Q82" s="24" t="str">
        <f t="shared" si="834"/>
        <v/>
      </c>
      <c r="R82" s="24" t="str">
        <f t="shared" si="834"/>
        <v/>
      </c>
      <c r="S82" s="24" t="str">
        <f t="shared" si="834"/>
        <v/>
      </c>
      <c r="T82" s="24" t="str">
        <f t="shared" si="834"/>
        <v/>
      </c>
      <c r="U82" s="24" t="str">
        <f t="shared" si="834"/>
        <v/>
      </c>
      <c r="V82" s="24" t="str">
        <f t="shared" si="834"/>
        <v/>
      </c>
      <c r="W82" s="24" t="str">
        <f t="shared" si="834"/>
        <v/>
      </c>
      <c r="X82" s="24" t="str">
        <f t="shared" si="834"/>
        <v/>
      </c>
      <c r="Y82" s="24" t="str">
        <f t="shared" si="834"/>
        <v/>
      </c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</row>
    <row r="83" spans="1:381" x14ac:dyDescent="0.2">
      <c r="A83" s="1"/>
      <c r="B83" s="1"/>
      <c r="C83" s="1" t="s">
        <v>29</v>
      </c>
      <c r="D83" s="1"/>
      <c r="E83" s="1" t="s">
        <v>31</v>
      </c>
      <c r="F83" s="1"/>
      <c r="G83" s="1" t="s">
        <v>23</v>
      </c>
      <c r="H83" s="1"/>
      <c r="I83" s="1"/>
      <c r="J83" s="1"/>
      <c r="K83" s="9"/>
      <c r="L83" s="3"/>
      <c r="M83" s="44" t="s">
        <v>47</v>
      </c>
      <c r="N83" s="29">
        <v>-15</v>
      </c>
      <c r="O83" s="29">
        <v>-15</v>
      </c>
      <c r="P83" s="29">
        <v>-15</v>
      </c>
      <c r="Q83" s="29">
        <v>-15</v>
      </c>
      <c r="R83" s="29">
        <v>-15</v>
      </c>
      <c r="S83" s="29">
        <v>-15</v>
      </c>
      <c r="T83" s="29">
        <v>-10</v>
      </c>
      <c r="U83" s="29">
        <v>-10</v>
      </c>
      <c r="V83" s="29">
        <v>-10</v>
      </c>
      <c r="W83" s="29">
        <v>-10</v>
      </c>
      <c r="X83" s="29">
        <v>-10</v>
      </c>
      <c r="Y83" s="29">
        <v>-10</v>
      </c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</row>
    <row r="84" spans="1:38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1"/>
      <c r="L84" s="1"/>
      <c r="M84" s="1"/>
      <c r="N84" s="24" t="str">
        <f>IF(OR(N85&lt;0%,N85&gt;100%),"Ошибка!","")</f>
        <v/>
      </c>
      <c r="O84" s="24" t="str">
        <f t="shared" ref="O84:Y84" si="835">IF(OR(O85&lt;0%,O85&gt;100%),"Ошибка!","")</f>
        <v/>
      </c>
      <c r="P84" s="24" t="str">
        <f t="shared" si="835"/>
        <v/>
      </c>
      <c r="Q84" s="24" t="str">
        <f t="shared" si="835"/>
        <v/>
      </c>
      <c r="R84" s="24" t="str">
        <f t="shared" si="835"/>
        <v/>
      </c>
      <c r="S84" s="24" t="str">
        <f t="shared" si="835"/>
        <v/>
      </c>
      <c r="T84" s="24" t="str">
        <f t="shared" si="835"/>
        <v/>
      </c>
      <c r="U84" s="24" t="str">
        <f t="shared" si="835"/>
        <v/>
      </c>
      <c r="V84" s="24" t="str">
        <f t="shared" si="835"/>
        <v/>
      </c>
      <c r="W84" s="24" t="str">
        <f t="shared" si="835"/>
        <v/>
      </c>
      <c r="X84" s="24" t="str">
        <f t="shared" si="835"/>
        <v/>
      </c>
      <c r="Y84" s="24" t="str">
        <f t="shared" si="835"/>
        <v/>
      </c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</row>
    <row r="85" spans="1:381" x14ac:dyDescent="0.2">
      <c r="A85" s="1"/>
      <c r="B85" s="1"/>
      <c r="C85" s="1" t="s">
        <v>32</v>
      </c>
      <c r="D85" s="1"/>
      <c r="E85" s="1" t="s">
        <v>30</v>
      </c>
      <c r="F85" s="1"/>
      <c r="G85" s="1" t="s">
        <v>1</v>
      </c>
      <c r="H85" s="1"/>
      <c r="I85" s="1"/>
      <c r="J85" s="1"/>
      <c r="K85" s="9"/>
      <c r="L85" s="3"/>
      <c r="M85" s="44" t="s">
        <v>47</v>
      </c>
      <c r="N85" s="5">
        <v>0.7</v>
      </c>
      <c r="O85" s="5">
        <v>0.7</v>
      </c>
      <c r="P85" s="5">
        <v>0.7</v>
      </c>
      <c r="Q85" s="5">
        <v>0.4</v>
      </c>
      <c r="R85" s="5">
        <v>0.4</v>
      </c>
      <c r="S85" s="5">
        <v>0.4</v>
      </c>
      <c r="T85" s="5">
        <v>0.4</v>
      </c>
      <c r="U85" s="5">
        <v>0.4</v>
      </c>
      <c r="V85" s="5">
        <v>0.8</v>
      </c>
      <c r="W85" s="5">
        <v>0.3</v>
      </c>
      <c r="X85" s="5">
        <v>0.3</v>
      </c>
      <c r="Y85" s="5">
        <v>0.3</v>
      </c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</row>
    <row r="86" spans="1:38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1"/>
      <c r="L86" s="1"/>
      <c r="M86" s="1"/>
      <c r="N86" s="24" t="str">
        <f>IF(OR(N87&lt;0,N87&lt;&gt;INT(N87)),"Ошибка!","")</f>
        <v/>
      </c>
      <c r="O86" s="24" t="str">
        <f t="shared" ref="O86:Y86" si="836">IF(OR(O87&lt;0,O87&lt;&gt;INT(O87)),"Ошибка!","")</f>
        <v/>
      </c>
      <c r="P86" s="24" t="str">
        <f t="shared" si="836"/>
        <v/>
      </c>
      <c r="Q86" s="24" t="str">
        <f t="shared" si="836"/>
        <v/>
      </c>
      <c r="R86" s="24" t="str">
        <f t="shared" si="836"/>
        <v/>
      </c>
      <c r="S86" s="24" t="str">
        <f t="shared" si="836"/>
        <v/>
      </c>
      <c r="T86" s="24" t="str">
        <f t="shared" si="836"/>
        <v/>
      </c>
      <c r="U86" s="24" t="str">
        <f t="shared" si="836"/>
        <v/>
      </c>
      <c r="V86" s="24" t="str">
        <f t="shared" si="836"/>
        <v/>
      </c>
      <c r="W86" s="24" t="str">
        <f t="shared" si="836"/>
        <v/>
      </c>
      <c r="X86" s="24" t="str">
        <f t="shared" si="836"/>
        <v/>
      </c>
      <c r="Y86" s="24" t="str">
        <f t="shared" si="836"/>
        <v/>
      </c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</row>
    <row r="87" spans="1:381" x14ac:dyDescent="0.2">
      <c r="A87" s="1"/>
      <c r="B87" s="1"/>
      <c r="C87" s="1" t="s">
        <v>34</v>
      </c>
      <c r="D87" s="1"/>
      <c r="E87" s="1" t="s">
        <v>33</v>
      </c>
      <c r="F87" s="1"/>
      <c r="G87" s="1" t="s">
        <v>23</v>
      </c>
      <c r="H87" s="1"/>
      <c r="I87" s="1"/>
      <c r="J87" s="1"/>
      <c r="K87" s="9"/>
      <c r="L87" s="3"/>
      <c r="M87" s="44" t="s">
        <v>47</v>
      </c>
      <c r="N87" s="29">
        <v>15</v>
      </c>
      <c r="O87" s="29">
        <v>15</v>
      </c>
      <c r="P87" s="29">
        <v>15</v>
      </c>
      <c r="Q87" s="29">
        <v>20</v>
      </c>
      <c r="R87" s="29">
        <v>20</v>
      </c>
      <c r="S87" s="29">
        <v>20</v>
      </c>
      <c r="T87" s="29">
        <v>20</v>
      </c>
      <c r="U87" s="29">
        <v>20</v>
      </c>
      <c r="V87" s="29">
        <v>20</v>
      </c>
      <c r="W87" s="29">
        <v>30</v>
      </c>
      <c r="X87" s="29">
        <v>30</v>
      </c>
      <c r="Y87" s="29">
        <v>30</v>
      </c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</row>
    <row r="88" spans="1:38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1"/>
      <c r="L88" s="1"/>
      <c r="M88" s="1"/>
      <c r="N88" s="24" t="str">
        <f>IF(OR(N89&lt;0%,N89&gt;100%),"Ошибка!","")</f>
        <v/>
      </c>
      <c r="O88" s="24" t="str">
        <f t="shared" ref="O88" si="837">IF(OR(O89&lt;0%,O89&gt;100%),"Ошибка!","")</f>
        <v/>
      </c>
      <c r="P88" s="24" t="str">
        <f t="shared" ref="P88" si="838">IF(OR(P89&lt;0%,P89&gt;100%),"Ошибка!","")</f>
        <v/>
      </c>
      <c r="Q88" s="24" t="str">
        <f t="shared" ref="Q88" si="839">IF(OR(Q89&lt;0%,Q89&gt;100%),"Ошибка!","")</f>
        <v/>
      </c>
      <c r="R88" s="24" t="str">
        <f t="shared" ref="R88" si="840">IF(OR(R89&lt;0%,R89&gt;100%),"Ошибка!","")</f>
        <v/>
      </c>
      <c r="S88" s="24" t="str">
        <f t="shared" ref="S88" si="841">IF(OR(S89&lt;0%,S89&gt;100%),"Ошибка!","")</f>
        <v/>
      </c>
      <c r="T88" s="24" t="str">
        <f t="shared" ref="T88" si="842">IF(OR(T89&lt;0%,T89&gt;100%),"Ошибка!","")</f>
        <v/>
      </c>
      <c r="U88" s="24" t="str">
        <f t="shared" ref="U88" si="843">IF(OR(U89&lt;0%,U89&gt;100%),"Ошибка!","")</f>
        <v/>
      </c>
      <c r="V88" s="24" t="str">
        <f t="shared" ref="V88" si="844">IF(OR(V89&lt;0%,V89&gt;100%),"Ошибка!","")</f>
        <v/>
      </c>
      <c r="W88" s="24" t="str">
        <f t="shared" ref="W88" si="845">IF(OR(W89&lt;0%,W89&gt;100%),"Ошибка!","")</f>
        <v/>
      </c>
      <c r="X88" s="24" t="str">
        <f t="shared" ref="X88" si="846">IF(OR(X89&lt;0%,X89&gt;100%),"Ошибка!","")</f>
        <v/>
      </c>
      <c r="Y88" s="24" t="str">
        <f t="shared" ref="Y88" si="847">IF(OR(Y89&lt;0%,Y89&gt;100%),"Ошибка!","")</f>
        <v/>
      </c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</row>
    <row r="89" spans="1:381" x14ac:dyDescent="0.2">
      <c r="A89" s="1"/>
      <c r="B89" s="1"/>
      <c r="C89" s="1" t="s">
        <v>35</v>
      </c>
      <c r="D89" s="1"/>
      <c r="E89" s="1" t="s">
        <v>36</v>
      </c>
      <c r="F89" s="1"/>
      <c r="G89" s="1" t="s">
        <v>1</v>
      </c>
      <c r="H89" s="1"/>
      <c r="I89" s="1"/>
      <c r="J89" s="1"/>
      <c r="K89" s="9"/>
      <c r="L89" s="3"/>
      <c r="M89" s="3"/>
      <c r="N89" s="58">
        <f>100%-N85</f>
        <v>0.30000000000000004</v>
      </c>
      <c r="O89" s="59">
        <f>100%-O85</f>
        <v>0.30000000000000004</v>
      </c>
      <c r="P89" s="59">
        <f>100%-P85</f>
        <v>0.30000000000000004</v>
      </c>
      <c r="Q89" s="59">
        <f>100%-Q85</f>
        <v>0.6</v>
      </c>
      <c r="R89" s="59">
        <f t="shared" ref="R89:W89" si="848">100%-R85</f>
        <v>0.6</v>
      </c>
      <c r="S89" s="59">
        <f t="shared" si="848"/>
        <v>0.6</v>
      </c>
      <c r="T89" s="59">
        <f t="shared" si="848"/>
        <v>0.6</v>
      </c>
      <c r="U89" s="59">
        <f t="shared" si="848"/>
        <v>0.6</v>
      </c>
      <c r="V89" s="59">
        <f t="shared" si="848"/>
        <v>0.19999999999999996</v>
      </c>
      <c r="W89" s="59">
        <f t="shared" si="848"/>
        <v>0.7</v>
      </c>
      <c r="X89" s="59">
        <f>100%-X85</f>
        <v>0.7</v>
      </c>
      <c r="Y89" s="60">
        <f>100%-Y85</f>
        <v>0.7</v>
      </c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</row>
    <row r="90" spans="1:381" x14ac:dyDescent="0.2">
      <c r="A90" s="1"/>
      <c r="B90" s="1"/>
      <c r="C90" s="1"/>
      <c r="D90" s="1"/>
      <c r="E90" s="1"/>
      <c r="F90" s="1"/>
      <c r="G90" s="1" t="s">
        <v>16</v>
      </c>
      <c r="H90" s="1"/>
      <c r="I90" s="1"/>
      <c r="J90" s="1"/>
      <c r="K90" s="14"/>
      <c r="L90" s="1"/>
      <c r="M90" s="1"/>
      <c r="N90" s="15" t="str">
        <f>IF(N91="","",IF(WEEKDAY(N91)=2,"пн",IF(WEEKDAY(N91)=3,"вт",IF(WEEKDAY(N91)=4,"ср",IF(WEEKDAY(N91)=5,"чт",IF(WEEKDAY(N91)=6,"пт",IF(WEEKDAY(N91)=7,"сб",IF(WEEKDAY(N91)=1,"вс",0))))))))</f>
        <v>вт</v>
      </c>
      <c r="O90" s="15" t="str">
        <f t="shared" ref="O90" si="849">IF(O91="","",IF(WEEKDAY(O91)=2,"пн",IF(WEEKDAY(O91)=3,"вт",IF(WEEKDAY(O91)=4,"ср",IF(WEEKDAY(O91)=5,"чт",IF(WEEKDAY(O91)=6,"пт",IF(WEEKDAY(O91)=7,"сб",IF(WEEKDAY(O91)=1,"вс",0))))))))</f>
        <v>ср</v>
      </c>
      <c r="P90" s="15" t="str">
        <f t="shared" ref="P90" si="850">IF(P91="","",IF(WEEKDAY(P91)=2,"пн",IF(WEEKDAY(P91)=3,"вт",IF(WEEKDAY(P91)=4,"ср",IF(WEEKDAY(P91)=5,"чт",IF(WEEKDAY(P91)=6,"пт",IF(WEEKDAY(P91)=7,"сб",IF(WEEKDAY(P91)=1,"вс",0))))))))</f>
        <v>чт</v>
      </c>
      <c r="Q90" s="15" t="str">
        <f t="shared" ref="Q90" si="851">IF(Q91="","",IF(WEEKDAY(Q91)=2,"пн",IF(WEEKDAY(Q91)=3,"вт",IF(WEEKDAY(Q91)=4,"ср",IF(WEEKDAY(Q91)=5,"чт",IF(WEEKDAY(Q91)=6,"пт",IF(WEEKDAY(Q91)=7,"сб",IF(WEEKDAY(Q91)=1,"вс",0))))))))</f>
        <v>пт</v>
      </c>
      <c r="R90" s="15" t="str">
        <f t="shared" ref="R90" si="852">IF(R91="","",IF(WEEKDAY(R91)=2,"пн",IF(WEEKDAY(R91)=3,"вт",IF(WEEKDAY(R91)=4,"ср",IF(WEEKDAY(R91)=5,"чт",IF(WEEKDAY(R91)=6,"пт",IF(WEEKDAY(R91)=7,"сб",IF(WEEKDAY(R91)=1,"вс",0))))))))</f>
        <v>сб</v>
      </c>
      <c r="S90" s="15" t="str">
        <f t="shared" ref="S90" si="853">IF(S91="","",IF(WEEKDAY(S91)=2,"пн",IF(WEEKDAY(S91)=3,"вт",IF(WEEKDAY(S91)=4,"ср",IF(WEEKDAY(S91)=5,"чт",IF(WEEKDAY(S91)=6,"пт",IF(WEEKDAY(S91)=7,"сб",IF(WEEKDAY(S91)=1,"вс",0))))))))</f>
        <v>вс</v>
      </c>
      <c r="T90" s="15" t="str">
        <f t="shared" ref="T90" si="854">IF(T91="","",IF(WEEKDAY(T91)=2,"пн",IF(WEEKDAY(T91)=3,"вт",IF(WEEKDAY(T91)=4,"ср",IF(WEEKDAY(T91)=5,"чт",IF(WEEKDAY(T91)=6,"пт",IF(WEEKDAY(T91)=7,"сб",IF(WEEKDAY(T91)=1,"вс",0))))))))</f>
        <v>пн</v>
      </c>
      <c r="U90" s="15" t="str">
        <f t="shared" ref="U90" si="855">IF(U91="","",IF(WEEKDAY(U91)=2,"пн",IF(WEEKDAY(U91)=3,"вт",IF(WEEKDAY(U91)=4,"ср",IF(WEEKDAY(U91)=5,"чт",IF(WEEKDAY(U91)=6,"пт",IF(WEEKDAY(U91)=7,"сб",IF(WEEKDAY(U91)=1,"вс",0))))))))</f>
        <v>вт</v>
      </c>
      <c r="V90" s="15" t="str">
        <f t="shared" ref="V90" si="856">IF(V91="","",IF(WEEKDAY(V91)=2,"пн",IF(WEEKDAY(V91)=3,"вт",IF(WEEKDAY(V91)=4,"ср",IF(WEEKDAY(V91)=5,"чт",IF(WEEKDAY(V91)=6,"пт",IF(WEEKDAY(V91)=7,"сб",IF(WEEKDAY(V91)=1,"вс",0))))))))</f>
        <v>ср</v>
      </c>
      <c r="W90" s="15" t="str">
        <f t="shared" ref="W90" si="857">IF(W91="","",IF(WEEKDAY(W91)=2,"пн",IF(WEEKDAY(W91)=3,"вт",IF(WEEKDAY(W91)=4,"ср",IF(WEEKDAY(W91)=5,"чт",IF(WEEKDAY(W91)=6,"пт",IF(WEEKDAY(W91)=7,"сб",IF(WEEKDAY(W91)=1,"вс",0))))))))</f>
        <v>чт</v>
      </c>
      <c r="X90" s="15" t="str">
        <f t="shared" ref="X90" si="858">IF(X91="","",IF(WEEKDAY(X91)=2,"пн",IF(WEEKDAY(X91)=3,"вт",IF(WEEKDAY(X91)=4,"ср",IF(WEEKDAY(X91)=5,"чт",IF(WEEKDAY(X91)=6,"пт",IF(WEEKDAY(X91)=7,"сб",IF(WEEKDAY(X91)=1,"вс",0))))))))</f>
        <v>пт</v>
      </c>
      <c r="Y90" s="15" t="str">
        <f t="shared" ref="Y90" si="859">IF(Y91="","",IF(WEEKDAY(Y91)=2,"пн",IF(WEEKDAY(Y91)=3,"вт",IF(WEEKDAY(Y91)=4,"ср",IF(WEEKDAY(Y91)=5,"чт",IF(WEEKDAY(Y91)=6,"пт",IF(WEEKDAY(Y91)=7,"сб",IF(WEEKDAY(Y91)=1,"вс",0))))))))</f>
        <v>сб</v>
      </c>
      <c r="Z90" s="15" t="str">
        <f t="shared" ref="Z90" si="860">IF(Z91="","",IF(WEEKDAY(Z91)=2,"пн",IF(WEEKDAY(Z91)=3,"вт",IF(WEEKDAY(Z91)=4,"ср",IF(WEEKDAY(Z91)=5,"чт",IF(WEEKDAY(Z91)=6,"пт",IF(WEEKDAY(Z91)=7,"сб",IF(WEEKDAY(Z91)=1,"вс",0))))))))</f>
        <v>вс</v>
      </c>
      <c r="AA90" s="15" t="str">
        <f t="shared" ref="AA90" si="861">IF(AA91="","",IF(WEEKDAY(AA91)=2,"пн",IF(WEEKDAY(AA91)=3,"вт",IF(WEEKDAY(AA91)=4,"ср",IF(WEEKDAY(AA91)=5,"чт",IF(WEEKDAY(AA91)=6,"пт",IF(WEEKDAY(AA91)=7,"сб",IF(WEEKDAY(AA91)=1,"вс",0))))))))</f>
        <v>пн</v>
      </c>
      <c r="AB90" s="15" t="str">
        <f t="shared" ref="AB90" si="862">IF(AB91="","",IF(WEEKDAY(AB91)=2,"пн",IF(WEEKDAY(AB91)=3,"вт",IF(WEEKDAY(AB91)=4,"ср",IF(WEEKDAY(AB91)=5,"чт",IF(WEEKDAY(AB91)=6,"пт",IF(WEEKDAY(AB91)=7,"сб",IF(WEEKDAY(AB91)=1,"вс",0))))))))</f>
        <v>вт</v>
      </c>
      <c r="AC90" s="15" t="str">
        <f t="shared" ref="AC90" si="863">IF(AC91="","",IF(WEEKDAY(AC91)=2,"пн",IF(WEEKDAY(AC91)=3,"вт",IF(WEEKDAY(AC91)=4,"ср",IF(WEEKDAY(AC91)=5,"чт",IF(WEEKDAY(AC91)=6,"пт",IF(WEEKDAY(AC91)=7,"сб",IF(WEEKDAY(AC91)=1,"вс",0))))))))</f>
        <v>ср</v>
      </c>
      <c r="AD90" s="15" t="str">
        <f t="shared" ref="AD90" si="864">IF(AD91="","",IF(WEEKDAY(AD91)=2,"пн",IF(WEEKDAY(AD91)=3,"вт",IF(WEEKDAY(AD91)=4,"ср",IF(WEEKDAY(AD91)=5,"чт",IF(WEEKDAY(AD91)=6,"пт",IF(WEEKDAY(AD91)=7,"сб",IF(WEEKDAY(AD91)=1,"вс",0))))))))</f>
        <v>чт</v>
      </c>
      <c r="AE90" s="15" t="str">
        <f t="shared" ref="AE90" si="865">IF(AE91="","",IF(WEEKDAY(AE91)=2,"пн",IF(WEEKDAY(AE91)=3,"вт",IF(WEEKDAY(AE91)=4,"ср",IF(WEEKDAY(AE91)=5,"чт",IF(WEEKDAY(AE91)=6,"пт",IF(WEEKDAY(AE91)=7,"сб",IF(WEEKDAY(AE91)=1,"вс",0))))))))</f>
        <v>пт</v>
      </c>
      <c r="AF90" s="15" t="str">
        <f t="shared" ref="AF90" si="866">IF(AF91="","",IF(WEEKDAY(AF91)=2,"пн",IF(WEEKDAY(AF91)=3,"вт",IF(WEEKDAY(AF91)=4,"ср",IF(WEEKDAY(AF91)=5,"чт",IF(WEEKDAY(AF91)=6,"пт",IF(WEEKDAY(AF91)=7,"сб",IF(WEEKDAY(AF91)=1,"вс",0))))))))</f>
        <v>сб</v>
      </c>
      <c r="AG90" s="15" t="str">
        <f t="shared" ref="AG90" si="867">IF(AG91="","",IF(WEEKDAY(AG91)=2,"пн",IF(WEEKDAY(AG91)=3,"вт",IF(WEEKDAY(AG91)=4,"ср",IF(WEEKDAY(AG91)=5,"чт",IF(WEEKDAY(AG91)=6,"пт",IF(WEEKDAY(AG91)=7,"сб",IF(WEEKDAY(AG91)=1,"вс",0))))))))</f>
        <v>вс</v>
      </c>
      <c r="AH90" s="15" t="str">
        <f t="shared" ref="AH90" si="868">IF(AH91="","",IF(WEEKDAY(AH91)=2,"пн",IF(WEEKDAY(AH91)=3,"вт",IF(WEEKDAY(AH91)=4,"ср",IF(WEEKDAY(AH91)=5,"чт",IF(WEEKDAY(AH91)=6,"пт",IF(WEEKDAY(AH91)=7,"сб",IF(WEEKDAY(AH91)=1,"вс",0))))))))</f>
        <v>пн</v>
      </c>
      <c r="AI90" s="15" t="str">
        <f t="shared" ref="AI90" si="869">IF(AI91="","",IF(WEEKDAY(AI91)=2,"пн",IF(WEEKDAY(AI91)=3,"вт",IF(WEEKDAY(AI91)=4,"ср",IF(WEEKDAY(AI91)=5,"чт",IF(WEEKDAY(AI91)=6,"пт",IF(WEEKDAY(AI91)=7,"сб",IF(WEEKDAY(AI91)=1,"вс",0))))))))</f>
        <v>вт</v>
      </c>
      <c r="AJ90" s="15" t="str">
        <f t="shared" ref="AJ90" si="870">IF(AJ91="","",IF(WEEKDAY(AJ91)=2,"пн",IF(WEEKDAY(AJ91)=3,"вт",IF(WEEKDAY(AJ91)=4,"ср",IF(WEEKDAY(AJ91)=5,"чт",IF(WEEKDAY(AJ91)=6,"пт",IF(WEEKDAY(AJ91)=7,"сб",IF(WEEKDAY(AJ91)=1,"вс",0))))))))</f>
        <v>ср</v>
      </c>
      <c r="AK90" s="15" t="str">
        <f t="shared" ref="AK90" si="871">IF(AK91="","",IF(WEEKDAY(AK91)=2,"пн",IF(WEEKDAY(AK91)=3,"вт",IF(WEEKDAY(AK91)=4,"ср",IF(WEEKDAY(AK91)=5,"чт",IF(WEEKDAY(AK91)=6,"пт",IF(WEEKDAY(AK91)=7,"сб",IF(WEEKDAY(AK91)=1,"вс",0))))))))</f>
        <v>чт</v>
      </c>
      <c r="AL90" s="15" t="str">
        <f t="shared" ref="AL90" si="872">IF(AL91="","",IF(WEEKDAY(AL91)=2,"пн",IF(WEEKDAY(AL91)=3,"вт",IF(WEEKDAY(AL91)=4,"ср",IF(WEEKDAY(AL91)=5,"чт",IF(WEEKDAY(AL91)=6,"пт",IF(WEEKDAY(AL91)=7,"сб",IF(WEEKDAY(AL91)=1,"вс",0))))))))</f>
        <v>пт</v>
      </c>
      <c r="AM90" s="15" t="str">
        <f t="shared" ref="AM90" si="873">IF(AM91="","",IF(WEEKDAY(AM91)=2,"пн",IF(WEEKDAY(AM91)=3,"вт",IF(WEEKDAY(AM91)=4,"ср",IF(WEEKDAY(AM91)=5,"чт",IF(WEEKDAY(AM91)=6,"пт",IF(WEEKDAY(AM91)=7,"сб",IF(WEEKDAY(AM91)=1,"вс",0))))))))</f>
        <v>сб</v>
      </c>
      <c r="AN90" s="15" t="str">
        <f t="shared" ref="AN90" si="874">IF(AN91="","",IF(WEEKDAY(AN91)=2,"пн",IF(WEEKDAY(AN91)=3,"вт",IF(WEEKDAY(AN91)=4,"ср",IF(WEEKDAY(AN91)=5,"чт",IF(WEEKDAY(AN91)=6,"пт",IF(WEEKDAY(AN91)=7,"сб",IF(WEEKDAY(AN91)=1,"вс",0))))))))</f>
        <v>вс</v>
      </c>
      <c r="AO90" s="15" t="str">
        <f t="shared" ref="AO90" si="875">IF(AO91="","",IF(WEEKDAY(AO91)=2,"пн",IF(WEEKDAY(AO91)=3,"вт",IF(WEEKDAY(AO91)=4,"ср",IF(WEEKDAY(AO91)=5,"чт",IF(WEEKDAY(AO91)=6,"пт",IF(WEEKDAY(AO91)=7,"сб",IF(WEEKDAY(AO91)=1,"вс",0))))))))</f>
        <v>пн</v>
      </c>
      <c r="AP90" s="15" t="str">
        <f t="shared" ref="AP90" si="876">IF(AP91="","",IF(WEEKDAY(AP91)=2,"пн",IF(WEEKDAY(AP91)=3,"вт",IF(WEEKDAY(AP91)=4,"ср",IF(WEEKDAY(AP91)=5,"чт",IF(WEEKDAY(AP91)=6,"пт",IF(WEEKDAY(AP91)=7,"сб",IF(WEEKDAY(AP91)=1,"вс",0))))))))</f>
        <v>вт</v>
      </c>
      <c r="AQ90" s="15" t="str">
        <f t="shared" ref="AQ90" si="877">IF(AQ91="","",IF(WEEKDAY(AQ91)=2,"пн",IF(WEEKDAY(AQ91)=3,"вт",IF(WEEKDAY(AQ91)=4,"ср",IF(WEEKDAY(AQ91)=5,"чт",IF(WEEKDAY(AQ91)=6,"пт",IF(WEEKDAY(AQ91)=7,"сб",IF(WEEKDAY(AQ91)=1,"вс",0))))))))</f>
        <v>ср</v>
      </c>
      <c r="AR90" s="15" t="str">
        <f t="shared" ref="AR90" si="878">IF(AR91="","",IF(WEEKDAY(AR91)=2,"пн",IF(WEEKDAY(AR91)=3,"вт",IF(WEEKDAY(AR91)=4,"ср",IF(WEEKDAY(AR91)=5,"чт",IF(WEEKDAY(AR91)=6,"пт",IF(WEEKDAY(AR91)=7,"сб",IF(WEEKDAY(AR91)=1,"вс",0))))))))</f>
        <v>чт</v>
      </c>
      <c r="AS90" s="15" t="str">
        <f t="shared" ref="AS90" si="879">IF(AS91="","",IF(WEEKDAY(AS91)=2,"пн",IF(WEEKDAY(AS91)=3,"вт",IF(WEEKDAY(AS91)=4,"ср",IF(WEEKDAY(AS91)=5,"чт",IF(WEEKDAY(AS91)=6,"пт",IF(WEEKDAY(AS91)=7,"сб",IF(WEEKDAY(AS91)=1,"вс",0))))))))</f>
        <v>пт</v>
      </c>
      <c r="AT90" s="15" t="str">
        <f t="shared" ref="AT90" si="880">IF(AT91="","",IF(WEEKDAY(AT91)=2,"пн",IF(WEEKDAY(AT91)=3,"вт",IF(WEEKDAY(AT91)=4,"ср",IF(WEEKDAY(AT91)=5,"чт",IF(WEEKDAY(AT91)=6,"пт",IF(WEEKDAY(AT91)=7,"сб",IF(WEEKDAY(AT91)=1,"вс",0))))))))</f>
        <v>сб</v>
      </c>
      <c r="AU90" s="15" t="str">
        <f t="shared" ref="AU90" si="881">IF(AU91="","",IF(WEEKDAY(AU91)=2,"пн",IF(WEEKDAY(AU91)=3,"вт",IF(WEEKDAY(AU91)=4,"ср",IF(WEEKDAY(AU91)=5,"чт",IF(WEEKDAY(AU91)=6,"пт",IF(WEEKDAY(AU91)=7,"сб",IF(WEEKDAY(AU91)=1,"вс",0))))))))</f>
        <v>вс</v>
      </c>
      <c r="AV90" s="15" t="str">
        <f t="shared" ref="AV90" si="882">IF(AV91="","",IF(WEEKDAY(AV91)=2,"пн",IF(WEEKDAY(AV91)=3,"вт",IF(WEEKDAY(AV91)=4,"ср",IF(WEEKDAY(AV91)=5,"чт",IF(WEEKDAY(AV91)=6,"пт",IF(WEEKDAY(AV91)=7,"сб",IF(WEEKDAY(AV91)=1,"вс",0))))))))</f>
        <v>пн</v>
      </c>
      <c r="AW90" s="15" t="str">
        <f t="shared" ref="AW90" si="883">IF(AW91="","",IF(WEEKDAY(AW91)=2,"пн",IF(WEEKDAY(AW91)=3,"вт",IF(WEEKDAY(AW91)=4,"ср",IF(WEEKDAY(AW91)=5,"чт",IF(WEEKDAY(AW91)=6,"пт",IF(WEEKDAY(AW91)=7,"сб",IF(WEEKDAY(AW91)=1,"вс",0))))))))</f>
        <v>вт</v>
      </c>
      <c r="AX90" s="15" t="str">
        <f t="shared" ref="AX90" si="884">IF(AX91="","",IF(WEEKDAY(AX91)=2,"пн",IF(WEEKDAY(AX91)=3,"вт",IF(WEEKDAY(AX91)=4,"ср",IF(WEEKDAY(AX91)=5,"чт",IF(WEEKDAY(AX91)=6,"пт",IF(WEEKDAY(AX91)=7,"сб",IF(WEEKDAY(AX91)=1,"вс",0))))))))</f>
        <v>ср</v>
      </c>
      <c r="AY90" s="15" t="str">
        <f t="shared" ref="AY90" si="885">IF(AY91="","",IF(WEEKDAY(AY91)=2,"пн",IF(WEEKDAY(AY91)=3,"вт",IF(WEEKDAY(AY91)=4,"ср",IF(WEEKDAY(AY91)=5,"чт",IF(WEEKDAY(AY91)=6,"пт",IF(WEEKDAY(AY91)=7,"сб",IF(WEEKDAY(AY91)=1,"вс",0))))))))</f>
        <v>чт</v>
      </c>
      <c r="AZ90" s="15" t="str">
        <f t="shared" ref="AZ90" si="886">IF(AZ91="","",IF(WEEKDAY(AZ91)=2,"пн",IF(WEEKDAY(AZ91)=3,"вт",IF(WEEKDAY(AZ91)=4,"ср",IF(WEEKDAY(AZ91)=5,"чт",IF(WEEKDAY(AZ91)=6,"пт",IF(WEEKDAY(AZ91)=7,"сб",IF(WEEKDAY(AZ91)=1,"вс",0))))))))</f>
        <v>пт</v>
      </c>
      <c r="BA90" s="15" t="str">
        <f t="shared" ref="BA90" si="887">IF(BA91="","",IF(WEEKDAY(BA91)=2,"пн",IF(WEEKDAY(BA91)=3,"вт",IF(WEEKDAY(BA91)=4,"ср",IF(WEEKDAY(BA91)=5,"чт",IF(WEEKDAY(BA91)=6,"пт",IF(WEEKDAY(BA91)=7,"сб",IF(WEEKDAY(BA91)=1,"вс",0))))))))</f>
        <v>сб</v>
      </c>
      <c r="BB90" s="15" t="str">
        <f t="shared" ref="BB90" si="888">IF(BB91="","",IF(WEEKDAY(BB91)=2,"пн",IF(WEEKDAY(BB91)=3,"вт",IF(WEEKDAY(BB91)=4,"ср",IF(WEEKDAY(BB91)=5,"чт",IF(WEEKDAY(BB91)=6,"пт",IF(WEEKDAY(BB91)=7,"сб",IF(WEEKDAY(BB91)=1,"вс",0))))))))</f>
        <v>вс</v>
      </c>
      <c r="BC90" s="15" t="str">
        <f t="shared" ref="BC90" si="889">IF(BC91="","",IF(WEEKDAY(BC91)=2,"пн",IF(WEEKDAY(BC91)=3,"вт",IF(WEEKDAY(BC91)=4,"ср",IF(WEEKDAY(BC91)=5,"чт",IF(WEEKDAY(BC91)=6,"пт",IF(WEEKDAY(BC91)=7,"сб",IF(WEEKDAY(BC91)=1,"вс",0))))))))</f>
        <v>пн</v>
      </c>
      <c r="BD90" s="15" t="str">
        <f t="shared" ref="BD90" si="890">IF(BD91="","",IF(WEEKDAY(BD91)=2,"пн",IF(WEEKDAY(BD91)=3,"вт",IF(WEEKDAY(BD91)=4,"ср",IF(WEEKDAY(BD91)=5,"чт",IF(WEEKDAY(BD91)=6,"пт",IF(WEEKDAY(BD91)=7,"сб",IF(WEEKDAY(BD91)=1,"вс",0))))))))</f>
        <v>вт</v>
      </c>
      <c r="BE90" s="15" t="str">
        <f t="shared" ref="BE90" si="891">IF(BE91="","",IF(WEEKDAY(BE91)=2,"пн",IF(WEEKDAY(BE91)=3,"вт",IF(WEEKDAY(BE91)=4,"ср",IF(WEEKDAY(BE91)=5,"чт",IF(WEEKDAY(BE91)=6,"пт",IF(WEEKDAY(BE91)=7,"сб",IF(WEEKDAY(BE91)=1,"вс",0))))))))</f>
        <v>ср</v>
      </c>
      <c r="BF90" s="15" t="str">
        <f t="shared" ref="BF90" si="892">IF(BF91="","",IF(WEEKDAY(BF91)=2,"пн",IF(WEEKDAY(BF91)=3,"вт",IF(WEEKDAY(BF91)=4,"ср",IF(WEEKDAY(BF91)=5,"чт",IF(WEEKDAY(BF91)=6,"пт",IF(WEEKDAY(BF91)=7,"сб",IF(WEEKDAY(BF91)=1,"вс",0))))))))</f>
        <v>чт</v>
      </c>
      <c r="BG90" s="15" t="str">
        <f t="shared" ref="BG90" si="893">IF(BG91="","",IF(WEEKDAY(BG91)=2,"пн",IF(WEEKDAY(BG91)=3,"вт",IF(WEEKDAY(BG91)=4,"ср",IF(WEEKDAY(BG91)=5,"чт",IF(WEEKDAY(BG91)=6,"пт",IF(WEEKDAY(BG91)=7,"сб",IF(WEEKDAY(BG91)=1,"вс",0))))))))</f>
        <v>пт</v>
      </c>
      <c r="BH90" s="15" t="str">
        <f t="shared" ref="BH90" si="894">IF(BH91="","",IF(WEEKDAY(BH91)=2,"пн",IF(WEEKDAY(BH91)=3,"вт",IF(WEEKDAY(BH91)=4,"ср",IF(WEEKDAY(BH91)=5,"чт",IF(WEEKDAY(BH91)=6,"пт",IF(WEEKDAY(BH91)=7,"сб",IF(WEEKDAY(BH91)=1,"вс",0))))))))</f>
        <v>сб</v>
      </c>
      <c r="BI90" s="15" t="str">
        <f t="shared" ref="BI90" si="895">IF(BI91="","",IF(WEEKDAY(BI91)=2,"пн",IF(WEEKDAY(BI91)=3,"вт",IF(WEEKDAY(BI91)=4,"ср",IF(WEEKDAY(BI91)=5,"чт",IF(WEEKDAY(BI91)=6,"пт",IF(WEEKDAY(BI91)=7,"сб",IF(WEEKDAY(BI91)=1,"вс",0))))))))</f>
        <v>вс</v>
      </c>
      <c r="BJ90" s="15" t="str">
        <f t="shared" ref="BJ90" si="896">IF(BJ91="","",IF(WEEKDAY(BJ91)=2,"пн",IF(WEEKDAY(BJ91)=3,"вт",IF(WEEKDAY(BJ91)=4,"ср",IF(WEEKDAY(BJ91)=5,"чт",IF(WEEKDAY(BJ91)=6,"пт",IF(WEEKDAY(BJ91)=7,"сб",IF(WEEKDAY(BJ91)=1,"вс",0))))))))</f>
        <v>пн</v>
      </c>
      <c r="BK90" s="15" t="str">
        <f t="shared" ref="BK90" si="897">IF(BK91="","",IF(WEEKDAY(BK91)=2,"пн",IF(WEEKDAY(BK91)=3,"вт",IF(WEEKDAY(BK91)=4,"ср",IF(WEEKDAY(BK91)=5,"чт",IF(WEEKDAY(BK91)=6,"пт",IF(WEEKDAY(BK91)=7,"сб",IF(WEEKDAY(BK91)=1,"вс",0))))))))</f>
        <v>вт</v>
      </c>
      <c r="BL90" s="15" t="str">
        <f t="shared" ref="BL90" si="898">IF(BL91="","",IF(WEEKDAY(BL91)=2,"пн",IF(WEEKDAY(BL91)=3,"вт",IF(WEEKDAY(BL91)=4,"ср",IF(WEEKDAY(BL91)=5,"чт",IF(WEEKDAY(BL91)=6,"пт",IF(WEEKDAY(BL91)=7,"сб",IF(WEEKDAY(BL91)=1,"вс",0))))))))</f>
        <v>ср</v>
      </c>
      <c r="BM90" s="15" t="str">
        <f t="shared" ref="BM90" si="899">IF(BM91="","",IF(WEEKDAY(BM91)=2,"пн",IF(WEEKDAY(BM91)=3,"вт",IF(WEEKDAY(BM91)=4,"ср",IF(WEEKDAY(BM91)=5,"чт",IF(WEEKDAY(BM91)=6,"пт",IF(WEEKDAY(BM91)=7,"сб",IF(WEEKDAY(BM91)=1,"вс",0))))))))</f>
        <v>чт</v>
      </c>
      <c r="BN90" s="15" t="str">
        <f t="shared" ref="BN90" si="900">IF(BN91="","",IF(WEEKDAY(BN91)=2,"пн",IF(WEEKDAY(BN91)=3,"вт",IF(WEEKDAY(BN91)=4,"ср",IF(WEEKDAY(BN91)=5,"чт",IF(WEEKDAY(BN91)=6,"пт",IF(WEEKDAY(BN91)=7,"сб",IF(WEEKDAY(BN91)=1,"вс",0))))))))</f>
        <v>пт</v>
      </c>
      <c r="BO90" s="15" t="str">
        <f t="shared" ref="BO90" si="901">IF(BO91="","",IF(WEEKDAY(BO91)=2,"пн",IF(WEEKDAY(BO91)=3,"вт",IF(WEEKDAY(BO91)=4,"ср",IF(WEEKDAY(BO91)=5,"чт",IF(WEEKDAY(BO91)=6,"пт",IF(WEEKDAY(BO91)=7,"сб",IF(WEEKDAY(BO91)=1,"вс",0))))))))</f>
        <v>сб</v>
      </c>
      <c r="BP90" s="15" t="str">
        <f t="shared" ref="BP90" si="902">IF(BP91="","",IF(WEEKDAY(BP91)=2,"пн",IF(WEEKDAY(BP91)=3,"вт",IF(WEEKDAY(BP91)=4,"ср",IF(WEEKDAY(BP91)=5,"чт",IF(WEEKDAY(BP91)=6,"пт",IF(WEEKDAY(BP91)=7,"сб",IF(WEEKDAY(BP91)=1,"вс",0))))))))</f>
        <v>вс</v>
      </c>
      <c r="BQ90" s="15" t="str">
        <f t="shared" ref="BQ90" si="903">IF(BQ91="","",IF(WEEKDAY(BQ91)=2,"пн",IF(WEEKDAY(BQ91)=3,"вт",IF(WEEKDAY(BQ91)=4,"ср",IF(WEEKDAY(BQ91)=5,"чт",IF(WEEKDAY(BQ91)=6,"пт",IF(WEEKDAY(BQ91)=7,"сб",IF(WEEKDAY(BQ91)=1,"вс",0))))))))</f>
        <v>пн</v>
      </c>
      <c r="BR90" s="15" t="str">
        <f t="shared" ref="BR90" si="904">IF(BR91="","",IF(WEEKDAY(BR91)=2,"пн",IF(WEEKDAY(BR91)=3,"вт",IF(WEEKDAY(BR91)=4,"ср",IF(WEEKDAY(BR91)=5,"чт",IF(WEEKDAY(BR91)=6,"пт",IF(WEEKDAY(BR91)=7,"сб",IF(WEEKDAY(BR91)=1,"вс",0))))))))</f>
        <v>вт</v>
      </c>
      <c r="BS90" s="15" t="str">
        <f t="shared" ref="BS90" si="905">IF(BS91="","",IF(WEEKDAY(BS91)=2,"пн",IF(WEEKDAY(BS91)=3,"вт",IF(WEEKDAY(BS91)=4,"ср",IF(WEEKDAY(BS91)=5,"чт",IF(WEEKDAY(BS91)=6,"пт",IF(WEEKDAY(BS91)=7,"сб",IF(WEEKDAY(BS91)=1,"вс",0))))))))</f>
        <v>ср</v>
      </c>
      <c r="BT90" s="15" t="str">
        <f t="shared" ref="BT90" si="906">IF(BT91="","",IF(WEEKDAY(BT91)=2,"пн",IF(WEEKDAY(BT91)=3,"вт",IF(WEEKDAY(BT91)=4,"ср",IF(WEEKDAY(BT91)=5,"чт",IF(WEEKDAY(BT91)=6,"пт",IF(WEEKDAY(BT91)=7,"сб",IF(WEEKDAY(BT91)=1,"вс",0))))))))</f>
        <v>чт</v>
      </c>
      <c r="BU90" s="15" t="str">
        <f t="shared" ref="BU90" si="907">IF(BU91="","",IF(WEEKDAY(BU91)=2,"пн",IF(WEEKDAY(BU91)=3,"вт",IF(WEEKDAY(BU91)=4,"ср",IF(WEEKDAY(BU91)=5,"чт",IF(WEEKDAY(BU91)=6,"пт",IF(WEEKDAY(BU91)=7,"сб",IF(WEEKDAY(BU91)=1,"вс",0))))))))</f>
        <v>пт</v>
      </c>
      <c r="BV90" s="15" t="str">
        <f t="shared" ref="BV90" si="908">IF(BV91="","",IF(WEEKDAY(BV91)=2,"пн",IF(WEEKDAY(BV91)=3,"вт",IF(WEEKDAY(BV91)=4,"ср",IF(WEEKDAY(BV91)=5,"чт",IF(WEEKDAY(BV91)=6,"пт",IF(WEEKDAY(BV91)=7,"сб",IF(WEEKDAY(BV91)=1,"вс",0))))))))</f>
        <v>сб</v>
      </c>
      <c r="BW90" s="15" t="str">
        <f t="shared" ref="BW90" si="909">IF(BW91="","",IF(WEEKDAY(BW91)=2,"пн",IF(WEEKDAY(BW91)=3,"вт",IF(WEEKDAY(BW91)=4,"ср",IF(WEEKDAY(BW91)=5,"чт",IF(WEEKDAY(BW91)=6,"пт",IF(WEEKDAY(BW91)=7,"сб",IF(WEEKDAY(BW91)=1,"вс",0))))))))</f>
        <v>вс</v>
      </c>
      <c r="BX90" s="15" t="str">
        <f t="shared" ref="BX90" si="910">IF(BX91="","",IF(WEEKDAY(BX91)=2,"пн",IF(WEEKDAY(BX91)=3,"вт",IF(WEEKDAY(BX91)=4,"ср",IF(WEEKDAY(BX91)=5,"чт",IF(WEEKDAY(BX91)=6,"пт",IF(WEEKDAY(BX91)=7,"сб",IF(WEEKDAY(BX91)=1,"вс",0))))))))</f>
        <v>пн</v>
      </c>
      <c r="BY90" s="15" t="str">
        <f t="shared" ref="BY90" si="911">IF(BY91="","",IF(WEEKDAY(BY91)=2,"пн",IF(WEEKDAY(BY91)=3,"вт",IF(WEEKDAY(BY91)=4,"ср",IF(WEEKDAY(BY91)=5,"чт",IF(WEEKDAY(BY91)=6,"пт",IF(WEEKDAY(BY91)=7,"сб",IF(WEEKDAY(BY91)=1,"вс",0))))))))</f>
        <v>вт</v>
      </c>
      <c r="BZ90" s="15" t="str">
        <f t="shared" ref="BZ90" si="912">IF(BZ91="","",IF(WEEKDAY(BZ91)=2,"пн",IF(WEEKDAY(BZ91)=3,"вт",IF(WEEKDAY(BZ91)=4,"ср",IF(WEEKDAY(BZ91)=5,"чт",IF(WEEKDAY(BZ91)=6,"пт",IF(WEEKDAY(BZ91)=7,"сб",IF(WEEKDAY(BZ91)=1,"вс",0))))))))</f>
        <v>ср</v>
      </c>
      <c r="CA90" s="15" t="str">
        <f t="shared" ref="CA90" si="913">IF(CA91="","",IF(WEEKDAY(CA91)=2,"пн",IF(WEEKDAY(CA91)=3,"вт",IF(WEEKDAY(CA91)=4,"ср",IF(WEEKDAY(CA91)=5,"чт",IF(WEEKDAY(CA91)=6,"пт",IF(WEEKDAY(CA91)=7,"сб",IF(WEEKDAY(CA91)=1,"вс",0))))))))</f>
        <v>чт</v>
      </c>
      <c r="CB90" s="15" t="str">
        <f t="shared" ref="CB90" si="914">IF(CB91="","",IF(WEEKDAY(CB91)=2,"пн",IF(WEEKDAY(CB91)=3,"вт",IF(WEEKDAY(CB91)=4,"ср",IF(WEEKDAY(CB91)=5,"чт",IF(WEEKDAY(CB91)=6,"пт",IF(WEEKDAY(CB91)=7,"сб",IF(WEEKDAY(CB91)=1,"вс",0))))))))</f>
        <v>пт</v>
      </c>
      <c r="CC90" s="15" t="str">
        <f t="shared" ref="CC90" si="915">IF(CC91="","",IF(WEEKDAY(CC91)=2,"пн",IF(WEEKDAY(CC91)=3,"вт",IF(WEEKDAY(CC91)=4,"ср",IF(WEEKDAY(CC91)=5,"чт",IF(WEEKDAY(CC91)=6,"пт",IF(WEEKDAY(CC91)=7,"сб",IF(WEEKDAY(CC91)=1,"вс",0))))))))</f>
        <v>сб</v>
      </c>
      <c r="CD90" s="15" t="str">
        <f t="shared" ref="CD90" si="916">IF(CD91="","",IF(WEEKDAY(CD91)=2,"пн",IF(WEEKDAY(CD91)=3,"вт",IF(WEEKDAY(CD91)=4,"ср",IF(WEEKDAY(CD91)=5,"чт",IF(WEEKDAY(CD91)=6,"пт",IF(WEEKDAY(CD91)=7,"сб",IF(WEEKDAY(CD91)=1,"вс",0))))))))</f>
        <v>вс</v>
      </c>
      <c r="CE90" s="15" t="str">
        <f t="shared" ref="CE90" si="917">IF(CE91="","",IF(WEEKDAY(CE91)=2,"пн",IF(WEEKDAY(CE91)=3,"вт",IF(WEEKDAY(CE91)=4,"ср",IF(WEEKDAY(CE91)=5,"чт",IF(WEEKDAY(CE91)=6,"пт",IF(WEEKDAY(CE91)=7,"сб",IF(WEEKDAY(CE91)=1,"вс",0))))))))</f>
        <v>пн</v>
      </c>
      <c r="CF90" s="15" t="str">
        <f t="shared" ref="CF90" si="918">IF(CF91="","",IF(WEEKDAY(CF91)=2,"пн",IF(WEEKDAY(CF91)=3,"вт",IF(WEEKDAY(CF91)=4,"ср",IF(WEEKDAY(CF91)=5,"чт",IF(WEEKDAY(CF91)=6,"пт",IF(WEEKDAY(CF91)=7,"сб",IF(WEEKDAY(CF91)=1,"вс",0))))))))</f>
        <v>вт</v>
      </c>
      <c r="CG90" s="15" t="str">
        <f t="shared" ref="CG90" si="919">IF(CG91="","",IF(WEEKDAY(CG91)=2,"пн",IF(WEEKDAY(CG91)=3,"вт",IF(WEEKDAY(CG91)=4,"ср",IF(WEEKDAY(CG91)=5,"чт",IF(WEEKDAY(CG91)=6,"пт",IF(WEEKDAY(CG91)=7,"сб",IF(WEEKDAY(CG91)=1,"вс",0))))))))</f>
        <v>ср</v>
      </c>
      <c r="CH90" s="15" t="str">
        <f t="shared" ref="CH90" si="920">IF(CH91="","",IF(WEEKDAY(CH91)=2,"пн",IF(WEEKDAY(CH91)=3,"вт",IF(WEEKDAY(CH91)=4,"ср",IF(WEEKDAY(CH91)=5,"чт",IF(WEEKDAY(CH91)=6,"пт",IF(WEEKDAY(CH91)=7,"сб",IF(WEEKDAY(CH91)=1,"вс",0))))))))</f>
        <v>чт</v>
      </c>
      <c r="CI90" s="15" t="str">
        <f t="shared" ref="CI90" si="921">IF(CI91="","",IF(WEEKDAY(CI91)=2,"пн",IF(WEEKDAY(CI91)=3,"вт",IF(WEEKDAY(CI91)=4,"ср",IF(WEEKDAY(CI91)=5,"чт",IF(WEEKDAY(CI91)=6,"пт",IF(WEEKDAY(CI91)=7,"сб",IF(WEEKDAY(CI91)=1,"вс",0))))))))</f>
        <v>пт</v>
      </c>
      <c r="CJ90" s="15" t="str">
        <f t="shared" ref="CJ90" si="922">IF(CJ91="","",IF(WEEKDAY(CJ91)=2,"пн",IF(WEEKDAY(CJ91)=3,"вт",IF(WEEKDAY(CJ91)=4,"ср",IF(WEEKDAY(CJ91)=5,"чт",IF(WEEKDAY(CJ91)=6,"пт",IF(WEEKDAY(CJ91)=7,"сб",IF(WEEKDAY(CJ91)=1,"вс",0))))))))</f>
        <v>сб</v>
      </c>
      <c r="CK90" s="15" t="str">
        <f t="shared" ref="CK90" si="923">IF(CK91="","",IF(WEEKDAY(CK91)=2,"пн",IF(WEEKDAY(CK91)=3,"вт",IF(WEEKDAY(CK91)=4,"ср",IF(WEEKDAY(CK91)=5,"чт",IF(WEEKDAY(CK91)=6,"пт",IF(WEEKDAY(CK91)=7,"сб",IF(WEEKDAY(CK91)=1,"вс",0))))))))</f>
        <v>вс</v>
      </c>
      <c r="CL90" s="15" t="str">
        <f t="shared" ref="CL90" si="924">IF(CL91="","",IF(WEEKDAY(CL91)=2,"пн",IF(WEEKDAY(CL91)=3,"вт",IF(WEEKDAY(CL91)=4,"ср",IF(WEEKDAY(CL91)=5,"чт",IF(WEEKDAY(CL91)=6,"пт",IF(WEEKDAY(CL91)=7,"сб",IF(WEEKDAY(CL91)=1,"вс",0))))))))</f>
        <v>пн</v>
      </c>
      <c r="CM90" s="15" t="str">
        <f t="shared" ref="CM90" si="925">IF(CM91="","",IF(WEEKDAY(CM91)=2,"пн",IF(WEEKDAY(CM91)=3,"вт",IF(WEEKDAY(CM91)=4,"ср",IF(WEEKDAY(CM91)=5,"чт",IF(WEEKDAY(CM91)=6,"пт",IF(WEEKDAY(CM91)=7,"сб",IF(WEEKDAY(CM91)=1,"вс",0))))))))</f>
        <v>вт</v>
      </c>
      <c r="CN90" s="15" t="str">
        <f t="shared" ref="CN90" si="926">IF(CN91="","",IF(WEEKDAY(CN91)=2,"пн",IF(WEEKDAY(CN91)=3,"вт",IF(WEEKDAY(CN91)=4,"ср",IF(WEEKDAY(CN91)=5,"чт",IF(WEEKDAY(CN91)=6,"пт",IF(WEEKDAY(CN91)=7,"сб",IF(WEEKDAY(CN91)=1,"вс",0))))))))</f>
        <v>ср</v>
      </c>
      <c r="CO90" s="15" t="str">
        <f t="shared" ref="CO90" si="927">IF(CO91="","",IF(WEEKDAY(CO91)=2,"пн",IF(WEEKDAY(CO91)=3,"вт",IF(WEEKDAY(CO91)=4,"ср",IF(WEEKDAY(CO91)=5,"чт",IF(WEEKDAY(CO91)=6,"пт",IF(WEEKDAY(CO91)=7,"сб",IF(WEEKDAY(CO91)=1,"вс",0))))))))</f>
        <v>чт</v>
      </c>
      <c r="CP90" s="15" t="str">
        <f t="shared" ref="CP90" si="928">IF(CP91="","",IF(WEEKDAY(CP91)=2,"пн",IF(WEEKDAY(CP91)=3,"вт",IF(WEEKDAY(CP91)=4,"ср",IF(WEEKDAY(CP91)=5,"чт",IF(WEEKDAY(CP91)=6,"пт",IF(WEEKDAY(CP91)=7,"сб",IF(WEEKDAY(CP91)=1,"вс",0))))))))</f>
        <v>пт</v>
      </c>
      <c r="CQ90" s="15" t="str">
        <f t="shared" ref="CQ90" si="929">IF(CQ91="","",IF(WEEKDAY(CQ91)=2,"пн",IF(WEEKDAY(CQ91)=3,"вт",IF(WEEKDAY(CQ91)=4,"ср",IF(WEEKDAY(CQ91)=5,"чт",IF(WEEKDAY(CQ91)=6,"пт",IF(WEEKDAY(CQ91)=7,"сб",IF(WEEKDAY(CQ91)=1,"вс",0))))))))</f>
        <v>сб</v>
      </c>
      <c r="CR90" s="15" t="str">
        <f t="shared" ref="CR90" si="930">IF(CR91="","",IF(WEEKDAY(CR91)=2,"пн",IF(WEEKDAY(CR91)=3,"вт",IF(WEEKDAY(CR91)=4,"ср",IF(WEEKDAY(CR91)=5,"чт",IF(WEEKDAY(CR91)=6,"пт",IF(WEEKDAY(CR91)=7,"сб",IF(WEEKDAY(CR91)=1,"вс",0))))))))</f>
        <v>вс</v>
      </c>
      <c r="CS90" s="15" t="str">
        <f t="shared" ref="CS90" si="931">IF(CS91="","",IF(WEEKDAY(CS91)=2,"пн",IF(WEEKDAY(CS91)=3,"вт",IF(WEEKDAY(CS91)=4,"ср",IF(WEEKDAY(CS91)=5,"чт",IF(WEEKDAY(CS91)=6,"пт",IF(WEEKDAY(CS91)=7,"сб",IF(WEEKDAY(CS91)=1,"вс",0))))))))</f>
        <v>пн</v>
      </c>
      <c r="CT90" s="15" t="str">
        <f t="shared" ref="CT90" si="932">IF(CT91="","",IF(WEEKDAY(CT91)=2,"пн",IF(WEEKDAY(CT91)=3,"вт",IF(WEEKDAY(CT91)=4,"ср",IF(WEEKDAY(CT91)=5,"чт",IF(WEEKDAY(CT91)=6,"пт",IF(WEEKDAY(CT91)=7,"сб",IF(WEEKDAY(CT91)=1,"вс",0))))))))</f>
        <v>вт</v>
      </c>
      <c r="CU90" s="15" t="str">
        <f t="shared" ref="CU90" si="933">IF(CU91="","",IF(WEEKDAY(CU91)=2,"пн",IF(WEEKDAY(CU91)=3,"вт",IF(WEEKDAY(CU91)=4,"ср",IF(WEEKDAY(CU91)=5,"чт",IF(WEEKDAY(CU91)=6,"пт",IF(WEEKDAY(CU91)=7,"сб",IF(WEEKDAY(CU91)=1,"вс",0))))))))</f>
        <v>ср</v>
      </c>
      <c r="CV90" s="15" t="str">
        <f t="shared" ref="CV90" si="934">IF(CV91="","",IF(WEEKDAY(CV91)=2,"пн",IF(WEEKDAY(CV91)=3,"вт",IF(WEEKDAY(CV91)=4,"ср",IF(WEEKDAY(CV91)=5,"чт",IF(WEEKDAY(CV91)=6,"пт",IF(WEEKDAY(CV91)=7,"сб",IF(WEEKDAY(CV91)=1,"вс",0))))))))</f>
        <v>чт</v>
      </c>
      <c r="CW90" s="15" t="str">
        <f t="shared" ref="CW90" si="935">IF(CW91="","",IF(WEEKDAY(CW91)=2,"пн",IF(WEEKDAY(CW91)=3,"вт",IF(WEEKDAY(CW91)=4,"ср",IF(WEEKDAY(CW91)=5,"чт",IF(WEEKDAY(CW91)=6,"пт",IF(WEEKDAY(CW91)=7,"сб",IF(WEEKDAY(CW91)=1,"вс",0))))))))</f>
        <v>пт</v>
      </c>
      <c r="CX90" s="15" t="str">
        <f t="shared" ref="CX90" si="936">IF(CX91="","",IF(WEEKDAY(CX91)=2,"пн",IF(WEEKDAY(CX91)=3,"вт",IF(WEEKDAY(CX91)=4,"ср",IF(WEEKDAY(CX91)=5,"чт",IF(WEEKDAY(CX91)=6,"пт",IF(WEEKDAY(CX91)=7,"сб",IF(WEEKDAY(CX91)=1,"вс",0))))))))</f>
        <v>сб</v>
      </c>
      <c r="CY90" s="15" t="str">
        <f t="shared" ref="CY90" si="937">IF(CY91="","",IF(WEEKDAY(CY91)=2,"пн",IF(WEEKDAY(CY91)=3,"вт",IF(WEEKDAY(CY91)=4,"ср",IF(WEEKDAY(CY91)=5,"чт",IF(WEEKDAY(CY91)=6,"пт",IF(WEEKDAY(CY91)=7,"сб",IF(WEEKDAY(CY91)=1,"вс",0))))))))</f>
        <v>вс</v>
      </c>
      <c r="CZ90" s="15" t="str">
        <f t="shared" ref="CZ90" si="938">IF(CZ91="","",IF(WEEKDAY(CZ91)=2,"пн",IF(WEEKDAY(CZ91)=3,"вт",IF(WEEKDAY(CZ91)=4,"ср",IF(WEEKDAY(CZ91)=5,"чт",IF(WEEKDAY(CZ91)=6,"пт",IF(WEEKDAY(CZ91)=7,"сб",IF(WEEKDAY(CZ91)=1,"вс",0))))))))</f>
        <v>пн</v>
      </c>
      <c r="DA90" s="15" t="str">
        <f t="shared" ref="DA90" si="939">IF(DA91="","",IF(WEEKDAY(DA91)=2,"пн",IF(WEEKDAY(DA91)=3,"вт",IF(WEEKDAY(DA91)=4,"ср",IF(WEEKDAY(DA91)=5,"чт",IF(WEEKDAY(DA91)=6,"пт",IF(WEEKDAY(DA91)=7,"сб",IF(WEEKDAY(DA91)=1,"вс",0))))))))</f>
        <v>вт</v>
      </c>
      <c r="DB90" s="15" t="str">
        <f t="shared" ref="DB90" si="940">IF(DB91="","",IF(WEEKDAY(DB91)=2,"пн",IF(WEEKDAY(DB91)=3,"вт",IF(WEEKDAY(DB91)=4,"ср",IF(WEEKDAY(DB91)=5,"чт",IF(WEEKDAY(DB91)=6,"пт",IF(WEEKDAY(DB91)=7,"сб",IF(WEEKDAY(DB91)=1,"вс",0))))))))</f>
        <v>ср</v>
      </c>
      <c r="DC90" s="15" t="str">
        <f t="shared" ref="DC90" si="941">IF(DC91="","",IF(WEEKDAY(DC91)=2,"пн",IF(WEEKDAY(DC91)=3,"вт",IF(WEEKDAY(DC91)=4,"ср",IF(WEEKDAY(DC91)=5,"чт",IF(WEEKDAY(DC91)=6,"пт",IF(WEEKDAY(DC91)=7,"сб",IF(WEEKDAY(DC91)=1,"вс",0))))))))</f>
        <v>чт</v>
      </c>
      <c r="DD90" s="15" t="str">
        <f t="shared" ref="DD90" si="942">IF(DD91="","",IF(WEEKDAY(DD91)=2,"пн",IF(WEEKDAY(DD91)=3,"вт",IF(WEEKDAY(DD91)=4,"ср",IF(WEEKDAY(DD91)=5,"чт",IF(WEEKDAY(DD91)=6,"пт",IF(WEEKDAY(DD91)=7,"сб",IF(WEEKDAY(DD91)=1,"вс",0))))))))</f>
        <v>пт</v>
      </c>
      <c r="DE90" s="15" t="str">
        <f t="shared" ref="DE90" si="943">IF(DE91="","",IF(WEEKDAY(DE91)=2,"пн",IF(WEEKDAY(DE91)=3,"вт",IF(WEEKDAY(DE91)=4,"ср",IF(WEEKDAY(DE91)=5,"чт",IF(WEEKDAY(DE91)=6,"пт",IF(WEEKDAY(DE91)=7,"сб",IF(WEEKDAY(DE91)=1,"вс",0))))))))</f>
        <v>сб</v>
      </c>
      <c r="DF90" s="15" t="str">
        <f t="shared" ref="DF90" si="944">IF(DF91="","",IF(WEEKDAY(DF91)=2,"пн",IF(WEEKDAY(DF91)=3,"вт",IF(WEEKDAY(DF91)=4,"ср",IF(WEEKDAY(DF91)=5,"чт",IF(WEEKDAY(DF91)=6,"пт",IF(WEEKDAY(DF91)=7,"сб",IF(WEEKDAY(DF91)=1,"вс",0))))))))</f>
        <v>вс</v>
      </c>
      <c r="DG90" s="15" t="str">
        <f t="shared" ref="DG90" si="945">IF(DG91="","",IF(WEEKDAY(DG91)=2,"пн",IF(WEEKDAY(DG91)=3,"вт",IF(WEEKDAY(DG91)=4,"ср",IF(WEEKDAY(DG91)=5,"чт",IF(WEEKDAY(DG91)=6,"пт",IF(WEEKDAY(DG91)=7,"сб",IF(WEEKDAY(DG91)=1,"вс",0))))))))</f>
        <v>пн</v>
      </c>
      <c r="DH90" s="15" t="str">
        <f t="shared" ref="DH90" si="946">IF(DH91="","",IF(WEEKDAY(DH91)=2,"пн",IF(WEEKDAY(DH91)=3,"вт",IF(WEEKDAY(DH91)=4,"ср",IF(WEEKDAY(DH91)=5,"чт",IF(WEEKDAY(DH91)=6,"пт",IF(WEEKDAY(DH91)=7,"сб",IF(WEEKDAY(DH91)=1,"вс",0))))))))</f>
        <v>вт</v>
      </c>
      <c r="DI90" s="15" t="str">
        <f t="shared" ref="DI90" si="947">IF(DI91="","",IF(WEEKDAY(DI91)=2,"пн",IF(WEEKDAY(DI91)=3,"вт",IF(WEEKDAY(DI91)=4,"ср",IF(WEEKDAY(DI91)=5,"чт",IF(WEEKDAY(DI91)=6,"пт",IF(WEEKDAY(DI91)=7,"сб",IF(WEEKDAY(DI91)=1,"вс",0))))))))</f>
        <v>ср</v>
      </c>
      <c r="DJ90" s="15" t="str">
        <f t="shared" ref="DJ90" si="948">IF(DJ91="","",IF(WEEKDAY(DJ91)=2,"пн",IF(WEEKDAY(DJ91)=3,"вт",IF(WEEKDAY(DJ91)=4,"ср",IF(WEEKDAY(DJ91)=5,"чт",IF(WEEKDAY(DJ91)=6,"пт",IF(WEEKDAY(DJ91)=7,"сб",IF(WEEKDAY(DJ91)=1,"вс",0))))))))</f>
        <v>чт</v>
      </c>
      <c r="DK90" s="15" t="str">
        <f t="shared" ref="DK90" si="949">IF(DK91="","",IF(WEEKDAY(DK91)=2,"пн",IF(WEEKDAY(DK91)=3,"вт",IF(WEEKDAY(DK91)=4,"ср",IF(WEEKDAY(DK91)=5,"чт",IF(WEEKDAY(DK91)=6,"пт",IF(WEEKDAY(DK91)=7,"сб",IF(WEEKDAY(DK91)=1,"вс",0))))))))</f>
        <v>пт</v>
      </c>
      <c r="DL90" s="15" t="str">
        <f t="shared" ref="DL90" si="950">IF(DL91="","",IF(WEEKDAY(DL91)=2,"пн",IF(WEEKDAY(DL91)=3,"вт",IF(WEEKDAY(DL91)=4,"ср",IF(WEEKDAY(DL91)=5,"чт",IF(WEEKDAY(DL91)=6,"пт",IF(WEEKDAY(DL91)=7,"сб",IF(WEEKDAY(DL91)=1,"вс",0))))))))</f>
        <v>сб</v>
      </c>
      <c r="DM90" s="15" t="str">
        <f t="shared" ref="DM90" si="951">IF(DM91="","",IF(WEEKDAY(DM91)=2,"пн",IF(WEEKDAY(DM91)=3,"вт",IF(WEEKDAY(DM91)=4,"ср",IF(WEEKDAY(DM91)=5,"чт",IF(WEEKDAY(DM91)=6,"пт",IF(WEEKDAY(DM91)=7,"сб",IF(WEEKDAY(DM91)=1,"вс",0))))))))</f>
        <v>вс</v>
      </c>
      <c r="DN90" s="15" t="str">
        <f t="shared" ref="DN90" si="952">IF(DN91="","",IF(WEEKDAY(DN91)=2,"пн",IF(WEEKDAY(DN91)=3,"вт",IF(WEEKDAY(DN91)=4,"ср",IF(WEEKDAY(DN91)=5,"чт",IF(WEEKDAY(DN91)=6,"пт",IF(WEEKDAY(DN91)=7,"сб",IF(WEEKDAY(DN91)=1,"вс",0))))))))</f>
        <v>пн</v>
      </c>
      <c r="DO90" s="15" t="str">
        <f t="shared" ref="DO90" si="953">IF(DO91="","",IF(WEEKDAY(DO91)=2,"пн",IF(WEEKDAY(DO91)=3,"вт",IF(WEEKDAY(DO91)=4,"ср",IF(WEEKDAY(DO91)=5,"чт",IF(WEEKDAY(DO91)=6,"пт",IF(WEEKDAY(DO91)=7,"сб",IF(WEEKDAY(DO91)=1,"вс",0))))))))</f>
        <v>вт</v>
      </c>
      <c r="DP90" s="15" t="str">
        <f t="shared" ref="DP90" si="954">IF(DP91="","",IF(WEEKDAY(DP91)=2,"пн",IF(WEEKDAY(DP91)=3,"вт",IF(WEEKDAY(DP91)=4,"ср",IF(WEEKDAY(DP91)=5,"чт",IF(WEEKDAY(DP91)=6,"пт",IF(WEEKDAY(DP91)=7,"сб",IF(WEEKDAY(DP91)=1,"вс",0))))))))</f>
        <v>ср</v>
      </c>
      <c r="DQ90" s="15" t="str">
        <f t="shared" ref="DQ90" si="955">IF(DQ91="","",IF(WEEKDAY(DQ91)=2,"пн",IF(WEEKDAY(DQ91)=3,"вт",IF(WEEKDAY(DQ91)=4,"ср",IF(WEEKDAY(DQ91)=5,"чт",IF(WEEKDAY(DQ91)=6,"пт",IF(WEEKDAY(DQ91)=7,"сб",IF(WEEKDAY(DQ91)=1,"вс",0))))))))</f>
        <v>чт</v>
      </c>
      <c r="DR90" s="15" t="str">
        <f t="shared" ref="DR90" si="956">IF(DR91="","",IF(WEEKDAY(DR91)=2,"пн",IF(WEEKDAY(DR91)=3,"вт",IF(WEEKDAY(DR91)=4,"ср",IF(WEEKDAY(DR91)=5,"чт",IF(WEEKDAY(DR91)=6,"пт",IF(WEEKDAY(DR91)=7,"сб",IF(WEEKDAY(DR91)=1,"вс",0))))))))</f>
        <v>пт</v>
      </c>
      <c r="DS90" s="15" t="str">
        <f t="shared" ref="DS90" si="957">IF(DS91="","",IF(WEEKDAY(DS91)=2,"пн",IF(WEEKDAY(DS91)=3,"вт",IF(WEEKDAY(DS91)=4,"ср",IF(WEEKDAY(DS91)=5,"чт",IF(WEEKDAY(DS91)=6,"пт",IF(WEEKDAY(DS91)=7,"сб",IF(WEEKDAY(DS91)=1,"вс",0))))))))</f>
        <v>сб</v>
      </c>
      <c r="DT90" s="15" t="str">
        <f t="shared" ref="DT90" si="958">IF(DT91="","",IF(WEEKDAY(DT91)=2,"пн",IF(WEEKDAY(DT91)=3,"вт",IF(WEEKDAY(DT91)=4,"ср",IF(WEEKDAY(DT91)=5,"чт",IF(WEEKDAY(DT91)=6,"пт",IF(WEEKDAY(DT91)=7,"сб",IF(WEEKDAY(DT91)=1,"вс",0))))))))</f>
        <v>вс</v>
      </c>
      <c r="DU90" s="15" t="str">
        <f t="shared" ref="DU90" si="959">IF(DU91="","",IF(WEEKDAY(DU91)=2,"пн",IF(WEEKDAY(DU91)=3,"вт",IF(WEEKDAY(DU91)=4,"ср",IF(WEEKDAY(DU91)=5,"чт",IF(WEEKDAY(DU91)=6,"пт",IF(WEEKDAY(DU91)=7,"сб",IF(WEEKDAY(DU91)=1,"вс",0))))))))</f>
        <v>пн</v>
      </c>
      <c r="DV90" s="15" t="str">
        <f t="shared" ref="DV90" si="960">IF(DV91="","",IF(WEEKDAY(DV91)=2,"пн",IF(WEEKDAY(DV91)=3,"вт",IF(WEEKDAY(DV91)=4,"ср",IF(WEEKDAY(DV91)=5,"чт",IF(WEEKDAY(DV91)=6,"пт",IF(WEEKDAY(DV91)=7,"сб",IF(WEEKDAY(DV91)=1,"вс",0))))))))</f>
        <v>вт</v>
      </c>
      <c r="DW90" s="15" t="str">
        <f t="shared" ref="DW90" si="961">IF(DW91="","",IF(WEEKDAY(DW91)=2,"пн",IF(WEEKDAY(DW91)=3,"вт",IF(WEEKDAY(DW91)=4,"ср",IF(WEEKDAY(DW91)=5,"чт",IF(WEEKDAY(DW91)=6,"пт",IF(WEEKDAY(DW91)=7,"сб",IF(WEEKDAY(DW91)=1,"вс",0))))))))</f>
        <v>ср</v>
      </c>
      <c r="DX90" s="15" t="str">
        <f t="shared" ref="DX90" si="962">IF(DX91="","",IF(WEEKDAY(DX91)=2,"пн",IF(WEEKDAY(DX91)=3,"вт",IF(WEEKDAY(DX91)=4,"ср",IF(WEEKDAY(DX91)=5,"чт",IF(WEEKDAY(DX91)=6,"пт",IF(WEEKDAY(DX91)=7,"сб",IF(WEEKDAY(DX91)=1,"вс",0))))))))</f>
        <v>чт</v>
      </c>
      <c r="DY90" s="15" t="str">
        <f t="shared" ref="DY90" si="963">IF(DY91="","",IF(WEEKDAY(DY91)=2,"пн",IF(WEEKDAY(DY91)=3,"вт",IF(WEEKDAY(DY91)=4,"ср",IF(WEEKDAY(DY91)=5,"чт",IF(WEEKDAY(DY91)=6,"пт",IF(WEEKDAY(DY91)=7,"сб",IF(WEEKDAY(DY91)=1,"вс",0))))))))</f>
        <v>пт</v>
      </c>
      <c r="DZ90" s="15" t="str">
        <f t="shared" ref="DZ90" si="964">IF(DZ91="","",IF(WEEKDAY(DZ91)=2,"пн",IF(WEEKDAY(DZ91)=3,"вт",IF(WEEKDAY(DZ91)=4,"ср",IF(WEEKDAY(DZ91)=5,"чт",IF(WEEKDAY(DZ91)=6,"пт",IF(WEEKDAY(DZ91)=7,"сб",IF(WEEKDAY(DZ91)=1,"вс",0))))))))</f>
        <v>сб</v>
      </c>
      <c r="EA90" s="15" t="str">
        <f t="shared" ref="EA90" si="965">IF(EA91="","",IF(WEEKDAY(EA91)=2,"пн",IF(WEEKDAY(EA91)=3,"вт",IF(WEEKDAY(EA91)=4,"ср",IF(WEEKDAY(EA91)=5,"чт",IF(WEEKDAY(EA91)=6,"пт",IF(WEEKDAY(EA91)=7,"сб",IF(WEEKDAY(EA91)=1,"вс",0))))))))</f>
        <v>вс</v>
      </c>
      <c r="EB90" s="15" t="str">
        <f t="shared" ref="EB90" si="966">IF(EB91="","",IF(WEEKDAY(EB91)=2,"пн",IF(WEEKDAY(EB91)=3,"вт",IF(WEEKDAY(EB91)=4,"ср",IF(WEEKDAY(EB91)=5,"чт",IF(WEEKDAY(EB91)=6,"пт",IF(WEEKDAY(EB91)=7,"сб",IF(WEEKDAY(EB91)=1,"вс",0))))))))</f>
        <v>пн</v>
      </c>
      <c r="EC90" s="15" t="str">
        <f t="shared" ref="EC90" si="967">IF(EC91="","",IF(WEEKDAY(EC91)=2,"пн",IF(WEEKDAY(EC91)=3,"вт",IF(WEEKDAY(EC91)=4,"ср",IF(WEEKDAY(EC91)=5,"чт",IF(WEEKDAY(EC91)=6,"пт",IF(WEEKDAY(EC91)=7,"сб",IF(WEEKDAY(EC91)=1,"вс",0))))))))</f>
        <v>вт</v>
      </c>
      <c r="ED90" s="15" t="str">
        <f t="shared" ref="ED90" si="968">IF(ED91="","",IF(WEEKDAY(ED91)=2,"пн",IF(WEEKDAY(ED91)=3,"вт",IF(WEEKDAY(ED91)=4,"ср",IF(WEEKDAY(ED91)=5,"чт",IF(WEEKDAY(ED91)=6,"пт",IF(WEEKDAY(ED91)=7,"сб",IF(WEEKDAY(ED91)=1,"вс",0))))))))</f>
        <v>ср</v>
      </c>
      <c r="EE90" s="15" t="str">
        <f t="shared" ref="EE90" si="969">IF(EE91="","",IF(WEEKDAY(EE91)=2,"пн",IF(WEEKDAY(EE91)=3,"вт",IF(WEEKDAY(EE91)=4,"ср",IF(WEEKDAY(EE91)=5,"чт",IF(WEEKDAY(EE91)=6,"пт",IF(WEEKDAY(EE91)=7,"сб",IF(WEEKDAY(EE91)=1,"вс",0))))))))</f>
        <v>чт</v>
      </c>
      <c r="EF90" s="15" t="str">
        <f t="shared" ref="EF90" si="970">IF(EF91="","",IF(WEEKDAY(EF91)=2,"пн",IF(WEEKDAY(EF91)=3,"вт",IF(WEEKDAY(EF91)=4,"ср",IF(WEEKDAY(EF91)=5,"чт",IF(WEEKDAY(EF91)=6,"пт",IF(WEEKDAY(EF91)=7,"сб",IF(WEEKDAY(EF91)=1,"вс",0))))))))</f>
        <v>пт</v>
      </c>
      <c r="EG90" s="15" t="str">
        <f t="shared" ref="EG90" si="971">IF(EG91="","",IF(WEEKDAY(EG91)=2,"пн",IF(WEEKDAY(EG91)=3,"вт",IF(WEEKDAY(EG91)=4,"ср",IF(WEEKDAY(EG91)=5,"чт",IF(WEEKDAY(EG91)=6,"пт",IF(WEEKDAY(EG91)=7,"сб",IF(WEEKDAY(EG91)=1,"вс",0))))))))</f>
        <v>сб</v>
      </c>
      <c r="EH90" s="15" t="str">
        <f t="shared" ref="EH90" si="972">IF(EH91="","",IF(WEEKDAY(EH91)=2,"пн",IF(WEEKDAY(EH91)=3,"вт",IF(WEEKDAY(EH91)=4,"ср",IF(WEEKDAY(EH91)=5,"чт",IF(WEEKDAY(EH91)=6,"пт",IF(WEEKDAY(EH91)=7,"сб",IF(WEEKDAY(EH91)=1,"вс",0))))))))</f>
        <v>вс</v>
      </c>
      <c r="EI90" s="15" t="str">
        <f t="shared" ref="EI90" si="973">IF(EI91="","",IF(WEEKDAY(EI91)=2,"пн",IF(WEEKDAY(EI91)=3,"вт",IF(WEEKDAY(EI91)=4,"ср",IF(WEEKDAY(EI91)=5,"чт",IF(WEEKDAY(EI91)=6,"пт",IF(WEEKDAY(EI91)=7,"сб",IF(WEEKDAY(EI91)=1,"вс",0))))))))</f>
        <v>пн</v>
      </c>
      <c r="EJ90" s="15" t="str">
        <f t="shared" ref="EJ90" si="974">IF(EJ91="","",IF(WEEKDAY(EJ91)=2,"пн",IF(WEEKDAY(EJ91)=3,"вт",IF(WEEKDAY(EJ91)=4,"ср",IF(WEEKDAY(EJ91)=5,"чт",IF(WEEKDAY(EJ91)=6,"пт",IF(WEEKDAY(EJ91)=7,"сб",IF(WEEKDAY(EJ91)=1,"вс",0))))))))</f>
        <v>вт</v>
      </c>
      <c r="EK90" s="15" t="str">
        <f t="shared" ref="EK90" si="975">IF(EK91="","",IF(WEEKDAY(EK91)=2,"пн",IF(WEEKDAY(EK91)=3,"вт",IF(WEEKDAY(EK91)=4,"ср",IF(WEEKDAY(EK91)=5,"чт",IF(WEEKDAY(EK91)=6,"пт",IF(WEEKDAY(EK91)=7,"сб",IF(WEEKDAY(EK91)=1,"вс",0))))))))</f>
        <v>ср</v>
      </c>
      <c r="EL90" s="15" t="str">
        <f t="shared" ref="EL90" si="976">IF(EL91="","",IF(WEEKDAY(EL91)=2,"пн",IF(WEEKDAY(EL91)=3,"вт",IF(WEEKDAY(EL91)=4,"ср",IF(WEEKDAY(EL91)=5,"чт",IF(WEEKDAY(EL91)=6,"пт",IF(WEEKDAY(EL91)=7,"сб",IF(WEEKDAY(EL91)=1,"вс",0))))))))</f>
        <v>чт</v>
      </c>
      <c r="EM90" s="15" t="str">
        <f t="shared" ref="EM90" si="977">IF(EM91="","",IF(WEEKDAY(EM91)=2,"пн",IF(WEEKDAY(EM91)=3,"вт",IF(WEEKDAY(EM91)=4,"ср",IF(WEEKDAY(EM91)=5,"чт",IF(WEEKDAY(EM91)=6,"пт",IF(WEEKDAY(EM91)=7,"сб",IF(WEEKDAY(EM91)=1,"вс",0))))))))</f>
        <v>пт</v>
      </c>
      <c r="EN90" s="15" t="str">
        <f t="shared" ref="EN90" si="978">IF(EN91="","",IF(WEEKDAY(EN91)=2,"пн",IF(WEEKDAY(EN91)=3,"вт",IF(WEEKDAY(EN91)=4,"ср",IF(WEEKDAY(EN91)=5,"чт",IF(WEEKDAY(EN91)=6,"пт",IF(WEEKDAY(EN91)=7,"сб",IF(WEEKDAY(EN91)=1,"вс",0))))))))</f>
        <v>сб</v>
      </c>
      <c r="EO90" s="15" t="str">
        <f t="shared" ref="EO90" si="979">IF(EO91="","",IF(WEEKDAY(EO91)=2,"пн",IF(WEEKDAY(EO91)=3,"вт",IF(WEEKDAY(EO91)=4,"ср",IF(WEEKDAY(EO91)=5,"чт",IF(WEEKDAY(EO91)=6,"пт",IF(WEEKDAY(EO91)=7,"сб",IF(WEEKDAY(EO91)=1,"вс",0))))))))</f>
        <v>вс</v>
      </c>
      <c r="EP90" s="15" t="str">
        <f t="shared" ref="EP90" si="980">IF(EP91="","",IF(WEEKDAY(EP91)=2,"пн",IF(WEEKDAY(EP91)=3,"вт",IF(WEEKDAY(EP91)=4,"ср",IF(WEEKDAY(EP91)=5,"чт",IF(WEEKDAY(EP91)=6,"пт",IF(WEEKDAY(EP91)=7,"сб",IF(WEEKDAY(EP91)=1,"вс",0))))))))</f>
        <v>пн</v>
      </c>
      <c r="EQ90" s="15" t="str">
        <f t="shared" ref="EQ90" si="981">IF(EQ91="","",IF(WEEKDAY(EQ91)=2,"пн",IF(WEEKDAY(EQ91)=3,"вт",IF(WEEKDAY(EQ91)=4,"ср",IF(WEEKDAY(EQ91)=5,"чт",IF(WEEKDAY(EQ91)=6,"пт",IF(WEEKDAY(EQ91)=7,"сб",IF(WEEKDAY(EQ91)=1,"вс",0))))))))</f>
        <v>вт</v>
      </c>
      <c r="ER90" s="15" t="str">
        <f t="shared" ref="ER90" si="982">IF(ER91="","",IF(WEEKDAY(ER91)=2,"пн",IF(WEEKDAY(ER91)=3,"вт",IF(WEEKDAY(ER91)=4,"ср",IF(WEEKDAY(ER91)=5,"чт",IF(WEEKDAY(ER91)=6,"пт",IF(WEEKDAY(ER91)=7,"сб",IF(WEEKDAY(ER91)=1,"вс",0))))))))</f>
        <v>ср</v>
      </c>
      <c r="ES90" s="15" t="str">
        <f t="shared" ref="ES90" si="983">IF(ES91="","",IF(WEEKDAY(ES91)=2,"пн",IF(WEEKDAY(ES91)=3,"вт",IF(WEEKDAY(ES91)=4,"ср",IF(WEEKDAY(ES91)=5,"чт",IF(WEEKDAY(ES91)=6,"пт",IF(WEEKDAY(ES91)=7,"сб",IF(WEEKDAY(ES91)=1,"вс",0))))))))</f>
        <v>чт</v>
      </c>
      <c r="ET90" s="15" t="str">
        <f t="shared" ref="ET90" si="984">IF(ET91="","",IF(WEEKDAY(ET91)=2,"пн",IF(WEEKDAY(ET91)=3,"вт",IF(WEEKDAY(ET91)=4,"ср",IF(WEEKDAY(ET91)=5,"чт",IF(WEEKDAY(ET91)=6,"пт",IF(WEEKDAY(ET91)=7,"сб",IF(WEEKDAY(ET91)=1,"вс",0))))))))</f>
        <v>пт</v>
      </c>
      <c r="EU90" s="15" t="str">
        <f t="shared" ref="EU90" si="985">IF(EU91="","",IF(WEEKDAY(EU91)=2,"пн",IF(WEEKDAY(EU91)=3,"вт",IF(WEEKDAY(EU91)=4,"ср",IF(WEEKDAY(EU91)=5,"чт",IF(WEEKDAY(EU91)=6,"пт",IF(WEEKDAY(EU91)=7,"сб",IF(WEEKDAY(EU91)=1,"вс",0))))))))</f>
        <v>сб</v>
      </c>
      <c r="EV90" s="15" t="str">
        <f t="shared" ref="EV90" si="986">IF(EV91="","",IF(WEEKDAY(EV91)=2,"пн",IF(WEEKDAY(EV91)=3,"вт",IF(WEEKDAY(EV91)=4,"ср",IF(WEEKDAY(EV91)=5,"чт",IF(WEEKDAY(EV91)=6,"пт",IF(WEEKDAY(EV91)=7,"сб",IF(WEEKDAY(EV91)=1,"вс",0))))))))</f>
        <v>вс</v>
      </c>
      <c r="EW90" s="15" t="str">
        <f t="shared" ref="EW90" si="987">IF(EW91="","",IF(WEEKDAY(EW91)=2,"пн",IF(WEEKDAY(EW91)=3,"вт",IF(WEEKDAY(EW91)=4,"ср",IF(WEEKDAY(EW91)=5,"чт",IF(WEEKDAY(EW91)=6,"пт",IF(WEEKDAY(EW91)=7,"сб",IF(WEEKDAY(EW91)=1,"вс",0))))))))</f>
        <v>пн</v>
      </c>
      <c r="EX90" s="15" t="str">
        <f t="shared" ref="EX90" si="988">IF(EX91="","",IF(WEEKDAY(EX91)=2,"пн",IF(WEEKDAY(EX91)=3,"вт",IF(WEEKDAY(EX91)=4,"ср",IF(WEEKDAY(EX91)=5,"чт",IF(WEEKDAY(EX91)=6,"пт",IF(WEEKDAY(EX91)=7,"сб",IF(WEEKDAY(EX91)=1,"вс",0))))))))</f>
        <v>вт</v>
      </c>
      <c r="EY90" s="15" t="str">
        <f t="shared" ref="EY90" si="989">IF(EY91="","",IF(WEEKDAY(EY91)=2,"пн",IF(WEEKDAY(EY91)=3,"вт",IF(WEEKDAY(EY91)=4,"ср",IF(WEEKDAY(EY91)=5,"чт",IF(WEEKDAY(EY91)=6,"пт",IF(WEEKDAY(EY91)=7,"сб",IF(WEEKDAY(EY91)=1,"вс",0))))))))</f>
        <v>ср</v>
      </c>
      <c r="EZ90" s="15" t="str">
        <f t="shared" ref="EZ90" si="990">IF(EZ91="","",IF(WEEKDAY(EZ91)=2,"пн",IF(WEEKDAY(EZ91)=3,"вт",IF(WEEKDAY(EZ91)=4,"ср",IF(WEEKDAY(EZ91)=5,"чт",IF(WEEKDAY(EZ91)=6,"пт",IF(WEEKDAY(EZ91)=7,"сб",IF(WEEKDAY(EZ91)=1,"вс",0))))))))</f>
        <v>чт</v>
      </c>
      <c r="FA90" s="15" t="str">
        <f t="shared" ref="FA90" si="991">IF(FA91="","",IF(WEEKDAY(FA91)=2,"пн",IF(WEEKDAY(FA91)=3,"вт",IF(WEEKDAY(FA91)=4,"ср",IF(WEEKDAY(FA91)=5,"чт",IF(WEEKDAY(FA91)=6,"пт",IF(WEEKDAY(FA91)=7,"сб",IF(WEEKDAY(FA91)=1,"вс",0))))))))</f>
        <v>пт</v>
      </c>
      <c r="FB90" s="15" t="str">
        <f t="shared" ref="FB90" si="992">IF(FB91="","",IF(WEEKDAY(FB91)=2,"пн",IF(WEEKDAY(FB91)=3,"вт",IF(WEEKDAY(FB91)=4,"ср",IF(WEEKDAY(FB91)=5,"чт",IF(WEEKDAY(FB91)=6,"пт",IF(WEEKDAY(FB91)=7,"сб",IF(WEEKDAY(FB91)=1,"вс",0))))))))</f>
        <v>сб</v>
      </c>
      <c r="FC90" s="15" t="str">
        <f t="shared" ref="FC90" si="993">IF(FC91="","",IF(WEEKDAY(FC91)=2,"пн",IF(WEEKDAY(FC91)=3,"вт",IF(WEEKDAY(FC91)=4,"ср",IF(WEEKDAY(FC91)=5,"чт",IF(WEEKDAY(FC91)=6,"пт",IF(WEEKDAY(FC91)=7,"сб",IF(WEEKDAY(FC91)=1,"вс",0))))))))</f>
        <v>вс</v>
      </c>
      <c r="FD90" s="15" t="str">
        <f t="shared" ref="FD90" si="994">IF(FD91="","",IF(WEEKDAY(FD91)=2,"пн",IF(WEEKDAY(FD91)=3,"вт",IF(WEEKDAY(FD91)=4,"ср",IF(WEEKDAY(FD91)=5,"чт",IF(WEEKDAY(FD91)=6,"пт",IF(WEEKDAY(FD91)=7,"сб",IF(WEEKDAY(FD91)=1,"вс",0))))))))</f>
        <v>пн</v>
      </c>
      <c r="FE90" s="15" t="str">
        <f t="shared" ref="FE90" si="995">IF(FE91="","",IF(WEEKDAY(FE91)=2,"пн",IF(WEEKDAY(FE91)=3,"вт",IF(WEEKDAY(FE91)=4,"ср",IF(WEEKDAY(FE91)=5,"чт",IF(WEEKDAY(FE91)=6,"пт",IF(WEEKDAY(FE91)=7,"сб",IF(WEEKDAY(FE91)=1,"вс",0))))))))</f>
        <v>вт</v>
      </c>
      <c r="FF90" s="15" t="str">
        <f t="shared" ref="FF90" si="996">IF(FF91="","",IF(WEEKDAY(FF91)=2,"пн",IF(WEEKDAY(FF91)=3,"вт",IF(WEEKDAY(FF91)=4,"ср",IF(WEEKDAY(FF91)=5,"чт",IF(WEEKDAY(FF91)=6,"пт",IF(WEEKDAY(FF91)=7,"сб",IF(WEEKDAY(FF91)=1,"вс",0))))))))</f>
        <v>ср</v>
      </c>
      <c r="FG90" s="15" t="str">
        <f t="shared" ref="FG90" si="997">IF(FG91="","",IF(WEEKDAY(FG91)=2,"пн",IF(WEEKDAY(FG91)=3,"вт",IF(WEEKDAY(FG91)=4,"ср",IF(WEEKDAY(FG91)=5,"чт",IF(WEEKDAY(FG91)=6,"пт",IF(WEEKDAY(FG91)=7,"сб",IF(WEEKDAY(FG91)=1,"вс",0))))))))</f>
        <v>чт</v>
      </c>
      <c r="FH90" s="15" t="str">
        <f t="shared" ref="FH90" si="998">IF(FH91="","",IF(WEEKDAY(FH91)=2,"пн",IF(WEEKDAY(FH91)=3,"вт",IF(WEEKDAY(FH91)=4,"ср",IF(WEEKDAY(FH91)=5,"чт",IF(WEEKDAY(FH91)=6,"пт",IF(WEEKDAY(FH91)=7,"сб",IF(WEEKDAY(FH91)=1,"вс",0))))))))</f>
        <v>пт</v>
      </c>
      <c r="FI90" s="15" t="str">
        <f t="shared" ref="FI90" si="999">IF(FI91="","",IF(WEEKDAY(FI91)=2,"пн",IF(WEEKDAY(FI91)=3,"вт",IF(WEEKDAY(FI91)=4,"ср",IF(WEEKDAY(FI91)=5,"чт",IF(WEEKDAY(FI91)=6,"пт",IF(WEEKDAY(FI91)=7,"сб",IF(WEEKDAY(FI91)=1,"вс",0))))))))</f>
        <v>сб</v>
      </c>
      <c r="FJ90" s="15" t="str">
        <f t="shared" ref="FJ90" si="1000">IF(FJ91="","",IF(WEEKDAY(FJ91)=2,"пн",IF(WEEKDAY(FJ91)=3,"вт",IF(WEEKDAY(FJ91)=4,"ср",IF(WEEKDAY(FJ91)=5,"чт",IF(WEEKDAY(FJ91)=6,"пт",IF(WEEKDAY(FJ91)=7,"сб",IF(WEEKDAY(FJ91)=1,"вс",0))))))))</f>
        <v>вс</v>
      </c>
      <c r="FK90" s="15" t="str">
        <f t="shared" ref="FK90" si="1001">IF(FK91="","",IF(WEEKDAY(FK91)=2,"пн",IF(WEEKDAY(FK91)=3,"вт",IF(WEEKDAY(FK91)=4,"ср",IF(WEEKDAY(FK91)=5,"чт",IF(WEEKDAY(FK91)=6,"пт",IF(WEEKDAY(FK91)=7,"сб",IF(WEEKDAY(FK91)=1,"вс",0))))))))</f>
        <v>пн</v>
      </c>
      <c r="FL90" s="15" t="str">
        <f t="shared" ref="FL90" si="1002">IF(FL91="","",IF(WEEKDAY(FL91)=2,"пн",IF(WEEKDAY(FL91)=3,"вт",IF(WEEKDAY(FL91)=4,"ср",IF(WEEKDAY(FL91)=5,"чт",IF(WEEKDAY(FL91)=6,"пт",IF(WEEKDAY(FL91)=7,"сб",IF(WEEKDAY(FL91)=1,"вс",0))))))))</f>
        <v>вт</v>
      </c>
      <c r="FM90" s="15" t="str">
        <f t="shared" ref="FM90" si="1003">IF(FM91="","",IF(WEEKDAY(FM91)=2,"пн",IF(WEEKDAY(FM91)=3,"вт",IF(WEEKDAY(FM91)=4,"ср",IF(WEEKDAY(FM91)=5,"чт",IF(WEEKDAY(FM91)=6,"пт",IF(WEEKDAY(FM91)=7,"сб",IF(WEEKDAY(FM91)=1,"вс",0))))))))</f>
        <v>ср</v>
      </c>
      <c r="FN90" s="15" t="str">
        <f t="shared" ref="FN90" si="1004">IF(FN91="","",IF(WEEKDAY(FN91)=2,"пн",IF(WEEKDAY(FN91)=3,"вт",IF(WEEKDAY(FN91)=4,"ср",IF(WEEKDAY(FN91)=5,"чт",IF(WEEKDAY(FN91)=6,"пт",IF(WEEKDAY(FN91)=7,"сб",IF(WEEKDAY(FN91)=1,"вс",0))))))))</f>
        <v>чт</v>
      </c>
      <c r="FO90" s="15" t="str">
        <f t="shared" ref="FO90" si="1005">IF(FO91="","",IF(WEEKDAY(FO91)=2,"пн",IF(WEEKDAY(FO91)=3,"вт",IF(WEEKDAY(FO91)=4,"ср",IF(WEEKDAY(FO91)=5,"чт",IF(WEEKDAY(FO91)=6,"пт",IF(WEEKDAY(FO91)=7,"сб",IF(WEEKDAY(FO91)=1,"вс",0))))))))</f>
        <v>пт</v>
      </c>
      <c r="FP90" s="15" t="str">
        <f t="shared" ref="FP90" si="1006">IF(FP91="","",IF(WEEKDAY(FP91)=2,"пн",IF(WEEKDAY(FP91)=3,"вт",IF(WEEKDAY(FP91)=4,"ср",IF(WEEKDAY(FP91)=5,"чт",IF(WEEKDAY(FP91)=6,"пт",IF(WEEKDAY(FP91)=7,"сб",IF(WEEKDAY(FP91)=1,"вс",0))))))))</f>
        <v>сб</v>
      </c>
      <c r="FQ90" s="15" t="str">
        <f t="shared" ref="FQ90" si="1007">IF(FQ91="","",IF(WEEKDAY(FQ91)=2,"пн",IF(WEEKDAY(FQ91)=3,"вт",IF(WEEKDAY(FQ91)=4,"ср",IF(WEEKDAY(FQ91)=5,"чт",IF(WEEKDAY(FQ91)=6,"пт",IF(WEEKDAY(FQ91)=7,"сб",IF(WEEKDAY(FQ91)=1,"вс",0))))))))</f>
        <v>вс</v>
      </c>
      <c r="FR90" s="15" t="str">
        <f t="shared" ref="FR90" si="1008">IF(FR91="","",IF(WEEKDAY(FR91)=2,"пн",IF(WEEKDAY(FR91)=3,"вт",IF(WEEKDAY(FR91)=4,"ср",IF(WEEKDAY(FR91)=5,"чт",IF(WEEKDAY(FR91)=6,"пт",IF(WEEKDAY(FR91)=7,"сб",IF(WEEKDAY(FR91)=1,"вс",0))))))))</f>
        <v>пн</v>
      </c>
      <c r="FS90" s="15" t="str">
        <f t="shared" ref="FS90" si="1009">IF(FS91="","",IF(WEEKDAY(FS91)=2,"пн",IF(WEEKDAY(FS91)=3,"вт",IF(WEEKDAY(FS91)=4,"ср",IF(WEEKDAY(FS91)=5,"чт",IF(WEEKDAY(FS91)=6,"пт",IF(WEEKDAY(FS91)=7,"сб",IF(WEEKDAY(FS91)=1,"вс",0))))))))</f>
        <v>вт</v>
      </c>
      <c r="FT90" s="15" t="str">
        <f t="shared" ref="FT90" si="1010">IF(FT91="","",IF(WEEKDAY(FT91)=2,"пн",IF(WEEKDAY(FT91)=3,"вт",IF(WEEKDAY(FT91)=4,"ср",IF(WEEKDAY(FT91)=5,"чт",IF(WEEKDAY(FT91)=6,"пт",IF(WEEKDAY(FT91)=7,"сб",IF(WEEKDAY(FT91)=1,"вс",0))))))))</f>
        <v>ср</v>
      </c>
      <c r="FU90" s="15" t="str">
        <f t="shared" ref="FU90" si="1011">IF(FU91="","",IF(WEEKDAY(FU91)=2,"пн",IF(WEEKDAY(FU91)=3,"вт",IF(WEEKDAY(FU91)=4,"ср",IF(WEEKDAY(FU91)=5,"чт",IF(WEEKDAY(FU91)=6,"пт",IF(WEEKDAY(FU91)=7,"сб",IF(WEEKDAY(FU91)=1,"вс",0))))))))</f>
        <v>чт</v>
      </c>
      <c r="FV90" s="15" t="str">
        <f t="shared" ref="FV90" si="1012">IF(FV91="","",IF(WEEKDAY(FV91)=2,"пн",IF(WEEKDAY(FV91)=3,"вт",IF(WEEKDAY(FV91)=4,"ср",IF(WEEKDAY(FV91)=5,"чт",IF(WEEKDAY(FV91)=6,"пт",IF(WEEKDAY(FV91)=7,"сб",IF(WEEKDAY(FV91)=1,"вс",0))))))))</f>
        <v>пт</v>
      </c>
      <c r="FW90" s="15" t="str">
        <f t="shared" ref="FW90" si="1013">IF(FW91="","",IF(WEEKDAY(FW91)=2,"пн",IF(WEEKDAY(FW91)=3,"вт",IF(WEEKDAY(FW91)=4,"ср",IF(WEEKDAY(FW91)=5,"чт",IF(WEEKDAY(FW91)=6,"пт",IF(WEEKDAY(FW91)=7,"сб",IF(WEEKDAY(FW91)=1,"вс",0))))))))</f>
        <v>сб</v>
      </c>
      <c r="FX90" s="15" t="str">
        <f t="shared" ref="FX90" si="1014">IF(FX91="","",IF(WEEKDAY(FX91)=2,"пн",IF(WEEKDAY(FX91)=3,"вт",IF(WEEKDAY(FX91)=4,"ср",IF(WEEKDAY(FX91)=5,"чт",IF(WEEKDAY(FX91)=6,"пт",IF(WEEKDAY(FX91)=7,"сб",IF(WEEKDAY(FX91)=1,"вс",0))))))))</f>
        <v>вс</v>
      </c>
      <c r="FY90" s="15" t="str">
        <f t="shared" ref="FY90" si="1015">IF(FY91="","",IF(WEEKDAY(FY91)=2,"пн",IF(WEEKDAY(FY91)=3,"вт",IF(WEEKDAY(FY91)=4,"ср",IF(WEEKDAY(FY91)=5,"чт",IF(WEEKDAY(FY91)=6,"пт",IF(WEEKDAY(FY91)=7,"сб",IF(WEEKDAY(FY91)=1,"вс",0))))))))</f>
        <v>пн</v>
      </c>
      <c r="FZ90" s="15" t="str">
        <f t="shared" ref="FZ90" si="1016">IF(FZ91="","",IF(WEEKDAY(FZ91)=2,"пн",IF(WEEKDAY(FZ91)=3,"вт",IF(WEEKDAY(FZ91)=4,"ср",IF(WEEKDAY(FZ91)=5,"чт",IF(WEEKDAY(FZ91)=6,"пт",IF(WEEKDAY(FZ91)=7,"сб",IF(WEEKDAY(FZ91)=1,"вс",0))))))))</f>
        <v>вт</v>
      </c>
      <c r="GA90" s="15" t="str">
        <f t="shared" ref="GA90" si="1017">IF(GA91="","",IF(WEEKDAY(GA91)=2,"пн",IF(WEEKDAY(GA91)=3,"вт",IF(WEEKDAY(GA91)=4,"ср",IF(WEEKDAY(GA91)=5,"чт",IF(WEEKDAY(GA91)=6,"пт",IF(WEEKDAY(GA91)=7,"сб",IF(WEEKDAY(GA91)=1,"вс",0))))))))</f>
        <v>ср</v>
      </c>
      <c r="GB90" s="15" t="str">
        <f t="shared" ref="GB90" si="1018">IF(GB91="","",IF(WEEKDAY(GB91)=2,"пн",IF(WEEKDAY(GB91)=3,"вт",IF(WEEKDAY(GB91)=4,"ср",IF(WEEKDAY(GB91)=5,"чт",IF(WEEKDAY(GB91)=6,"пт",IF(WEEKDAY(GB91)=7,"сб",IF(WEEKDAY(GB91)=1,"вс",0))))))))</f>
        <v>чт</v>
      </c>
      <c r="GC90" s="15" t="str">
        <f t="shared" ref="GC90" si="1019">IF(GC91="","",IF(WEEKDAY(GC91)=2,"пн",IF(WEEKDAY(GC91)=3,"вт",IF(WEEKDAY(GC91)=4,"ср",IF(WEEKDAY(GC91)=5,"чт",IF(WEEKDAY(GC91)=6,"пт",IF(WEEKDAY(GC91)=7,"сб",IF(WEEKDAY(GC91)=1,"вс",0))))))))</f>
        <v>пт</v>
      </c>
      <c r="GD90" s="15" t="str">
        <f t="shared" ref="GD90" si="1020">IF(GD91="","",IF(WEEKDAY(GD91)=2,"пн",IF(WEEKDAY(GD91)=3,"вт",IF(WEEKDAY(GD91)=4,"ср",IF(WEEKDAY(GD91)=5,"чт",IF(WEEKDAY(GD91)=6,"пт",IF(WEEKDAY(GD91)=7,"сб",IF(WEEKDAY(GD91)=1,"вс",0))))))))</f>
        <v>сб</v>
      </c>
      <c r="GE90" s="15" t="str">
        <f t="shared" ref="GE90" si="1021">IF(GE91="","",IF(WEEKDAY(GE91)=2,"пн",IF(WEEKDAY(GE91)=3,"вт",IF(WEEKDAY(GE91)=4,"ср",IF(WEEKDAY(GE91)=5,"чт",IF(WEEKDAY(GE91)=6,"пт",IF(WEEKDAY(GE91)=7,"сб",IF(WEEKDAY(GE91)=1,"вс",0))))))))</f>
        <v>вс</v>
      </c>
      <c r="GF90" s="15" t="str">
        <f t="shared" ref="GF90" si="1022">IF(GF91="","",IF(WEEKDAY(GF91)=2,"пн",IF(WEEKDAY(GF91)=3,"вт",IF(WEEKDAY(GF91)=4,"ср",IF(WEEKDAY(GF91)=5,"чт",IF(WEEKDAY(GF91)=6,"пт",IF(WEEKDAY(GF91)=7,"сб",IF(WEEKDAY(GF91)=1,"вс",0))))))))</f>
        <v>пн</v>
      </c>
      <c r="GG90" s="15" t="str">
        <f t="shared" ref="GG90" si="1023">IF(GG91="","",IF(WEEKDAY(GG91)=2,"пн",IF(WEEKDAY(GG91)=3,"вт",IF(WEEKDAY(GG91)=4,"ср",IF(WEEKDAY(GG91)=5,"чт",IF(WEEKDAY(GG91)=6,"пт",IF(WEEKDAY(GG91)=7,"сб",IF(WEEKDAY(GG91)=1,"вс",0))))))))</f>
        <v>вт</v>
      </c>
      <c r="GH90" s="15" t="str">
        <f t="shared" ref="GH90" si="1024">IF(GH91="","",IF(WEEKDAY(GH91)=2,"пн",IF(WEEKDAY(GH91)=3,"вт",IF(WEEKDAY(GH91)=4,"ср",IF(WEEKDAY(GH91)=5,"чт",IF(WEEKDAY(GH91)=6,"пт",IF(WEEKDAY(GH91)=7,"сб",IF(WEEKDAY(GH91)=1,"вс",0))))))))</f>
        <v>ср</v>
      </c>
      <c r="GI90" s="15" t="str">
        <f t="shared" ref="GI90" si="1025">IF(GI91="","",IF(WEEKDAY(GI91)=2,"пн",IF(WEEKDAY(GI91)=3,"вт",IF(WEEKDAY(GI91)=4,"ср",IF(WEEKDAY(GI91)=5,"чт",IF(WEEKDAY(GI91)=6,"пт",IF(WEEKDAY(GI91)=7,"сб",IF(WEEKDAY(GI91)=1,"вс",0))))))))</f>
        <v>чт</v>
      </c>
      <c r="GJ90" s="15" t="str">
        <f t="shared" ref="GJ90" si="1026">IF(GJ91="","",IF(WEEKDAY(GJ91)=2,"пн",IF(WEEKDAY(GJ91)=3,"вт",IF(WEEKDAY(GJ91)=4,"ср",IF(WEEKDAY(GJ91)=5,"чт",IF(WEEKDAY(GJ91)=6,"пт",IF(WEEKDAY(GJ91)=7,"сб",IF(WEEKDAY(GJ91)=1,"вс",0))))))))</f>
        <v>пт</v>
      </c>
      <c r="GK90" s="15" t="str">
        <f t="shared" ref="GK90" si="1027">IF(GK91="","",IF(WEEKDAY(GK91)=2,"пн",IF(WEEKDAY(GK91)=3,"вт",IF(WEEKDAY(GK91)=4,"ср",IF(WEEKDAY(GK91)=5,"чт",IF(WEEKDAY(GK91)=6,"пт",IF(WEEKDAY(GK91)=7,"сб",IF(WEEKDAY(GK91)=1,"вс",0))))))))</f>
        <v>сб</v>
      </c>
      <c r="GL90" s="15" t="str">
        <f t="shared" ref="GL90" si="1028">IF(GL91="","",IF(WEEKDAY(GL91)=2,"пн",IF(WEEKDAY(GL91)=3,"вт",IF(WEEKDAY(GL91)=4,"ср",IF(WEEKDAY(GL91)=5,"чт",IF(WEEKDAY(GL91)=6,"пт",IF(WEEKDAY(GL91)=7,"сб",IF(WEEKDAY(GL91)=1,"вс",0))))))))</f>
        <v>вс</v>
      </c>
      <c r="GM90" s="15" t="str">
        <f t="shared" ref="GM90" si="1029">IF(GM91="","",IF(WEEKDAY(GM91)=2,"пн",IF(WEEKDAY(GM91)=3,"вт",IF(WEEKDAY(GM91)=4,"ср",IF(WEEKDAY(GM91)=5,"чт",IF(WEEKDAY(GM91)=6,"пт",IF(WEEKDAY(GM91)=7,"сб",IF(WEEKDAY(GM91)=1,"вс",0))))))))</f>
        <v>пн</v>
      </c>
      <c r="GN90" s="15" t="str">
        <f t="shared" ref="GN90" si="1030">IF(GN91="","",IF(WEEKDAY(GN91)=2,"пн",IF(WEEKDAY(GN91)=3,"вт",IF(WEEKDAY(GN91)=4,"ср",IF(WEEKDAY(GN91)=5,"чт",IF(WEEKDAY(GN91)=6,"пт",IF(WEEKDAY(GN91)=7,"сб",IF(WEEKDAY(GN91)=1,"вс",0))))))))</f>
        <v>вт</v>
      </c>
      <c r="GO90" s="15" t="str">
        <f t="shared" ref="GO90" si="1031">IF(GO91="","",IF(WEEKDAY(GO91)=2,"пн",IF(WEEKDAY(GO91)=3,"вт",IF(WEEKDAY(GO91)=4,"ср",IF(WEEKDAY(GO91)=5,"чт",IF(WEEKDAY(GO91)=6,"пт",IF(WEEKDAY(GO91)=7,"сб",IF(WEEKDAY(GO91)=1,"вс",0))))))))</f>
        <v>ср</v>
      </c>
      <c r="GP90" s="15" t="str">
        <f t="shared" ref="GP90" si="1032">IF(GP91="","",IF(WEEKDAY(GP91)=2,"пн",IF(WEEKDAY(GP91)=3,"вт",IF(WEEKDAY(GP91)=4,"ср",IF(WEEKDAY(GP91)=5,"чт",IF(WEEKDAY(GP91)=6,"пт",IF(WEEKDAY(GP91)=7,"сб",IF(WEEKDAY(GP91)=1,"вс",0))))))))</f>
        <v>чт</v>
      </c>
      <c r="GQ90" s="15" t="str">
        <f t="shared" ref="GQ90" si="1033">IF(GQ91="","",IF(WEEKDAY(GQ91)=2,"пн",IF(WEEKDAY(GQ91)=3,"вт",IF(WEEKDAY(GQ91)=4,"ср",IF(WEEKDAY(GQ91)=5,"чт",IF(WEEKDAY(GQ91)=6,"пт",IF(WEEKDAY(GQ91)=7,"сб",IF(WEEKDAY(GQ91)=1,"вс",0))))))))</f>
        <v>пт</v>
      </c>
      <c r="GR90" s="15" t="str">
        <f t="shared" ref="GR90" si="1034">IF(GR91="","",IF(WEEKDAY(GR91)=2,"пн",IF(WEEKDAY(GR91)=3,"вт",IF(WEEKDAY(GR91)=4,"ср",IF(WEEKDAY(GR91)=5,"чт",IF(WEEKDAY(GR91)=6,"пт",IF(WEEKDAY(GR91)=7,"сб",IF(WEEKDAY(GR91)=1,"вс",0))))))))</f>
        <v>сб</v>
      </c>
      <c r="GS90" s="15" t="str">
        <f t="shared" ref="GS90" si="1035">IF(GS91="","",IF(WEEKDAY(GS91)=2,"пн",IF(WEEKDAY(GS91)=3,"вт",IF(WEEKDAY(GS91)=4,"ср",IF(WEEKDAY(GS91)=5,"чт",IF(WEEKDAY(GS91)=6,"пт",IF(WEEKDAY(GS91)=7,"сб",IF(WEEKDAY(GS91)=1,"вс",0))))))))</f>
        <v>вс</v>
      </c>
      <c r="GT90" s="15" t="str">
        <f t="shared" ref="GT90" si="1036">IF(GT91="","",IF(WEEKDAY(GT91)=2,"пн",IF(WEEKDAY(GT91)=3,"вт",IF(WEEKDAY(GT91)=4,"ср",IF(WEEKDAY(GT91)=5,"чт",IF(WEEKDAY(GT91)=6,"пт",IF(WEEKDAY(GT91)=7,"сб",IF(WEEKDAY(GT91)=1,"вс",0))))))))</f>
        <v>пн</v>
      </c>
      <c r="GU90" s="15" t="str">
        <f t="shared" ref="GU90" si="1037">IF(GU91="","",IF(WEEKDAY(GU91)=2,"пн",IF(WEEKDAY(GU91)=3,"вт",IF(WEEKDAY(GU91)=4,"ср",IF(WEEKDAY(GU91)=5,"чт",IF(WEEKDAY(GU91)=6,"пт",IF(WEEKDAY(GU91)=7,"сб",IF(WEEKDAY(GU91)=1,"вс",0))))))))</f>
        <v>вт</v>
      </c>
      <c r="GV90" s="15" t="str">
        <f t="shared" ref="GV90" si="1038">IF(GV91="","",IF(WEEKDAY(GV91)=2,"пн",IF(WEEKDAY(GV91)=3,"вт",IF(WEEKDAY(GV91)=4,"ср",IF(WEEKDAY(GV91)=5,"чт",IF(WEEKDAY(GV91)=6,"пт",IF(WEEKDAY(GV91)=7,"сб",IF(WEEKDAY(GV91)=1,"вс",0))))))))</f>
        <v>ср</v>
      </c>
      <c r="GW90" s="15" t="str">
        <f t="shared" ref="GW90" si="1039">IF(GW91="","",IF(WEEKDAY(GW91)=2,"пн",IF(WEEKDAY(GW91)=3,"вт",IF(WEEKDAY(GW91)=4,"ср",IF(WEEKDAY(GW91)=5,"чт",IF(WEEKDAY(GW91)=6,"пт",IF(WEEKDAY(GW91)=7,"сб",IF(WEEKDAY(GW91)=1,"вс",0))))))))</f>
        <v>чт</v>
      </c>
      <c r="GX90" s="15" t="str">
        <f t="shared" ref="GX90" si="1040">IF(GX91="","",IF(WEEKDAY(GX91)=2,"пн",IF(WEEKDAY(GX91)=3,"вт",IF(WEEKDAY(GX91)=4,"ср",IF(WEEKDAY(GX91)=5,"чт",IF(WEEKDAY(GX91)=6,"пт",IF(WEEKDAY(GX91)=7,"сб",IF(WEEKDAY(GX91)=1,"вс",0))))))))</f>
        <v>пт</v>
      </c>
      <c r="GY90" s="15" t="str">
        <f t="shared" ref="GY90" si="1041">IF(GY91="","",IF(WEEKDAY(GY91)=2,"пн",IF(WEEKDAY(GY91)=3,"вт",IF(WEEKDAY(GY91)=4,"ср",IF(WEEKDAY(GY91)=5,"чт",IF(WEEKDAY(GY91)=6,"пт",IF(WEEKDAY(GY91)=7,"сб",IF(WEEKDAY(GY91)=1,"вс",0))))))))</f>
        <v>сб</v>
      </c>
      <c r="GZ90" s="15" t="str">
        <f t="shared" ref="GZ90" si="1042">IF(GZ91="","",IF(WEEKDAY(GZ91)=2,"пн",IF(WEEKDAY(GZ91)=3,"вт",IF(WEEKDAY(GZ91)=4,"ср",IF(WEEKDAY(GZ91)=5,"чт",IF(WEEKDAY(GZ91)=6,"пт",IF(WEEKDAY(GZ91)=7,"сб",IF(WEEKDAY(GZ91)=1,"вс",0))))))))</f>
        <v>вс</v>
      </c>
      <c r="HA90" s="15" t="str">
        <f t="shared" ref="HA90" si="1043">IF(HA91="","",IF(WEEKDAY(HA91)=2,"пн",IF(WEEKDAY(HA91)=3,"вт",IF(WEEKDAY(HA91)=4,"ср",IF(WEEKDAY(HA91)=5,"чт",IF(WEEKDAY(HA91)=6,"пт",IF(WEEKDAY(HA91)=7,"сб",IF(WEEKDAY(HA91)=1,"вс",0))))))))</f>
        <v>пн</v>
      </c>
      <c r="HB90" s="15" t="str">
        <f t="shared" ref="HB90" si="1044">IF(HB91="","",IF(WEEKDAY(HB91)=2,"пн",IF(WEEKDAY(HB91)=3,"вт",IF(WEEKDAY(HB91)=4,"ср",IF(WEEKDAY(HB91)=5,"чт",IF(WEEKDAY(HB91)=6,"пт",IF(WEEKDAY(HB91)=7,"сб",IF(WEEKDAY(HB91)=1,"вс",0))))))))</f>
        <v>вт</v>
      </c>
      <c r="HC90" s="15" t="str">
        <f t="shared" ref="HC90" si="1045">IF(HC91="","",IF(WEEKDAY(HC91)=2,"пн",IF(WEEKDAY(HC91)=3,"вт",IF(WEEKDAY(HC91)=4,"ср",IF(WEEKDAY(HC91)=5,"чт",IF(WEEKDAY(HC91)=6,"пт",IF(WEEKDAY(HC91)=7,"сб",IF(WEEKDAY(HC91)=1,"вс",0))))))))</f>
        <v>ср</v>
      </c>
      <c r="HD90" s="15" t="str">
        <f t="shared" ref="HD90" si="1046">IF(HD91="","",IF(WEEKDAY(HD91)=2,"пн",IF(WEEKDAY(HD91)=3,"вт",IF(WEEKDAY(HD91)=4,"ср",IF(WEEKDAY(HD91)=5,"чт",IF(WEEKDAY(HD91)=6,"пт",IF(WEEKDAY(HD91)=7,"сб",IF(WEEKDAY(HD91)=1,"вс",0))))))))</f>
        <v>чт</v>
      </c>
      <c r="HE90" s="15" t="str">
        <f t="shared" ref="HE90" si="1047">IF(HE91="","",IF(WEEKDAY(HE91)=2,"пн",IF(WEEKDAY(HE91)=3,"вт",IF(WEEKDAY(HE91)=4,"ср",IF(WEEKDAY(HE91)=5,"чт",IF(WEEKDAY(HE91)=6,"пт",IF(WEEKDAY(HE91)=7,"сб",IF(WEEKDAY(HE91)=1,"вс",0))))))))</f>
        <v>пт</v>
      </c>
      <c r="HF90" s="15" t="str">
        <f t="shared" ref="HF90" si="1048">IF(HF91="","",IF(WEEKDAY(HF91)=2,"пн",IF(WEEKDAY(HF91)=3,"вт",IF(WEEKDAY(HF91)=4,"ср",IF(WEEKDAY(HF91)=5,"чт",IF(WEEKDAY(HF91)=6,"пт",IF(WEEKDAY(HF91)=7,"сб",IF(WEEKDAY(HF91)=1,"вс",0))))))))</f>
        <v>сб</v>
      </c>
      <c r="HG90" s="15" t="str">
        <f t="shared" ref="HG90" si="1049">IF(HG91="","",IF(WEEKDAY(HG91)=2,"пн",IF(WEEKDAY(HG91)=3,"вт",IF(WEEKDAY(HG91)=4,"ср",IF(WEEKDAY(HG91)=5,"чт",IF(WEEKDAY(HG91)=6,"пт",IF(WEEKDAY(HG91)=7,"сб",IF(WEEKDAY(HG91)=1,"вс",0))))))))</f>
        <v>вс</v>
      </c>
      <c r="HH90" s="15" t="str">
        <f t="shared" ref="HH90" si="1050">IF(HH91="","",IF(WEEKDAY(HH91)=2,"пн",IF(WEEKDAY(HH91)=3,"вт",IF(WEEKDAY(HH91)=4,"ср",IF(WEEKDAY(HH91)=5,"чт",IF(WEEKDAY(HH91)=6,"пт",IF(WEEKDAY(HH91)=7,"сб",IF(WEEKDAY(HH91)=1,"вс",0))))))))</f>
        <v>пн</v>
      </c>
      <c r="HI90" s="15" t="str">
        <f t="shared" ref="HI90" si="1051">IF(HI91="","",IF(WEEKDAY(HI91)=2,"пн",IF(WEEKDAY(HI91)=3,"вт",IF(WEEKDAY(HI91)=4,"ср",IF(WEEKDAY(HI91)=5,"чт",IF(WEEKDAY(HI91)=6,"пт",IF(WEEKDAY(HI91)=7,"сб",IF(WEEKDAY(HI91)=1,"вс",0))))))))</f>
        <v>вт</v>
      </c>
      <c r="HJ90" s="15" t="str">
        <f t="shared" ref="HJ90" si="1052">IF(HJ91="","",IF(WEEKDAY(HJ91)=2,"пн",IF(WEEKDAY(HJ91)=3,"вт",IF(WEEKDAY(HJ91)=4,"ср",IF(WEEKDAY(HJ91)=5,"чт",IF(WEEKDAY(HJ91)=6,"пт",IF(WEEKDAY(HJ91)=7,"сб",IF(WEEKDAY(HJ91)=1,"вс",0))))))))</f>
        <v>ср</v>
      </c>
      <c r="HK90" s="15" t="str">
        <f t="shared" ref="HK90" si="1053">IF(HK91="","",IF(WEEKDAY(HK91)=2,"пн",IF(WEEKDAY(HK91)=3,"вт",IF(WEEKDAY(HK91)=4,"ср",IF(WEEKDAY(HK91)=5,"чт",IF(WEEKDAY(HK91)=6,"пт",IF(WEEKDAY(HK91)=7,"сб",IF(WEEKDAY(HK91)=1,"вс",0))))))))</f>
        <v>чт</v>
      </c>
      <c r="HL90" s="15" t="str">
        <f t="shared" ref="HL90" si="1054">IF(HL91="","",IF(WEEKDAY(HL91)=2,"пн",IF(WEEKDAY(HL91)=3,"вт",IF(WEEKDAY(HL91)=4,"ср",IF(WEEKDAY(HL91)=5,"чт",IF(WEEKDAY(HL91)=6,"пт",IF(WEEKDAY(HL91)=7,"сб",IF(WEEKDAY(HL91)=1,"вс",0))))))))</f>
        <v>пт</v>
      </c>
      <c r="HM90" s="15" t="str">
        <f t="shared" ref="HM90" si="1055">IF(HM91="","",IF(WEEKDAY(HM91)=2,"пн",IF(WEEKDAY(HM91)=3,"вт",IF(WEEKDAY(HM91)=4,"ср",IF(WEEKDAY(HM91)=5,"чт",IF(WEEKDAY(HM91)=6,"пт",IF(WEEKDAY(HM91)=7,"сб",IF(WEEKDAY(HM91)=1,"вс",0))))))))</f>
        <v>сб</v>
      </c>
      <c r="HN90" s="15" t="str">
        <f t="shared" ref="HN90" si="1056">IF(HN91="","",IF(WEEKDAY(HN91)=2,"пн",IF(WEEKDAY(HN91)=3,"вт",IF(WEEKDAY(HN91)=4,"ср",IF(WEEKDAY(HN91)=5,"чт",IF(WEEKDAY(HN91)=6,"пт",IF(WEEKDAY(HN91)=7,"сб",IF(WEEKDAY(HN91)=1,"вс",0))))))))</f>
        <v>вс</v>
      </c>
      <c r="HO90" s="15" t="str">
        <f t="shared" ref="HO90" si="1057">IF(HO91="","",IF(WEEKDAY(HO91)=2,"пн",IF(WEEKDAY(HO91)=3,"вт",IF(WEEKDAY(HO91)=4,"ср",IF(WEEKDAY(HO91)=5,"чт",IF(WEEKDAY(HO91)=6,"пт",IF(WEEKDAY(HO91)=7,"сб",IF(WEEKDAY(HO91)=1,"вс",0))))))))</f>
        <v>пн</v>
      </c>
      <c r="HP90" s="15" t="str">
        <f t="shared" ref="HP90" si="1058">IF(HP91="","",IF(WEEKDAY(HP91)=2,"пн",IF(WEEKDAY(HP91)=3,"вт",IF(WEEKDAY(HP91)=4,"ср",IF(WEEKDAY(HP91)=5,"чт",IF(WEEKDAY(HP91)=6,"пт",IF(WEEKDAY(HP91)=7,"сб",IF(WEEKDAY(HP91)=1,"вс",0))))))))</f>
        <v>вт</v>
      </c>
      <c r="HQ90" s="15" t="str">
        <f t="shared" ref="HQ90" si="1059">IF(HQ91="","",IF(WEEKDAY(HQ91)=2,"пн",IF(WEEKDAY(HQ91)=3,"вт",IF(WEEKDAY(HQ91)=4,"ср",IF(WEEKDAY(HQ91)=5,"чт",IF(WEEKDAY(HQ91)=6,"пт",IF(WEEKDAY(HQ91)=7,"сб",IF(WEEKDAY(HQ91)=1,"вс",0))))))))</f>
        <v>ср</v>
      </c>
      <c r="HR90" s="15" t="str">
        <f t="shared" ref="HR90" si="1060">IF(HR91="","",IF(WEEKDAY(HR91)=2,"пн",IF(WEEKDAY(HR91)=3,"вт",IF(WEEKDAY(HR91)=4,"ср",IF(WEEKDAY(HR91)=5,"чт",IF(WEEKDAY(HR91)=6,"пт",IF(WEEKDAY(HR91)=7,"сб",IF(WEEKDAY(HR91)=1,"вс",0))))))))</f>
        <v>чт</v>
      </c>
      <c r="HS90" s="15" t="str">
        <f t="shared" ref="HS90" si="1061">IF(HS91="","",IF(WEEKDAY(HS91)=2,"пн",IF(WEEKDAY(HS91)=3,"вт",IF(WEEKDAY(HS91)=4,"ср",IF(WEEKDAY(HS91)=5,"чт",IF(WEEKDAY(HS91)=6,"пт",IF(WEEKDAY(HS91)=7,"сб",IF(WEEKDAY(HS91)=1,"вс",0))))))))</f>
        <v>пт</v>
      </c>
      <c r="HT90" s="15" t="str">
        <f t="shared" ref="HT90" si="1062">IF(HT91="","",IF(WEEKDAY(HT91)=2,"пн",IF(WEEKDAY(HT91)=3,"вт",IF(WEEKDAY(HT91)=4,"ср",IF(WEEKDAY(HT91)=5,"чт",IF(WEEKDAY(HT91)=6,"пт",IF(WEEKDAY(HT91)=7,"сб",IF(WEEKDAY(HT91)=1,"вс",0))))))))</f>
        <v>сб</v>
      </c>
      <c r="HU90" s="15" t="str">
        <f t="shared" ref="HU90" si="1063">IF(HU91="","",IF(WEEKDAY(HU91)=2,"пн",IF(WEEKDAY(HU91)=3,"вт",IF(WEEKDAY(HU91)=4,"ср",IF(WEEKDAY(HU91)=5,"чт",IF(WEEKDAY(HU91)=6,"пт",IF(WEEKDAY(HU91)=7,"сб",IF(WEEKDAY(HU91)=1,"вс",0))))))))</f>
        <v>вс</v>
      </c>
      <c r="HV90" s="15" t="str">
        <f t="shared" ref="HV90" si="1064">IF(HV91="","",IF(WEEKDAY(HV91)=2,"пн",IF(WEEKDAY(HV91)=3,"вт",IF(WEEKDAY(HV91)=4,"ср",IF(WEEKDAY(HV91)=5,"чт",IF(WEEKDAY(HV91)=6,"пт",IF(WEEKDAY(HV91)=7,"сб",IF(WEEKDAY(HV91)=1,"вс",0))))))))</f>
        <v>пн</v>
      </c>
      <c r="HW90" s="15" t="str">
        <f t="shared" ref="HW90" si="1065">IF(HW91="","",IF(WEEKDAY(HW91)=2,"пн",IF(WEEKDAY(HW91)=3,"вт",IF(WEEKDAY(HW91)=4,"ср",IF(WEEKDAY(HW91)=5,"чт",IF(WEEKDAY(HW91)=6,"пт",IF(WEEKDAY(HW91)=7,"сб",IF(WEEKDAY(HW91)=1,"вс",0))))))))</f>
        <v>вт</v>
      </c>
      <c r="HX90" s="15" t="str">
        <f t="shared" ref="HX90" si="1066">IF(HX91="","",IF(WEEKDAY(HX91)=2,"пн",IF(WEEKDAY(HX91)=3,"вт",IF(WEEKDAY(HX91)=4,"ср",IF(WEEKDAY(HX91)=5,"чт",IF(WEEKDAY(HX91)=6,"пт",IF(WEEKDAY(HX91)=7,"сб",IF(WEEKDAY(HX91)=1,"вс",0))))))))</f>
        <v>ср</v>
      </c>
      <c r="HY90" s="15" t="str">
        <f t="shared" ref="HY90" si="1067">IF(HY91="","",IF(WEEKDAY(HY91)=2,"пн",IF(WEEKDAY(HY91)=3,"вт",IF(WEEKDAY(HY91)=4,"ср",IF(WEEKDAY(HY91)=5,"чт",IF(WEEKDAY(HY91)=6,"пт",IF(WEEKDAY(HY91)=7,"сб",IF(WEEKDAY(HY91)=1,"вс",0))))))))</f>
        <v>чт</v>
      </c>
      <c r="HZ90" s="15" t="str">
        <f t="shared" ref="HZ90" si="1068">IF(HZ91="","",IF(WEEKDAY(HZ91)=2,"пн",IF(WEEKDAY(HZ91)=3,"вт",IF(WEEKDAY(HZ91)=4,"ср",IF(WEEKDAY(HZ91)=5,"чт",IF(WEEKDAY(HZ91)=6,"пт",IF(WEEKDAY(HZ91)=7,"сб",IF(WEEKDAY(HZ91)=1,"вс",0))))))))</f>
        <v>пт</v>
      </c>
      <c r="IA90" s="15" t="str">
        <f t="shared" ref="IA90" si="1069">IF(IA91="","",IF(WEEKDAY(IA91)=2,"пн",IF(WEEKDAY(IA91)=3,"вт",IF(WEEKDAY(IA91)=4,"ср",IF(WEEKDAY(IA91)=5,"чт",IF(WEEKDAY(IA91)=6,"пт",IF(WEEKDAY(IA91)=7,"сб",IF(WEEKDAY(IA91)=1,"вс",0))))))))</f>
        <v>сб</v>
      </c>
      <c r="IB90" s="15" t="str">
        <f t="shared" ref="IB90" si="1070">IF(IB91="","",IF(WEEKDAY(IB91)=2,"пн",IF(WEEKDAY(IB91)=3,"вт",IF(WEEKDAY(IB91)=4,"ср",IF(WEEKDAY(IB91)=5,"чт",IF(WEEKDAY(IB91)=6,"пт",IF(WEEKDAY(IB91)=7,"сб",IF(WEEKDAY(IB91)=1,"вс",0))))))))</f>
        <v>вс</v>
      </c>
      <c r="IC90" s="15" t="str">
        <f t="shared" ref="IC90" si="1071">IF(IC91="","",IF(WEEKDAY(IC91)=2,"пн",IF(WEEKDAY(IC91)=3,"вт",IF(WEEKDAY(IC91)=4,"ср",IF(WEEKDAY(IC91)=5,"чт",IF(WEEKDAY(IC91)=6,"пт",IF(WEEKDAY(IC91)=7,"сб",IF(WEEKDAY(IC91)=1,"вс",0))))))))</f>
        <v>пн</v>
      </c>
      <c r="ID90" s="15" t="str">
        <f t="shared" ref="ID90" si="1072">IF(ID91="","",IF(WEEKDAY(ID91)=2,"пн",IF(WEEKDAY(ID91)=3,"вт",IF(WEEKDAY(ID91)=4,"ср",IF(WEEKDAY(ID91)=5,"чт",IF(WEEKDAY(ID91)=6,"пт",IF(WEEKDAY(ID91)=7,"сб",IF(WEEKDAY(ID91)=1,"вс",0))))))))</f>
        <v>вт</v>
      </c>
      <c r="IE90" s="15" t="str">
        <f t="shared" ref="IE90" si="1073">IF(IE91="","",IF(WEEKDAY(IE91)=2,"пн",IF(WEEKDAY(IE91)=3,"вт",IF(WEEKDAY(IE91)=4,"ср",IF(WEEKDAY(IE91)=5,"чт",IF(WEEKDAY(IE91)=6,"пт",IF(WEEKDAY(IE91)=7,"сб",IF(WEEKDAY(IE91)=1,"вс",0))))))))</f>
        <v>ср</v>
      </c>
      <c r="IF90" s="15" t="str">
        <f t="shared" ref="IF90" si="1074">IF(IF91="","",IF(WEEKDAY(IF91)=2,"пн",IF(WEEKDAY(IF91)=3,"вт",IF(WEEKDAY(IF91)=4,"ср",IF(WEEKDAY(IF91)=5,"чт",IF(WEEKDAY(IF91)=6,"пт",IF(WEEKDAY(IF91)=7,"сб",IF(WEEKDAY(IF91)=1,"вс",0))))))))</f>
        <v>чт</v>
      </c>
      <c r="IG90" s="15" t="str">
        <f t="shared" ref="IG90" si="1075">IF(IG91="","",IF(WEEKDAY(IG91)=2,"пн",IF(WEEKDAY(IG91)=3,"вт",IF(WEEKDAY(IG91)=4,"ср",IF(WEEKDAY(IG91)=5,"чт",IF(WEEKDAY(IG91)=6,"пт",IF(WEEKDAY(IG91)=7,"сб",IF(WEEKDAY(IG91)=1,"вс",0))))))))</f>
        <v>пт</v>
      </c>
      <c r="IH90" s="15" t="str">
        <f t="shared" ref="IH90" si="1076">IF(IH91="","",IF(WEEKDAY(IH91)=2,"пн",IF(WEEKDAY(IH91)=3,"вт",IF(WEEKDAY(IH91)=4,"ср",IF(WEEKDAY(IH91)=5,"чт",IF(WEEKDAY(IH91)=6,"пт",IF(WEEKDAY(IH91)=7,"сб",IF(WEEKDAY(IH91)=1,"вс",0))))))))</f>
        <v>сб</v>
      </c>
      <c r="II90" s="15" t="str">
        <f t="shared" ref="II90" si="1077">IF(II91="","",IF(WEEKDAY(II91)=2,"пн",IF(WEEKDAY(II91)=3,"вт",IF(WEEKDAY(II91)=4,"ср",IF(WEEKDAY(II91)=5,"чт",IF(WEEKDAY(II91)=6,"пт",IF(WEEKDAY(II91)=7,"сб",IF(WEEKDAY(II91)=1,"вс",0))))))))</f>
        <v>вс</v>
      </c>
      <c r="IJ90" s="15" t="str">
        <f t="shared" ref="IJ90" si="1078">IF(IJ91="","",IF(WEEKDAY(IJ91)=2,"пн",IF(WEEKDAY(IJ91)=3,"вт",IF(WEEKDAY(IJ91)=4,"ср",IF(WEEKDAY(IJ91)=5,"чт",IF(WEEKDAY(IJ91)=6,"пт",IF(WEEKDAY(IJ91)=7,"сб",IF(WEEKDAY(IJ91)=1,"вс",0))))))))</f>
        <v>пн</v>
      </c>
      <c r="IK90" s="15" t="str">
        <f t="shared" ref="IK90" si="1079">IF(IK91="","",IF(WEEKDAY(IK91)=2,"пн",IF(WEEKDAY(IK91)=3,"вт",IF(WEEKDAY(IK91)=4,"ср",IF(WEEKDAY(IK91)=5,"чт",IF(WEEKDAY(IK91)=6,"пт",IF(WEEKDAY(IK91)=7,"сб",IF(WEEKDAY(IK91)=1,"вс",0))))))))</f>
        <v>вт</v>
      </c>
      <c r="IL90" s="15" t="str">
        <f t="shared" ref="IL90" si="1080">IF(IL91="","",IF(WEEKDAY(IL91)=2,"пн",IF(WEEKDAY(IL91)=3,"вт",IF(WEEKDAY(IL91)=4,"ср",IF(WEEKDAY(IL91)=5,"чт",IF(WEEKDAY(IL91)=6,"пт",IF(WEEKDAY(IL91)=7,"сб",IF(WEEKDAY(IL91)=1,"вс",0))))))))</f>
        <v>ср</v>
      </c>
      <c r="IM90" s="15" t="str">
        <f t="shared" ref="IM90" si="1081">IF(IM91="","",IF(WEEKDAY(IM91)=2,"пн",IF(WEEKDAY(IM91)=3,"вт",IF(WEEKDAY(IM91)=4,"ср",IF(WEEKDAY(IM91)=5,"чт",IF(WEEKDAY(IM91)=6,"пт",IF(WEEKDAY(IM91)=7,"сб",IF(WEEKDAY(IM91)=1,"вс",0))))))))</f>
        <v>чт</v>
      </c>
      <c r="IN90" s="15" t="str">
        <f t="shared" ref="IN90" si="1082">IF(IN91="","",IF(WEEKDAY(IN91)=2,"пн",IF(WEEKDAY(IN91)=3,"вт",IF(WEEKDAY(IN91)=4,"ср",IF(WEEKDAY(IN91)=5,"чт",IF(WEEKDAY(IN91)=6,"пт",IF(WEEKDAY(IN91)=7,"сб",IF(WEEKDAY(IN91)=1,"вс",0))))))))</f>
        <v>пт</v>
      </c>
      <c r="IO90" s="15" t="str">
        <f t="shared" ref="IO90" si="1083">IF(IO91="","",IF(WEEKDAY(IO91)=2,"пн",IF(WEEKDAY(IO91)=3,"вт",IF(WEEKDAY(IO91)=4,"ср",IF(WEEKDAY(IO91)=5,"чт",IF(WEEKDAY(IO91)=6,"пт",IF(WEEKDAY(IO91)=7,"сб",IF(WEEKDAY(IO91)=1,"вс",0))))))))</f>
        <v>сб</v>
      </c>
      <c r="IP90" s="15" t="str">
        <f t="shared" ref="IP90" si="1084">IF(IP91="","",IF(WEEKDAY(IP91)=2,"пн",IF(WEEKDAY(IP91)=3,"вт",IF(WEEKDAY(IP91)=4,"ср",IF(WEEKDAY(IP91)=5,"чт",IF(WEEKDAY(IP91)=6,"пт",IF(WEEKDAY(IP91)=7,"сб",IF(WEEKDAY(IP91)=1,"вс",0))))))))</f>
        <v>вс</v>
      </c>
      <c r="IQ90" s="15" t="str">
        <f t="shared" ref="IQ90" si="1085">IF(IQ91="","",IF(WEEKDAY(IQ91)=2,"пн",IF(WEEKDAY(IQ91)=3,"вт",IF(WEEKDAY(IQ91)=4,"ср",IF(WEEKDAY(IQ91)=5,"чт",IF(WEEKDAY(IQ91)=6,"пт",IF(WEEKDAY(IQ91)=7,"сб",IF(WEEKDAY(IQ91)=1,"вс",0))))))))</f>
        <v>пн</v>
      </c>
      <c r="IR90" s="15" t="str">
        <f t="shared" ref="IR90" si="1086">IF(IR91="","",IF(WEEKDAY(IR91)=2,"пн",IF(WEEKDAY(IR91)=3,"вт",IF(WEEKDAY(IR91)=4,"ср",IF(WEEKDAY(IR91)=5,"чт",IF(WEEKDAY(IR91)=6,"пт",IF(WEEKDAY(IR91)=7,"сб",IF(WEEKDAY(IR91)=1,"вс",0))))))))</f>
        <v>вт</v>
      </c>
      <c r="IS90" s="15" t="str">
        <f t="shared" ref="IS90" si="1087">IF(IS91="","",IF(WEEKDAY(IS91)=2,"пн",IF(WEEKDAY(IS91)=3,"вт",IF(WEEKDAY(IS91)=4,"ср",IF(WEEKDAY(IS91)=5,"чт",IF(WEEKDAY(IS91)=6,"пт",IF(WEEKDAY(IS91)=7,"сб",IF(WEEKDAY(IS91)=1,"вс",0))))))))</f>
        <v>ср</v>
      </c>
      <c r="IT90" s="15" t="str">
        <f t="shared" ref="IT90" si="1088">IF(IT91="","",IF(WEEKDAY(IT91)=2,"пн",IF(WEEKDAY(IT91)=3,"вт",IF(WEEKDAY(IT91)=4,"ср",IF(WEEKDAY(IT91)=5,"чт",IF(WEEKDAY(IT91)=6,"пт",IF(WEEKDAY(IT91)=7,"сб",IF(WEEKDAY(IT91)=1,"вс",0))))))))</f>
        <v>чт</v>
      </c>
      <c r="IU90" s="15" t="str">
        <f t="shared" ref="IU90" si="1089">IF(IU91="","",IF(WEEKDAY(IU91)=2,"пн",IF(WEEKDAY(IU91)=3,"вт",IF(WEEKDAY(IU91)=4,"ср",IF(WEEKDAY(IU91)=5,"чт",IF(WEEKDAY(IU91)=6,"пт",IF(WEEKDAY(IU91)=7,"сб",IF(WEEKDAY(IU91)=1,"вс",0))))))))</f>
        <v>пт</v>
      </c>
      <c r="IV90" s="15" t="str">
        <f t="shared" ref="IV90" si="1090">IF(IV91="","",IF(WEEKDAY(IV91)=2,"пн",IF(WEEKDAY(IV91)=3,"вт",IF(WEEKDAY(IV91)=4,"ср",IF(WEEKDAY(IV91)=5,"чт",IF(WEEKDAY(IV91)=6,"пт",IF(WEEKDAY(IV91)=7,"сб",IF(WEEKDAY(IV91)=1,"вс",0))))))))</f>
        <v>сб</v>
      </c>
      <c r="IW90" s="15" t="str">
        <f t="shared" ref="IW90" si="1091">IF(IW91="","",IF(WEEKDAY(IW91)=2,"пн",IF(WEEKDAY(IW91)=3,"вт",IF(WEEKDAY(IW91)=4,"ср",IF(WEEKDAY(IW91)=5,"чт",IF(WEEKDAY(IW91)=6,"пт",IF(WEEKDAY(IW91)=7,"сб",IF(WEEKDAY(IW91)=1,"вс",0))))))))</f>
        <v>вс</v>
      </c>
      <c r="IX90" s="15" t="str">
        <f t="shared" ref="IX90" si="1092">IF(IX91="","",IF(WEEKDAY(IX91)=2,"пн",IF(WEEKDAY(IX91)=3,"вт",IF(WEEKDAY(IX91)=4,"ср",IF(WEEKDAY(IX91)=5,"чт",IF(WEEKDAY(IX91)=6,"пт",IF(WEEKDAY(IX91)=7,"сб",IF(WEEKDAY(IX91)=1,"вс",0))))))))</f>
        <v>пн</v>
      </c>
      <c r="IY90" s="15" t="str">
        <f t="shared" ref="IY90" si="1093">IF(IY91="","",IF(WEEKDAY(IY91)=2,"пн",IF(WEEKDAY(IY91)=3,"вт",IF(WEEKDAY(IY91)=4,"ср",IF(WEEKDAY(IY91)=5,"чт",IF(WEEKDAY(IY91)=6,"пт",IF(WEEKDAY(IY91)=7,"сб",IF(WEEKDAY(IY91)=1,"вс",0))))))))</f>
        <v>вт</v>
      </c>
      <c r="IZ90" s="15" t="str">
        <f t="shared" ref="IZ90" si="1094">IF(IZ91="","",IF(WEEKDAY(IZ91)=2,"пн",IF(WEEKDAY(IZ91)=3,"вт",IF(WEEKDAY(IZ91)=4,"ср",IF(WEEKDAY(IZ91)=5,"чт",IF(WEEKDAY(IZ91)=6,"пт",IF(WEEKDAY(IZ91)=7,"сб",IF(WEEKDAY(IZ91)=1,"вс",0))))))))</f>
        <v>ср</v>
      </c>
      <c r="JA90" s="15" t="str">
        <f t="shared" ref="JA90" si="1095">IF(JA91="","",IF(WEEKDAY(JA91)=2,"пн",IF(WEEKDAY(JA91)=3,"вт",IF(WEEKDAY(JA91)=4,"ср",IF(WEEKDAY(JA91)=5,"чт",IF(WEEKDAY(JA91)=6,"пт",IF(WEEKDAY(JA91)=7,"сб",IF(WEEKDAY(JA91)=1,"вс",0))))))))</f>
        <v>чт</v>
      </c>
      <c r="JB90" s="15" t="str">
        <f t="shared" ref="JB90" si="1096">IF(JB91="","",IF(WEEKDAY(JB91)=2,"пн",IF(WEEKDAY(JB91)=3,"вт",IF(WEEKDAY(JB91)=4,"ср",IF(WEEKDAY(JB91)=5,"чт",IF(WEEKDAY(JB91)=6,"пт",IF(WEEKDAY(JB91)=7,"сб",IF(WEEKDAY(JB91)=1,"вс",0))))))))</f>
        <v>пт</v>
      </c>
      <c r="JC90" s="15" t="str">
        <f t="shared" ref="JC90" si="1097">IF(JC91="","",IF(WEEKDAY(JC91)=2,"пн",IF(WEEKDAY(JC91)=3,"вт",IF(WEEKDAY(JC91)=4,"ср",IF(WEEKDAY(JC91)=5,"чт",IF(WEEKDAY(JC91)=6,"пт",IF(WEEKDAY(JC91)=7,"сб",IF(WEEKDAY(JC91)=1,"вс",0))))))))</f>
        <v>сб</v>
      </c>
      <c r="JD90" s="15" t="str">
        <f t="shared" ref="JD90" si="1098">IF(JD91="","",IF(WEEKDAY(JD91)=2,"пн",IF(WEEKDAY(JD91)=3,"вт",IF(WEEKDAY(JD91)=4,"ср",IF(WEEKDAY(JD91)=5,"чт",IF(WEEKDAY(JD91)=6,"пт",IF(WEEKDAY(JD91)=7,"сб",IF(WEEKDAY(JD91)=1,"вс",0))))))))</f>
        <v>вс</v>
      </c>
      <c r="JE90" s="15" t="str">
        <f t="shared" ref="JE90" si="1099">IF(JE91="","",IF(WEEKDAY(JE91)=2,"пн",IF(WEEKDAY(JE91)=3,"вт",IF(WEEKDAY(JE91)=4,"ср",IF(WEEKDAY(JE91)=5,"чт",IF(WEEKDAY(JE91)=6,"пт",IF(WEEKDAY(JE91)=7,"сб",IF(WEEKDAY(JE91)=1,"вс",0))))))))</f>
        <v>пн</v>
      </c>
      <c r="JF90" s="15" t="str">
        <f t="shared" ref="JF90" si="1100">IF(JF91="","",IF(WEEKDAY(JF91)=2,"пн",IF(WEEKDAY(JF91)=3,"вт",IF(WEEKDAY(JF91)=4,"ср",IF(WEEKDAY(JF91)=5,"чт",IF(WEEKDAY(JF91)=6,"пт",IF(WEEKDAY(JF91)=7,"сб",IF(WEEKDAY(JF91)=1,"вс",0))))))))</f>
        <v>вт</v>
      </c>
      <c r="JG90" s="15" t="str">
        <f t="shared" ref="JG90" si="1101">IF(JG91="","",IF(WEEKDAY(JG91)=2,"пн",IF(WEEKDAY(JG91)=3,"вт",IF(WEEKDAY(JG91)=4,"ср",IF(WEEKDAY(JG91)=5,"чт",IF(WEEKDAY(JG91)=6,"пт",IF(WEEKDAY(JG91)=7,"сб",IF(WEEKDAY(JG91)=1,"вс",0))))))))</f>
        <v>ср</v>
      </c>
      <c r="JH90" s="15" t="str">
        <f t="shared" ref="JH90" si="1102">IF(JH91="","",IF(WEEKDAY(JH91)=2,"пн",IF(WEEKDAY(JH91)=3,"вт",IF(WEEKDAY(JH91)=4,"ср",IF(WEEKDAY(JH91)=5,"чт",IF(WEEKDAY(JH91)=6,"пт",IF(WEEKDAY(JH91)=7,"сб",IF(WEEKDAY(JH91)=1,"вс",0))))))))</f>
        <v>чт</v>
      </c>
      <c r="JI90" s="15" t="str">
        <f t="shared" ref="JI90" si="1103">IF(JI91="","",IF(WEEKDAY(JI91)=2,"пн",IF(WEEKDAY(JI91)=3,"вт",IF(WEEKDAY(JI91)=4,"ср",IF(WEEKDAY(JI91)=5,"чт",IF(WEEKDAY(JI91)=6,"пт",IF(WEEKDAY(JI91)=7,"сб",IF(WEEKDAY(JI91)=1,"вс",0))))))))</f>
        <v>пт</v>
      </c>
      <c r="JJ90" s="15" t="str">
        <f t="shared" ref="JJ90" si="1104">IF(JJ91="","",IF(WEEKDAY(JJ91)=2,"пн",IF(WEEKDAY(JJ91)=3,"вт",IF(WEEKDAY(JJ91)=4,"ср",IF(WEEKDAY(JJ91)=5,"чт",IF(WEEKDAY(JJ91)=6,"пт",IF(WEEKDAY(JJ91)=7,"сб",IF(WEEKDAY(JJ91)=1,"вс",0))))))))</f>
        <v>сб</v>
      </c>
      <c r="JK90" s="15" t="str">
        <f t="shared" ref="JK90" si="1105">IF(JK91="","",IF(WEEKDAY(JK91)=2,"пн",IF(WEEKDAY(JK91)=3,"вт",IF(WEEKDAY(JK91)=4,"ср",IF(WEEKDAY(JK91)=5,"чт",IF(WEEKDAY(JK91)=6,"пт",IF(WEEKDAY(JK91)=7,"сб",IF(WEEKDAY(JK91)=1,"вс",0))))))))</f>
        <v>вс</v>
      </c>
      <c r="JL90" s="15" t="str">
        <f t="shared" ref="JL90" si="1106">IF(JL91="","",IF(WEEKDAY(JL91)=2,"пн",IF(WEEKDAY(JL91)=3,"вт",IF(WEEKDAY(JL91)=4,"ср",IF(WEEKDAY(JL91)=5,"чт",IF(WEEKDAY(JL91)=6,"пт",IF(WEEKDAY(JL91)=7,"сб",IF(WEEKDAY(JL91)=1,"вс",0))))))))</f>
        <v>пн</v>
      </c>
      <c r="JM90" s="15" t="str">
        <f t="shared" ref="JM90" si="1107">IF(JM91="","",IF(WEEKDAY(JM91)=2,"пн",IF(WEEKDAY(JM91)=3,"вт",IF(WEEKDAY(JM91)=4,"ср",IF(WEEKDAY(JM91)=5,"чт",IF(WEEKDAY(JM91)=6,"пт",IF(WEEKDAY(JM91)=7,"сб",IF(WEEKDAY(JM91)=1,"вс",0))))))))</f>
        <v>вт</v>
      </c>
      <c r="JN90" s="15" t="str">
        <f t="shared" ref="JN90" si="1108">IF(JN91="","",IF(WEEKDAY(JN91)=2,"пн",IF(WEEKDAY(JN91)=3,"вт",IF(WEEKDAY(JN91)=4,"ср",IF(WEEKDAY(JN91)=5,"чт",IF(WEEKDAY(JN91)=6,"пт",IF(WEEKDAY(JN91)=7,"сб",IF(WEEKDAY(JN91)=1,"вс",0))))))))</f>
        <v>ср</v>
      </c>
      <c r="JO90" s="15" t="str">
        <f t="shared" ref="JO90" si="1109">IF(JO91="","",IF(WEEKDAY(JO91)=2,"пн",IF(WEEKDAY(JO91)=3,"вт",IF(WEEKDAY(JO91)=4,"ср",IF(WEEKDAY(JO91)=5,"чт",IF(WEEKDAY(JO91)=6,"пт",IF(WEEKDAY(JO91)=7,"сб",IF(WEEKDAY(JO91)=1,"вс",0))))))))</f>
        <v>чт</v>
      </c>
      <c r="JP90" s="15" t="str">
        <f t="shared" ref="JP90" si="1110">IF(JP91="","",IF(WEEKDAY(JP91)=2,"пн",IF(WEEKDAY(JP91)=3,"вт",IF(WEEKDAY(JP91)=4,"ср",IF(WEEKDAY(JP91)=5,"чт",IF(WEEKDAY(JP91)=6,"пт",IF(WEEKDAY(JP91)=7,"сб",IF(WEEKDAY(JP91)=1,"вс",0))))))))</f>
        <v>пт</v>
      </c>
      <c r="JQ90" s="15" t="str">
        <f t="shared" ref="JQ90" si="1111">IF(JQ91="","",IF(WEEKDAY(JQ91)=2,"пн",IF(WEEKDAY(JQ91)=3,"вт",IF(WEEKDAY(JQ91)=4,"ср",IF(WEEKDAY(JQ91)=5,"чт",IF(WEEKDAY(JQ91)=6,"пт",IF(WEEKDAY(JQ91)=7,"сб",IF(WEEKDAY(JQ91)=1,"вс",0))))))))</f>
        <v>сб</v>
      </c>
      <c r="JR90" s="15" t="str">
        <f t="shared" ref="JR90" si="1112">IF(JR91="","",IF(WEEKDAY(JR91)=2,"пн",IF(WEEKDAY(JR91)=3,"вт",IF(WEEKDAY(JR91)=4,"ср",IF(WEEKDAY(JR91)=5,"чт",IF(WEEKDAY(JR91)=6,"пт",IF(WEEKDAY(JR91)=7,"сб",IF(WEEKDAY(JR91)=1,"вс",0))))))))</f>
        <v>вс</v>
      </c>
      <c r="JS90" s="15" t="str">
        <f t="shared" ref="JS90" si="1113">IF(JS91="","",IF(WEEKDAY(JS91)=2,"пн",IF(WEEKDAY(JS91)=3,"вт",IF(WEEKDAY(JS91)=4,"ср",IF(WEEKDAY(JS91)=5,"чт",IF(WEEKDAY(JS91)=6,"пт",IF(WEEKDAY(JS91)=7,"сб",IF(WEEKDAY(JS91)=1,"вс",0))))))))</f>
        <v>пн</v>
      </c>
      <c r="JT90" s="15" t="str">
        <f t="shared" ref="JT90" si="1114">IF(JT91="","",IF(WEEKDAY(JT91)=2,"пн",IF(WEEKDAY(JT91)=3,"вт",IF(WEEKDAY(JT91)=4,"ср",IF(WEEKDAY(JT91)=5,"чт",IF(WEEKDAY(JT91)=6,"пт",IF(WEEKDAY(JT91)=7,"сб",IF(WEEKDAY(JT91)=1,"вс",0))))))))</f>
        <v>вт</v>
      </c>
      <c r="JU90" s="15" t="str">
        <f t="shared" ref="JU90" si="1115">IF(JU91="","",IF(WEEKDAY(JU91)=2,"пн",IF(WEEKDAY(JU91)=3,"вт",IF(WEEKDAY(JU91)=4,"ср",IF(WEEKDAY(JU91)=5,"чт",IF(WEEKDAY(JU91)=6,"пт",IF(WEEKDAY(JU91)=7,"сб",IF(WEEKDAY(JU91)=1,"вс",0))))))))</f>
        <v>ср</v>
      </c>
      <c r="JV90" s="15" t="str">
        <f t="shared" ref="JV90" si="1116">IF(JV91="","",IF(WEEKDAY(JV91)=2,"пн",IF(WEEKDAY(JV91)=3,"вт",IF(WEEKDAY(JV91)=4,"ср",IF(WEEKDAY(JV91)=5,"чт",IF(WEEKDAY(JV91)=6,"пт",IF(WEEKDAY(JV91)=7,"сб",IF(WEEKDAY(JV91)=1,"вс",0))))))))</f>
        <v>чт</v>
      </c>
      <c r="JW90" s="15" t="str">
        <f t="shared" ref="JW90" si="1117">IF(JW91="","",IF(WEEKDAY(JW91)=2,"пн",IF(WEEKDAY(JW91)=3,"вт",IF(WEEKDAY(JW91)=4,"ср",IF(WEEKDAY(JW91)=5,"чт",IF(WEEKDAY(JW91)=6,"пт",IF(WEEKDAY(JW91)=7,"сб",IF(WEEKDAY(JW91)=1,"вс",0))))))))</f>
        <v>пт</v>
      </c>
      <c r="JX90" s="15" t="str">
        <f t="shared" ref="JX90" si="1118">IF(JX91="","",IF(WEEKDAY(JX91)=2,"пн",IF(WEEKDAY(JX91)=3,"вт",IF(WEEKDAY(JX91)=4,"ср",IF(WEEKDAY(JX91)=5,"чт",IF(WEEKDAY(JX91)=6,"пт",IF(WEEKDAY(JX91)=7,"сб",IF(WEEKDAY(JX91)=1,"вс",0))))))))</f>
        <v>сб</v>
      </c>
      <c r="JY90" s="15" t="str">
        <f t="shared" ref="JY90" si="1119">IF(JY91="","",IF(WEEKDAY(JY91)=2,"пн",IF(WEEKDAY(JY91)=3,"вт",IF(WEEKDAY(JY91)=4,"ср",IF(WEEKDAY(JY91)=5,"чт",IF(WEEKDAY(JY91)=6,"пт",IF(WEEKDAY(JY91)=7,"сб",IF(WEEKDAY(JY91)=1,"вс",0))))))))</f>
        <v>вс</v>
      </c>
      <c r="JZ90" s="15" t="str">
        <f t="shared" ref="JZ90" si="1120">IF(JZ91="","",IF(WEEKDAY(JZ91)=2,"пн",IF(WEEKDAY(JZ91)=3,"вт",IF(WEEKDAY(JZ91)=4,"ср",IF(WEEKDAY(JZ91)=5,"чт",IF(WEEKDAY(JZ91)=6,"пт",IF(WEEKDAY(JZ91)=7,"сб",IF(WEEKDAY(JZ91)=1,"вс",0))))))))</f>
        <v>пн</v>
      </c>
      <c r="KA90" s="15" t="str">
        <f t="shared" ref="KA90" si="1121">IF(KA91="","",IF(WEEKDAY(KA91)=2,"пн",IF(WEEKDAY(KA91)=3,"вт",IF(WEEKDAY(KA91)=4,"ср",IF(WEEKDAY(KA91)=5,"чт",IF(WEEKDAY(KA91)=6,"пт",IF(WEEKDAY(KA91)=7,"сб",IF(WEEKDAY(KA91)=1,"вс",0))))))))</f>
        <v>вт</v>
      </c>
      <c r="KB90" s="15" t="str">
        <f t="shared" ref="KB90" si="1122">IF(KB91="","",IF(WEEKDAY(KB91)=2,"пн",IF(WEEKDAY(KB91)=3,"вт",IF(WEEKDAY(KB91)=4,"ср",IF(WEEKDAY(KB91)=5,"чт",IF(WEEKDAY(KB91)=6,"пт",IF(WEEKDAY(KB91)=7,"сб",IF(WEEKDAY(KB91)=1,"вс",0))))))))</f>
        <v>ср</v>
      </c>
      <c r="KC90" s="15" t="str">
        <f t="shared" ref="KC90" si="1123">IF(KC91="","",IF(WEEKDAY(KC91)=2,"пн",IF(WEEKDAY(KC91)=3,"вт",IF(WEEKDAY(KC91)=4,"ср",IF(WEEKDAY(KC91)=5,"чт",IF(WEEKDAY(KC91)=6,"пт",IF(WEEKDAY(KC91)=7,"сб",IF(WEEKDAY(KC91)=1,"вс",0))))))))</f>
        <v>чт</v>
      </c>
      <c r="KD90" s="15" t="str">
        <f t="shared" ref="KD90" si="1124">IF(KD91="","",IF(WEEKDAY(KD91)=2,"пн",IF(WEEKDAY(KD91)=3,"вт",IF(WEEKDAY(KD91)=4,"ср",IF(WEEKDAY(KD91)=5,"чт",IF(WEEKDAY(KD91)=6,"пт",IF(WEEKDAY(KD91)=7,"сб",IF(WEEKDAY(KD91)=1,"вс",0))))))))</f>
        <v>пт</v>
      </c>
      <c r="KE90" s="15" t="str">
        <f t="shared" ref="KE90" si="1125">IF(KE91="","",IF(WEEKDAY(KE91)=2,"пн",IF(WEEKDAY(KE91)=3,"вт",IF(WEEKDAY(KE91)=4,"ср",IF(WEEKDAY(KE91)=5,"чт",IF(WEEKDAY(KE91)=6,"пт",IF(WEEKDAY(KE91)=7,"сб",IF(WEEKDAY(KE91)=1,"вс",0))))))))</f>
        <v>сб</v>
      </c>
      <c r="KF90" s="15" t="str">
        <f t="shared" ref="KF90" si="1126">IF(KF91="","",IF(WEEKDAY(KF91)=2,"пн",IF(WEEKDAY(KF91)=3,"вт",IF(WEEKDAY(KF91)=4,"ср",IF(WEEKDAY(KF91)=5,"чт",IF(WEEKDAY(KF91)=6,"пт",IF(WEEKDAY(KF91)=7,"сб",IF(WEEKDAY(KF91)=1,"вс",0))))))))</f>
        <v>вс</v>
      </c>
      <c r="KG90" s="15" t="str">
        <f t="shared" ref="KG90" si="1127">IF(KG91="","",IF(WEEKDAY(KG91)=2,"пн",IF(WEEKDAY(KG91)=3,"вт",IF(WEEKDAY(KG91)=4,"ср",IF(WEEKDAY(KG91)=5,"чт",IF(WEEKDAY(KG91)=6,"пт",IF(WEEKDAY(KG91)=7,"сб",IF(WEEKDAY(KG91)=1,"вс",0))))))))</f>
        <v>пн</v>
      </c>
      <c r="KH90" s="15" t="str">
        <f t="shared" ref="KH90" si="1128">IF(KH91="","",IF(WEEKDAY(KH91)=2,"пн",IF(WEEKDAY(KH91)=3,"вт",IF(WEEKDAY(KH91)=4,"ср",IF(WEEKDAY(KH91)=5,"чт",IF(WEEKDAY(KH91)=6,"пт",IF(WEEKDAY(KH91)=7,"сб",IF(WEEKDAY(KH91)=1,"вс",0))))))))</f>
        <v>вт</v>
      </c>
      <c r="KI90" s="15" t="str">
        <f t="shared" ref="KI90" si="1129">IF(KI91="","",IF(WEEKDAY(KI91)=2,"пн",IF(WEEKDAY(KI91)=3,"вт",IF(WEEKDAY(KI91)=4,"ср",IF(WEEKDAY(KI91)=5,"чт",IF(WEEKDAY(KI91)=6,"пт",IF(WEEKDAY(KI91)=7,"сб",IF(WEEKDAY(KI91)=1,"вс",0))))))))</f>
        <v>ср</v>
      </c>
      <c r="KJ90" s="15" t="str">
        <f t="shared" ref="KJ90" si="1130">IF(KJ91="","",IF(WEEKDAY(KJ91)=2,"пн",IF(WEEKDAY(KJ91)=3,"вт",IF(WEEKDAY(KJ91)=4,"ср",IF(WEEKDAY(KJ91)=5,"чт",IF(WEEKDAY(KJ91)=6,"пт",IF(WEEKDAY(KJ91)=7,"сб",IF(WEEKDAY(KJ91)=1,"вс",0))))))))</f>
        <v>чт</v>
      </c>
      <c r="KK90" s="15" t="str">
        <f t="shared" ref="KK90" si="1131">IF(KK91="","",IF(WEEKDAY(KK91)=2,"пн",IF(WEEKDAY(KK91)=3,"вт",IF(WEEKDAY(KK91)=4,"ср",IF(WEEKDAY(KK91)=5,"чт",IF(WEEKDAY(KK91)=6,"пт",IF(WEEKDAY(KK91)=7,"сб",IF(WEEKDAY(KK91)=1,"вс",0))))))))</f>
        <v>пт</v>
      </c>
      <c r="KL90" s="15" t="str">
        <f t="shared" ref="KL90" si="1132">IF(KL91="","",IF(WEEKDAY(KL91)=2,"пн",IF(WEEKDAY(KL91)=3,"вт",IF(WEEKDAY(KL91)=4,"ср",IF(WEEKDAY(KL91)=5,"чт",IF(WEEKDAY(KL91)=6,"пт",IF(WEEKDAY(KL91)=7,"сб",IF(WEEKDAY(KL91)=1,"вс",0))))))))</f>
        <v>сб</v>
      </c>
      <c r="KM90" s="15" t="str">
        <f t="shared" ref="KM90" si="1133">IF(KM91="","",IF(WEEKDAY(KM91)=2,"пн",IF(WEEKDAY(KM91)=3,"вт",IF(WEEKDAY(KM91)=4,"ср",IF(WEEKDAY(KM91)=5,"чт",IF(WEEKDAY(KM91)=6,"пт",IF(WEEKDAY(KM91)=7,"сб",IF(WEEKDAY(KM91)=1,"вс",0))))))))</f>
        <v>вс</v>
      </c>
      <c r="KN90" s="15" t="str">
        <f t="shared" ref="KN90" si="1134">IF(KN91="","",IF(WEEKDAY(KN91)=2,"пн",IF(WEEKDAY(KN91)=3,"вт",IF(WEEKDAY(KN91)=4,"ср",IF(WEEKDAY(KN91)=5,"чт",IF(WEEKDAY(KN91)=6,"пт",IF(WEEKDAY(KN91)=7,"сб",IF(WEEKDAY(KN91)=1,"вс",0))))))))</f>
        <v>пн</v>
      </c>
      <c r="KO90" s="15" t="str">
        <f t="shared" ref="KO90" si="1135">IF(KO91="","",IF(WEEKDAY(KO91)=2,"пн",IF(WEEKDAY(KO91)=3,"вт",IF(WEEKDAY(KO91)=4,"ср",IF(WEEKDAY(KO91)=5,"чт",IF(WEEKDAY(KO91)=6,"пт",IF(WEEKDAY(KO91)=7,"сб",IF(WEEKDAY(KO91)=1,"вс",0))))))))</f>
        <v>вт</v>
      </c>
      <c r="KP90" s="15" t="str">
        <f t="shared" ref="KP90" si="1136">IF(KP91="","",IF(WEEKDAY(KP91)=2,"пн",IF(WEEKDAY(KP91)=3,"вт",IF(WEEKDAY(KP91)=4,"ср",IF(WEEKDAY(KP91)=5,"чт",IF(WEEKDAY(KP91)=6,"пт",IF(WEEKDAY(KP91)=7,"сб",IF(WEEKDAY(KP91)=1,"вс",0))))))))</f>
        <v>ср</v>
      </c>
      <c r="KQ90" s="15" t="str">
        <f t="shared" ref="KQ90" si="1137">IF(KQ91="","",IF(WEEKDAY(KQ91)=2,"пн",IF(WEEKDAY(KQ91)=3,"вт",IF(WEEKDAY(KQ91)=4,"ср",IF(WEEKDAY(KQ91)=5,"чт",IF(WEEKDAY(KQ91)=6,"пт",IF(WEEKDAY(KQ91)=7,"сб",IF(WEEKDAY(KQ91)=1,"вс",0))))))))</f>
        <v>чт</v>
      </c>
      <c r="KR90" s="15" t="str">
        <f t="shared" ref="KR90" si="1138">IF(KR91="","",IF(WEEKDAY(KR91)=2,"пн",IF(WEEKDAY(KR91)=3,"вт",IF(WEEKDAY(KR91)=4,"ср",IF(WEEKDAY(KR91)=5,"чт",IF(WEEKDAY(KR91)=6,"пт",IF(WEEKDAY(KR91)=7,"сб",IF(WEEKDAY(KR91)=1,"вс",0))))))))</f>
        <v>пт</v>
      </c>
      <c r="KS90" s="15" t="str">
        <f t="shared" ref="KS90" si="1139">IF(KS91="","",IF(WEEKDAY(KS91)=2,"пн",IF(WEEKDAY(KS91)=3,"вт",IF(WEEKDAY(KS91)=4,"ср",IF(WEEKDAY(KS91)=5,"чт",IF(WEEKDAY(KS91)=6,"пт",IF(WEEKDAY(KS91)=7,"сб",IF(WEEKDAY(KS91)=1,"вс",0))))))))</f>
        <v>сб</v>
      </c>
      <c r="KT90" s="15" t="str">
        <f t="shared" ref="KT90" si="1140">IF(KT91="","",IF(WEEKDAY(KT91)=2,"пн",IF(WEEKDAY(KT91)=3,"вт",IF(WEEKDAY(KT91)=4,"ср",IF(WEEKDAY(KT91)=5,"чт",IF(WEEKDAY(KT91)=6,"пт",IF(WEEKDAY(KT91)=7,"сб",IF(WEEKDAY(KT91)=1,"вс",0))))))))</f>
        <v>вс</v>
      </c>
      <c r="KU90" s="15" t="str">
        <f t="shared" ref="KU90" si="1141">IF(KU91="","",IF(WEEKDAY(KU91)=2,"пн",IF(WEEKDAY(KU91)=3,"вт",IF(WEEKDAY(KU91)=4,"ср",IF(WEEKDAY(KU91)=5,"чт",IF(WEEKDAY(KU91)=6,"пт",IF(WEEKDAY(KU91)=7,"сб",IF(WEEKDAY(KU91)=1,"вс",0))))))))</f>
        <v>пн</v>
      </c>
      <c r="KV90" s="15" t="str">
        <f t="shared" ref="KV90" si="1142">IF(KV91="","",IF(WEEKDAY(KV91)=2,"пн",IF(WEEKDAY(KV91)=3,"вт",IF(WEEKDAY(KV91)=4,"ср",IF(WEEKDAY(KV91)=5,"чт",IF(WEEKDAY(KV91)=6,"пт",IF(WEEKDAY(KV91)=7,"сб",IF(WEEKDAY(KV91)=1,"вс",0))))))))</f>
        <v>вт</v>
      </c>
      <c r="KW90" s="15" t="str">
        <f t="shared" ref="KW90" si="1143">IF(KW91="","",IF(WEEKDAY(KW91)=2,"пн",IF(WEEKDAY(KW91)=3,"вт",IF(WEEKDAY(KW91)=4,"ср",IF(WEEKDAY(KW91)=5,"чт",IF(WEEKDAY(KW91)=6,"пт",IF(WEEKDAY(KW91)=7,"сб",IF(WEEKDAY(KW91)=1,"вс",0))))))))</f>
        <v>ср</v>
      </c>
      <c r="KX90" s="15" t="str">
        <f t="shared" ref="KX90" si="1144">IF(KX91="","",IF(WEEKDAY(KX91)=2,"пн",IF(WEEKDAY(KX91)=3,"вт",IF(WEEKDAY(KX91)=4,"ср",IF(WEEKDAY(KX91)=5,"чт",IF(WEEKDAY(KX91)=6,"пт",IF(WEEKDAY(KX91)=7,"сб",IF(WEEKDAY(KX91)=1,"вс",0))))))))</f>
        <v>чт</v>
      </c>
      <c r="KY90" s="15" t="str">
        <f t="shared" ref="KY90" si="1145">IF(KY91="","",IF(WEEKDAY(KY91)=2,"пн",IF(WEEKDAY(KY91)=3,"вт",IF(WEEKDAY(KY91)=4,"ср",IF(WEEKDAY(KY91)=5,"чт",IF(WEEKDAY(KY91)=6,"пт",IF(WEEKDAY(KY91)=7,"сб",IF(WEEKDAY(KY91)=1,"вс",0))))))))</f>
        <v>пт</v>
      </c>
      <c r="KZ90" s="15" t="str">
        <f t="shared" ref="KZ90" si="1146">IF(KZ91="","",IF(WEEKDAY(KZ91)=2,"пн",IF(WEEKDAY(KZ91)=3,"вт",IF(WEEKDAY(KZ91)=4,"ср",IF(WEEKDAY(KZ91)=5,"чт",IF(WEEKDAY(KZ91)=6,"пт",IF(WEEKDAY(KZ91)=7,"сб",IF(WEEKDAY(KZ91)=1,"вс",0))))))))</f>
        <v>сб</v>
      </c>
      <c r="LA90" s="15" t="str">
        <f t="shared" ref="LA90" si="1147">IF(LA91="","",IF(WEEKDAY(LA91)=2,"пн",IF(WEEKDAY(LA91)=3,"вт",IF(WEEKDAY(LA91)=4,"ср",IF(WEEKDAY(LA91)=5,"чт",IF(WEEKDAY(LA91)=6,"пт",IF(WEEKDAY(LA91)=7,"сб",IF(WEEKDAY(LA91)=1,"вс",0))))))))</f>
        <v>вс</v>
      </c>
      <c r="LB90" s="15" t="str">
        <f t="shared" ref="LB90" si="1148">IF(LB91="","",IF(WEEKDAY(LB91)=2,"пн",IF(WEEKDAY(LB91)=3,"вт",IF(WEEKDAY(LB91)=4,"ср",IF(WEEKDAY(LB91)=5,"чт",IF(WEEKDAY(LB91)=6,"пт",IF(WEEKDAY(LB91)=7,"сб",IF(WEEKDAY(LB91)=1,"вс",0))))))))</f>
        <v>пн</v>
      </c>
      <c r="LC90" s="15" t="str">
        <f t="shared" ref="LC90" si="1149">IF(LC91="","",IF(WEEKDAY(LC91)=2,"пн",IF(WEEKDAY(LC91)=3,"вт",IF(WEEKDAY(LC91)=4,"ср",IF(WEEKDAY(LC91)=5,"чт",IF(WEEKDAY(LC91)=6,"пт",IF(WEEKDAY(LC91)=7,"сб",IF(WEEKDAY(LC91)=1,"вс",0))))))))</f>
        <v>вт</v>
      </c>
      <c r="LD90" s="15" t="str">
        <f t="shared" ref="LD90" si="1150">IF(LD91="","",IF(WEEKDAY(LD91)=2,"пн",IF(WEEKDAY(LD91)=3,"вт",IF(WEEKDAY(LD91)=4,"ср",IF(WEEKDAY(LD91)=5,"чт",IF(WEEKDAY(LD91)=6,"пт",IF(WEEKDAY(LD91)=7,"сб",IF(WEEKDAY(LD91)=1,"вс",0))))))))</f>
        <v>ср</v>
      </c>
      <c r="LE90" s="15" t="str">
        <f t="shared" ref="LE90" si="1151">IF(LE91="","",IF(WEEKDAY(LE91)=2,"пн",IF(WEEKDAY(LE91)=3,"вт",IF(WEEKDAY(LE91)=4,"ср",IF(WEEKDAY(LE91)=5,"чт",IF(WEEKDAY(LE91)=6,"пт",IF(WEEKDAY(LE91)=7,"сб",IF(WEEKDAY(LE91)=1,"вс",0))))))))</f>
        <v>чт</v>
      </c>
      <c r="LF90" s="15" t="str">
        <f t="shared" ref="LF90" si="1152">IF(LF91="","",IF(WEEKDAY(LF91)=2,"пн",IF(WEEKDAY(LF91)=3,"вт",IF(WEEKDAY(LF91)=4,"ср",IF(WEEKDAY(LF91)=5,"чт",IF(WEEKDAY(LF91)=6,"пт",IF(WEEKDAY(LF91)=7,"сб",IF(WEEKDAY(LF91)=1,"вс",0))))))))</f>
        <v>пт</v>
      </c>
      <c r="LG90" s="15" t="str">
        <f t="shared" ref="LG90" si="1153">IF(LG91="","",IF(WEEKDAY(LG91)=2,"пн",IF(WEEKDAY(LG91)=3,"вт",IF(WEEKDAY(LG91)=4,"ср",IF(WEEKDAY(LG91)=5,"чт",IF(WEEKDAY(LG91)=6,"пт",IF(WEEKDAY(LG91)=7,"сб",IF(WEEKDAY(LG91)=1,"вс",0))))))))</f>
        <v>сб</v>
      </c>
      <c r="LH90" s="15" t="str">
        <f t="shared" ref="LH90" si="1154">IF(LH91="","",IF(WEEKDAY(LH91)=2,"пн",IF(WEEKDAY(LH91)=3,"вт",IF(WEEKDAY(LH91)=4,"ср",IF(WEEKDAY(LH91)=5,"чт",IF(WEEKDAY(LH91)=6,"пт",IF(WEEKDAY(LH91)=7,"сб",IF(WEEKDAY(LH91)=1,"вс",0))))))))</f>
        <v>вс</v>
      </c>
      <c r="LI90" s="15" t="str">
        <f t="shared" ref="LI90" si="1155">IF(LI91="","",IF(WEEKDAY(LI91)=2,"пн",IF(WEEKDAY(LI91)=3,"вт",IF(WEEKDAY(LI91)=4,"ср",IF(WEEKDAY(LI91)=5,"чт",IF(WEEKDAY(LI91)=6,"пт",IF(WEEKDAY(LI91)=7,"сб",IF(WEEKDAY(LI91)=1,"вс",0))))))))</f>
        <v>пн</v>
      </c>
      <c r="LJ90" s="15" t="str">
        <f t="shared" ref="LJ90" si="1156">IF(LJ91="","",IF(WEEKDAY(LJ91)=2,"пн",IF(WEEKDAY(LJ91)=3,"вт",IF(WEEKDAY(LJ91)=4,"ср",IF(WEEKDAY(LJ91)=5,"чт",IF(WEEKDAY(LJ91)=6,"пт",IF(WEEKDAY(LJ91)=7,"сб",IF(WEEKDAY(LJ91)=1,"вс",0))))))))</f>
        <v>вт</v>
      </c>
      <c r="LK90" s="15" t="str">
        <f t="shared" ref="LK90" si="1157">IF(LK91="","",IF(WEEKDAY(LK91)=2,"пн",IF(WEEKDAY(LK91)=3,"вт",IF(WEEKDAY(LK91)=4,"ср",IF(WEEKDAY(LK91)=5,"чт",IF(WEEKDAY(LK91)=6,"пт",IF(WEEKDAY(LK91)=7,"сб",IF(WEEKDAY(LK91)=1,"вс",0))))))))</f>
        <v>ср</v>
      </c>
      <c r="LL90" s="15" t="str">
        <f t="shared" ref="LL90" si="1158">IF(LL91="","",IF(WEEKDAY(LL91)=2,"пн",IF(WEEKDAY(LL91)=3,"вт",IF(WEEKDAY(LL91)=4,"ср",IF(WEEKDAY(LL91)=5,"чт",IF(WEEKDAY(LL91)=6,"пт",IF(WEEKDAY(LL91)=7,"сб",IF(WEEKDAY(LL91)=1,"вс",0))))))))</f>
        <v>чт</v>
      </c>
      <c r="LM90" s="15" t="str">
        <f t="shared" ref="LM90" si="1159">IF(LM91="","",IF(WEEKDAY(LM91)=2,"пн",IF(WEEKDAY(LM91)=3,"вт",IF(WEEKDAY(LM91)=4,"ср",IF(WEEKDAY(LM91)=5,"чт",IF(WEEKDAY(LM91)=6,"пт",IF(WEEKDAY(LM91)=7,"сб",IF(WEEKDAY(LM91)=1,"вс",0))))))))</f>
        <v>пт</v>
      </c>
      <c r="LN90" s="15" t="str">
        <f t="shared" ref="LN90" si="1160">IF(LN91="","",IF(WEEKDAY(LN91)=2,"пн",IF(WEEKDAY(LN91)=3,"вт",IF(WEEKDAY(LN91)=4,"ср",IF(WEEKDAY(LN91)=5,"чт",IF(WEEKDAY(LN91)=6,"пт",IF(WEEKDAY(LN91)=7,"сб",IF(WEEKDAY(LN91)=1,"вс",0))))))))</f>
        <v>сб</v>
      </c>
      <c r="LO90" s="15" t="str">
        <f t="shared" ref="LO90" si="1161">IF(LO91="","",IF(WEEKDAY(LO91)=2,"пн",IF(WEEKDAY(LO91)=3,"вт",IF(WEEKDAY(LO91)=4,"ср",IF(WEEKDAY(LO91)=5,"чт",IF(WEEKDAY(LO91)=6,"пт",IF(WEEKDAY(LO91)=7,"сб",IF(WEEKDAY(LO91)=1,"вс",0))))))))</f>
        <v>вс</v>
      </c>
      <c r="LP90" s="15" t="str">
        <f t="shared" ref="LP90" si="1162">IF(LP91="","",IF(WEEKDAY(LP91)=2,"пн",IF(WEEKDAY(LP91)=3,"вт",IF(WEEKDAY(LP91)=4,"ср",IF(WEEKDAY(LP91)=5,"чт",IF(WEEKDAY(LP91)=6,"пт",IF(WEEKDAY(LP91)=7,"сб",IF(WEEKDAY(LP91)=1,"вс",0))))))))</f>
        <v>пн</v>
      </c>
      <c r="LQ90" s="15" t="str">
        <f t="shared" ref="LQ90" si="1163">IF(LQ91="","",IF(WEEKDAY(LQ91)=2,"пн",IF(WEEKDAY(LQ91)=3,"вт",IF(WEEKDAY(LQ91)=4,"ср",IF(WEEKDAY(LQ91)=5,"чт",IF(WEEKDAY(LQ91)=6,"пт",IF(WEEKDAY(LQ91)=7,"сб",IF(WEEKDAY(LQ91)=1,"вс",0))))))))</f>
        <v>вт</v>
      </c>
      <c r="LR90" s="15" t="str">
        <f t="shared" ref="LR90" si="1164">IF(LR91="","",IF(WEEKDAY(LR91)=2,"пн",IF(WEEKDAY(LR91)=3,"вт",IF(WEEKDAY(LR91)=4,"ср",IF(WEEKDAY(LR91)=5,"чт",IF(WEEKDAY(LR91)=6,"пт",IF(WEEKDAY(LR91)=7,"сб",IF(WEEKDAY(LR91)=1,"вс",0))))))))</f>
        <v>ср</v>
      </c>
      <c r="LS90" s="15" t="str">
        <f t="shared" ref="LS90" si="1165">IF(LS91="","",IF(WEEKDAY(LS91)=2,"пн",IF(WEEKDAY(LS91)=3,"вт",IF(WEEKDAY(LS91)=4,"ср",IF(WEEKDAY(LS91)=5,"чт",IF(WEEKDAY(LS91)=6,"пт",IF(WEEKDAY(LS91)=7,"сб",IF(WEEKDAY(LS91)=1,"вс",0))))))))</f>
        <v>чт</v>
      </c>
      <c r="LT90" s="15" t="str">
        <f t="shared" ref="LT90" si="1166">IF(LT91="","",IF(WEEKDAY(LT91)=2,"пн",IF(WEEKDAY(LT91)=3,"вт",IF(WEEKDAY(LT91)=4,"ср",IF(WEEKDAY(LT91)=5,"чт",IF(WEEKDAY(LT91)=6,"пт",IF(WEEKDAY(LT91)=7,"сб",IF(WEEKDAY(LT91)=1,"вс",0))))))))</f>
        <v>пт</v>
      </c>
      <c r="LU90" s="15" t="str">
        <f t="shared" ref="LU90" si="1167">IF(LU91="","",IF(WEEKDAY(LU91)=2,"пн",IF(WEEKDAY(LU91)=3,"вт",IF(WEEKDAY(LU91)=4,"ср",IF(WEEKDAY(LU91)=5,"чт",IF(WEEKDAY(LU91)=6,"пт",IF(WEEKDAY(LU91)=7,"сб",IF(WEEKDAY(LU91)=1,"вс",0))))))))</f>
        <v>сб</v>
      </c>
      <c r="LV90" s="15" t="str">
        <f t="shared" ref="LV90" si="1168">IF(LV91="","",IF(WEEKDAY(LV91)=2,"пн",IF(WEEKDAY(LV91)=3,"вт",IF(WEEKDAY(LV91)=4,"ср",IF(WEEKDAY(LV91)=5,"чт",IF(WEEKDAY(LV91)=6,"пт",IF(WEEKDAY(LV91)=7,"сб",IF(WEEKDAY(LV91)=1,"вс",0))))))))</f>
        <v>вс</v>
      </c>
      <c r="LW90" s="15" t="str">
        <f t="shared" ref="LW90" si="1169">IF(LW91="","",IF(WEEKDAY(LW91)=2,"пн",IF(WEEKDAY(LW91)=3,"вт",IF(WEEKDAY(LW91)=4,"ср",IF(WEEKDAY(LW91)=5,"чт",IF(WEEKDAY(LW91)=6,"пт",IF(WEEKDAY(LW91)=7,"сб",IF(WEEKDAY(LW91)=1,"вс",0))))))))</f>
        <v>пн</v>
      </c>
      <c r="LX90" s="15" t="str">
        <f t="shared" ref="LX90" si="1170">IF(LX91="","",IF(WEEKDAY(LX91)=2,"пн",IF(WEEKDAY(LX91)=3,"вт",IF(WEEKDAY(LX91)=4,"ср",IF(WEEKDAY(LX91)=5,"чт",IF(WEEKDAY(LX91)=6,"пт",IF(WEEKDAY(LX91)=7,"сб",IF(WEEKDAY(LX91)=1,"вс",0))))))))</f>
        <v>вт</v>
      </c>
      <c r="LY90" s="15" t="str">
        <f t="shared" ref="LY90" si="1171">IF(LY91="","",IF(WEEKDAY(LY91)=2,"пн",IF(WEEKDAY(LY91)=3,"вт",IF(WEEKDAY(LY91)=4,"ср",IF(WEEKDAY(LY91)=5,"чт",IF(WEEKDAY(LY91)=6,"пт",IF(WEEKDAY(LY91)=7,"сб",IF(WEEKDAY(LY91)=1,"вс",0))))))))</f>
        <v>ср</v>
      </c>
      <c r="LZ90" s="15" t="str">
        <f t="shared" ref="LZ90" si="1172">IF(LZ91="","",IF(WEEKDAY(LZ91)=2,"пн",IF(WEEKDAY(LZ91)=3,"вт",IF(WEEKDAY(LZ91)=4,"ср",IF(WEEKDAY(LZ91)=5,"чт",IF(WEEKDAY(LZ91)=6,"пт",IF(WEEKDAY(LZ91)=7,"сб",IF(WEEKDAY(LZ91)=1,"вс",0))))))))</f>
        <v>чт</v>
      </c>
      <c r="MA90" s="15" t="str">
        <f t="shared" ref="MA90" si="1173">IF(MA91="","",IF(WEEKDAY(MA91)=2,"пн",IF(WEEKDAY(MA91)=3,"вт",IF(WEEKDAY(MA91)=4,"ср",IF(WEEKDAY(MA91)=5,"чт",IF(WEEKDAY(MA91)=6,"пт",IF(WEEKDAY(MA91)=7,"сб",IF(WEEKDAY(MA91)=1,"вс",0))))))))</f>
        <v>пт</v>
      </c>
      <c r="MB90" s="15" t="str">
        <f t="shared" ref="MB90" si="1174">IF(MB91="","",IF(WEEKDAY(MB91)=2,"пн",IF(WEEKDAY(MB91)=3,"вт",IF(WEEKDAY(MB91)=4,"ср",IF(WEEKDAY(MB91)=5,"чт",IF(WEEKDAY(MB91)=6,"пт",IF(WEEKDAY(MB91)=7,"сб",IF(WEEKDAY(MB91)=1,"вс",0))))))))</f>
        <v>сб</v>
      </c>
      <c r="MC90" s="15" t="str">
        <f t="shared" ref="MC90" si="1175">IF(MC91="","",IF(WEEKDAY(MC91)=2,"пн",IF(WEEKDAY(MC91)=3,"вт",IF(WEEKDAY(MC91)=4,"ср",IF(WEEKDAY(MC91)=5,"чт",IF(WEEKDAY(MC91)=6,"пт",IF(WEEKDAY(MC91)=7,"сб",IF(WEEKDAY(MC91)=1,"вс",0))))))))</f>
        <v>вс</v>
      </c>
      <c r="MD90" s="15" t="str">
        <f t="shared" ref="MD90" si="1176">IF(MD91="","",IF(WEEKDAY(MD91)=2,"пн",IF(WEEKDAY(MD91)=3,"вт",IF(WEEKDAY(MD91)=4,"ср",IF(WEEKDAY(MD91)=5,"чт",IF(WEEKDAY(MD91)=6,"пт",IF(WEEKDAY(MD91)=7,"сб",IF(WEEKDAY(MD91)=1,"вс",0))))))))</f>
        <v>пн</v>
      </c>
      <c r="ME90" s="15" t="str">
        <f t="shared" ref="ME90" si="1177">IF(ME91="","",IF(WEEKDAY(ME91)=2,"пн",IF(WEEKDAY(ME91)=3,"вт",IF(WEEKDAY(ME91)=4,"ср",IF(WEEKDAY(ME91)=5,"чт",IF(WEEKDAY(ME91)=6,"пт",IF(WEEKDAY(ME91)=7,"сб",IF(WEEKDAY(ME91)=1,"вс",0))))))))</f>
        <v>вт</v>
      </c>
      <c r="MF90" s="15" t="str">
        <f t="shared" ref="MF90" si="1178">IF(MF91="","",IF(WEEKDAY(MF91)=2,"пн",IF(WEEKDAY(MF91)=3,"вт",IF(WEEKDAY(MF91)=4,"ср",IF(WEEKDAY(MF91)=5,"чт",IF(WEEKDAY(MF91)=6,"пт",IF(WEEKDAY(MF91)=7,"сб",IF(WEEKDAY(MF91)=1,"вс",0))))))))</f>
        <v>ср</v>
      </c>
      <c r="MG90" s="15" t="str">
        <f t="shared" ref="MG90" si="1179">IF(MG91="","",IF(WEEKDAY(MG91)=2,"пн",IF(WEEKDAY(MG91)=3,"вт",IF(WEEKDAY(MG91)=4,"ср",IF(WEEKDAY(MG91)=5,"чт",IF(WEEKDAY(MG91)=6,"пт",IF(WEEKDAY(MG91)=7,"сб",IF(WEEKDAY(MG91)=1,"вс",0))))))))</f>
        <v>чт</v>
      </c>
      <c r="MH90" s="15" t="str">
        <f t="shared" ref="MH90" si="1180">IF(MH91="","",IF(WEEKDAY(MH91)=2,"пн",IF(WEEKDAY(MH91)=3,"вт",IF(WEEKDAY(MH91)=4,"ср",IF(WEEKDAY(MH91)=5,"чт",IF(WEEKDAY(MH91)=6,"пт",IF(WEEKDAY(MH91)=7,"сб",IF(WEEKDAY(MH91)=1,"вс",0))))))))</f>
        <v>пт</v>
      </c>
      <c r="MI90" s="15" t="str">
        <f t="shared" ref="MI90" si="1181">IF(MI91="","",IF(WEEKDAY(MI91)=2,"пн",IF(WEEKDAY(MI91)=3,"вт",IF(WEEKDAY(MI91)=4,"ср",IF(WEEKDAY(MI91)=5,"чт",IF(WEEKDAY(MI91)=6,"пт",IF(WEEKDAY(MI91)=7,"сб",IF(WEEKDAY(MI91)=1,"вс",0))))))))</f>
        <v>сб</v>
      </c>
      <c r="MJ90" s="15" t="str">
        <f t="shared" ref="MJ90" si="1182">IF(MJ91="","",IF(WEEKDAY(MJ91)=2,"пн",IF(WEEKDAY(MJ91)=3,"вт",IF(WEEKDAY(MJ91)=4,"ср",IF(WEEKDAY(MJ91)=5,"чт",IF(WEEKDAY(MJ91)=6,"пт",IF(WEEKDAY(MJ91)=7,"сб",IF(WEEKDAY(MJ91)=1,"вс",0))))))))</f>
        <v>вс</v>
      </c>
      <c r="MK90" s="15" t="str">
        <f t="shared" ref="MK90" si="1183">IF(MK91="","",IF(WEEKDAY(MK91)=2,"пн",IF(WEEKDAY(MK91)=3,"вт",IF(WEEKDAY(MK91)=4,"ср",IF(WEEKDAY(MK91)=5,"чт",IF(WEEKDAY(MK91)=6,"пт",IF(WEEKDAY(MK91)=7,"сб",IF(WEEKDAY(MK91)=1,"вс",0))))))))</f>
        <v>пн</v>
      </c>
      <c r="ML90" s="15" t="str">
        <f t="shared" ref="ML90" si="1184">IF(ML91="","",IF(WEEKDAY(ML91)=2,"пн",IF(WEEKDAY(ML91)=3,"вт",IF(WEEKDAY(ML91)=4,"ср",IF(WEEKDAY(ML91)=5,"чт",IF(WEEKDAY(ML91)=6,"пт",IF(WEEKDAY(ML91)=7,"сб",IF(WEEKDAY(ML91)=1,"вс",0))))))))</f>
        <v>вт</v>
      </c>
      <c r="MM90" s="15" t="str">
        <f t="shared" ref="MM90" si="1185">IF(MM91="","",IF(WEEKDAY(MM91)=2,"пн",IF(WEEKDAY(MM91)=3,"вт",IF(WEEKDAY(MM91)=4,"ср",IF(WEEKDAY(MM91)=5,"чт",IF(WEEKDAY(MM91)=6,"пт",IF(WEEKDAY(MM91)=7,"сб",IF(WEEKDAY(MM91)=1,"вс",0))))))))</f>
        <v>ср</v>
      </c>
      <c r="MN90" s="15" t="str">
        <f t="shared" ref="MN90" si="1186">IF(MN91="","",IF(WEEKDAY(MN91)=2,"пн",IF(WEEKDAY(MN91)=3,"вт",IF(WEEKDAY(MN91)=4,"ср",IF(WEEKDAY(MN91)=5,"чт",IF(WEEKDAY(MN91)=6,"пт",IF(WEEKDAY(MN91)=7,"сб",IF(WEEKDAY(MN91)=1,"вс",0))))))))</f>
        <v>чт</v>
      </c>
      <c r="MO90" s="15" t="str">
        <f t="shared" ref="MO90" si="1187">IF(MO91="","",IF(WEEKDAY(MO91)=2,"пн",IF(WEEKDAY(MO91)=3,"вт",IF(WEEKDAY(MO91)=4,"ср",IF(WEEKDAY(MO91)=5,"чт",IF(WEEKDAY(MO91)=6,"пт",IF(WEEKDAY(MO91)=7,"сб",IF(WEEKDAY(MO91)=1,"вс",0))))))))</f>
        <v>пт</v>
      </c>
      <c r="MP90" s="15" t="str">
        <f t="shared" ref="MP90" si="1188">IF(MP91="","",IF(WEEKDAY(MP91)=2,"пн",IF(WEEKDAY(MP91)=3,"вт",IF(WEEKDAY(MP91)=4,"ср",IF(WEEKDAY(MP91)=5,"чт",IF(WEEKDAY(MP91)=6,"пт",IF(WEEKDAY(MP91)=7,"сб",IF(WEEKDAY(MP91)=1,"вс",0))))))))</f>
        <v>сб</v>
      </c>
      <c r="MQ90" s="15" t="str">
        <f t="shared" ref="MQ90" si="1189">IF(MQ91="","",IF(WEEKDAY(MQ91)=2,"пн",IF(WEEKDAY(MQ91)=3,"вт",IF(WEEKDAY(MQ91)=4,"ср",IF(WEEKDAY(MQ91)=5,"чт",IF(WEEKDAY(MQ91)=6,"пт",IF(WEEKDAY(MQ91)=7,"сб",IF(WEEKDAY(MQ91)=1,"вс",0))))))))</f>
        <v>вс</v>
      </c>
      <c r="MR90" s="15" t="str">
        <f t="shared" ref="MR90" si="1190">IF(MR91="","",IF(WEEKDAY(MR91)=2,"пн",IF(WEEKDAY(MR91)=3,"вт",IF(WEEKDAY(MR91)=4,"ср",IF(WEEKDAY(MR91)=5,"чт",IF(WEEKDAY(MR91)=6,"пт",IF(WEEKDAY(MR91)=7,"сб",IF(WEEKDAY(MR91)=1,"вс",0))))))))</f>
        <v>пн</v>
      </c>
      <c r="MS90" s="15" t="str">
        <f t="shared" ref="MS90" si="1191">IF(MS91="","",IF(WEEKDAY(MS91)=2,"пн",IF(WEEKDAY(MS91)=3,"вт",IF(WEEKDAY(MS91)=4,"ср",IF(WEEKDAY(MS91)=5,"чт",IF(WEEKDAY(MS91)=6,"пт",IF(WEEKDAY(MS91)=7,"сб",IF(WEEKDAY(MS91)=1,"вс",0))))))))</f>
        <v>вт</v>
      </c>
      <c r="MT90" s="15" t="str">
        <f t="shared" ref="MT90" si="1192">IF(MT91="","",IF(WEEKDAY(MT91)=2,"пн",IF(WEEKDAY(MT91)=3,"вт",IF(WEEKDAY(MT91)=4,"ср",IF(WEEKDAY(MT91)=5,"чт",IF(WEEKDAY(MT91)=6,"пт",IF(WEEKDAY(MT91)=7,"сб",IF(WEEKDAY(MT91)=1,"вс",0))))))))</f>
        <v>ср</v>
      </c>
      <c r="MU90" s="15" t="str">
        <f t="shared" ref="MU90" si="1193">IF(MU91="","",IF(WEEKDAY(MU91)=2,"пн",IF(WEEKDAY(MU91)=3,"вт",IF(WEEKDAY(MU91)=4,"ср",IF(WEEKDAY(MU91)=5,"чт",IF(WEEKDAY(MU91)=6,"пт",IF(WEEKDAY(MU91)=7,"сб",IF(WEEKDAY(MU91)=1,"вс",0))))))))</f>
        <v>чт</v>
      </c>
      <c r="MV90" s="15" t="str">
        <f t="shared" ref="MV90" si="1194">IF(MV91="","",IF(WEEKDAY(MV91)=2,"пн",IF(WEEKDAY(MV91)=3,"вт",IF(WEEKDAY(MV91)=4,"ср",IF(WEEKDAY(MV91)=5,"чт",IF(WEEKDAY(MV91)=6,"пт",IF(WEEKDAY(MV91)=7,"сб",IF(WEEKDAY(MV91)=1,"вс",0))))))))</f>
        <v>пт</v>
      </c>
      <c r="MW90" s="15" t="str">
        <f t="shared" ref="MW90" si="1195">IF(MW91="","",IF(WEEKDAY(MW91)=2,"пн",IF(WEEKDAY(MW91)=3,"вт",IF(WEEKDAY(MW91)=4,"ср",IF(WEEKDAY(MW91)=5,"чт",IF(WEEKDAY(MW91)=6,"пт",IF(WEEKDAY(MW91)=7,"сб",IF(WEEKDAY(MW91)=1,"вс",0))))))))</f>
        <v>сб</v>
      </c>
      <c r="MX90" s="15" t="str">
        <f t="shared" ref="MX90" si="1196">IF(MX91="","",IF(WEEKDAY(MX91)=2,"пн",IF(WEEKDAY(MX91)=3,"вт",IF(WEEKDAY(MX91)=4,"ср",IF(WEEKDAY(MX91)=5,"чт",IF(WEEKDAY(MX91)=6,"пт",IF(WEEKDAY(MX91)=7,"сб",IF(WEEKDAY(MX91)=1,"вс",0))))))))</f>
        <v>вс</v>
      </c>
      <c r="MY90" s="15" t="str">
        <f t="shared" ref="MY90" si="1197">IF(MY91="","",IF(WEEKDAY(MY91)=2,"пн",IF(WEEKDAY(MY91)=3,"вт",IF(WEEKDAY(MY91)=4,"ср",IF(WEEKDAY(MY91)=5,"чт",IF(WEEKDAY(MY91)=6,"пт",IF(WEEKDAY(MY91)=7,"сб",IF(WEEKDAY(MY91)=1,"вс",0))))))))</f>
        <v>пн</v>
      </c>
      <c r="MZ90" s="15" t="str">
        <f t="shared" ref="MZ90" si="1198">IF(MZ91="","",IF(WEEKDAY(MZ91)=2,"пн",IF(WEEKDAY(MZ91)=3,"вт",IF(WEEKDAY(MZ91)=4,"ср",IF(WEEKDAY(MZ91)=5,"чт",IF(WEEKDAY(MZ91)=6,"пт",IF(WEEKDAY(MZ91)=7,"сб",IF(WEEKDAY(MZ91)=1,"вс",0))))))))</f>
        <v>вт</v>
      </c>
      <c r="NA90" s="15" t="str">
        <f t="shared" ref="NA90" si="1199">IF(NA91="","",IF(WEEKDAY(NA91)=2,"пн",IF(WEEKDAY(NA91)=3,"вт",IF(WEEKDAY(NA91)=4,"ср",IF(WEEKDAY(NA91)=5,"чт",IF(WEEKDAY(NA91)=6,"пт",IF(WEEKDAY(NA91)=7,"сб",IF(WEEKDAY(NA91)=1,"вс",0))))))))</f>
        <v>ср</v>
      </c>
      <c r="NB90" s="15" t="str">
        <f t="shared" ref="NB90" si="1200">IF(NB91="","",IF(WEEKDAY(NB91)=2,"пн",IF(WEEKDAY(NB91)=3,"вт",IF(WEEKDAY(NB91)=4,"ср",IF(WEEKDAY(NB91)=5,"чт",IF(WEEKDAY(NB91)=6,"пт",IF(WEEKDAY(NB91)=7,"сб",IF(WEEKDAY(NB91)=1,"вс",0))))))))</f>
        <v>чт</v>
      </c>
      <c r="NC90" s="15" t="str">
        <f t="shared" ref="NC90" si="1201">IF(NC91="","",IF(WEEKDAY(NC91)=2,"пн",IF(WEEKDAY(NC91)=3,"вт",IF(WEEKDAY(NC91)=4,"ср",IF(WEEKDAY(NC91)=5,"чт",IF(WEEKDAY(NC91)=6,"пт",IF(WEEKDAY(NC91)=7,"сб",IF(WEEKDAY(NC91)=1,"вс",0))))))))</f>
        <v>пт</v>
      </c>
      <c r="ND90" s="15" t="str">
        <f t="shared" ref="ND90" si="1202">IF(ND91="","",IF(WEEKDAY(ND91)=2,"пн",IF(WEEKDAY(ND91)=3,"вт",IF(WEEKDAY(ND91)=4,"ср",IF(WEEKDAY(ND91)=5,"чт",IF(WEEKDAY(ND91)=6,"пт",IF(WEEKDAY(ND91)=7,"сб",IF(WEEKDAY(ND91)=1,"вс",0))))))))</f>
        <v>сб</v>
      </c>
      <c r="NE90" s="15" t="str">
        <f t="shared" ref="NE90" si="1203">IF(NE91="","",IF(WEEKDAY(NE91)=2,"пн",IF(WEEKDAY(NE91)=3,"вт",IF(WEEKDAY(NE91)=4,"ср",IF(WEEKDAY(NE91)=5,"чт",IF(WEEKDAY(NE91)=6,"пт",IF(WEEKDAY(NE91)=7,"сб",IF(WEEKDAY(NE91)=1,"вс",0))))))))</f>
        <v>вс</v>
      </c>
      <c r="NF90" s="15" t="str">
        <f t="shared" ref="NF90" si="1204">IF(NF91="","",IF(WEEKDAY(NF91)=2,"пн",IF(WEEKDAY(NF91)=3,"вт",IF(WEEKDAY(NF91)=4,"ср",IF(WEEKDAY(NF91)=5,"чт",IF(WEEKDAY(NF91)=6,"пт",IF(WEEKDAY(NF91)=7,"сб",IF(WEEKDAY(NF91)=1,"вс",0))))))))</f>
        <v>пн</v>
      </c>
      <c r="NG90" s="15" t="str">
        <f t="shared" ref="NG90" si="1205">IF(NG91="","",IF(WEEKDAY(NG91)=2,"пн",IF(WEEKDAY(NG91)=3,"вт",IF(WEEKDAY(NG91)=4,"ср",IF(WEEKDAY(NG91)=5,"чт",IF(WEEKDAY(NG91)=6,"пт",IF(WEEKDAY(NG91)=7,"сб",IF(WEEKDAY(NG91)=1,"вс",0))))))))</f>
        <v>вт</v>
      </c>
      <c r="NH90" s="15" t="str">
        <f t="shared" ref="NH90" si="1206">IF(NH91="","",IF(WEEKDAY(NH91)=2,"пн",IF(WEEKDAY(NH91)=3,"вт",IF(WEEKDAY(NH91)=4,"ср",IF(WEEKDAY(NH91)=5,"чт",IF(WEEKDAY(NH91)=6,"пт",IF(WEEKDAY(NH91)=7,"сб",IF(WEEKDAY(NH91)=1,"вс",0))))))))</f>
        <v>ср</v>
      </c>
      <c r="NI90" s="15" t="str">
        <f t="shared" ref="NI90" si="1207">IF(NI91="","",IF(WEEKDAY(NI91)=2,"пн",IF(WEEKDAY(NI91)=3,"вт",IF(WEEKDAY(NI91)=4,"ср",IF(WEEKDAY(NI91)=5,"чт",IF(WEEKDAY(NI91)=6,"пт",IF(WEEKDAY(NI91)=7,"сб",IF(WEEKDAY(NI91)=1,"вс",0))))))))</f>
        <v>чт</v>
      </c>
      <c r="NJ90" s="15" t="str">
        <f t="shared" ref="NJ90" si="1208">IF(NJ91="","",IF(WEEKDAY(NJ91)=2,"пн",IF(WEEKDAY(NJ91)=3,"вт",IF(WEEKDAY(NJ91)=4,"ср",IF(WEEKDAY(NJ91)=5,"чт",IF(WEEKDAY(NJ91)=6,"пт",IF(WEEKDAY(NJ91)=7,"сб",IF(WEEKDAY(NJ91)=1,"вс",0))))))))</f>
        <v>пт</v>
      </c>
      <c r="NK90" s="15" t="str">
        <f t="shared" ref="NK90" si="1209">IF(NK91="","",IF(WEEKDAY(NK91)=2,"пн",IF(WEEKDAY(NK91)=3,"вт",IF(WEEKDAY(NK91)=4,"ср",IF(WEEKDAY(NK91)=5,"чт",IF(WEEKDAY(NK91)=6,"пт",IF(WEEKDAY(NK91)=7,"сб",IF(WEEKDAY(NK91)=1,"вс",0))))))))</f>
        <v>сб</v>
      </c>
      <c r="NL90" s="15" t="str">
        <f t="shared" ref="NL90" si="1210">IF(NL91="","",IF(WEEKDAY(NL91)=2,"пн",IF(WEEKDAY(NL91)=3,"вт",IF(WEEKDAY(NL91)=4,"ср",IF(WEEKDAY(NL91)=5,"чт",IF(WEEKDAY(NL91)=6,"пт",IF(WEEKDAY(NL91)=7,"сб",IF(WEEKDAY(NL91)=1,"вс",0))))))))</f>
        <v>вс</v>
      </c>
      <c r="NM90" s="15" t="str">
        <f t="shared" ref="NM90" si="1211">IF(NM91="","",IF(WEEKDAY(NM91)=2,"пн",IF(WEEKDAY(NM91)=3,"вт",IF(WEEKDAY(NM91)=4,"ср",IF(WEEKDAY(NM91)=5,"чт",IF(WEEKDAY(NM91)=6,"пт",IF(WEEKDAY(NM91)=7,"сб",IF(WEEKDAY(NM91)=1,"вс",0))))))))</f>
        <v>пн</v>
      </c>
      <c r="NN90" s="15" t="str">
        <f t="shared" ref="NN90" si="1212">IF(NN91="","",IF(WEEKDAY(NN91)=2,"пн",IF(WEEKDAY(NN91)=3,"вт",IF(WEEKDAY(NN91)=4,"ср",IF(WEEKDAY(NN91)=5,"чт",IF(WEEKDAY(NN91)=6,"пт",IF(WEEKDAY(NN91)=7,"сб",IF(WEEKDAY(NN91)=1,"вс",0))))))))</f>
        <v>вт</v>
      </c>
      <c r="NO90" s="15" t="str">
        <f t="shared" ref="NO90" si="1213">IF(NO91="","",IF(WEEKDAY(NO91)=2,"пн",IF(WEEKDAY(NO91)=3,"вт",IF(WEEKDAY(NO91)=4,"ср",IF(WEEKDAY(NO91)=5,"чт",IF(WEEKDAY(NO91)=6,"пт",IF(WEEKDAY(NO91)=7,"сб",IF(WEEKDAY(NO91)=1,"вс",0))))))))</f>
        <v>ср</v>
      </c>
      <c r="NP90" s="1"/>
      <c r="NQ90" s="1"/>
    </row>
    <row r="91" spans="1:381" x14ac:dyDescent="0.2">
      <c r="A91" s="1"/>
      <c r="B91" s="1"/>
      <c r="C91" s="1"/>
      <c r="D91" s="1"/>
      <c r="E91" s="1"/>
      <c r="F91" s="1"/>
      <c r="G91" s="1" t="s">
        <v>17</v>
      </c>
      <c r="H91" s="1"/>
      <c r="I91" s="1"/>
      <c r="J91" s="1"/>
      <c r="K91" s="14"/>
      <c r="L91" s="1"/>
      <c r="M91" s="1"/>
      <c r="N91" s="69">
        <f>IF($N$9="","",$N$9)</f>
        <v>43466</v>
      </c>
      <c r="O91" s="69">
        <f>IF(N91="","",N91+1)</f>
        <v>43467</v>
      </c>
      <c r="P91" s="69">
        <f t="shared" ref="P91:CA91" si="1214">IF(O91="","",O91+1)</f>
        <v>43468</v>
      </c>
      <c r="Q91" s="69">
        <f t="shared" si="1214"/>
        <v>43469</v>
      </c>
      <c r="R91" s="69">
        <f t="shared" si="1214"/>
        <v>43470</v>
      </c>
      <c r="S91" s="69">
        <f t="shared" si="1214"/>
        <v>43471</v>
      </c>
      <c r="T91" s="69">
        <f t="shared" si="1214"/>
        <v>43472</v>
      </c>
      <c r="U91" s="69">
        <f t="shared" si="1214"/>
        <v>43473</v>
      </c>
      <c r="V91" s="69">
        <f t="shared" si="1214"/>
        <v>43474</v>
      </c>
      <c r="W91" s="69">
        <f t="shared" si="1214"/>
        <v>43475</v>
      </c>
      <c r="X91" s="69">
        <f t="shared" si="1214"/>
        <v>43476</v>
      </c>
      <c r="Y91" s="69">
        <f t="shared" si="1214"/>
        <v>43477</v>
      </c>
      <c r="Z91" s="69">
        <f t="shared" si="1214"/>
        <v>43478</v>
      </c>
      <c r="AA91" s="69">
        <f t="shared" si="1214"/>
        <v>43479</v>
      </c>
      <c r="AB91" s="69">
        <f t="shared" si="1214"/>
        <v>43480</v>
      </c>
      <c r="AC91" s="69">
        <f t="shared" si="1214"/>
        <v>43481</v>
      </c>
      <c r="AD91" s="69">
        <f t="shared" si="1214"/>
        <v>43482</v>
      </c>
      <c r="AE91" s="69">
        <f t="shared" si="1214"/>
        <v>43483</v>
      </c>
      <c r="AF91" s="69">
        <f t="shared" si="1214"/>
        <v>43484</v>
      </c>
      <c r="AG91" s="69">
        <f t="shared" si="1214"/>
        <v>43485</v>
      </c>
      <c r="AH91" s="69">
        <f t="shared" si="1214"/>
        <v>43486</v>
      </c>
      <c r="AI91" s="69">
        <f t="shared" si="1214"/>
        <v>43487</v>
      </c>
      <c r="AJ91" s="69">
        <f t="shared" si="1214"/>
        <v>43488</v>
      </c>
      <c r="AK91" s="69">
        <f t="shared" si="1214"/>
        <v>43489</v>
      </c>
      <c r="AL91" s="69">
        <f t="shared" si="1214"/>
        <v>43490</v>
      </c>
      <c r="AM91" s="69">
        <f t="shared" si="1214"/>
        <v>43491</v>
      </c>
      <c r="AN91" s="69">
        <f t="shared" si="1214"/>
        <v>43492</v>
      </c>
      <c r="AO91" s="69">
        <f t="shared" si="1214"/>
        <v>43493</v>
      </c>
      <c r="AP91" s="69">
        <f t="shared" si="1214"/>
        <v>43494</v>
      </c>
      <c r="AQ91" s="69">
        <f t="shared" si="1214"/>
        <v>43495</v>
      </c>
      <c r="AR91" s="69">
        <f t="shared" si="1214"/>
        <v>43496</v>
      </c>
      <c r="AS91" s="69">
        <f t="shared" si="1214"/>
        <v>43497</v>
      </c>
      <c r="AT91" s="69">
        <f t="shared" si="1214"/>
        <v>43498</v>
      </c>
      <c r="AU91" s="69">
        <f t="shared" si="1214"/>
        <v>43499</v>
      </c>
      <c r="AV91" s="69">
        <f t="shared" si="1214"/>
        <v>43500</v>
      </c>
      <c r="AW91" s="69">
        <f t="shared" si="1214"/>
        <v>43501</v>
      </c>
      <c r="AX91" s="69">
        <f t="shared" si="1214"/>
        <v>43502</v>
      </c>
      <c r="AY91" s="69">
        <f t="shared" si="1214"/>
        <v>43503</v>
      </c>
      <c r="AZ91" s="69">
        <f t="shared" si="1214"/>
        <v>43504</v>
      </c>
      <c r="BA91" s="69">
        <f t="shared" si="1214"/>
        <v>43505</v>
      </c>
      <c r="BB91" s="69">
        <f t="shared" si="1214"/>
        <v>43506</v>
      </c>
      <c r="BC91" s="69">
        <f t="shared" si="1214"/>
        <v>43507</v>
      </c>
      <c r="BD91" s="69">
        <f t="shared" si="1214"/>
        <v>43508</v>
      </c>
      <c r="BE91" s="69">
        <f t="shared" si="1214"/>
        <v>43509</v>
      </c>
      <c r="BF91" s="69">
        <f t="shared" si="1214"/>
        <v>43510</v>
      </c>
      <c r="BG91" s="69">
        <f t="shared" si="1214"/>
        <v>43511</v>
      </c>
      <c r="BH91" s="69">
        <f t="shared" si="1214"/>
        <v>43512</v>
      </c>
      <c r="BI91" s="69">
        <f t="shared" si="1214"/>
        <v>43513</v>
      </c>
      <c r="BJ91" s="69">
        <f t="shared" si="1214"/>
        <v>43514</v>
      </c>
      <c r="BK91" s="69">
        <f t="shared" si="1214"/>
        <v>43515</v>
      </c>
      <c r="BL91" s="69">
        <f t="shared" si="1214"/>
        <v>43516</v>
      </c>
      <c r="BM91" s="69">
        <f t="shared" si="1214"/>
        <v>43517</v>
      </c>
      <c r="BN91" s="69">
        <f t="shared" si="1214"/>
        <v>43518</v>
      </c>
      <c r="BO91" s="69">
        <f t="shared" si="1214"/>
        <v>43519</v>
      </c>
      <c r="BP91" s="69">
        <f t="shared" si="1214"/>
        <v>43520</v>
      </c>
      <c r="BQ91" s="69">
        <f t="shared" si="1214"/>
        <v>43521</v>
      </c>
      <c r="BR91" s="69">
        <f t="shared" si="1214"/>
        <v>43522</v>
      </c>
      <c r="BS91" s="69">
        <f t="shared" si="1214"/>
        <v>43523</v>
      </c>
      <c r="BT91" s="69">
        <f t="shared" si="1214"/>
        <v>43524</v>
      </c>
      <c r="BU91" s="69">
        <f t="shared" si="1214"/>
        <v>43525</v>
      </c>
      <c r="BV91" s="69">
        <f t="shared" si="1214"/>
        <v>43526</v>
      </c>
      <c r="BW91" s="69">
        <f t="shared" si="1214"/>
        <v>43527</v>
      </c>
      <c r="BX91" s="69">
        <f t="shared" si="1214"/>
        <v>43528</v>
      </c>
      <c r="BY91" s="69">
        <f t="shared" si="1214"/>
        <v>43529</v>
      </c>
      <c r="BZ91" s="69">
        <f t="shared" si="1214"/>
        <v>43530</v>
      </c>
      <c r="CA91" s="69">
        <f t="shared" si="1214"/>
        <v>43531</v>
      </c>
      <c r="CB91" s="69">
        <f t="shared" ref="CB91:EM91" si="1215">IF(CA91="","",CA91+1)</f>
        <v>43532</v>
      </c>
      <c r="CC91" s="69">
        <f t="shared" si="1215"/>
        <v>43533</v>
      </c>
      <c r="CD91" s="69">
        <f t="shared" si="1215"/>
        <v>43534</v>
      </c>
      <c r="CE91" s="69">
        <f t="shared" si="1215"/>
        <v>43535</v>
      </c>
      <c r="CF91" s="69">
        <f t="shared" si="1215"/>
        <v>43536</v>
      </c>
      <c r="CG91" s="69">
        <f t="shared" si="1215"/>
        <v>43537</v>
      </c>
      <c r="CH91" s="69">
        <f t="shared" si="1215"/>
        <v>43538</v>
      </c>
      <c r="CI91" s="69">
        <f t="shared" si="1215"/>
        <v>43539</v>
      </c>
      <c r="CJ91" s="69">
        <f t="shared" si="1215"/>
        <v>43540</v>
      </c>
      <c r="CK91" s="69">
        <f t="shared" si="1215"/>
        <v>43541</v>
      </c>
      <c r="CL91" s="69">
        <f t="shared" si="1215"/>
        <v>43542</v>
      </c>
      <c r="CM91" s="69">
        <f t="shared" si="1215"/>
        <v>43543</v>
      </c>
      <c r="CN91" s="69">
        <f t="shared" si="1215"/>
        <v>43544</v>
      </c>
      <c r="CO91" s="69">
        <f t="shared" si="1215"/>
        <v>43545</v>
      </c>
      <c r="CP91" s="69">
        <f t="shared" si="1215"/>
        <v>43546</v>
      </c>
      <c r="CQ91" s="69">
        <f t="shared" si="1215"/>
        <v>43547</v>
      </c>
      <c r="CR91" s="69">
        <f t="shared" si="1215"/>
        <v>43548</v>
      </c>
      <c r="CS91" s="69">
        <f t="shared" si="1215"/>
        <v>43549</v>
      </c>
      <c r="CT91" s="69">
        <f t="shared" si="1215"/>
        <v>43550</v>
      </c>
      <c r="CU91" s="69">
        <f t="shared" si="1215"/>
        <v>43551</v>
      </c>
      <c r="CV91" s="69">
        <f t="shared" si="1215"/>
        <v>43552</v>
      </c>
      <c r="CW91" s="69">
        <f t="shared" si="1215"/>
        <v>43553</v>
      </c>
      <c r="CX91" s="69">
        <f t="shared" si="1215"/>
        <v>43554</v>
      </c>
      <c r="CY91" s="69">
        <f t="shared" si="1215"/>
        <v>43555</v>
      </c>
      <c r="CZ91" s="69">
        <f t="shared" si="1215"/>
        <v>43556</v>
      </c>
      <c r="DA91" s="69">
        <f t="shared" si="1215"/>
        <v>43557</v>
      </c>
      <c r="DB91" s="69">
        <f t="shared" si="1215"/>
        <v>43558</v>
      </c>
      <c r="DC91" s="69">
        <f t="shared" si="1215"/>
        <v>43559</v>
      </c>
      <c r="DD91" s="69">
        <f t="shared" si="1215"/>
        <v>43560</v>
      </c>
      <c r="DE91" s="69">
        <f t="shared" si="1215"/>
        <v>43561</v>
      </c>
      <c r="DF91" s="69">
        <f t="shared" si="1215"/>
        <v>43562</v>
      </c>
      <c r="DG91" s="69">
        <f t="shared" si="1215"/>
        <v>43563</v>
      </c>
      <c r="DH91" s="69">
        <f t="shared" si="1215"/>
        <v>43564</v>
      </c>
      <c r="DI91" s="69">
        <f t="shared" si="1215"/>
        <v>43565</v>
      </c>
      <c r="DJ91" s="69">
        <f t="shared" si="1215"/>
        <v>43566</v>
      </c>
      <c r="DK91" s="69">
        <f t="shared" si="1215"/>
        <v>43567</v>
      </c>
      <c r="DL91" s="69">
        <f t="shared" si="1215"/>
        <v>43568</v>
      </c>
      <c r="DM91" s="69">
        <f t="shared" si="1215"/>
        <v>43569</v>
      </c>
      <c r="DN91" s="69">
        <f t="shared" si="1215"/>
        <v>43570</v>
      </c>
      <c r="DO91" s="69">
        <f t="shared" si="1215"/>
        <v>43571</v>
      </c>
      <c r="DP91" s="69">
        <f t="shared" si="1215"/>
        <v>43572</v>
      </c>
      <c r="DQ91" s="69">
        <f t="shared" si="1215"/>
        <v>43573</v>
      </c>
      <c r="DR91" s="69">
        <f t="shared" si="1215"/>
        <v>43574</v>
      </c>
      <c r="DS91" s="69">
        <f t="shared" si="1215"/>
        <v>43575</v>
      </c>
      <c r="DT91" s="69">
        <f t="shared" si="1215"/>
        <v>43576</v>
      </c>
      <c r="DU91" s="69">
        <f t="shared" si="1215"/>
        <v>43577</v>
      </c>
      <c r="DV91" s="69">
        <f t="shared" si="1215"/>
        <v>43578</v>
      </c>
      <c r="DW91" s="69">
        <f t="shared" si="1215"/>
        <v>43579</v>
      </c>
      <c r="DX91" s="69">
        <f t="shared" si="1215"/>
        <v>43580</v>
      </c>
      <c r="DY91" s="69">
        <f t="shared" si="1215"/>
        <v>43581</v>
      </c>
      <c r="DZ91" s="69">
        <f t="shared" si="1215"/>
        <v>43582</v>
      </c>
      <c r="EA91" s="69">
        <f t="shared" si="1215"/>
        <v>43583</v>
      </c>
      <c r="EB91" s="69">
        <f t="shared" si="1215"/>
        <v>43584</v>
      </c>
      <c r="EC91" s="69">
        <f t="shared" si="1215"/>
        <v>43585</v>
      </c>
      <c r="ED91" s="69">
        <f t="shared" si="1215"/>
        <v>43586</v>
      </c>
      <c r="EE91" s="69">
        <f t="shared" si="1215"/>
        <v>43587</v>
      </c>
      <c r="EF91" s="69">
        <f t="shared" si="1215"/>
        <v>43588</v>
      </c>
      <c r="EG91" s="69">
        <f t="shared" si="1215"/>
        <v>43589</v>
      </c>
      <c r="EH91" s="69">
        <f t="shared" si="1215"/>
        <v>43590</v>
      </c>
      <c r="EI91" s="69">
        <f t="shared" si="1215"/>
        <v>43591</v>
      </c>
      <c r="EJ91" s="69">
        <f t="shared" si="1215"/>
        <v>43592</v>
      </c>
      <c r="EK91" s="69">
        <f t="shared" si="1215"/>
        <v>43593</v>
      </c>
      <c r="EL91" s="69">
        <f t="shared" si="1215"/>
        <v>43594</v>
      </c>
      <c r="EM91" s="69">
        <f t="shared" si="1215"/>
        <v>43595</v>
      </c>
      <c r="EN91" s="69">
        <f t="shared" ref="EN91:GY91" si="1216">IF(EM91="","",EM91+1)</f>
        <v>43596</v>
      </c>
      <c r="EO91" s="69">
        <f t="shared" si="1216"/>
        <v>43597</v>
      </c>
      <c r="EP91" s="69">
        <f t="shared" si="1216"/>
        <v>43598</v>
      </c>
      <c r="EQ91" s="69">
        <f t="shared" si="1216"/>
        <v>43599</v>
      </c>
      <c r="ER91" s="69">
        <f t="shared" si="1216"/>
        <v>43600</v>
      </c>
      <c r="ES91" s="69">
        <f t="shared" si="1216"/>
        <v>43601</v>
      </c>
      <c r="ET91" s="69">
        <f t="shared" si="1216"/>
        <v>43602</v>
      </c>
      <c r="EU91" s="69">
        <f t="shared" si="1216"/>
        <v>43603</v>
      </c>
      <c r="EV91" s="69">
        <f t="shared" si="1216"/>
        <v>43604</v>
      </c>
      <c r="EW91" s="69">
        <f t="shared" si="1216"/>
        <v>43605</v>
      </c>
      <c r="EX91" s="69">
        <f t="shared" si="1216"/>
        <v>43606</v>
      </c>
      <c r="EY91" s="69">
        <f t="shared" si="1216"/>
        <v>43607</v>
      </c>
      <c r="EZ91" s="69">
        <f t="shared" si="1216"/>
        <v>43608</v>
      </c>
      <c r="FA91" s="69">
        <f t="shared" si="1216"/>
        <v>43609</v>
      </c>
      <c r="FB91" s="69">
        <f t="shared" si="1216"/>
        <v>43610</v>
      </c>
      <c r="FC91" s="69">
        <f t="shared" si="1216"/>
        <v>43611</v>
      </c>
      <c r="FD91" s="69">
        <f t="shared" si="1216"/>
        <v>43612</v>
      </c>
      <c r="FE91" s="69">
        <f t="shared" si="1216"/>
        <v>43613</v>
      </c>
      <c r="FF91" s="69">
        <f t="shared" si="1216"/>
        <v>43614</v>
      </c>
      <c r="FG91" s="69">
        <f t="shared" si="1216"/>
        <v>43615</v>
      </c>
      <c r="FH91" s="69">
        <f t="shared" si="1216"/>
        <v>43616</v>
      </c>
      <c r="FI91" s="69">
        <f t="shared" si="1216"/>
        <v>43617</v>
      </c>
      <c r="FJ91" s="69">
        <f t="shared" si="1216"/>
        <v>43618</v>
      </c>
      <c r="FK91" s="69">
        <f t="shared" si="1216"/>
        <v>43619</v>
      </c>
      <c r="FL91" s="69">
        <f t="shared" si="1216"/>
        <v>43620</v>
      </c>
      <c r="FM91" s="69">
        <f t="shared" si="1216"/>
        <v>43621</v>
      </c>
      <c r="FN91" s="69">
        <f t="shared" si="1216"/>
        <v>43622</v>
      </c>
      <c r="FO91" s="69">
        <f t="shared" si="1216"/>
        <v>43623</v>
      </c>
      <c r="FP91" s="69">
        <f t="shared" si="1216"/>
        <v>43624</v>
      </c>
      <c r="FQ91" s="69">
        <f t="shared" si="1216"/>
        <v>43625</v>
      </c>
      <c r="FR91" s="69">
        <f t="shared" si="1216"/>
        <v>43626</v>
      </c>
      <c r="FS91" s="69">
        <f t="shared" si="1216"/>
        <v>43627</v>
      </c>
      <c r="FT91" s="69">
        <f t="shared" si="1216"/>
        <v>43628</v>
      </c>
      <c r="FU91" s="69">
        <f t="shared" si="1216"/>
        <v>43629</v>
      </c>
      <c r="FV91" s="69">
        <f t="shared" si="1216"/>
        <v>43630</v>
      </c>
      <c r="FW91" s="69">
        <f t="shared" si="1216"/>
        <v>43631</v>
      </c>
      <c r="FX91" s="69">
        <f t="shared" si="1216"/>
        <v>43632</v>
      </c>
      <c r="FY91" s="69">
        <f t="shared" si="1216"/>
        <v>43633</v>
      </c>
      <c r="FZ91" s="69">
        <f t="shared" si="1216"/>
        <v>43634</v>
      </c>
      <c r="GA91" s="69">
        <f t="shared" si="1216"/>
        <v>43635</v>
      </c>
      <c r="GB91" s="69">
        <f t="shared" si="1216"/>
        <v>43636</v>
      </c>
      <c r="GC91" s="69">
        <f t="shared" si="1216"/>
        <v>43637</v>
      </c>
      <c r="GD91" s="69">
        <f t="shared" si="1216"/>
        <v>43638</v>
      </c>
      <c r="GE91" s="69">
        <f t="shared" si="1216"/>
        <v>43639</v>
      </c>
      <c r="GF91" s="69">
        <f t="shared" si="1216"/>
        <v>43640</v>
      </c>
      <c r="GG91" s="69">
        <f t="shared" si="1216"/>
        <v>43641</v>
      </c>
      <c r="GH91" s="69">
        <f t="shared" si="1216"/>
        <v>43642</v>
      </c>
      <c r="GI91" s="69">
        <f t="shared" si="1216"/>
        <v>43643</v>
      </c>
      <c r="GJ91" s="69">
        <f t="shared" si="1216"/>
        <v>43644</v>
      </c>
      <c r="GK91" s="69">
        <f t="shared" si="1216"/>
        <v>43645</v>
      </c>
      <c r="GL91" s="69">
        <f t="shared" si="1216"/>
        <v>43646</v>
      </c>
      <c r="GM91" s="69">
        <f t="shared" si="1216"/>
        <v>43647</v>
      </c>
      <c r="GN91" s="69">
        <f t="shared" si="1216"/>
        <v>43648</v>
      </c>
      <c r="GO91" s="69">
        <f t="shared" si="1216"/>
        <v>43649</v>
      </c>
      <c r="GP91" s="69">
        <f t="shared" si="1216"/>
        <v>43650</v>
      </c>
      <c r="GQ91" s="69">
        <f t="shared" si="1216"/>
        <v>43651</v>
      </c>
      <c r="GR91" s="69">
        <f t="shared" si="1216"/>
        <v>43652</v>
      </c>
      <c r="GS91" s="69">
        <f t="shared" si="1216"/>
        <v>43653</v>
      </c>
      <c r="GT91" s="69">
        <f t="shared" si="1216"/>
        <v>43654</v>
      </c>
      <c r="GU91" s="69">
        <f t="shared" si="1216"/>
        <v>43655</v>
      </c>
      <c r="GV91" s="69">
        <f t="shared" si="1216"/>
        <v>43656</v>
      </c>
      <c r="GW91" s="69">
        <f t="shared" si="1216"/>
        <v>43657</v>
      </c>
      <c r="GX91" s="69">
        <f t="shared" si="1216"/>
        <v>43658</v>
      </c>
      <c r="GY91" s="69">
        <f t="shared" si="1216"/>
        <v>43659</v>
      </c>
      <c r="GZ91" s="69">
        <f t="shared" ref="GZ91:JK91" si="1217">IF(GY91="","",GY91+1)</f>
        <v>43660</v>
      </c>
      <c r="HA91" s="69">
        <f t="shared" si="1217"/>
        <v>43661</v>
      </c>
      <c r="HB91" s="69">
        <f t="shared" si="1217"/>
        <v>43662</v>
      </c>
      <c r="HC91" s="69">
        <f t="shared" si="1217"/>
        <v>43663</v>
      </c>
      <c r="HD91" s="69">
        <f t="shared" si="1217"/>
        <v>43664</v>
      </c>
      <c r="HE91" s="69">
        <f t="shared" si="1217"/>
        <v>43665</v>
      </c>
      <c r="HF91" s="69">
        <f t="shared" si="1217"/>
        <v>43666</v>
      </c>
      <c r="HG91" s="69">
        <f t="shared" si="1217"/>
        <v>43667</v>
      </c>
      <c r="HH91" s="69">
        <f t="shared" si="1217"/>
        <v>43668</v>
      </c>
      <c r="HI91" s="69">
        <f t="shared" si="1217"/>
        <v>43669</v>
      </c>
      <c r="HJ91" s="69">
        <f t="shared" si="1217"/>
        <v>43670</v>
      </c>
      <c r="HK91" s="69">
        <f t="shared" si="1217"/>
        <v>43671</v>
      </c>
      <c r="HL91" s="69">
        <f t="shared" si="1217"/>
        <v>43672</v>
      </c>
      <c r="HM91" s="69">
        <f t="shared" si="1217"/>
        <v>43673</v>
      </c>
      <c r="HN91" s="69">
        <f t="shared" si="1217"/>
        <v>43674</v>
      </c>
      <c r="HO91" s="69">
        <f t="shared" si="1217"/>
        <v>43675</v>
      </c>
      <c r="HP91" s="69">
        <f t="shared" si="1217"/>
        <v>43676</v>
      </c>
      <c r="HQ91" s="69">
        <f t="shared" si="1217"/>
        <v>43677</v>
      </c>
      <c r="HR91" s="69">
        <f t="shared" si="1217"/>
        <v>43678</v>
      </c>
      <c r="HS91" s="69">
        <f t="shared" si="1217"/>
        <v>43679</v>
      </c>
      <c r="HT91" s="69">
        <f t="shared" si="1217"/>
        <v>43680</v>
      </c>
      <c r="HU91" s="69">
        <f t="shared" si="1217"/>
        <v>43681</v>
      </c>
      <c r="HV91" s="69">
        <f t="shared" si="1217"/>
        <v>43682</v>
      </c>
      <c r="HW91" s="69">
        <f t="shared" si="1217"/>
        <v>43683</v>
      </c>
      <c r="HX91" s="69">
        <f t="shared" si="1217"/>
        <v>43684</v>
      </c>
      <c r="HY91" s="69">
        <f t="shared" si="1217"/>
        <v>43685</v>
      </c>
      <c r="HZ91" s="69">
        <f t="shared" si="1217"/>
        <v>43686</v>
      </c>
      <c r="IA91" s="69">
        <f t="shared" si="1217"/>
        <v>43687</v>
      </c>
      <c r="IB91" s="69">
        <f t="shared" si="1217"/>
        <v>43688</v>
      </c>
      <c r="IC91" s="69">
        <f t="shared" si="1217"/>
        <v>43689</v>
      </c>
      <c r="ID91" s="69">
        <f t="shared" si="1217"/>
        <v>43690</v>
      </c>
      <c r="IE91" s="69">
        <f t="shared" si="1217"/>
        <v>43691</v>
      </c>
      <c r="IF91" s="69">
        <f t="shared" si="1217"/>
        <v>43692</v>
      </c>
      <c r="IG91" s="69">
        <f t="shared" si="1217"/>
        <v>43693</v>
      </c>
      <c r="IH91" s="69">
        <f t="shared" si="1217"/>
        <v>43694</v>
      </c>
      <c r="II91" s="69">
        <f t="shared" si="1217"/>
        <v>43695</v>
      </c>
      <c r="IJ91" s="69">
        <f t="shared" si="1217"/>
        <v>43696</v>
      </c>
      <c r="IK91" s="69">
        <f t="shared" si="1217"/>
        <v>43697</v>
      </c>
      <c r="IL91" s="69">
        <f t="shared" si="1217"/>
        <v>43698</v>
      </c>
      <c r="IM91" s="69">
        <f t="shared" si="1217"/>
        <v>43699</v>
      </c>
      <c r="IN91" s="69">
        <f t="shared" si="1217"/>
        <v>43700</v>
      </c>
      <c r="IO91" s="69">
        <f t="shared" si="1217"/>
        <v>43701</v>
      </c>
      <c r="IP91" s="69">
        <f t="shared" si="1217"/>
        <v>43702</v>
      </c>
      <c r="IQ91" s="69">
        <f t="shared" si="1217"/>
        <v>43703</v>
      </c>
      <c r="IR91" s="69">
        <f t="shared" si="1217"/>
        <v>43704</v>
      </c>
      <c r="IS91" s="69">
        <f t="shared" si="1217"/>
        <v>43705</v>
      </c>
      <c r="IT91" s="69">
        <f t="shared" si="1217"/>
        <v>43706</v>
      </c>
      <c r="IU91" s="69">
        <f t="shared" si="1217"/>
        <v>43707</v>
      </c>
      <c r="IV91" s="69">
        <f t="shared" si="1217"/>
        <v>43708</v>
      </c>
      <c r="IW91" s="69">
        <f t="shared" si="1217"/>
        <v>43709</v>
      </c>
      <c r="IX91" s="69">
        <f t="shared" si="1217"/>
        <v>43710</v>
      </c>
      <c r="IY91" s="69">
        <f t="shared" si="1217"/>
        <v>43711</v>
      </c>
      <c r="IZ91" s="69">
        <f t="shared" si="1217"/>
        <v>43712</v>
      </c>
      <c r="JA91" s="69">
        <f t="shared" si="1217"/>
        <v>43713</v>
      </c>
      <c r="JB91" s="69">
        <f t="shared" si="1217"/>
        <v>43714</v>
      </c>
      <c r="JC91" s="69">
        <f t="shared" si="1217"/>
        <v>43715</v>
      </c>
      <c r="JD91" s="69">
        <f t="shared" si="1217"/>
        <v>43716</v>
      </c>
      <c r="JE91" s="69">
        <f t="shared" si="1217"/>
        <v>43717</v>
      </c>
      <c r="JF91" s="69">
        <f t="shared" si="1217"/>
        <v>43718</v>
      </c>
      <c r="JG91" s="69">
        <f t="shared" si="1217"/>
        <v>43719</v>
      </c>
      <c r="JH91" s="69">
        <f t="shared" si="1217"/>
        <v>43720</v>
      </c>
      <c r="JI91" s="69">
        <f t="shared" si="1217"/>
        <v>43721</v>
      </c>
      <c r="JJ91" s="69">
        <f t="shared" si="1217"/>
        <v>43722</v>
      </c>
      <c r="JK91" s="69">
        <f t="shared" si="1217"/>
        <v>43723</v>
      </c>
      <c r="JL91" s="69">
        <f t="shared" ref="JL91:LW91" si="1218">IF(JK91="","",JK91+1)</f>
        <v>43724</v>
      </c>
      <c r="JM91" s="69">
        <f t="shared" si="1218"/>
        <v>43725</v>
      </c>
      <c r="JN91" s="69">
        <f t="shared" si="1218"/>
        <v>43726</v>
      </c>
      <c r="JO91" s="69">
        <f t="shared" si="1218"/>
        <v>43727</v>
      </c>
      <c r="JP91" s="69">
        <f t="shared" si="1218"/>
        <v>43728</v>
      </c>
      <c r="JQ91" s="69">
        <f t="shared" si="1218"/>
        <v>43729</v>
      </c>
      <c r="JR91" s="69">
        <f t="shared" si="1218"/>
        <v>43730</v>
      </c>
      <c r="JS91" s="69">
        <f t="shared" si="1218"/>
        <v>43731</v>
      </c>
      <c r="JT91" s="69">
        <f t="shared" si="1218"/>
        <v>43732</v>
      </c>
      <c r="JU91" s="69">
        <f t="shared" si="1218"/>
        <v>43733</v>
      </c>
      <c r="JV91" s="69">
        <f t="shared" si="1218"/>
        <v>43734</v>
      </c>
      <c r="JW91" s="69">
        <f t="shared" si="1218"/>
        <v>43735</v>
      </c>
      <c r="JX91" s="69">
        <f t="shared" si="1218"/>
        <v>43736</v>
      </c>
      <c r="JY91" s="69">
        <f t="shared" si="1218"/>
        <v>43737</v>
      </c>
      <c r="JZ91" s="69">
        <f t="shared" si="1218"/>
        <v>43738</v>
      </c>
      <c r="KA91" s="69">
        <f t="shared" si="1218"/>
        <v>43739</v>
      </c>
      <c r="KB91" s="69">
        <f t="shared" si="1218"/>
        <v>43740</v>
      </c>
      <c r="KC91" s="69">
        <f t="shared" si="1218"/>
        <v>43741</v>
      </c>
      <c r="KD91" s="69">
        <f t="shared" si="1218"/>
        <v>43742</v>
      </c>
      <c r="KE91" s="69">
        <f t="shared" si="1218"/>
        <v>43743</v>
      </c>
      <c r="KF91" s="69">
        <f t="shared" si="1218"/>
        <v>43744</v>
      </c>
      <c r="KG91" s="69">
        <f t="shared" si="1218"/>
        <v>43745</v>
      </c>
      <c r="KH91" s="69">
        <f t="shared" si="1218"/>
        <v>43746</v>
      </c>
      <c r="KI91" s="69">
        <f t="shared" si="1218"/>
        <v>43747</v>
      </c>
      <c r="KJ91" s="69">
        <f t="shared" si="1218"/>
        <v>43748</v>
      </c>
      <c r="KK91" s="69">
        <f t="shared" si="1218"/>
        <v>43749</v>
      </c>
      <c r="KL91" s="69">
        <f t="shared" si="1218"/>
        <v>43750</v>
      </c>
      <c r="KM91" s="69">
        <f t="shared" si="1218"/>
        <v>43751</v>
      </c>
      <c r="KN91" s="69">
        <f t="shared" si="1218"/>
        <v>43752</v>
      </c>
      <c r="KO91" s="69">
        <f t="shared" si="1218"/>
        <v>43753</v>
      </c>
      <c r="KP91" s="69">
        <f t="shared" si="1218"/>
        <v>43754</v>
      </c>
      <c r="KQ91" s="69">
        <f t="shared" si="1218"/>
        <v>43755</v>
      </c>
      <c r="KR91" s="69">
        <f t="shared" si="1218"/>
        <v>43756</v>
      </c>
      <c r="KS91" s="69">
        <f t="shared" si="1218"/>
        <v>43757</v>
      </c>
      <c r="KT91" s="69">
        <f t="shared" si="1218"/>
        <v>43758</v>
      </c>
      <c r="KU91" s="69">
        <f t="shared" si="1218"/>
        <v>43759</v>
      </c>
      <c r="KV91" s="69">
        <f t="shared" si="1218"/>
        <v>43760</v>
      </c>
      <c r="KW91" s="69">
        <f t="shared" si="1218"/>
        <v>43761</v>
      </c>
      <c r="KX91" s="69">
        <f t="shared" si="1218"/>
        <v>43762</v>
      </c>
      <c r="KY91" s="69">
        <f t="shared" si="1218"/>
        <v>43763</v>
      </c>
      <c r="KZ91" s="69">
        <f t="shared" si="1218"/>
        <v>43764</v>
      </c>
      <c r="LA91" s="69">
        <f t="shared" si="1218"/>
        <v>43765</v>
      </c>
      <c r="LB91" s="69">
        <f t="shared" si="1218"/>
        <v>43766</v>
      </c>
      <c r="LC91" s="69">
        <f t="shared" si="1218"/>
        <v>43767</v>
      </c>
      <c r="LD91" s="69">
        <f t="shared" si="1218"/>
        <v>43768</v>
      </c>
      <c r="LE91" s="69">
        <f t="shared" si="1218"/>
        <v>43769</v>
      </c>
      <c r="LF91" s="69">
        <f t="shared" si="1218"/>
        <v>43770</v>
      </c>
      <c r="LG91" s="69">
        <f t="shared" si="1218"/>
        <v>43771</v>
      </c>
      <c r="LH91" s="69">
        <f t="shared" si="1218"/>
        <v>43772</v>
      </c>
      <c r="LI91" s="69">
        <f t="shared" si="1218"/>
        <v>43773</v>
      </c>
      <c r="LJ91" s="69">
        <f t="shared" si="1218"/>
        <v>43774</v>
      </c>
      <c r="LK91" s="69">
        <f t="shared" si="1218"/>
        <v>43775</v>
      </c>
      <c r="LL91" s="69">
        <f t="shared" si="1218"/>
        <v>43776</v>
      </c>
      <c r="LM91" s="69">
        <f t="shared" si="1218"/>
        <v>43777</v>
      </c>
      <c r="LN91" s="69">
        <f t="shared" si="1218"/>
        <v>43778</v>
      </c>
      <c r="LO91" s="69">
        <f t="shared" si="1218"/>
        <v>43779</v>
      </c>
      <c r="LP91" s="69">
        <f t="shared" si="1218"/>
        <v>43780</v>
      </c>
      <c r="LQ91" s="69">
        <f t="shared" si="1218"/>
        <v>43781</v>
      </c>
      <c r="LR91" s="69">
        <f t="shared" si="1218"/>
        <v>43782</v>
      </c>
      <c r="LS91" s="69">
        <f t="shared" si="1218"/>
        <v>43783</v>
      </c>
      <c r="LT91" s="69">
        <f t="shared" si="1218"/>
        <v>43784</v>
      </c>
      <c r="LU91" s="69">
        <f t="shared" si="1218"/>
        <v>43785</v>
      </c>
      <c r="LV91" s="69">
        <f t="shared" si="1218"/>
        <v>43786</v>
      </c>
      <c r="LW91" s="69">
        <f t="shared" si="1218"/>
        <v>43787</v>
      </c>
      <c r="LX91" s="69">
        <f t="shared" ref="LX91:NO91" si="1219">IF(LW91="","",LW91+1)</f>
        <v>43788</v>
      </c>
      <c r="LY91" s="69">
        <f t="shared" si="1219"/>
        <v>43789</v>
      </c>
      <c r="LZ91" s="69">
        <f t="shared" si="1219"/>
        <v>43790</v>
      </c>
      <c r="MA91" s="69">
        <f t="shared" si="1219"/>
        <v>43791</v>
      </c>
      <c r="MB91" s="69">
        <f t="shared" si="1219"/>
        <v>43792</v>
      </c>
      <c r="MC91" s="69">
        <f t="shared" si="1219"/>
        <v>43793</v>
      </c>
      <c r="MD91" s="69">
        <f t="shared" si="1219"/>
        <v>43794</v>
      </c>
      <c r="ME91" s="69">
        <f t="shared" si="1219"/>
        <v>43795</v>
      </c>
      <c r="MF91" s="69">
        <f t="shared" si="1219"/>
        <v>43796</v>
      </c>
      <c r="MG91" s="69">
        <f t="shared" si="1219"/>
        <v>43797</v>
      </c>
      <c r="MH91" s="69">
        <f t="shared" si="1219"/>
        <v>43798</v>
      </c>
      <c r="MI91" s="69">
        <f t="shared" si="1219"/>
        <v>43799</v>
      </c>
      <c r="MJ91" s="69">
        <f t="shared" si="1219"/>
        <v>43800</v>
      </c>
      <c r="MK91" s="69">
        <f t="shared" si="1219"/>
        <v>43801</v>
      </c>
      <c r="ML91" s="69">
        <f t="shared" si="1219"/>
        <v>43802</v>
      </c>
      <c r="MM91" s="69">
        <f t="shared" si="1219"/>
        <v>43803</v>
      </c>
      <c r="MN91" s="69">
        <f t="shared" si="1219"/>
        <v>43804</v>
      </c>
      <c r="MO91" s="69">
        <f t="shared" si="1219"/>
        <v>43805</v>
      </c>
      <c r="MP91" s="69">
        <f t="shared" si="1219"/>
        <v>43806</v>
      </c>
      <c r="MQ91" s="69">
        <f t="shared" si="1219"/>
        <v>43807</v>
      </c>
      <c r="MR91" s="69">
        <f t="shared" si="1219"/>
        <v>43808</v>
      </c>
      <c r="MS91" s="69">
        <f t="shared" si="1219"/>
        <v>43809</v>
      </c>
      <c r="MT91" s="69">
        <f t="shared" si="1219"/>
        <v>43810</v>
      </c>
      <c r="MU91" s="69">
        <f t="shared" si="1219"/>
        <v>43811</v>
      </c>
      <c r="MV91" s="69">
        <f t="shared" si="1219"/>
        <v>43812</v>
      </c>
      <c r="MW91" s="69">
        <f t="shared" si="1219"/>
        <v>43813</v>
      </c>
      <c r="MX91" s="69">
        <f t="shared" si="1219"/>
        <v>43814</v>
      </c>
      <c r="MY91" s="69">
        <f t="shared" si="1219"/>
        <v>43815</v>
      </c>
      <c r="MZ91" s="69">
        <f t="shared" si="1219"/>
        <v>43816</v>
      </c>
      <c r="NA91" s="69">
        <f t="shared" si="1219"/>
        <v>43817</v>
      </c>
      <c r="NB91" s="69">
        <f t="shared" si="1219"/>
        <v>43818</v>
      </c>
      <c r="NC91" s="69">
        <f t="shared" si="1219"/>
        <v>43819</v>
      </c>
      <c r="ND91" s="69">
        <f t="shared" si="1219"/>
        <v>43820</v>
      </c>
      <c r="NE91" s="69">
        <f t="shared" si="1219"/>
        <v>43821</v>
      </c>
      <c r="NF91" s="69">
        <f t="shared" si="1219"/>
        <v>43822</v>
      </c>
      <c r="NG91" s="69">
        <f t="shared" si="1219"/>
        <v>43823</v>
      </c>
      <c r="NH91" s="69">
        <f t="shared" si="1219"/>
        <v>43824</v>
      </c>
      <c r="NI91" s="69">
        <f t="shared" si="1219"/>
        <v>43825</v>
      </c>
      <c r="NJ91" s="69">
        <f t="shared" si="1219"/>
        <v>43826</v>
      </c>
      <c r="NK91" s="69">
        <f t="shared" si="1219"/>
        <v>43827</v>
      </c>
      <c r="NL91" s="69">
        <f t="shared" si="1219"/>
        <v>43828</v>
      </c>
      <c r="NM91" s="69">
        <f t="shared" si="1219"/>
        <v>43829</v>
      </c>
      <c r="NN91" s="69">
        <f t="shared" si="1219"/>
        <v>43830</v>
      </c>
      <c r="NO91" s="69">
        <f t="shared" si="1219"/>
        <v>43831</v>
      </c>
      <c r="NP91" s="1"/>
      <c r="NQ91" s="1"/>
    </row>
    <row r="92" spans="1:38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8"/>
      <c r="L92" s="1"/>
      <c r="M92" s="1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  <c r="IE92" s="17"/>
      <c r="IF92" s="17"/>
      <c r="IG92" s="17"/>
      <c r="IH92" s="17"/>
      <c r="II92" s="17"/>
      <c r="IJ92" s="17"/>
      <c r="IK92" s="17"/>
      <c r="IL92" s="17"/>
      <c r="IM92" s="17"/>
      <c r="IN92" s="17"/>
      <c r="IO92" s="17"/>
      <c r="IP92" s="17"/>
      <c r="IQ92" s="17"/>
      <c r="IR92" s="17"/>
      <c r="IS92" s="17"/>
      <c r="IT92" s="17"/>
      <c r="IU92" s="17"/>
      <c r="IV92" s="17"/>
      <c r="IW92" s="17"/>
      <c r="IX92" s="17"/>
      <c r="IY92" s="17"/>
      <c r="IZ92" s="17"/>
      <c r="JA92" s="17"/>
      <c r="JB92" s="17"/>
      <c r="JC92" s="17"/>
      <c r="JD92" s="17"/>
      <c r="JE92" s="17"/>
      <c r="JF92" s="17"/>
      <c r="JG92" s="17"/>
      <c r="JH92" s="17"/>
      <c r="JI92" s="17"/>
      <c r="JJ92" s="17"/>
      <c r="JK92" s="17"/>
      <c r="JL92" s="17"/>
      <c r="JM92" s="17"/>
      <c r="JN92" s="17"/>
      <c r="JO92" s="17"/>
      <c r="JP92" s="17"/>
      <c r="JQ92" s="17"/>
      <c r="JR92" s="17"/>
      <c r="JS92" s="17"/>
      <c r="JT92" s="17"/>
      <c r="JU92" s="17"/>
      <c r="JV92" s="17"/>
      <c r="JW92" s="17"/>
      <c r="JX92" s="17"/>
      <c r="JY92" s="17"/>
      <c r="JZ92" s="17"/>
      <c r="KA92" s="17"/>
      <c r="KB92" s="17"/>
      <c r="KC92" s="17"/>
      <c r="KD92" s="17"/>
      <c r="KE92" s="17"/>
      <c r="KF92" s="17"/>
      <c r="KG92" s="17"/>
      <c r="KH92" s="17"/>
      <c r="KI92" s="17"/>
      <c r="KJ92" s="17"/>
      <c r="KK92" s="17"/>
      <c r="KL92" s="17"/>
      <c r="KM92" s="17"/>
      <c r="KN92" s="17"/>
      <c r="KO92" s="17"/>
      <c r="KP92" s="17"/>
      <c r="KQ92" s="17"/>
      <c r="KR92" s="17"/>
      <c r="KS92" s="17"/>
      <c r="KT92" s="17"/>
      <c r="KU92" s="17"/>
      <c r="KV92" s="17"/>
      <c r="KW92" s="17"/>
      <c r="KX92" s="17"/>
      <c r="KY92" s="17"/>
      <c r="KZ92" s="17"/>
      <c r="LA92" s="17"/>
      <c r="LB92" s="17"/>
      <c r="LC92" s="17"/>
      <c r="LD92" s="17"/>
      <c r="LE92" s="17"/>
      <c r="LF92" s="17"/>
      <c r="LG92" s="17"/>
      <c r="LH92" s="17"/>
      <c r="LI92" s="17"/>
      <c r="LJ92" s="17"/>
      <c r="LK92" s="17"/>
      <c r="LL92" s="17"/>
      <c r="LM92" s="17"/>
      <c r="LN92" s="17"/>
      <c r="LO92" s="17"/>
      <c r="LP92" s="17"/>
      <c r="LQ92" s="17"/>
      <c r="LR92" s="17"/>
      <c r="LS92" s="17"/>
      <c r="LT92" s="17"/>
      <c r="LU92" s="17"/>
      <c r="LV92" s="17"/>
      <c r="LW92" s="17"/>
      <c r="LX92" s="17"/>
      <c r="LY92" s="17"/>
      <c r="LZ92" s="17"/>
      <c r="MA92" s="17"/>
      <c r="MB92" s="17"/>
      <c r="MC92" s="17"/>
      <c r="MD92" s="17"/>
      <c r="ME92" s="17"/>
      <c r="MF92" s="17"/>
      <c r="MG92" s="17"/>
      <c r="MH92" s="17"/>
      <c r="MI92" s="17"/>
      <c r="MJ92" s="17"/>
      <c r="MK92" s="17"/>
      <c r="ML92" s="17"/>
      <c r="MM92" s="17"/>
      <c r="MN92" s="17"/>
      <c r="MO92" s="17"/>
      <c r="MP92" s="17"/>
      <c r="MQ92" s="17"/>
      <c r="MR92" s="17"/>
      <c r="MS92" s="17"/>
      <c r="MT92" s="17"/>
      <c r="MU92" s="17"/>
      <c r="MV92" s="17"/>
      <c r="MW92" s="17"/>
      <c r="MX92" s="17"/>
      <c r="MY92" s="17"/>
      <c r="MZ92" s="17"/>
      <c r="NA92" s="17"/>
      <c r="NB92" s="17"/>
      <c r="NC92" s="17"/>
      <c r="ND92" s="17"/>
      <c r="NE92" s="17"/>
      <c r="NF92" s="17"/>
      <c r="NG92" s="17"/>
      <c r="NH92" s="17"/>
      <c r="NI92" s="17"/>
      <c r="NJ92" s="17"/>
      <c r="NK92" s="17"/>
      <c r="NL92" s="17"/>
      <c r="NM92" s="17"/>
      <c r="NN92" s="17"/>
      <c r="NO92" s="17"/>
      <c r="NP92" s="1"/>
      <c r="NQ92" s="1"/>
    </row>
    <row r="93" spans="1:381" x14ac:dyDescent="0.2">
      <c r="A93" s="1"/>
      <c r="B93" s="1"/>
      <c r="C93" s="1" t="s">
        <v>28</v>
      </c>
      <c r="D93" s="1"/>
      <c r="E93" s="1" t="s">
        <v>39</v>
      </c>
      <c r="F93" s="1"/>
      <c r="G93" s="1" t="s">
        <v>27</v>
      </c>
      <c r="H93" s="1"/>
      <c r="I93" s="1"/>
      <c r="J93" s="1"/>
      <c r="K93" s="9"/>
      <c r="L93" s="1"/>
      <c r="M93" s="1"/>
      <c r="N93" s="61">
        <f>IF(N91="","",IF(DAY(N91)=1,SUMIFS(17:17,25:25,MONTH(N91))+SUMIFS(83:83,81:81,N91),0))</f>
        <v>43451</v>
      </c>
      <c r="O93" s="62">
        <f t="shared" ref="O93:BY93" si="1220">IF(O91="","",IF(DAY(O91)=1,SUMIFS(17:17,25:25,MONTH(O91))+SUMIFS(83:83,81:81,O91),0))</f>
        <v>0</v>
      </c>
      <c r="P93" s="62">
        <f t="shared" si="1220"/>
        <v>0</v>
      </c>
      <c r="Q93" s="62">
        <f t="shared" si="1220"/>
        <v>0</v>
      </c>
      <c r="R93" s="62">
        <f t="shared" si="1220"/>
        <v>0</v>
      </c>
      <c r="S93" s="62">
        <f t="shared" si="1220"/>
        <v>0</v>
      </c>
      <c r="T93" s="62">
        <f t="shared" si="1220"/>
        <v>0</v>
      </c>
      <c r="U93" s="62">
        <f t="shared" si="1220"/>
        <v>0</v>
      </c>
      <c r="V93" s="62">
        <f t="shared" si="1220"/>
        <v>0</v>
      </c>
      <c r="W93" s="62">
        <f t="shared" si="1220"/>
        <v>0</v>
      </c>
      <c r="X93" s="62">
        <f t="shared" si="1220"/>
        <v>0</v>
      </c>
      <c r="Y93" s="62">
        <f t="shared" si="1220"/>
        <v>0</v>
      </c>
      <c r="Z93" s="62">
        <f t="shared" si="1220"/>
        <v>0</v>
      </c>
      <c r="AA93" s="62">
        <f t="shared" si="1220"/>
        <v>0</v>
      </c>
      <c r="AB93" s="62">
        <f t="shared" si="1220"/>
        <v>0</v>
      </c>
      <c r="AC93" s="62">
        <f t="shared" si="1220"/>
        <v>0</v>
      </c>
      <c r="AD93" s="62">
        <f t="shared" si="1220"/>
        <v>0</v>
      </c>
      <c r="AE93" s="62">
        <f t="shared" si="1220"/>
        <v>0</v>
      </c>
      <c r="AF93" s="62">
        <f t="shared" si="1220"/>
        <v>0</v>
      </c>
      <c r="AG93" s="62">
        <f t="shared" si="1220"/>
        <v>0</v>
      </c>
      <c r="AH93" s="62">
        <f t="shared" si="1220"/>
        <v>0</v>
      </c>
      <c r="AI93" s="62">
        <f t="shared" si="1220"/>
        <v>0</v>
      </c>
      <c r="AJ93" s="62">
        <f t="shared" si="1220"/>
        <v>0</v>
      </c>
      <c r="AK93" s="62">
        <f t="shared" si="1220"/>
        <v>0</v>
      </c>
      <c r="AL93" s="62">
        <f t="shared" si="1220"/>
        <v>0</v>
      </c>
      <c r="AM93" s="62">
        <f t="shared" si="1220"/>
        <v>0</v>
      </c>
      <c r="AN93" s="62">
        <f t="shared" si="1220"/>
        <v>0</v>
      </c>
      <c r="AO93" s="62">
        <f t="shared" si="1220"/>
        <v>0</v>
      </c>
      <c r="AP93" s="62">
        <f t="shared" si="1220"/>
        <v>0</v>
      </c>
      <c r="AQ93" s="62">
        <f t="shared" si="1220"/>
        <v>0</v>
      </c>
      <c r="AR93" s="62">
        <f t="shared" si="1220"/>
        <v>0</v>
      </c>
      <c r="AS93" s="62">
        <f t="shared" si="1220"/>
        <v>43482</v>
      </c>
      <c r="AT93" s="62">
        <f t="shared" si="1220"/>
        <v>0</v>
      </c>
      <c r="AU93" s="62">
        <f t="shared" si="1220"/>
        <v>0</v>
      </c>
      <c r="AV93" s="62">
        <f t="shared" si="1220"/>
        <v>0</v>
      </c>
      <c r="AW93" s="62">
        <f t="shared" si="1220"/>
        <v>0</v>
      </c>
      <c r="AX93" s="62">
        <f t="shared" si="1220"/>
        <v>0</v>
      </c>
      <c r="AY93" s="62">
        <f t="shared" si="1220"/>
        <v>0</v>
      </c>
      <c r="AZ93" s="62">
        <f t="shared" si="1220"/>
        <v>0</v>
      </c>
      <c r="BA93" s="62">
        <f t="shared" si="1220"/>
        <v>0</v>
      </c>
      <c r="BB93" s="62">
        <f t="shared" si="1220"/>
        <v>0</v>
      </c>
      <c r="BC93" s="62">
        <f t="shared" si="1220"/>
        <v>0</v>
      </c>
      <c r="BD93" s="62">
        <f t="shared" si="1220"/>
        <v>0</v>
      </c>
      <c r="BE93" s="62">
        <f t="shared" si="1220"/>
        <v>0</v>
      </c>
      <c r="BF93" s="62">
        <f t="shared" si="1220"/>
        <v>0</v>
      </c>
      <c r="BG93" s="62">
        <f t="shared" si="1220"/>
        <v>0</v>
      </c>
      <c r="BH93" s="62">
        <f t="shared" si="1220"/>
        <v>0</v>
      </c>
      <c r="BI93" s="62">
        <f t="shared" si="1220"/>
        <v>0</v>
      </c>
      <c r="BJ93" s="62">
        <f t="shared" si="1220"/>
        <v>0</v>
      </c>
      <c r="BK93" s="62">
        <f t="shared" si="1220"/>
        <v>0</v>
      </c>
      <c r="BL93" s="62">
        <f t="shared" si="1220"/>
        <v>0</v>
      </c>
      <c r="BM93" s="62">
        <f t="shared" si="1220"/>
        <v>0</v>
      </c>
      <c r="BN93" s="62">
        <f t="shared" si="1220"/>
        <v>0</v>
      </c>
      <c r="BO93" s="62">
        <f t="shared" si="1220"/>
        <v>0</v>
      </c>
      <c r="BP93" s="62">
        <f t="shared" si="1220"/>
        <v>0</v>
      </c>
      <c r="BQ93" s="62">
        <f t="shared" si="1220"/>
        <v>0</v>
      </c>
      <c r="BR93" s="62">
        <f t="shared" si="1220"/>
        <v>0</v>
      </c>
      <c r="BS93" s="62">
        <f t="shared" si="1220"/>
        <v>0</v>
      </c>
      <c r="BT93" s="62">
        <f t="shared" si="1220"/>
        <v>0</v>
      </c>
      <c r="BU93" s="62">
        <f t="shared" si="1220"/>
        <v>43510</v>
      </c>
      <c r="BV93" s="62">
        <f t="shared" si="1220"/>
        <v>0</v>
      </c>
      <c r="BW93" s="62">
        <f t="shared" si="1220"/>
        <v>0</v>
      </c>
      <c r="BX93" s="62">
        <f t="shared" si="1220"/>
        <v>0</v>
      </c>
      <c r="BY93" s="62">
        <f t="shared" si="1220"/>
        <v>0</v>
      </c>
      <c r="BZ93" s="62">
        <f t="shared" ref="BZ93:EK93" si="1221">IF(BZ91="","",IF(DAY(BZ91)=1,SUMIFS(17:17,25:25,MONTH(BZ91))+SUMIFS(83:83,81:81,BZ91),0))</f>
        <v>0</v>
      </c>
      <c r="CA93" s="62">
        <f t="shared" si="1221"/>
        <v>0</v>
      </c>
      <c r="CB93" s="62">
        <f t="shared" si="1221"/>
        <v>0</v>
      </c>
      <c r="CC93" s="62">
        <f t="shared" si="1221"/>
        <v>0</v>
      </c>
      <c r="CD93" s="62">
        <f t="shared" si="1221"/>
        <v>0</v>
      </c>
      <c r="CE93" s="62">
        <f t="shared" si="1221"/>
        <v>0</v>
      </c>
      <c r="CF93" s="62">
        <f t="shared" si="1221"/>
        <v>0</v>
      </c>
      <c r="CG93" s="62">
        <f t="shared" si="1221"/>
        <v>0</v>
      </c>
      <c r="CH93" s="62">
        <f t="shared" si="1221"/>
        <v>0</v>
      </c>
      <c r="CI93" s="62">
        <f t="shared" si="1221"/>
        <v>0</v>
      </c>
      <c r="CJ93" s="62">
        <f t="shared" si="1221"/>
        <v>0</v>
      </c>
      <c r="CK93" s="62">
        <f t="shared" si="1221"/>
        <v>0</v>
      </c>
      <c r="CL93" s="62">
        <f t="shared" si="1221"/>
        <v>0</v>
      </c>
      <c r="CM93" s="62">
        <f t="shared" si="1221"/>
        <v>0</v>
      </c>
      <c r="CN93" s="62">
        <f t="shared" si="1221"/>
        <v>0</v>
      </c>
      <c r="CO93" s="62">
        <f t="shared" si="1221"/>
        <v>0</v>
      </c>
      <c r="CP93" s="62">
        <f t="shared" si="1221"/>
        <v>0</v>
      </c>
      <c r="CQ93" s="62">
        <f t="shared" si="1221"/>
        <v>0</v>
      </c>
      <c r="CR93" s="62">
        <f t="shared" si="1221"/>
        <v>0</v>
      </c>
      <c r="CS93" s="62">
        <f t="shared" si="1221"/>
        <v>0</v>
      </c>
      <c r="CT93" s="62">
        <f t="shared" si="1221"/>
        <v>0</v>
      </c>
      <c r="CU93" s="62">
        <f t="shared" si="1221"/>
        <v>0</v>
      </c>
      <c r="CV93" s="62">
        <f t="shared" si="1221"/>
        <v>0</v>
      </c>
      <c r="CW93" s="62">
        <f t="shared" si="1221"/>
        <v>0</v>
      </c>
      <c r="CX93" s="62">
        <f t="shared" si="1221"/>
        <v>0</v>
      </c>
      <c r="CY93" s="62">
        <f t="shared" si="1221"/>
        <v>0</v>
      </c>
      <c r="CZ93" s="62">
        <f t="shared" si="1221"/>
        <v>43541</v>
      </c>
      <c r="DA93" s="62">
        <f t="shared" si="1221"/>
        <v>0</v>
      </c>
      <c r="DB93" s="62">
        <f t="shared" si="1221"/>
        <v>0</v>
      </c>
      <c r="DC93" s="62">
        <f t="shared" si="1221"/>
        <v>0</v>
      </c>
      <c r="DD93" s="62">
        <f t="shared" si="1221"/>
        <v>0</v>
      </c>
      <c r="DE93" s="62">
        <f t="shared" si="1221"/>
        <v>0</v>
      </c>
      <c r="DF93" s="62">
        <f t="shared" si="1221"/>
        <v>0</v>
      </c>
      <c r="DG93" s="62">
        <f t="shared" si="1221"/>
        <v>0</v>
      </c>
      <c r="DH93" s="62">
        <f t="shared" si="1221"/>
        <v>0</v>
      </c>
      <c r="DI93" s="62">
        <f t="shared" si="1221"/>
        <v>0</v>
      </c>
      <c r="DJ93" s="62">
        <f t="shared" si="1221"/>
        <v>0</v>
      </c>
      <c r="DK93" s="62">
        <f t="shared" si="1221"/>
        <v>0</v>
      </c>
      <c r="DL93" s="62">
        <f t="shared" si="1221"/>
        <v>0</v>
      </c>
      <c r="DM93" s="62">
        <f t="shared" si="1221"/>
        <v>0</v>
      </c>
      <c r="DN93" s="62">
        <f t="shared" si="1221"/>
        <v>0</v>
      </c>
      <c r="DO93" s="62">
        <f t="shared" si="1221"/>
        <v>0</v>
      </c>
      <c r="DP93" s="62">
        <f t="shared" si="1221"/>
        <v>0</v>
      </c>
      <c r="DQ93" s="62">
        <f t="shared" si="1221"/>
        <v>0</v>
      </c>
      <c r="DR93" s="62">
        <f t="shared" si="1221"/>
        <v>0</v>
      </c>
      <c r="DS93" s="62">
        <f t="shared" si="1221"/>
        <v>0</v>
      </c>
      <c r="DT93" s="62">
        <f t="shared" si="1221"/>
        <v>0</v>
      </c>
      <c r="DU93" s="62">
        <f t="shared" si="1221"/>
        <v>0</v>
      </c>
      <c r="DV93" s="62">
        <f t="shared" si="1221"/>
        <v>0</v>
      </c>
      <c r="DW93" s="62">
        <f t="shared" si="1221"/>
        <v>0</v>
      </c>
      <c r="DX93" s="62">
        <f t="shared" si="1221"/>
        <v>0</v>
      </c>
      <c r="DY93" s="62">
        <f t="shared" si="1221"/>
        <v>0</v>
      </c>
      <c r="DZ93" s="62">
        <f t="shared" si="1221"/>
        <v>0</v>
      </c>
      <c r="EA93" s="62">
        <f t="shared" si="1221"/>
        <v>0</v>
      </c>
      <c r="EB93" s="62">
        <f t="shared" si="1221"/>
        <v>0</v>
      </c>
      <c r="EC93" s="62">
        <f t="shared" si="1221"/>
        <v>0</v>
      </c>
      <c r="ED93" s="62">
        <f t="shared" si="1221"/>
        <v>43571</v>
      </c>
      <c r="EE93" s="62">
        <f t="shared" si="1221"/>
        <v>0</v>
      </c>
      <c r="EF93" s="62">
        <f t="shared" si="1221"/>
        <v>0</v>
      </c>
      <c r="EG93" s="62">
        <f t="shared" si="1221"/>
        <v>0</v>
      </c>
      <c r="EH93" s="62">
        <f t="shared" si="1221"/>
        <v>0</v>
      </c>
      <c r="EI93" s="62">
        <f t="shared" si="1221"/>
        <v>0</v>
      </c>
      <c r="EJ93" s="62">
        <f t="shared" si="1221"/>
        <v>0</v>
      </c>
      <c r="EK93" s="62">
        <f t="shared" si="1221"/>
        <v>0</v>
      </c>
      <c r="EL93" s="62">
        <f t="shared" ref="EL93:GW93" si="1222">IF(EL91="","",IF(DAY(EL91)=1,SUMIFS(17:17,25:25,MONTH(EL91))+SUMIFS(83:83,81:81,EL91),0))</f>
        <v>0</v>
      </c>
      <c r="EM93" s="62">
        <f t="shared" si="1222"/>
        <v>0</v>
      </c>
      <c r="EN93" s="62">
        <f t="shared" si="1222"/>
        <v>0</v>
      </c>
      <c r="EO93" s="62">
        <f t="shared" si="1222"/>
        <v>0</v>
      </c>
      <c r="EP93" s="62">
        <f t="shared" si="1222"/>
        <v>0</v>
      </c>
      <c r="EQ93" s="62">
        <f t="shared" si="1222"/>
        <v>0</v>
      </c>
      <c r="ER93" s="62">
        <f t="shared" si="1222"/>
        <v>0</v>
      </c>
      <c r="ES93" s="62">
        <f t="shared" si="1222"/>
        <v>0</v>
      </c>
      <c r="ET93" s="62">
        <f t="shared" si="1222"/>
        <v>0</v>
      </c>
      <c r="EU93" s="62">
        <f t="shared" si="1222"/>
        <v>0</v>
      </c>
      <c r="EV93" s="62">
        <f t="shared" si="1222"/>
        <v>0</v>
      </c>
      <c r="EW93" s="62">
        <f t="shared" si="1222"/>
        <v>0</v>
      </c>
      <c r="EX93" s="62">
        <f t="shared" si="1222"/>
        <v>0</v>
      </c>
      <c r="EY93" s="62">
        <f t="shared" si="1222"/>
        <v>0</v>
      </c>
      <c r="EZ93" s="62">
        <f t="shared" si="1222"/>
        <v>0</v>
      </c>
      <c r="FA93" s="62">
        <f t="shared" si="1222"/>
        <v>0</v>
      </c>
      <c r="FB93" s="62">
        <f t="shared" si="1222"/>
        <v>0</v>
      </c>
      <c r="FC93" s="62">
        <f t="shared" si="1222"/>
        <v>0</v>
      </c>
      <c r="FD93" s="62">
        <f t="shared" si="1222"/>
        <v>0</v>
      </c>
      <c r="FE93" s="62">
        <f t="shared" si="1222"/>
        <v>0</v>
      </c>
      <c r="FF93" s="62">
        <f t="shared" si="1222"/>
        <v>0</v>
      </c>
      <c r="FG93" s="62">
        <f t="shared" si="1222"/>
        <v>0</v>
      </c>
      <c r="FH93" s="62">
        <f t="shared" si="1222"/>
        <v>0</v>
      </c>
      <c r="FI93" s="62">
        <f t="shared" si="1222"/>
        <v>43602</v>
      </c>
      <c r="FJ93" s="62">
        <f t="shared" si="1222"/>
        <v>0</v>
      </c>
      <c r="FK93" s="62">
        <f t="shared" si="1222"/>
        <v>0</v>
      </c>
      <c r="FL93" s="62">
        <f t="shared" si="1222"/>
        <v>0</v>
      </c>
      <c r="FM93" s="62">
        <f t="shared" si="1222"/>
        <v>0</v>
      </c>
      <c r="FN93" s="62">
        <f t="shared" si="1222"/>
        <v>0</v>
      </c>
      <c r="FO93" s="62">
        <f t="shared" si="1222"/>
        <v>0</v>
      </c>
      <c r="FP93" s="62">
        <f t="shared" si="1222"/>
        <v>0</v>
      </c>
      <c r="FQ93" s="62">
        <f t="shared" si="1222"/>
        <v>0</v>
      </c>
      <c r="FR93" s="62">
        <f t="shared" si="1222"/>
        <v>0</v>
      </c>
      <c r="FS93" s="62">
        <f t="shared" si="1222"/>
        <v>0</v>
      </c>
      <c r="FT93" s="62">
        <f t="shared" si="1222"/>
        <v>0</v>
      </c>
      <c r="FU93" s="62">
        <f t="shared" si="1222"/>
        <v>0</v>
      </c>
      <c r="FV93" s="62">
        <f t="shared" si="1222"/>
        <v>0</v>
      </c>
      <c r="FW93" s="62">
        <f t="shared" si="1222"/>
        <v>0</v>
      </c>
      <c r="FX93" s="62">
        <f t="shared" si="1222"/>
        <v>0</v>
      </c>
      <c r="FY93" s="62">
        <f t="shared" si="1222"/>
        <v>0</v>
      </c>
      <c r="FZ93" s="62">
        <f t="shared" si="1222"/>
        <v>0</v>
      </c>
      <c r="GA93" s="62">
        <f t="shared" si="1222"/>
        <v>0</v>
      </c>
      <c r="GB93" s="62">
        <f t="shared" si="1222"/>
        <v>0</v>
      </c>
      <c r="GC93" s="62">
        <f t="shared" si="1222"/>
        <v>0</v>
      </c>
      <c r="GD93" s="62">
        <f t="shared" si="1222"/>
        <v>0</v>
      </c>
      <c r="GE93" s="62">
        <f t="shared" si="1222"/>
        <v>0</v>
      </c>
      <c r="GF93" s="62">
        <f t="shared" si="1222"/>
        <v>0</v>
      </c>
      <c r="GG93" s="62">
        <f t="shared" si="1222"/>
        <v>0</v>
      </c>
      <c r="GH93" s="62">
        <f t="shared" si="1222"/>
        <v>0</v>
      </c>
      <c r="GI93" s="62">
        <f t="shared" si="1222"/>
        <v>0</v>
      </c>
      <c r="GJ93" s="62">
        <f t="shared" si="1222"/>
        <v>0</v>
      </c>
      <c r="GK93" s="62">
        <f t="shared" si="1222"/>
        <v>0</v>
      </c>
      <c r="GL93" s="62">
        <f t="shared" si="1222"/>
        <v>0</v>
      </c>
      <c r="GM93" s="62">
        <f t="shared" si="1222"/>
        <v>43637</v>
      </c>
      <c r="GN93" s="62">
        <f t="shared" si="1222"/>
        <v>0</v>
      </c>
      <c r="GO93" s="62">
        <f t="shared" si="1222"/>
        <v>0</v>
      </c>
      <c r="GP93" s="62">
        <f t="shared" si="1222"/>
        <v>0</v>
      </c>
      <c r="GQ93" s="62">
        <f t="shared" si="1222"/>
        <v>0</v>
      </c>
      <c r="GR93" s="62">
        <f t="shared" si="1222"/>
        <v>0</v>
      </c>
      <c r="GS93" s="62">
        <f t="shared" si="1222"/>
        <v>0</v>
      </c>
      <c r="GT93" s="62">
        <f t="shared" si="1222"/>
        <v>0</v>
      </c>
      <c r="GU93" s="62">
        <f t="shared" si="1222"/>
        <v>0</v>
      </c>
      <c r="GV93" s="62">
        <f t="shared" si="1222"/>
        <v>0</v>
      </c>
      <c r="GW93" s="62">
        <f t="shared" si="1222"/>
        <v>0</v>
      </c>
      <c r="GX93" s="62">
        <f t="shared" ref="GX93:JI93" si="1223">IF(GX91="","",IF(DAY(GX91)=1,SUMIFS(17:17,25:25,MONTH(GX91))+SUMIFS(83:83,81:81,GX91),0))</f>
        <v>0</v>
      </c>
      <c r="GY93" s="62">
        <f t="shared" si="1223"/>
        <v>0</v>
      </c>
      <c r="GZ93" s="62">
        <f t="shared" si="1223"/>
        <v>0</v>
      </c>
      <c r="HA93" s="62">
        <f t="shared" si="1223"/>
        <v>0</v>
      </c>
      <c r="HB93" s="62">
        <f t="shared" si="1223"/>
        <v>0</v>
      </c>
      <c r="HC93" s="62">
        <f t="shared" si="1223"/>
        <v>0</v>
      </c>
      <c r="HD93" s="62">
        <f t="shared" si="1223"/>
        <v>0</v>
      </c>
      <c r="HE93" s="62">
        <f t="shared" si="1223"/>
        <v>0</v>
      </c>
      <c r="HF93" s="62">
        <f t="shared" si="1223"/>
        <v>0</v>
      </c>
      <c r="HG93" s="62">
        <f t="shared" si="1223"/>
        <v>0</v>
      </c>
      <c r="HH93" s="62">
        <f t="shared" si="1223"/>
        <v>0</v>
      </c>
      <c r="HI93" s="62">
        <f t="shared" si="1223"/>
        <v>0</v>
      </c>
      <c r="HJ93" s="62">
        <f t="shared" si="1223"/>
        <v>0</v>
      </c>
      <c r="HK93" s="62">
        <f t="shared" si="1223"/>
        <v>0</v>
      </c>
      <c r="HL93" s="62">
        <f t="shared" si="1223"/>
        <v>0</v>
      </c>
      <c r="HM93" s="62">
        <f t="shared" si="1223"/>
        <v>0</v>
      </c>
      <c r="HN93" s="62">
        <f t="shared" si="1223"/>
        <v>0</v>
      </c>
      <c r="HO93" s="62">
        <f t="shared" si="1223"/>
        <v>0</v>
      </c>
      <c r="HP93" s="62">
        <f t="shared" si="1223"/>
        <v>0</v>
      </c>
      <c r="HQ93" s="62">
        <f t="shared" si="1223"/>
        <v>0</v>
      </c>
      <c r="HR93" s="62">
        <f t="shared" si="1223"/>
        <v>43668</v>
      </c>
      <c r="HS93" s="62">
        <f t="shared" si="1223"/>
        <v>0</v>
      </c>
      <c r="HT93" s="62">
        <f t="shared" si="1223"/>
        <v>0</v>
      </c>
      <c r="HU93" s="62">
        <f t="shared" si="1223"/>
        <v>0</v>
      </c>
      <c r="HV93" s="62">
        <f t="shared" si="1223"/>
        <v>0</v>
      </c>
      <c r="HW93" s="62">
        <f t="shared" si="1223"/>
        <v>0</v>
      </c>
      <c r="HX93" s="62">
        <f t="shared" si="1223"/>
        <v>0</v>
      </c>
      <c r="HY93" s="62">
        <f t="shared" si="1223"/>
        <v>0</v>
      </c>
      <c r="HZ93" s="62">
        <f t="shared" si="1223"/>
        <v>0</v>
      </c>
      <c r="IA93" s="62">
        <f t="shared" si="1223"/>
        <v>0</v>
      </c>
      <c r="IB93" s="62">
        <f t="shared" si="1223"/>
        <v>0</v>
      </c>
      <c r="IC93" s="62">
        <f t="shared" si="1223"/>
        <v>0</v>
      </c>
      <c r="ID93" s="62">
        <f t="shared" si="1223"/>
        <v>0</v>
      </c>
      <c r="IE93" s="62">
        <f t="shared" si="1223"/>
        <v>0</v>
      </c>
      <c r="IF93" s="62">
        <f t="shared" si="1223"/>
        <v>0</v>
      </c>
      <c r="IG93" s="62">
        <f t="shared" si="1223"/>
        <v>0</v>
      </c>
      <c r="IH93" s="62">
        <f t="shared" si="1223"/>
        <v>0</v>
      </c>
      <c r="II93" s="62">
        <f t="shared" si="1223"/>
        <v>0</v>
      </c>
      <c r="IJ93" s="62">
        <f t="shared" si="1223"/>
        <v>0</v>
      </c>
      <c r="IK93" s="62">
        <f t="shared" si="1223"/>
        <v>0</v>
      </c>
      <c r="IL93" s="62">
        <f t="shared" si="1223"/>
        <v>0</v>
      </c>
      <c r="IM93" s="62">
        <f t="shared" si="1223"/>
        <v>0</v>
      </c>
      <c r="IN93" s="62">
        <f t="shared" si="1223"/>
        <v>0</v>
      </c>
      <c r="IO93" s="62">
        <f t="shared" si="1223"/>
        <v>0</v>
      </c>
      <c r="IP93" s="62">
        <f t="shared" si="1223"/>
        <v>0</v>
      </c>
      <c r="IQ93" s="62">
        <f t="shared" si="1223"/>
        <v>0</v>
      </c>
      <c r="IR93" s="62">
        <f t="shared" si="1223"/>
        <v>0</v>
      </c>
      <c r="IS93" s="62">
        <f t="shared" si="1223"/>
        <v>0</v>
      </c>
      <c r="IT93" s="62">
        <f t="shared" si="1223"/>
        <v>0</v>
      </c>
      <c r="IU93" s="62">
        <f t="shared" si="1223"/>
        <v>0</v>
      </c>
      <c r="IV93" s="62">
        <f t="shared" si="1223"/>
        <v>0</v>
      </c>
      <c r="IW93" s="62">
        <f t="shared" si="1223"/>
        <v>43699</v>
      </c>
      <c r="IX93" s="62">
        <f t="shared" si="1223"/>
        <v>0</v>
      </c>
      <c r="IY93" s="62">
        <f t="shared" si="1223"/>
        <v>0</v>
      </c>
      <c r="IZ93" s="62">
        <f t="shared" si="1223"/>
        <v>0</v>
      </c>
      <c r="JA93" s="62">
        <f t="shared" si="1223"/>
        <v>0</v>
      </c>
      <c r="JB93" s="62">
        <f t="shared" si="1223"/>
        <v>0</v>
      </c>
      <c r="JC93" s="62">
        <f t="shared" si="1223"/>
        <v>0</v>
      </c>
      <c r="JD93" s="62">
        <f t="shared" si="1223"/>
        <v>0</v>
      </c>
      <c r="JE93" s="62">
        <f t="shared" si="1223"/>
        <v>0</v>
      </c>
      <c r="JF93" s="62">
        <f t="shared" si="1223"/>
        <v>0</v>
      </c>
      <c r="JG93" s="62">
        <f t="shared" si="1223"/>
        <v>0</v>
      </c>
      <c r="JH93" s="62">
        <f t="shared" si="1223"/>
        <v>0</v>
      </c>
      <c r="JI93" s="62">
        <f t="shared" si="1223"/>
        <v>0</v>
      </c>
      <c r="JJ93" s="62">
        <f t="shared" ref="JJ93:LU93" si="1224">IF(JJ91="","",IF(DAY(JJ91)=1,SUMIFS(17:17,25:25,MONTH(JJ91))+SUMIFS(83:83,81:81,JJ91),0))</f>
        <v>0</v>
      </c>
      <c r="JK93" s="62">
        <f t="shared" si="1224"/>
        <v>0</v>
      </c>
      <c r="JL93" s="62">
        <f t="shared" si="1224"/>
        <v>0</v>
      </c>
      <c r="JM93" s="62">
        <f t="shared" si="1224"/>
        <v>0</v>
      </c>
      <c r="JN93" s="62">
        <f t="shared" si="1224"/>
        <v>0</v>
      </c>
      <c r="JO93" s="62">
        <f t="shared" si="1224"/>
        <v>0</v>
      </c>
      <c r="JP93" s="62">
        <f t="shared" si="1224"/>
        <v>0</v>
      </c>
      <c r="JQ93" s="62">
        <f t="shared" si="1224"/>
        <v>0</v>
      </c>
      <c r="JR93" s="62">
        <f t="shared" si="1224"/>
        <v>0</v>
      </c>
      <c r="JS93" s="62">
        <f t="shared" si="1224"/>
        <v>0</v>
      </c>
      <c r="JT93" s="62">
        <f t="shared" si="1224"/>
        <v>0</v>
      </c>
      <c r="JU93" s="62">
        <f t="shared" si="1224"/>
        <v>0</v>
      </c>
      <c r="JV93" s="62">
        <f t="shared" si="1224"/>
        <v>0</v>
      </c>
      <c r="JW93" s="62">
        <f t="shared" si="1224"/>
        <v>0</v>
      </c>
      <c r="JX93" s="62">
        <f t="shared" si="1224"/>
        <v>0</v>
      </c>
      <c r="JY93" s="62">
        <f t="shared" si="1224"/>
        <v>0</v>
      </c>
      <c r="JZ93" s="62">
        <f t="shared" si="1224"/>
        <v>0</v>
      </c>
      <c r="KA93" s="62">
        <f t="shared" si="1224"/>
        <v>43729</v>
      </c>
      <c r="KB93" s="62">
        <f t="shared" si="1224"/>
        <v>0</v>
      </c>
      <c r="KC93" s="62">
        <f t="shared" si="1224"/>
        <v>0</v>
      </c>
      <c r="KD93" s="62">
        <f t="shared" si="1224"/>
        <v>0</v>
      </c>
      <c r="KE93" s="62">
        <f t="shared" si="1224"/>
        <v>0</v>
      </c>
      <c r="KF93" s="62">
        <f t="shared" si="1224"/>
        <v>0</v>
      </c>
      <c r="KG93" s="62">
        <f t="shared" si="1224"/>
        <v>0</v>
      </c>
      <c r="KH93" s="62">
        <f t="shared" si="1224"/>
        <v>0</v>
      </c>
      <c r="KI93" s="62">
        <f t="shared" si="1224"/>
        <v>0</v>
      </c>
      <c r="KJ93" s="62">
        <f t="shared" si="1224"/>
        <v>0</v>
      </c>
      <c r="KK93" s="62">
        <f t="shared" si="1224"/>
        <v>0</v>
      </c>
      <c r="KL93" s="62">
        <f t="shared" si="1224"/>
        <v>0</v>
      </c>
      <c r="KM93" s="62">
        <f t="shared" si="1224"/>
        <v>0</v>
      </c>
      <c r="KN93" s="62">
        <f t="shared" si="1224"/>
        <v>0</v>
      </c>
      <c r="KO93" s="62">
        <f t="shared" si="1224"/>
        <v>0</v>
      </c>
      <c r="KP93" s="62">
        <f t="shared" si="1224"/>
        <v>0</v>
      </c>
      <c r="KQ93" s="62">
        <f t="shared" si="1224"/>
        <v>0</v>
      </c>
      <c r="KR93" s="62">
        <f t="shared" si="1224"/>
        <v>0</v>
      </c>
      <c r="KS93" s="62">
        <f t="shared" si="1224"/>
        <v>0</v>
      </c>
      <c r="KT93" s="62">
        <f t="shared" si="1224"/>
        <v>0</v>
      </c>
      <c r="KU93" s="62">
        <f t="shared" si="1224"/>
        <v>0</v>
      </c>
      <c r="KV93" s="62">
        <f t="shared" si="1224"/>
        <v>0</v>
      </c>
      <c r="KW93" s="62">
        <f t="shared" si="1224"/>
        <v>0</v>
      </c>
      <c r="KX93" s="62">
        <f t="shared" si="1224"/>
        <v>0</v>
      </c>
      <c r="KY93" s="62">
        <f t="shared" si="1224"/>
        <v>0</v>
      </c>
      <c r="KZ93" s="62">
        <f t="shared" si="1224"/>
        <v>0</v>
      </c>
      <c r="LA93" s="62">
        <f t="shared" si="1224"/>
        <v>0</v>
      </c>
      <c r="LB93" s="62">
        <f t="shared" si="1224"/>
        <v>0</v>
      </c>
      <c r="LC93" s="62">
        <f t="shared" si="1224"/>
        <v>0</v>
      </c>
      <c r="LD93" s="62">
        <f t="shared" si="1224"/>
        <v>0</v>
      </c>
      <c r="LE93" s="62">
        <f t="shared" si="1224"/>
        <v>0</v>
      </c>
      <c r="LF93" s="62">
        <f t="shared" si="1224"/>
        <v>43760</v>
      </c>
      <c r="LG93" s="62">
        <f t="shared" si="1224"/>
        <v>0</v>
      </c>
      <c r="LH93" s="62">
        <f t="shared" si="1224"/>
        <v>0</v>
      </c>
      <c r="LI93" s="62">
        <f t="shared" si="1224"/>
        <v>0</v>
      </c>
      <c r="LJ93" s="62">
        <f t="shared" si="1224"/>
        <v>0</v>
      </c>
      <c r="LK93" s="62">
        <f t="shared" si="1224"/>
        <v>0</v>
      </c>
      <c r="LL93" s="62">
        <f t="shared" si="1224"/>
        <v>0</v>
      </c>
      <c r="LM93" s="62">
        <f t="shared" si="1224"/>
        <v>0</v>
      </c>
      <c r="LN93" s="62">
        <f t="shared" si="1224"/>
        <v>0</v>
      </c>
      <c r="LO93" s="62">
        <f t="shared" si="1224"/>
        <v>0</v>
      </c>
      <c r="LP93" s="62">
        <f t="shared" si="1224"/>
        <v>0</v>
      </c>
      <c r="LQ93" s="62">
        <f t="shared" si="1224"/>
        <v>0</v>
      </c>
      <c r="LR93" s="62">
        <f t="shared" si="1224"/>
        <v>0</v>
      </c>
      <c r="LS93" s="62">
        <f t="shared" si="1224"/>
        <v>0</v>
      </c>
      <c r="LT93" s="62">
        <f t="shared" si="1224"/>
        <v>0</v>
      </c>
      <c r="LU93" s="62">
        <f t="shared" si="1224"/>
        <v>0</v>
      </c>
      <c r="LV93" s="62">
        <f t="shared" ref="LV93:NO93" si="1225">IF(LV91="","",IF(DAY(LV91)=1,SUMIFS(17:17,25:25,MONTH(LV91))+SUMIFS(83:83,81:81,LV91),0))</f>
        <v>0</v>
      </c>
      <c r="LW93" s="62">
        <f t="shared" si="1225"/>
        <v>0</v>
      </c>
      <c r="LX93" s="62">
        <f t="shared" si="1225"/>
        <v>0</v>
      </c>
      <c r="LY93" s="62">
        <f t="shared" si="1225"/>
        <v>0</v>
      </c>
      <c r="LZ93" s="62">
        <f t="shared" si="1225"/>
        <v>0</v>
      </c>
      <c r="MA93" s="62">
        <f t="shared" si="1225"/>
        <v>0</v>
      </c>
      <c r="MB93" s="62">
        <f t="shared" si="1225"/>
        <v>0</v>
      </c>
      <c r="MC93" s="62">
        <f t="shared" si="1225"/>
        <v>0</v>
      </c>
      <c r="MD93" s="62">
        <f t="shared" si="1225"/>
        <v>0</v>
      </c>
      <c r="ME93" s="62">
        <f t="shared" si="1225"/>
        <v>0</v>
      </c>
      <c r="MF93" s="62">
        <f t="shared" si="1225"/>
        <v>0</v>
      </c>
      <c r="MG93" s="62">
        <f t="shared" si="1225"/>
        <v>0</v>
      </c>
      <c r="MH93" s="62">
        <f t="shared" si="1225"/>
        <v>0</v>
      </c>
      <c r="MI93" s="62">
        <f t="shared" si="1225"/>
        <v>0</v>
      </c>
      <c r="MJ93" s="62">
        <f t="shared" si="1225"/>
        <v>43790</v>
      </c>
      <c r="MK93" s="62">
        <f t="shared" si="1225"/>
        <v>0</v>
      </c>
      <c r="ML93" s="62">
        <f t="shared" si="1225"/>
        <v>0</v>
      </c>
      <c r="MM93" s="62">
        <f t="shared" si="1225"/>
        <v>0</v>
      </c>
      <c r="MN93" s="62">
        <f t="shared" si="1225"/>
        <v>0</v>
      </c>
      <c r="MO93" s="62">
        <f t="shared" si="1225"/>
        <v>0</v>
      </c>
      <c r="MP93" s="62">
        <f t="shared" si="1225"/>
        <v>0</v>
      </c>
      <c r="MQ93" s="62">
        <f t="shared" si="1225"/>
        <v>0</v>
      </c>
      <c r="MR93" s="62">
        <f t="shared" si="1225"/>
        <v>0</v>
      </c>
      <c r="MS93" s="62">
        <f t="shared" si="1225"/>
        <v>0</v>
      </c>
      <c r="MT93" s="62">
        <f t="shared" si="1225"/>
        <v>0</v>
      </c>
      <c r="MU93" s="62">
        <f t="shared" si="1225"/>
        <v>0</v>
      </c>
      <c r="MV93" s="62">
        <f t="shared" si="1225"/>
        <v>0</v>
      </c>
      <c r="MW93" s="62">
        <f t="shared" si="1225"/>
        <v>0</v>
      </c>
      <c r="MX93" s="62">
        <f t="shared" si="1225"/>
        <v>0</v>
      </c>
      <c r="MY93" s="62">
        <f t="shared" si="1225"/>
        <v>0</v>
      </c>
      <c r="MZ93" s="62">
        <f t="shared" si="1225"/>
        <v>0</v>
      </c>
      <c r="NA93" s="62">
        <f t="shared" si="1225"/>
        <v>0</v>
      </c>
      <c r="NB93" s="62">
        <f t="shared" si="1225"/>
        <v>0</v>
      </c>
      <c r="NC93" s="62">
        <f t="shared" si="1225"/>
        <v>0</v>
      </c>
      <c r="ND93" s="62">
        <f t="shared" si="1225"/>
        <v>0</v>
      </c>
      <c r="NE93" s="62">
        <f t="shared" si="1225"/>
        <v>0</v>
      </c>
      <c r="NF93" s="62">
        <f t="shared" si="1225"/>
        <v>0</v>
      </c>
      <c r="NG93" s="62">
        <f t="shared" si="1225"/>
        <v>0</v>
      </c>
      <c r="NH93" s="62">
        <f t="shared" si="1225"/>
        <v>0</v>
      </c>
      <c r="NI93" s="62">
        <f t="shared" si="1225"/>
        <v>0</v>
      </c>
      <c r="NJ93" s="62">
        <f t="shared" si="1225"/>
        <v>0</v>
      </c>
      <c r="NK93" s="62">
        <f t="shared" si="1225"/>
        <v>0</v>
      </c>
      <c r="NL93" s="62">
        <f t="shared" si="1225"/>
        <v>0</v>
      </c>
      <c r="NM93" s="62">
        <f t="shared" si="1225"/>
        <v>0</v>
      </c>
      <c r="NN93" s="62">
        <f t="shared" si="1225"/>
        <v>0</v>
      </c>
      <c r="NO93" s="63">
        <f t="shared" si="1225"/>
        <v>43466</v>
      </c>
      <c r="NP93" s="1"/>
      <c r="NQ93" s="1"/>
    </row>
    <row r="94" spans="1:38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</row>
    <row r="95" spans="1:381" x14ac:dyDescent="0.2">
      <c r="A95" s="1"/>
      <c r="B95" s="1"/>
      <c r="C95" s="1" t="s">
        <v>28</v>
      </c>
      <c r="D95" s="1"/>
      <c r="E95" s="1" t="s">
        <v>141</v>
      </c>
      <c r="F95" s="1"/>
      <c r="G95" s="1" t="s">
        <v>0</v>
      </c>
      <c r="H95" s="1"/>
      <c r="I95" s="1"/>
      <c r="J95" s="1"/>
      <c r="K95" s="9">
        <f>SUM(N95:NO95)</f>
        <v>156000</v>
      </c>
      <c r="L95" s="1"/>
      <c r="M95" s="1"/>
      <c r="N95" s="54">
        <f>IF(N91="","",IF(DAY(N91)=1,SUMIFS(19:19,25:25,MONTH(N91))*SUMIFS(85:85,81:81,N91),0))</f>
        <v>14000</v>
      </c>
      <c r="O95" s="55">
        <f>IF(O91="","",IF(DAY(O91)=1,SUMIFS(19:19,25:25,MONTH(O91))*SUMIFS(85:85,81:81,O91),0))</f>
        <v>0</v>
      </c>
      <c r="P95" s="55">
        <f t="shared" ref="P95:BY95" si="1226">IF(P91="","",IF(DAY(P91)=1,SUMIFS(19:19,25:25,MONTH(P91))*SUMIFS(85:85,81:81,P91),0))</f>
        <v>0</v>
      </c>
      <c r="Q95" s="55">
        <f t="shared" si="1226"/>
        <v>0</v>
      </c>
      <c r="R95" s="55">
        <f t="shared" si="1226"/>
        <v>0</v>
      </c>
      <c r="S95" s="55">
        <f t="shared" si="1226"/>
        <v>0</v>
      </c>
      <c r="T95" s="55">
        <f t="shared" si="1226"/>
        <v>0</v>
      </c>
      <c r="U95" s="55">
        <f t="shared" si="1226"/>
        <v>0</v>
      </c>
      <c r="V95" s="55">
        <f t="shared" si="1226"/>
        <v>0</v>
      </c>
      <c r="W95" s="55">
        <f t="shared" si="1226"/>
        <v>0</v>
      </c>
      <c r="X95" s="55">
        <f t="shared" si="1226"/>
        <v>0</v>
      </c>
      <c r="Y95" s="55">
        <f t="shared" si="1226"/>
        <v>0</v>
      </c>
      <c r="Z95" s="55">
        <f t="shared" si="1226"/>
        <v>0</v>
      </c>
      <c r="AA95" s="55">
        <f t="shared" si="1226"/>
        <v>0</v>
      </c>
      <c r="AB95" s="55">
        <f t="shared" si="1226"/>
        <v>0</v>
      </c>
      <c r="AC95" s="55">
        <f t="shared" si="1226"/>
        <v>0</v>
      </c>
      <c r="AD95" s="55">
        <f t="shared" si="1226"/>
        <v>0</v>
      </c>
      <c r="AE95" s="55">
        <f t="shared" si="1226"/>
        <v>0</v>
      </c>
      <c r="AF95" s="55">
        <f t="shared" si="1226"/>
        <v>0</v>
      </c>
      <c r="AG95" s="55">
        <f t="shared" si="1226"/>
        <v>0</v>
      </c>
      <c r="AH95" s="55">
        <f t="shared" si="1226"/>
        <v>0</v>
      </c>
      <c r="AI95" s="55">
        <f t="shared" si="1226"/>
        <v>0</v>
      </c>
      <c r="AJ95" s="55">
        <f t="shared" si="1226"/>
        <v>0</v>
      </c>
      <c r="AK95" s="55">
        <f t="shared" si="1226"/>
        <v>0</v>
      </c>
      <c r="AL95" s="55">
        <f t="shared" si="1226"/>
        <v>0</v>
      </c>
      <c r="AM95" s="55">
        <f t="shared" si="1226"/>
        <v>0</v>
      </c>
      <c r="AN95" s="55">
        <f t="shared" si="1226"/>
        <v>0</v>
      </c>
      <c r="AO95" s="55">
        <f t="shared" si="1226"/>
        <v>0</v>
      </c>
      <c r="AP95" s="55">
        <f t="shared" si="1226"/>
        <v>0</v>
      </c>
      <c r="AQ95" s="55">
        <f t="shared" si="1226"/>
        <v>0</v>
      </c>
      <c r="AR95" s="55">
        <f t="shared" si="1226"/>
        <v>0</v>
      </c>
      <c r="AS95" s="55">
        <f t="shared" si="1226"/>
        <v>17500</v>
      </c>
      <c r="AT95" s="55">
        <f t="shared" si="1226"/>
        <v>0</v>
      </c>
      <c r="AU95" s="55">
        <f t="shared" si="1226"/>
        <v>0</v>
      </c>
      <c r="AV95" s="55">
        <f t="shared" si="1226"/>
        <v>0</v>
      </c>
      <c r="AW95" s="55">
        <f t="shared" si="1226"/>
        <v>0</v>
      </c>
      <c r="AX95" s="55">
        <f t="shared" si="1226"/>
        <v>0</v>
      </c>
      <c r="AY95" s="55">
        <f t="shared" si="1226"/>
        <v>0</v>
      </c>
      <c r="AZ95" s="55">
        <f t="shared" si="1226"/>
        <v>0</v>
      </c>
      <c r="BA95" s="55">
        <f t="shared" si="1226"/>
        <v>0</v>
      </c>
      <c r="BB95" s="55">
        <f t="shared" si="1226"/>
        <v>0</v>
      </c>
      <c r="BC95" s="55">
        <f t="shared" si="1226"/>
        <v>0</v>
      </c>
      <c r="BD95" s="55">
        <f t="shared" si="1226"/>
        <v>0</v>
      </c>
      <c r="BE95" s="55">
        <f t="shared" si="1226"/>
        <v>0</v>
      </c>
      <c r="BF95" s="55">
        <f t="shared" si="1226"/>
        <v>0</v>
      </c>
      <c r="BG95" s="55">
        <f t="shared" si="1226"/>
        <v>0</v>
      </c>
      <c r="BH95" s="55">
        <f t="shared" si="1226"/>
        <v>0</v>
      </c>
      <c r="BI95" s="55">
        <f t="shared" si="1226"/>
        <v>0</v>
      </c>
      <c r="BJ95" s="55">
        <f t="shared" si="1226"/>
        <v>0</v>
      </c>
      <c r="BK95" s="55">
        <f t="shared" si="1226"/>
        <v>0</v>
      </c>
      <c r="BL95" s="55">
        <f t="shared" si="1226"/>
        <v>0</v>
      </c>
      <c r="BM95" s="55">
        <f t="shared" si="1226"/>
        <v>0</v>
      </c>
      <c r="BN95" s="55">
        <f t="shared" si="1226"/>
        <v>0</v>
      </c>
      <c r="BO95" s="55">
        <f t="shared" si="1226"/>
        <v>0</v>
      </c>
      <c r="BP95" s="55">
        <f t="shared" si="1226"/>
        <v>0</v>
      </c>
      <c r="BQ95" s="55">
        <f t="shared" si="1226"/>
        <v>0</v>
      </c>
      <c r="BR95" s="55">
        <f t="shared" si="1226"/>
        <v>0</v>
      </c>
      <c r="BS95" s="55">
        <f t="shared" si="1226"/>
        <v>0</v>
      </c>
      <c r="BT95" s="55">
        <f t="shared" si="1226"/>
        <v>0</v>
      </c>
      <c r="BU95" s="55">
        <f t="shared" si="1226"/>
        <v>14000</v>
      </c>
      <c r="BV95" s="55">
        <f t="shared" si="1226"/>
        <v>0</v>
      </c>
      <c r="BW95" s="55">
        <f t="shared" si="1226"/>
        <v>0</v>
      </c>
      <c r="BX95" s="55">
        <f t="shared" si="1226"/>
        <v>0</v>
      </c>
      <c r="BY95" s="55">
        <f t="shared" si="1226"/>
        <v>0</v>
      </c>
      <c r="BZ95" s="55">
        <f t="shared" ref="BZ95:EK95" si="1227">IF(BZ91="","",IF(DAY(BZ91)=1,SUMIFS(19:19,25:25,MONTH(BZ91))*SUMIFS(85:85,81:81,BZ91),0))</f>
        <v>0</v>
      </c>
      <c r="CA95" s="55">
        <f t="shared" si="1227"/>
        <v>0</v>
      </c>
      <c r="CB95" s="55">
        <f t="shared" si="1227"/>
        <v>0</v>
      </c>
      <c r="CC95" s="55">
        <f t="shared" si="1227"/>
        <v>0</v>
      </c>
      <c r="CD95" s="55">
        <f t="shared" si="1227"/>
        <v>0</v>
      </c>
      <c r="CE95" s="55">
        <f t="shared" si="1227"/>
        <v>0</v>
      </c>
      <c r="CF95" s="55">
        <f t="shared" si="1227"/>
        <v>0</v>
      </c>
      <c r="CG95" s="55">
        <f t="shared" si="1227"/>
        <v>0</v>
      </c>
      <c r="CH95" s="55">
        <f t="shared" si="1227"/>
        <v>0</v>
      </c>
      <c r="CI95" s="55">
        <f t="shared" si="1227"/>
        <v>0</v>
      </c>
      <c r="CJ95" s="55">
        <f t="shared" si="1227"/>
        <v>0</v>
      </c>
      <c r="CK95" s="55">
        <f t="shared" si="1227"/>
        <v>0</v>
      </c>
      <c r="CL95" s="55">
        <f t="shared" si="1227"/>
        <v>0</v>
      </c>
      <c r="CM95" s="55">
        <f t="shared" si="1227"/>
        <v>0</v>
      </c>
      <c r="CN95" s="55">
        <f t="shared" si="1227"/>
        <v>0</v>
      </c>
      <c r="CO95" s="55">
        <f t="shared" si="1227"/>
        <v>0</v>
      </c>
      <c r="CP95" s="55">
        <f t="shared" si="1227"/>
        <v>0</v>
      </c>
      <c r="CQ95" s="55">
        <f t="shared" si="1227"/>
        <v>0</v>
      </c>
      <c r="CR95" s="55">
        <f t="shared" si="1227"/>
        <v>0</v>
      </c>
      <c r="CS95" s="55">
        <f t="shared" si="1227"/>
        <v>0</v>
      </c>
      <c r="CT95" s="55">
        <f t="shared" si="1227"/>
        <v>0</v>
      </c>
      <c r="CU95" s="55">
        <f t="shared" si="1227"/>
        <v>0</v>
      </c>
      <c r="CV95" s="55">
        <f t="shared" si="1227"/>
        <v>0</v>
      </c>
      <c r="CW95" s="55">
        <f t="shared" si="1227"/>
        <v>0</v>
      </c>
      <c r="CX95" s="55">
        <f t="shared" si="1227"/>
        <v>0</v>
      </c>
      <c r="CY95" s="55">
        <f t="shared" si="1227"/>
        <v>0</v>
      </c>
      <c r="CZ95" s="55">
        <f t="shared" si="1227"/>
        <v>12000</v>
      </c>
      <c r="DA95" s="55">
        <f t="shared" si="1227"/>
        <v>0</v>
      </c>
      <c r="DB95" s="55">
        <f t="shared" si="1227"/>
        <v>0</v>
      </c>
      <c r="DC95" s="55">
        <f t="shared" si="1227"/>
        <v>0</v>
      </c>
      <c r="DD95" s="55">
        <f t="shared" si="1227"/>
        <v>0</v>
      </c>
      <c r="DE95" s="55">
        <f t="shared" si="1227"/>
        <v>0</v>
      </c>
      <c r="DF95" s="55">
        <f t="shared" si="1227"/>
        <v>0</v>
      </c>
      <c r="DG95" s="55">
        <f t="shared" si="1227"/>
        <v>0</v>
      </c>
      <c r="DH95" s="55">
        <f t="shared" si="1227"/>
        <v>0</v>
      </c>
      <c r="DI95" s="55">
        <f t="shared" si="1227"/>
        <v>0</v>
      </c>
      <c r="DJ95" s="55">
        <f t="shared" si="1227"/>
        <v>0</v>
      </c>
      <c r="DK95" s="55">
        <f t="shared" si="1227"/>
        <v>0</v>
      </c>
      <c r="DL95" s="55">
        <f t="shared" si="1227"/>
        <v>0</v>
      </c>
      <c r="DM95" s="55">
        <f t="shared" si="1227"/>
        <v>0</v>
      </c>
      <c r="DN95" s="55">
        <f t="shared" si="1227"/>
        <v>0</v>
      </c>
      <c r="DO95" s="55">
        <f t="shared" si="1227"/>
        <v>0</v>
      </c>
      <c r="DP95" s="55">
        <f t="shared" si="1227"/>
        <v>0</v>
      </c>
      <c r="DQ95" s="55">
        <f t="shared" si="1227"/>
        <v>0</v>
      </c>
      <c r="DR95" s="55">
        <f t="shared" si="1227"/>
        <v>0</v>
      </c>
      <c r="DS95" s="55">
        <f t="shared" si="1227"/>
        <v>0</v>
      </c>
      <c r="DT95" s="55">
        <f t="shared" si="1227"/>
        <v>0</v>
      </c>
      <c r="DU95" s="55">
        <f t="shared" si="1227"/>
        <v>0</v>
      </c>
      <c r="DV95" s="55">
        <f t="shared" si="1227"/>
        <v>0</v>
      </c>
      <c r="DW95" s="55">
        <f t="shared" si="1227"/>
        <v>0</v>
      </c>
      <c r="DX95" s="55">
        <f t="shared" si="1227"/>
        <v>0</v>
      </c>
      <c r="DY95" s="55">
        <f t="shared" si="1227"/>
        <v>0</v>
      </c>
      <c r="DZ95" s="55">
        <f t="shared" si="1227"/>
        <v>0</v>
      </c>
      <c r="EA95" s="55">
        <f t="shared" si="1227"/>
        <v>0</v>
      </c>
      <c r="EB95" s="55">
        <f t="shared" si="1227"/>
        <v>0</v>
      </c>
      <c r="EC95" s="55">
        <f t="shared" si="1227"/>
        <v>0</v>
      </c>
      <c r="ED95" s="55">
        <f t="shared" si="1227"/>
        <v>8000</v>
      </c>
      <c r="EE95" s="55">
        <f t="shared" si="1227"/>
        <v>0</v>
      </c>
      <c r="EF95" s="55">
        <f t="shared" si="1227"/>
        <v>0</v>
      </c>
      <c r="EG95" s="55">
        <f t="shared" si="1227"/>
        <v>0</v>
      </c>
      <c r="EH95" s="55">
        <f t="shared" si="1227"/>
        <v>0</v>
      </c>
      <c r="EI95" s="55">
        <f t="shared" si="1227"/>
        <v>0</v>
      </c>
      <c r="EJ95" s="55">
        <f t="shared" si="1227"/>
        <v>0</v>
      </c>
      <c r="EK95" s="55">
        <f t="shared" si="1227"/>
        <v>0</v>
      </c>
      <c r="EL95" s="55">
        <f t="shared" ref="EL95:GW95" si="1228">IF(EL91="","",IF(DAY(EL91)=1,SUMIFS(19:19,25:25,MONTH(EL91))*SUMIFS(85:85,81:81,EL91),0))</f>
        <v>0</v>
      </c>
      <c r="EM95" s="55">
        <f t="shared" si="1228"/>
        <v>0</v>
      </c>
      <c r="EN95" s="55">
        <f t="shared" si="1228"/>
        <v>0</v>
      </c>
      <c r="EO95" s="55">
        <f t="shared" si="1228"/>
        <v>0</v>
      </c>
      <c r="EP95" s="55">
        <f t="shared" si="1228"/>
        <v>0</v>
      </c>
      <c r="EQ95" s="55">
        <f t="shared" si="1228"/>
        <v>0</v>
      </c>
      <c r="ER95" s="55">
        <f t="shared" si="1228"/>
        <v>0</v>
      </c>
      <c r="ES95" s="55">
        <f t="shared" si="1228"/>
        <v>0</v>
      </c>
      <c r="ET95" s="55">
        <f t="shared" si="1228"/>
        <v>0</v>
      </c>
      <c r="EU95" s="55">
        <f t="shared" si="1228"/>
        <v>0</v>
      </c>
      <c r="EV95" s="55">
        <f t="shared" si="1228"/>
        <v>0</v>
      </c>
      <c r="EW95" s="55">
        <f t="shared" si="1228"/>
        <v>0</v>
      </c>
      <c r="EX95" s="55">
        <f t="shared" si="1228"/>
        <v>0</v>
      </c>
      <c r="EY95" s="55">
        <f t="shared" si="1228"/>
        <v>0</v>
      </c>
      <c r="EZ95" s="55">
        <f t="shared" si="1228"/>
        <v>0</v>
      </c>
      <c r="FA95" s="55">
        <f t="shared" si="1228"/>
        <v>0</v>
      </c>
      <c r="FB95" s="55">
        <f t="shared" si="1228"/>
        <v>0</v>
      </c>
      <c r="FC95" s="55">
        <f t="shared" si="1228"/>
        <v>0</v>
      </c>
      <c r="FD95" s="55">
        <f t="shared" si="1228"/>
        <v>0</v>
      </c>
      <c r="FE95" s="55">
        <f t="shared" si="1228"/>
        <v>0</v>
      </c>
      <c r="FF95" s="55">
        <f t="shared" si="1228"/>
        <v>0</v>
      </c>
      <c r="FG95" s="55">
        <f t="shared" si="1228"/>
        <v>0</v>
      </c>
      <c r="FH95" s="55">
        <f t="shared" si="1228"/>
        <v>0</v>
      </c>
      <c r="FI95" s="55">
        <f t="shared" si="1228"/>
        <v>6000</v>
      </c>
      <c r="FJ95" s="55">
        <f t="shared" si="1228"/>
        <v>0</v>
      </c>
      <c r="FK95" s="55">
        <f t="shared" si="1228"/>
        <v>0</v>
      </c>
      <c r="FL95" s="55">
        <f t="shared" si="1228"/>
        <v>0</v>
      </c>
      <c r="FM95" s="55">
        <f t="shared" si="1228"/>
        <v>0</v>
      </c>
      <c r="FN95" s="55">
        <f t="shared" si="1228"/>
        <v>0</v>
      </c>
      <c r="FO95" s="55">
        <f t="shared" si="1228"/>
        <v>0</v>
      </c>
      <c r="FP95" s="55">
        <f t="shared" si="1228"/>
        <v>0</v>
      </c>
      <c r="FQ95" s="55">
        <f t="shared" si="1228"/>
        <v>0</v>
      </c>
      <c r="FR95" s="55">
        <f t="shared" si="1228"/>
        <v>0</v>
      </c>
      <c r="FS95" s="55">
        <f t="shared" si="1228"/>
        <v>0</v>
      </c>
      <c r="FT95" s="55">
        <f t="shared" si="1228"/>
        <v>0</v>
      </c>
      <c r="FU95" s="55">
        <f t="shared" si="1228"/>
        <v>0</v>
      </c>
      <c r="FV95" s="55">
        <f t="shared" si="1228"/>
        <v>0</v>
      </c>
      <c r="FW95" s="55">
        <f t="shared" si="1228"/>
        <v>0</v>
      </c>
      <c r="FX95" s="55">
        <f t="shared" si="1228"/>
        <v>0</v>
      </c>
      <c r="FY95" s="55">
        <f t="shared" si="1228"/>
        <v>0</v>
      </c>
      <c r="FZ95" s="55">
        <f t="shared" si="1228"/>
        <v>0</v>
      </c>
      <c r="GA95" s="55">
        <f t="shared" si="1228"/>
        <v>0</v>
      </c>
      <c r="GB95" s="55">
        <f t="shared" si="1228"/>
        <v>0</v>
      </c>
      <c r="GC95" s="55">
        <f t="shared" si="1228"/>
        <v>0</v>
      </c>
      <c r="GD95" s="55">
        <f t="shared" si="1228"/>
        <v>0</v>
      </c>
      <c r="GE95" s="55">
        <f t="shared" si="1228"/>
        <v>0</v>
      </c>
      <c r="GF95" s="55">
        <f t="shared" si="1228"/>
        <v>0</v>
      </c>
      <c r="GG95" s="55">
        <f t="shared" si="1228"/>
        <v>0</v>
      </c>
      <c r="GH95" s="55">
        <f t="shared" si="1228"/>
        <v>0</v>
      </c>
      <c r="GI95" s="55">
        <f t="shared" si="1228"/>
        <v>0</v>
      </c>
      <c r="GJ95" s="55">
        <f t="shared" si="1228"/>
        <v>0</v>
      </c>
      <c r="GK95" s="55">
        <f t="shared" si="1228"/>
        <v>0</v>
      </c>
      <c r="GL95" s="55">
        <f t="shared" si="1228"/>
        <v>0</v>
      </c>
      <c r="GM95" s="55">
        <f t="shared" si="1228"/>
        <v>6000</v>
      </c>
      <c r="GN95" s="55">
        <f t="shared" si="1228"/>
        <v>0</v>
      </c>
      <c r="GO95" s="55">
        <f t="shared" si="1228"/>
        <v>0</v>
      </c>
      <c r="GP95" s="55">
        <f t="shared" si="1228"/>
        <v>0</v>
      </c>
      <c r="GQ95" s="55">
        <f t="shared" si="1228"/>
        <v>0</v>
      </c>
      <c r="GR95" s="55">
        <f t="shared" si="1228"/>
        <v>0</v>
      </c>
      <c r="GS95" s="55">
        <f t="shared" si="1228"/>
        <v>0</v>
      </c>
      <c r="GT95" s="55">
        <f t="shared" si="1228"/>
        <v>0</v>
      </c>
      <c r="GU95" s="55">
        <f t="shared" si="1228"/>
        <v>0</v>
      </c>
      <c r="GV95" s="55">
        <f t="shared" si="1228"/>
        <v>0</v>
      </c>
      <c r="GW95" s="55">
        <f t="shared" si="1228"/>
        <v>0</v>
      </c>
      <c r="GX95" s="55">
        <f t="shared" ref="GX95:JI95" si="1229">IF(GX91="","",IF(DAY(GX91)=1,SUMIFS(19:19,25:25,MONTH(GX91))*SUMIFS(85:85,81:81,GX91),0))</f>
        <v>0</v>
      </c>
      <c r="GY95" s="55">
        <f t="shared" si="1229"/>
        <v>0</v>
      </c>
      <c r="GZ95" s="55">
        <f t="shared" si="1229"/>
        <v>0</v>
      </c>
      <c r="HA95" s="55">
        <f t="shared" si="1229"/>
        <v>0</v>
      </c>
      <c r="HB95" s="55">
        <f t="shared" si="1229"/>
        <v>0</v>
      </c>
      <c r="HC95" s="55">
        <f t="shared" si="1229"/>
        <v>0</v>
      </c>
      <c r="HD95" s="55">
        <f t="shared" si="1229"/>
        <v>0</v>
      </c>
      <c r="HE95" s="55">
        <f t="shared" si="1229"/>
        <v>0</v>
      </c>
      <c r="HF95" s="55">
        <f t="shared" si="1229"/>
        <v>0</v>
      </c>
      <c r="HG95" s="55">
        <f t="shared" si="1229"/>
        <v>0</v>
      </c>
      <c r="HH95" s="55">
        <f t="shared" si="1229"/>
        <v>0</v>
      </c>
      <c r="HI95" s="55">
        <f t="shared" si="1229"/>
        <v>0</v>
      </c>
      <c r="HJ95" s="55">
        <f t="shared" si="1229"/>
        <v>0</v>
      </c>
      <c r="HK95" s="55">
        <f t="shared" si="1229"/>
        <v>0</v>
      </c>
      <c r="HL95" s="55">
        <f t="shared" si="1229"/>
        <v>0</v>
      </c>
      <c r="HM95" s="55">
        <f t="shared" si="1229"/>
        <v>0</v>
      </c>
      <c r="HN95" s="55">
        <f t="shared" si="1229"/>
        <v>0</v>
      </c>
      <c r="HO95" s="55">
        <f t="shared" si="1229"/>
        <v>0</v>
      </c>
      <c r="HP95" s="55">
        <f t="shared" si="1229"/>
        <v>0</v>
      </c>
      <c r="HQ95" s="55">
        <f t="shared" si="1229"/>
        <v>0</v>
      </c>
      <c r="HR95" s="55">
        <f t="shared" si="1229"/>
        <v>8000</v>
      </c>
      <c r="HS95" s="55">
        <f t="shared" si="1229"/>
        <v>0</v>
      </c>
      <c r="HT95" s="55">
        <f t="shared" si="1229"/>
        <v>0</v>
      </c>
      <c r="HU95" s="55">
        <f t="shared" si="1229"/>
        <v>0</v>
      </c>
      <c r="HV95" s="55">
        <f t="shared" si="1229"/>
        <v>0</v>
      </c>
      <c r="HW95" s="55">
        <f t="shared" si="1229"/>
        <v>0</v>
      </c>
      <c r="HX95" s="55">
        <f t="shared" si="1229"/>
        <v>0</v>
      </c>
      <c r="HY95" s="55">
        <f t="shared" si="1229"/>
        <v>0</v>
      </c>
      <c r="HZ95" s="55">
        <f t="shared" si="1229"/>
        <v>0</v>
      </c>
      <c r="IA95" s="55">
        <f t="shared" si="1229"/>
        <v>0</v>
      </c>
      <c r="IB95" s="55">
        <f t="shared" si="1229"/>
        <v>0</v>
      </c>
      <c r="IC95" s="55">
        <f t="shared" si="1229"/>
        <v>0</v>
      </c>
      <c r="ID95" s="55">
        <f t="shared" si="1229"/>
        <v>0</v>
      </c>
      <c r="IE95" s="55">
        <f t="shared" si="1229"/>
        <v>0</v>
      </c>
      <c r="IF95" s="55">
        <f t="shared" si="1229"/>
        <v>0</v>
      </c>
      <c r="IG95" s="55">
        <f t="shared" si="1229"/>
        <v>0</v>
      </c>
      <c r="IH95" s="55">
        <f t="shared" si="1229"/>
        <v>0</v>
      </c>
      <c r="II95" s="55">
        <f t="shared" si="1229"/>
        <v>0</v>
      </c>
      <c r="IJ95" s="55">
        <f t="shared" si="1229"/>
        <v>0</v>
      </c>
      <c r="IK95" s="55">
        <f t="shared" si="1229"/>
        <v>0</v>
      </c>
      <c r="IL95" s="55">
        <f t="shared" si="1229"/>
        <v>0</v>
      </c>
      <c r="IM95" s="55">
        <f t="shared" si="1229"/>
        <v>0</v>
      </c>
      <c r="IN95" s="55">
        <f t="shared" si="1229"/>
        <v>0</v>
      </c>
      <c r="IO95" s="55">
        <f t="shared" si="1229"/>
        <v>0</v>
      </c>
      <c r="IP95" s="55">
        <f t="shared" si="1229"/>
        <v>0</v>
      </c>
      <c r="IQ95" s="55">
        <f t="shared" si="1229"/>
        <v>0</v>
      </c>
      <c r="IR95" s="55">
        <f t="shared" si="1229"/>
        <v>0</v>
      </c>
      <c r="IS95" s="55">
        <f t="shared" si="1229"/>
        <v>0</v>
      </c>
      <c r="IT95" s="55">
        <f t="shared" si="1229"/>
        <v>0</v>
      </c>
      <c r="IU95" s="55">
        <f t="shared" si="1229"/>
        <v>0</v>
      </c>
      <c r="IV95" s="55">
        <f t="shared" si="1229"/>
        <v>0</v>
      </c>
      <c r="IW95" s="55">
        <f t="shared" si="1229"/>
        <v>24000</v>
      </c>
      <c r="IX95" s="55">
        <f t="shared" si="1229"/>
        <v>0</v>
      </c>
      <c r="IY95" s="55">
        <f t="shared" si="1229"/>
        <v>0</v>
      </c>
      <c r="IZ95" s="55">
        <f t="shared" si="1229"/>
        <v>0</v>
      </c>
      <c r="JA95" s="55">
        <f t="shared" si="1229"/>
        <v>0</v>
      </c>
      <c r="JB95" s="55">
        <f t="shared" si="1229"/>
        <v>0</v>
      </c>
      <c r="JC95" s="55">
        <f t="shared" si="1229"/>
        <v>0</v>
      </c>
      <c r="JD95" s="55">
        <f t="shared" si="1229"/>
        <v>0</v>
      </c>
      <c r="JE95" s="55">
        <f t="shared" si="1229"/>
        <v>0</v>
      </c>
      <c r="JF95" s="55">
        <f t="shared" si="1229"/>
        <v>0</v>
      </c>
      <c r="JG95" s="55">
        <f t="shared" si="1229"/>
        <v>0</v>
      </c>
      <c r="JH95" s="55">
        <f t="shared" si="1229"/>
        <v>0</v>
      </c>
      <c r="JI95" s="55">
        <f t="shared" si="1229"/>
        <v>0</v>
      </c>
      <c r="JJ95" s="55">
        <f t="shared" ref="JJ95:LU95" si="1230">IF(JJ91="","",IF(DAY(JJ91)=1,SUMIFS(19:19,25:25,MONTH(JJ91))*SUMIFS(85:85,81:81,JJ91),0))</f>
        <v>0</v>
      </c>
      <c r="JK95" s="55">
        <f t="shared" si="1230"/>
        <v>0</v>
      </c>
      <c r="JL95" s="55">
        <f t="shared" si="1230"/>
        <v>0</v>
      </c>
      <c r="JM95" s="55">
        <f t="shared" si="1230"/>
        <v>0</v>
      </c>
      <c r="JN95" s="55">
        <f t="shared" si="1230"/>
        <v>0</v>
      </c>
      <c r="JO95" s="55">
        <f t="shared" si="1230"/>
        <v>0</v>
      </c>
      <c r="JP95" s="55">
        <f t="shared" si="1230"/>
        <v>0</v>
      </c>
      <c r="JQ95" s="55">
        <f t="shared" si="1230"/>
        <v>0</v>
      </c>
      <c r="JR95" s="55">
        <f t="shared" si="1230"/>
        <v>0</v>
      </c>
      <c r="JS95" s="55">
        <f t="shared" si="1230"/>
        <v>0</v>
      </c>
      <c r="JT95" s="55">
        <f t="shared" si="1230"/>
        <v>0</v>
      </c>
      <c r="JU95" s="55">
        <f t="shared" si="1230"/>
        <v>0</v>
      </c>
      <c r="JV95" s="55">
        <f t="shared" si="1230"/>
        <v>0</v>
      </c>
      <c r="JW95" s="55">
        <f t="shared" si="1230"/>
        <v>0</v>
      </c>
      <c r="JX95" s="55">
        <f t="shared" si="1230"/>
        <v>0</v>
      </c>
      <c r="JY95" s="55">
        <f t="shared" si="1230"/>
        <v>0</v>
      </c>
      <c r="JZ95" s="55">
        <f t="shared" si="1230"/>
        <v>0</v>
      </c>
      <c r="KA95" s="55">
        <f t="shared" si="1230"/>
        <v>12000</v>
      </c>
      <c r="KB95" s="55">
        <f t="shared" si="1230"/>
        <v>0</v>
      </c>
      <c r="KC95" s="55">
        <f t="shared" si="1230"/>
        <v>0</v>
      </c>
      <c r="KD95" s="55">
        <f t="shared" si="1230"/>
        <v>0</v>
      </c>
      <c r="KE95" s="55">
        <f t="shared" si="1230"/>
        <v>0</v>
      </c>
      <c r="KF95" s="55">
        <f t="shared" si="1230"/>
        <v>0</v>
      </c>
      <c r="KG95" s="55">
        <f t="shared" si="1230"/>
        <v>0</v>
      </c>
      <c r="KH95" s="55">
        <f t="shared" si="1230"/>
        <v>0</v>
      </c>
      <c r="KI95" s="55">
        <f t="shared" si="1230"/>
        <v>0</v>
      </c>
      <c r="KJ95" s="55">
        <f t="shared" si="1230"/>
        <v>0</v>
      </c>
      <c r="KK95" s="55">
        <f t="shared" si="1230"/>
        <v>0</v>
      </c>
      <c r="KL95" s="55">
        <f t="shared" si="1230"/>
        <v>0</v>
      </c>
      <c r="KM95" s="55">
        <f t="shared" si="1230"/>
        <v>0</v>
      </c>
      <c r="KN95" s="55">
        <f t="shared" si="1230"/>
        <v>0</v>
      </c>
      <c r="KO95" s="55">
        <f t="shared" si="1230"/>
        <v>0</v>
      </c>
      <c r="KP95" s="55">
        <f t="shared" si="1230"/>
        <v>0</v>
      </c>
      <c r="KQ95" s="55">
        <f t="shared" si="1230"/>
        <v>0</v>
      </c>
      <c r="KR95" s="55">
        <f t="shared" si="1230"/>
        <v>0</v>
      </c>
      <c r="KS95" s="55">
        <f t="shared" si="1230"/>
        <v>0</v>
      </c>
      <c r="KT95" s="55">
        <f t="shared" si="1230"/>
        <v>0</v>
      </c>
      <c r="KU95" s="55">
        <f t="shared" si="1230"/>
        <v>0</v>
      </c>
      <c r="KV95" s="55">
        <f t="shared" si="1230"/>
        <v>0</v>
      </c>
      <c r="KW95" s="55">
        <f t="shared" si="1230"/>
        <v>0</v>
      </c>
      <c r="KX95" s="55">
        <f t="shared" si="1230"/>
        <v>0</v>
      </c>
      <c r="KY95" s="55">
        <f t="shared" si="1230"/>
        <v>0</v>
      </c>
      <c r="KZ95" s="55">
        <f t="shared" si="1230"/>
        <v>0</v>
      </c>
      <c r="LA95" s="55">
        <f t="shared" si="1230"/>
        <v>0</v>
      </c>
      <c r="LB95" s="55">
        <f t="shared" si="1230"/>
        <v>0</v>
      </c>
      <c r="LC95" s="55">
        <f t="shared" si="1230"/>
        <v>0</v>
      </c>
      <c r="LD95" s="55">
        <f t="shared" si="1230"/>
        <v>0</v>
      </c>
      <c r="LE95" s="55">
        <f t="shared" si="1230"/>
        <v>0</v>
      </c>
      <c r="LF95" s="55">
        <f t="shared" si="1230"/>
        <v>18000</v>
      </c>
      <c r="LG95" s="55">
        <f t="shared" si="1230"/>
        <v>0</v>
      </c>
      <c r="LH95" s="55">
        <f t="shared" si="1230"/>
        <v>0</v>
      </c>
      <c r="LI95" s="55">
        <f t="shared" si="1230"/>
        <v>0</v>
      </c>
      <c r="LJ95" s="55">
        <f t="shared" si="1230"/>
        <v>0</v>
      </c>
      <c r="LK95" s="55">
        <f t="shared" si="1230"/>
        <v>0</v>
      </c>
      <c r="LL95" s="55">
        <f t="shared" si="1230"/>
        <v>0</v>
      </c>
      <c r="LM95" s="55">
        <f t="shared" si="1230"/>
        <v>0</v>
      </c>
      <c r="LN95" s="55">
        <f t="shared" si="1230"/>
        <v>0</v>
      </c>
      <c r="LO95" s="55">
        <f t="shared" si="1230"/>
        <v>0</v>
      </c>
      <c r="LP95" s="55">
        <f t="shared" si="1230"/>
        <v>0</v>
      </c>
      <c r="LQ95" s="55">
        <f t="shared" si="1230"/>
        <v>0</v>
      </c>
      <c r="LR95" s="55">
        <f t="shared" si="1230"/>
        <v>0</v>
      </c>
      <c r="LS95" s="55">
        <f t="shared" si="1230"/>
        <v>0</v>
      </c>
      <c r="LT95" s="55">
        <f t="shared" si="1230"/>
        <v>0</v>
      </c>
      <c r="LU95" s="55">
        <f t="shared" si="1230"/>
        <v>0</v>
      </c>
      <c r="LV95" s="55">
        <f t="shared" ref="LV95:NO95" si="1231">IF(LV91="","",IF(DAY(LV91)=1,SUMIFS(19:19,25:25,MONTH(LV91))*SUMIFS(85:85,81:81,LV91),0))</f>
        <v>0</v>
      </c>
      <c r="LW95" s="55">
        <f t="shared" si="1231"/>
        <v>0</v>
      </c>
      <c r="LX95" s="55">
        <f t="shared" si="1231"/>
        <v>0</v>
      </c>
      <c r="LY95" s="55">
        <f t="shared" si="1231"/>
        <v>0</v>
      </c>
      <c r="LZ95" s="55">
        <f t="shared" si="1231"/>
        <v>0</v>
      </c>
      <c r="MA95" s="55">
        <f t="shared" si="1231"/>
        <v>0</v>
      </c>
      <c r="MB95" s="55">
        <f t="shared" si="1231"/>
        <v>0</v>
      </c>
      <c r="MC95" s="55">
        <f t="shared" si="1231"/>
        <v>0</v>
      </c>
      <c r="MD95" s="55">
        <f t="shared" si="1231"/>
        <v>0</v>
      </c>
      <c r="ME95" s="55">
        <f t="shared" si="1231"/>
        <v>0</v>
      </c>
      <c r="MF95" s="55">
        <f t="shared" si="1231"/>
        <v>0</v>
      </c>
      <c r="MG95" s="55">
        <f t="shared" si="1231"/>
        <v>0</v>
      </c>
      <c r="MH95" s="55">
        <f t="shared" si="1231"/>
        <v>0</v>
      </c>
      <c r="MI95" s="55">
        <f t="shared" si="1231"/>
        <v>0</v>
      </c>
      <c r="MJ95" s="55">
        <f t="shared" si="1231"/>
        <v>16500</v>
      </c>
      <c r="MK95" s="55">
        <f t="shared" si="1231"/>
        <v>0</v>
      </c>
      <c r="ML95" s="55">
        <f t="shared" si="1231"/>
        <v>0</v>
      </c>
      <c r="MM95" s="55">
        <f t="shared" si="1231"/>
        <v>0</v>
      </c>
      <c r="MN95" s="55">
        <f t="shared" si="1231"/>
        <v>0</v>
      </c>
      <c r="MO95" s="55">
        <f t="shared" si="1231"/>
        <v>0</v>
      </c>
      <c r="MP95" s="55">
        <f t="shared" si="1231"/>
        <v>0</v>
      </c>
      <c r="MQ95" s="55">
        <f t="shared" si="1231"/>
        <v>0</v>
      </c>
      <c r="MR95" s="55">
        <f t="shared" si="1231"/>
        <v>0</v>
      </c>
      <c r="MS95" s="55">
        <f t="shared" si="1231"/>
        <v>0</v>
      </c>
      <c r="MT95" s="55">
        <f t="shared" si="1231"/>
        <v>0</v>
      </c>
      <c r="MU95" s="55">
        <f t="shared" si="1231"/>
        <v>0</v>
      </c>
      <c r="MV95" s="55">
        <f t="shared" si="1231"/>
        <v>0</v>
      </c>
      <c r="MW95" s="55">
        <f t="shared" si="1231"/>
        <v>0</v>
      </c>
      <c r="MX95" s="55">
        <f t="shared" si="1231"/>
        <v>0</v>
      </c>
      <c r="MY95" s="55">
        <f t="shared" si="1231"/>
        <v>0</v>
      </c>
      <c r="MZ95" s="55">
        <f t="shared" si="1231"/>
        <v>0</v>
      </c>
      <c r="NA95" s="55">
        <f t="shared" si="1231"/>
        <v>0</v>
      </c>
      <c r="NB95" s="55">
        <f t="shared" si="1231"/>
        <v>0</v>
      </c>
      <c r="NC95" s="55">
        <f t="shared" si="1231"/>
        <v>0</v>
      </c>
      <c r="ND95" s="55">
        <f t="shared" si="1231"/>
        <v>0</v>
      </c>
      <c r="NE95" s="55">
        <f t="shared" si="1231"/>
        <v>0</v>
      </c>
      <c r="NF95" s="55">
        <f t="shared" si="1231"/>
        <v>0</v>
      </c>
      <c r="NG95" s="55">
        <f t="shared" si="1231"/>
        <v>0</v>
      </c>
      <c r="NH95" s="55">
        <f t="shared" si="1231"/>
        <v>0</v>
      </c>
      <c r="NI95" s="55">
        <f t="shared" si="1231"/>
        <v>0</v>
      </c>
      <c r="NJ95" s="55">
        <f t="shared" si="1231"/>
        <v>0</v>
      </c>
      <c r="NK95" s="55">
        <f t="shared" si="1231"/>
        <v>0</v>
      </c>
      <c r="NL95" s="55">
        <f t="shared" si="1231"/>
        <v>0</v>
      </c>
      <c r="NM95" s="55">
        <f t="shared" si="1231"/>
        <v>0</v>
      </c>
      <c r="NN95" s="55">
        <f t="shared" si="1231"/>
        <v>0</v>
      </c>
      <c r="NO95" s="56">
        <f t="shared" si="1231"/>
        <v>0</v>
      </c>
      <c r="NP95" s="1"/>
      <c r="NQ95" s="1"/>
    </row>
    <row r="96" spans="1:38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</row>
    <row r="97" spans="1:381" x14ac:dyDescent="0.2">
      <c r="A97" s="1"/>
      <c r="B97" s="1"/>
      <c r="C97" s="1" t="s">
        <v>37</v>
      </c>
      <c r="D97" s="1"/>
      <c r="E97" s="1" t="s">
        <v>40</v>
      </c>
      <c r="F97" s="1"/>
      <c r="G97" s="1" t="s">
        <v>27</v>
      </c>
      <c r="H97" s="1"/>
      <c r="I97" s="1"/>
      <c r="J97" s="1"/>
      <c r="K97" s="9"/>
      <c r="L97" s="1"/>
      <c r="M97" s="1"/>
      <c r="N97" s="61">
        <f>IF(N91="","",IF(DAY(N91)=1,SUMIFS(17:17,25:25,MONTH(N91)),0))</f>
        <v>43466</v>
      </c>
      <c r="O97" s="62">
        <f t="shared" ref="O97:BY97" si="1232">IF(O91="","",IF(DAY(O91)=1,SUMIFS(17:17,25:25,MONTH(O91)),0))</f>
        <v>0</v>
      </c>
      <c r="P97" s="62">
        <f t="shared" si="1232"/>
        <v>0</v>
      </c>
      <c r="Q97" s="62">
        <f t="shared" si="1232"/>
        <v>0</v>
      </c>
      <c r="R97" s="62">
        <f t="shared" si="1232"/>
        <v>0</v>
      </c>
      <c r="S97" s="62">
        <f t="shared" si="1232"/>
        <v>0</v>
      </c>
      <c r="T97" s="62">
        <f t="shared" si="1232"/>
        <v>0</v>
      </c>
      <c r="U97" s="62">
        <f t="shared" si="1232"/>
        <v>0</v>
      </c>
      <c r="V97" s="62">
        <f t="shared" si="1232"/>
        <v>0</v>
      </c>
      <c r="W97" s="62">
        <f t="shared" si="1232"/>
        <v>0</v>
      </c>
      <c r="X97" s="62">
        <f t="shared" si="1232"/>
        <v>0</v>
      </c>
      <c r="Y97" s="62">
        <f t="shared" si="1232"/>
        <v>0</v>
      </c>
      <c r="Z97" s="62">
        <f t="shared" si="1232"/>
        <v>0</v>
      </c>
      <c r="AA97" s="62">
        <f t="shared" si="1232"/>
        <v>0</v>
      </c>
      <c r="AB97" s="62">
        <f t="shared" si="1232"/>
        <v>0</v>
      </c>
      <c r="AC97" s="62">
        <f t="shared" si="1232"/>
        <v>0</v>
      </c>
      <c r="AD97" s="62">
        <f t="shared" si="1232"/>
        <v>0</v>
      </c>
      <c r="AE97" s="62">
        <f t="shared" si="1232"/>
        <v>0</v>
      </c>
      <c r="AF97" s="62">
        <f t="shared" si="1232"/>
        <v>0</v>
      </c>
      <c r="AG97" s="62">
        <f t="shared" si="1232"/>
        <v>0</v>
      </c>
      <c r="AH97" s="62">
        <f t="shared" si="1232"/>
        <v>0</v>
      </c>
      <c r="AI97" s="62">
        <f t="shared" si="1232"/>
        <v>0</v>
      </c>
      <c r="AJ97" s="62">
        <f t="shared" si="1232"/>
        <v>0</v>
      </c>
      <c r="AK97" s="62">
        <f t="shared" si="1232"/>
        <v>0</v>
      </c>
      <c r="AL97" s="62">
        <f t="shared" si="1232"/>
        <v>0</v>
      </c>
      <c r="AM97" s="62">
        <f t="shared" si="1232"/>
        <v>0</v>
      </c>
      <c r="AN97" s="62">
        <f t="shared" si="1232"/>
        <v>0</v>
      </c>
      <c r="AO97" s="62">
        <f t="shared" si="1232"/>
        <v>0</v>
      </c>
      <c r="AP97" s="62">
        <f t="shared" si="1232"/>
        <v>0</v>
      </c>
      <c r="AQ97" s="62">
        <f t="shared" si="1232"/>
        <v>0</v>
      </c>
      <c r="AR97" s="62">
        <f t="shared" si="1232"/>
        <v>0</v>
      </c>
      <c r="AS97" s="62">
        <f t="shared" si="1232"/>
        <v>43497</v>
      </c>
      <c r="AT97" s="62">
        <f t="shared" si="1232"/>
        <v>0</v>
      </c>
      <c r="AU97" s="62">
        <f t="shared" si="1232"/>
        <v>0</v>
      </c>
      <c r="AV97" s="62">
        <f t="shared" si="1232"/>
        <v>0</v>
      </c>
      <c r="AW97" s="62">
        <f t="shared" si="1232"/>
        <v>0</v>
      </c>
      <c r="AX97" s="62">
        <f t="shared" si="1232"/>
        <v>0</v>
      </c>
      <c r="AY97" s="62">
        <f t="shared" si="1232"/>
        <v>0</v>
      </c>
      <c r="AZ97" s="62">
        <f t="shared" si="1232"/>
        <v>0</v>
      </c>
      <c r="BA97" s="62">
        <f t="shared" si="1232"/>
        <v>0</v>
      </c>
      <c r="BB97" s="62">
        <f t="shared" si="1232"/>
        <v>0</v>
      </c>
      <c r="BC97" s="62">
        <f t="shared" si="1232"/>
        <v>0</v>
      </c>
      <c r="BD97" s="62">
        <f t="shared" si="1232"/>
        <v>0</v>
      </c>
      <c r="BE97" s="62">
        <f t="shared" si="1232"/>
        <v>0</v>
      </c>
      <c r="BF97" s="62">
        <f t="shared" si="1232"/>
        <v>0</v>
      </c>
      <c r="BG97" s="62">
        <f t="shared" si="1232"/>
        <v>0</v>
      </c>
      <c r="BH97" s="62">
        <f t="shared" si="1232"/>
        <v>0</v>
      </c>
      <c r="BI97" s="62">
        <f t="shared" si="1232"/>
        <v>0</v>
      </c>
      <c r="BJ97" s="62">
        <f t="shared" si="1232"/>
        <v>0</v>
      </c>
      <c r="BK97" s="62">
        <f t="shared" si="1232"/>
        <v>0</v>
      </c>
      <c r="BL97" s="62">
        <f t="shared" si="1232"/>
        <v>0</v>
      </c>
      <c r="BM97" s="62">
        <f t="shared" si="1232"/>
        <v>0</v>
      </c>
      <c r="BN97" s="62">
        <f t="shared" si="1232"/>
        <v>0</v>
      </c>
      <c r="BO97" s="62">
        <f t="shared" si="1232"/>
        <v>0</v>
      </c>
      <c r="BP97" s="62">
        <f t="shared" si="1232"/>
        <v>0</v>
      </c>
      <c r="BQ97" s="62">
        <f t="shared" si="1232"/>
        <v>0</v>
      </c>
      <c r="BR97" s="62">
        <f t="shared" si="1232"/>
        <v>0</v>
      </c>
      <c r="BS97" s="62">
        <f t="shared" si="1232"/>
        <v>0</v>
      </c>
      <c r="BT97" s="62">
        <f t="shared" si="1232"/>
        <v>0</v>
      </c>
      <c r="BU97" s="62">
        <f t="shared" si="1232"/>
        <v>43525</v>
      </c>
      <c r="BV97" s="62">
        <f t="shared" si="1232"/>
        <v>0</v>
      </c>
      <c r="BW97" s="62">
        <f t="shared" si="1232"/>
        <v>0</v>
      </c>
      <c r="BX97" s="62">
        <f t="shared" si="1232"/>
        <v>0</v>
      </c>
      <c r="BY97" s="62">
        <f t="shared" si="1232"/>
        <v>0</v>
      </c>
      <c r="BZ97" s="62">
        <f t="shared" ref="BZ97:EK97" si="1233">IF(BZ91="","",IF(DAY(BZ91)=1,SUMIFS(17:17,25:25,MONTH(BZ91)),0))</f>
        <v>0</v>
      </c>
      <c r="CA97" s="62">
        <f t="shared" si="1233"/>
        <v>0</v>
      </c>
      <c r="CB97" s="62">
        <f t="shared" si="1233"/>
        <v>0</v>
      </c>
      <c r="CC97" s="62">
        <f t="shared" si="1233"/>
        <v>0</v>
      </c>
      <c r="CD97" s="62">
        <f t="shared" si="1233"/>
        <v>0</v>
      </c>
      <c r="CE97" s="62">
        <f t="shared" si="1233"/>
        <v>0</v>
      </c>
      <c r="CF97" s="62">
        <f t="shared" si="1233"/>
        <v>0</v>
      </c>
      <c r="CG97" s="62">
        <f t="shared" si="1233"/>
        <v>0</v>
      </c>
      <c r="CH97" s="62">
        <f t="shared" si="1233"/>
        <v>0</v>
      </c>
      <c r="CI97" s="62">
        <f t="shared" si="1233"/>
        <v>0</v>
      </c>
      <c r="CJ97" s="62">
        <f t="shared" si="1233"/>
        <v>0</v>
      </c>
      <c r="CK97" s="62">
        <f t="shared" si="1233"/>
        <v>0</v>
      </c>
      <c r="CL97" s="62">
        <f t="shared" si="1233"/>
        <v>0</v>
      </c>
      <c r="CM97" s="62">
        <f t="shared" si="1233"/>
        <v>0</v>
      </c>
      <c r="CN97" s="62">
        <f t="shared" si="1233"/>
        <v>0</v>
      </c>
      <c r="CO97" s="62">
        <f t="shared" si="1233"/>
        <v>0</v>
      </c>
      <c r="CP97" s="62">
        <f t="shared" si="1233"/>
        <v>0</v>
      </c>
      <c r="CQ97" s="62">
        <f t="shared" si="1233"/>
        <v>0</v>
      </c>
      <c r="CR97" s="62">
        <f t="shared" si="1233"/>
        <v>0</v>
      </c>
      <c r="CS97" s="62">
        <f t="shared" si="1233"/>
        <v>0</v>
      </c>
      <c r="CT97" s="62">
        <f t="shared" si="1233"/>
        <v>0</v>
      </c>
      <c r="CU97" s="62">
        <f t="shared" si="1233"/>
        <v>0</v>
      </c>
      <c r="CV97" s="62">
        <f t="shared" si="1233"/>
        <v>0</v>
      </c>
      <c r="CW97" s="62">
        <f t="shared" si="1233"/>
        <v>0</v>
      </c>
      <c r="CX97" s="62">
        <f t="shared" si="1233"/>
        <v>0</v>
      </c>
      <c r="CY97" s="62">
        <f t="shared" si="1233"/>
        <v>0</v>
      </c>
      <c r="CZ97" s="62">
        <f t="shared" si="1233"/>
        <v>43556</v>
      </c>
      <c r="DA97" s="62">
        <f t="shared" si="1233"/>
        <v>0</v>
      </c>
      <c r="DB97" s="62">
        <f t="shared" si="1233"/>
        <v>0</v>
      </c>
      <c r="DC97" s="62">
        <f t="shared" si="1233"/>
        <v>0</v>
      </c>
      <c r="DD97" s="62">
        <f t="shared" si="1233"/>
        <v>0</v>
      </c>
      <c r="DE97" s="62">
        <f t="shared" si="1233"/>
        <v>0</v>
      </c>
      <c r="DF97" s="62">
        <f t="shared" si="1233"/>
        <v>0</v>
      </c>
      <c r="DG97" s="62">
        <f t="shared" si="1233"/>
        <v>0</v>
      </c>
      <c r="DH97" s="62">
        <f t="shared" si="1233"/>
        <v>0</v>
      </c>
      <c r="DI97" s="62">
        <f t="shared" si="1233"/>
        <v>0</v>
      </c>
      <c r="DJ97" s="62">
        <f t="shared" si="1233"/>
        <v>0</v>
      </c>
      <c r="DK97" s="62">
        <f t="shared" si="1233"/>
        <v>0</v>
      </c>
      <c r="DL97" s="62">
        <f t="shared" si="1233"/>
        <v>0</v>
      </c>
      <c r="DM97" s="62">
        <f t="shared" si="1233"/>
        <v>0</v>
      </c>
      <c r="DN97" s="62">
        <f t="shared" si="1233"/>
        <v>0</v>
      </c>
      <c r="DO97" s="62">
        <f t="shared" si="1233"/>
        <v>0</v>
      </c>
      <c r="DP97" s="62">
        <f t="shared" si="1233"/>
        <v>0</v>
      </c>
      <c r="DQ97" s="62">
        <f t="shared" si="1233"/>
        <v>0</v>
      </c>
      <c r="DR97" s="62">
        <f t="shared" si="1233"/>
        <v>0</v>
      </c>
      <c r="DS97" s="62">
        <f t="shared" si="1233"/>
        <v>0</v>
      </c>
      <c r="DT97" s="62">
        <f t="shared" si="1233"/>
        <v>0</v>
      </c>
      <c r="DU97" s="62">
        <f t="shared" si="1233"/>
        <v>0</v>
      </c>
      <c r="DV97" s="62">
        <f t="shared" si="1233"/>
        <v>0</v>
      </c>
      <c r="DW97" s="62">
        <f t="shared" si="1233"/>
        <v>0</v>
      </c>
      <c r="DX97" s="62">
        <f t="shared" si="1233"/>
        <v>0</v>
      </c>
      <c r="DY97" s="62">
        <f t="shared" si="1233"/>
        <v>0</v>
      </c>
      <c r="DZ97" s="62">
        <f t="shared" si="1233"/>
        <v>0</v>
      </c>
      <c r="EA97" s="62">
        <f t="shared" si="1233"/>
        <v>0</v>
      </c>
      <c r="EB97" s="62">
        <f t="shared" si="1233"/>
        <v>0</v>
      </c>
      <c r="EC97" s="62">
        <f t="shared" si="1233"/>
        <v>0</v>
      </c>
      <c r="ED97" s="62">
        <f t="shared" si="1233"/>
        <v>43586</v>
      </c>
      <c r="EE97" s="62">
        <f t="shared" si="1233"/>
        <v>0</v>
      </c>
      <c r="EF97" s="62">
        <f t="shared" si="1233"/>
        <v>0</v>
      </c>
      <c r="EG97" s="62">
        <f t="shared" si="1233"/>
        <v>0</v>
      </c>
      <c r="EH97" s="62">
        <f t="shared" si="1233"/>
        <v>0</v>
      </c>
      <c r="EI97" s="62">
        <f t="shared" si="1233"/>
        <v>0</v>
      </c>
      <c r="EJ97" s="62">
        <f t="shared" si="1233"/>
        <v>0</v>
      </c>
      <c r="EK97" s="62">
        <f t="shared" si="1233"/>
        <v>0</v>
      </c>
      <c r="EL97" s="62">
        <f t="shared" ref="EL97:GW97" si="1234">IF(EL91="","",IF(DAY(EL91)=1,SUMIFS(17:17,25:25,MONTH(EL91)),0))</f>
        <v>0</v>
      </c>
      <c r="EM97" s="62">
        <f t="shared" si="1234"/>
        <v>0</v>
      </c>
      <c r="EN97" s="62">
        <f t="shared" si="1234"/>
        <v>0</v>
      </c>
      <c r="EO97" s="62">
        <f t="shared" si="1234"/>
        <v>0</v>
      </c>
      <c r="EP97" s="62">
        <f t="shared" si="1234"/>
        <v>0</v>
      </c>
      <c r="EQ97" s="62">
        <f t="shared" si="1234"/>
        <v>0</v>
      </c>
      <c r="ER97" s="62">
        <f t="shared" si="1234"/>
        <v>0</v>
      </c>
      <c r="ES97" s="62">
        <f t="shared" si="1234"/>
        <v>0</v>
      </c>
      <c r="ET97" s="62">
        <f t="shared" si="1234"/>
        <v>0</v>
      </c>
      <c r="EU97" s="62">
        <f t="shared" si="1234"/>
        <v>0</v>
      </c>
      <c r="EV97" s="62">
        <f t="shared" si="1234"/>
        <v>0</v>
      </c>
      <c r="EW97" s="62">
        <f t="shared" si="1234"/>
        <v>0</v>
      </c>
      <c r="EX97" s="62">
        <f t="shared" si="1234"/>
        <v>0</v>
      </c>
      <c r="EY97" s="62">
        <f t="shared" si="1234"/>
        <v>0</v>
      </c>
      <c r="EZ97" s="62">
        <f t="shared" si="1234"/>
        <v>0</v>
      </c>
      <c r="FA97" s="62">
        <f t="shared" si="1234"/>
        <v>0</v>
      </c>
      <c r="FB97" s="62">
        <f t="shared" si="1234"/>
        <v>0</v>
      </c>
      <c r="FC97" s="62">
        <f t="shared" si="1234"/>
        <v>0</v>
      </c>
      <c r="FD97" s="62">
        <f t="shared" si="1234"/>
        <v>0</v>
      </c>
      <c r="FE97" s="62">
        <f t="shared" si="1234"/>
        <v>0</v>
      </c>
      <c r="FF97" s="62">
        <f t="shared" si="1234"/>
        <v>0</v>
      </c>
      <c r="FG97" s="62">
        <f t="shared" si="1234"/>
        <v>0</v>
      </c>
      <c r="FH97" s="62">
        <f t="shared" si="1234"/>
        <v>0</v>
      </c>
      <c r="FI97" s="62">
        <f t="shared" si="1234"/>
        <v>43617</v>
      </c>
      <c r="FJ97" s="62">
        <f t="shared" si="1234"/>
        <v>0</v>
      </c>
      <c r="FK97" s="62">
        <f t="shared" si="1234"/>
        <v>0</v>
      </c>
      <c r="FL97" s="62">
        <f t="shared" si="1234"/>
        <v>0</v>
      </c>
      <c r="FM97" s="62">
        <f t="shared" si="1234"/>
        <v>0</v>
      </c>
      <c r="FN97" s="62">
        <f t="shared" si="1234"/>
        <v>0</v>
      </c>
      <c r="FO97" s="62">
        <f t="shared" si="1234"/>
        <v>0</v>
      </c>
      <c r="FP97" s="62">
        <f t="shared" si="1234"/>
        <v>0</v>
      </c>
      <c r="FQ97" s="62">
        <f t="shared" si="1234"/>
        <v>0</v>
      </c>
      <c r="FR97" s="62">
        <f t="shared" si="1234"/>
        <v>0</v>
      </c>
      <c r="FS97" s="62">
        <f t="shared" si="1234"/>
        <v>0</v>
      </c>
      <c r="FT97" s="62">
        <f t="shared" si="1234"/>
        <v>0</v>
      </c>
      <c r="FU97" s="62">
        <f t="shared" si="1234"/>
        <v>0</v>
      </c>
      <c r="FV97" s="62">
        <f t="shared" si="1234"/>
        <v>0</v>
      </c>
      <c r="FW97" s="62">
        <f t="shared" si="1234"/>
        <v>0</v>
      </c>
      <c r="FX97" s="62">
        <f t="shared" si="1234"/>
        <v>0</v>
      </c>
      <c r="FY97" s="62">
        <f t="shared" si="1234"/>
        <v>0</v>
      </c>
      <c r="FZ97" s="62">
        <f t="shared" si="1234"/>
        <v>0</v>
      </c>
      <c r="GA97" s="62">
        <f t="shared" si="1234"/>
        <v>0</v>
      </c>
      <c r="GB97" s="62">
        <f t="shared" si="1234"/>
        <v>0</v>
      </c>
      <c r="GC97" s="62">
        <f t="shared" si="1234"/>
        <v>0</v>
      </c>
      <c r="GD97" s="62">
        <f t="shared" si="1234"/>
        <v>0</v>
      </c>
      <c r="GE97" s="62">
        <f t="shared" si="1234"/>
        <v>0</v>
      </c>
      <c r="GF97" s="62">
        <f t="shared" si="1234"/>
        <v>0</v>
      </c>
      <c r="GG97" s="62">
        <f t="shared" si="1234"/>
        <v>0</v>
      </c>
      <c r="GH97" s="62">
        <f t="shared" si="1234"/>
        <v>0</v>
      </c>
      <c r="GI97" s="62">
        <f t="shared" si="1234"/>
        <v>0</v>
      </c>
      <c r="GJ97" s="62">
        <f t="shared" si="1234"/>
        <v>0</v>
      </c>
      <c r="GK97" s="62">
        <f t="shared" si="1234"/>
        <v>0</v>
      </c>
      <c r="GL97" s="62">
        <f t="shared" si="1234"/>
        <v>0</v>
      </c>
      <c r="GM97" s="62">
        <f t="shared" si="1234"/>
        <v>43647</v>
      </c>
      <c r="GN97" s="62">
        <f t="shared" si="1234"/>
        <v>0</v>
      </c>
      <c r="GO97" s="62">
        <f t="shared" si="1234"/>
        <v>0</v>
      </c>
      <c r="GP97" s="62">
        <f t="shared" si="1234"/>
        <v>0</v>
      </c>
      <c r="GQ97" s="62">
        <f t="shared" si="1234"/>
        <v>0</v>
      </c>
      <c r="GR97" s="62">
        <f t="shared" si="1234"/>
        <v>0</v>
      </c>
      <c r="GS97" s="62">
        <f t="shared" si="1234"/>
        <v>0</v>
      </c>
      <c r="GT97" s="62">
        <f t="shared" si="1234"/>
        <v>0</v>
      </c>
      <c r="GU97" s="62">
        <f t="shared" si="1234"/>
        <v>0</v>
      </c>
      <c r="GV97" s="62">
        <f t="shared" si="1234"/>
        <v>0</v>
      </c>
      <c r="GW97" s="62">
        <f t="shared" si="1234"/>
        <v>0</v>
      </c>
      <c r="GX97" s="62">
        <f t="shared" ref="GX97:JI97" si="1235">IF(GX91="","",IF(DAY(GX91)=1,SUMIFS(17:17,25:25,MONTH(GX91)),0))</f>
        <v>0</v>
      </c>
      <c r="GY97" s="62">
        <f t="shared" si="1235"/>
        <v>0</v>
      </c>
      <c r="GZ97" s="62">
        <f t="shared" si="1235"/>
        <v>0</v>
      </c>
      <c r="HA97" s="62">
        <f t="shared" si="1235"/>
        <v>0</v>
      </c>
      <c r="HB97" s="62">
        <f t="shared" si="1235"/>
        <v>0</v>
      </c>
      <c r="HC97" s="62">
        <f t="shared" si="1235"/>
        <v>0</v>
      </c>
      <c r="HD97" s="62">
        <f t="shared" si="1235"/>
        <v>0</v>
      </c>
      <c r="HE97" s="62">
        <f t="shared" si="1235"/>
        <v>0</v>
      </c>
      <c r="HF97" s="62">
        <f t="shared" si="1235"/>
        <v>0</v>
      </c>
      <c r="HG97" s="62">
        <f t="shared" si="1235"/>
        <v>0</v>
      </c>
      <c r="HH97" s="62">
        <f t="shared" si="1235"/>
        <v>0</v>
      </c>
      <c r="HI97" s="62">
        <f t="shared" si="1235"/>
        <v>0</v>
      </c>
      <c r="HJ97" s="62">
        <f t="shared" si="1235"/>
        <v>0</v>
      </c>
      <c r="HK97" s="62">
        <f t="shared" si="1235"/>
        <v>0</v>
      </c>
      <c r="HL97" s="62">
        <f t="shared" si="1235"/>
        <v>0</v>
      </c>
      <c r="HM97" s="62">
        <f t="shared" si="1235"/>
        <v>0</v>
      </c>
      <c r="HN97" s="62">
        <f t="shared" si="1235"/>
        <v>0</v>
      </c>
      <c r="HO97" s="62">
        <f t="shared" si="1235"/>
        <v>0</v>
      </c>
      <c r="HP97" s="62">
        <f t="shared" si="1235"/>
        <v>0</v>
      </c>
      <c r="HQ97" s="62">
        <f t="shared" si="1235"/>
        <v>0</v>
      </c>
      <c r="HR97" s="62">
        <f t="shared" si="1235"/>
        <v>43678</v>
      </c>
      <c r="HS97" s="62">
        <f t="shared" si="1235"/>
        <v>0</v>
      </c>
      <c r="HT97" s="62">
        <f t="shared" si="1235"/>
        <v>0</v>
      </c>
      <c r="HU97" s="62">
        <f t="shared" si="1235"/>
        <v>0</v>
      </c>
      <c r="HV97" s="62">
        <f t="shared" si="1235"/>
        <v>0</v>
      </c>
      <c r="HW97" s="62">
        <f t="shared" si="1235"/>
        <v>0</v>
      </c>
      <c r="HX97" s="62">
        <f t="shared" si="1235"/>
        <v>0</v>
      </c>
      <c r="HY97" s="62">
        <f t="shared" si="1235"/>
        <v>0</v>
      </c>
      <c r="HZ97" s="62">
        <f t="shared" si="1235"/>
        <v>0</v>
      </c>
      <c r="IA97" s="62">
        <f t="shared" si="1235"/>
        <v>0</v>
      </c>
      <c r="IB97" s="62">
        <f t="shared" si="1235"/>
        <v>0</v>
      </c>
      <c r="IC97" s="62">
        <f t="shared" si="1235"/>
        <v>0</v>
      </c>
      <c r="ID97" s="62">
        <f t="shared" si="1235"/>
        <v>0</v>
      </c>
      <c r="IE97" s="62">
        <f t="shared" si="1235"/>
        <v>0</v>
      </c>
      <c r="IF97" s="62">
        <f t="shared" si="1235"/>
        <v>0</v>
      </c>
      <c r="IG97" s="62">
        <f t="shared" si="1235"/>
        <v>0</v>
      </c>
      <c r="IH97" s="62">
        <f t="shared" si="1235"/>
        <v>0</v>
      </c>
      <c r="II97" s="62">
        <f t="shared" si="1235"/>
        <v>0</v>
      </c>
      <c r="IJ97" s="62">
        <f t="shared" si="1235"/>
        <v>0</v>
      </c>
      <c r="IK97" s="62">
        <f t="shared" si="1235"/>
        <v>0</v>
      </c>
      <c r="IL97" s="62">
        <f t="shared" si="1235"/>
        <v>0</v>
      </c>
      <c r="IM97" s="62">
        <f t="shared" si="1235"/>
        <v>0</v>
      </c>
      <c r="IN97" s="62">
        <f t="shared" si="1235"/>
        <v>0</v>
      </c>
      <c r="IO97" s="62">
        <f t="shared" si="1235"/>
        <v>0</v>
      </c>
      <c r="IP97" s="62">
        <f t="shared" si="1235"/>
        <v>0</v>
      </c>
      <c r="IQ97" s="62">
        <f t="shared" si="1235"/>
        <v>0</v>
      </c>
      <c r="IR97" s="62">
        <f t="shared" si="1235"/>
        <v>0</v>
      </c>
      <c r="IS97" s="62">
        <f t="shared" si="1235"/>
        <v>0</v>
      </c>
      <c r="IT97" s="62">
        <f t="shared" si="1235"/>
        <v>0</v>
      </c>
      <c r="IU97" s="62">
        <f t="shared" si="1235"/>
        <v>0</v>
      </c>
      <c r="IV97" s="62">
        <f t="shared" si="1235"/>
        <v>0</v>
      </c>
      <c r="IW97" s="62">
        <f t="shared" si="1235"/>
        <v>43709</v>
      </c>
      <c r="IX97" s="62">
        <f t="shared" si="1235"/>
        <v>0</v>
      </c>
      <c r="IY97" s="62">
        <f t="shared" si="1235"/>
        <v>0</v>
      </c>
      <c r="IZ97" s="62">
        <f t="shared" si="1235"/>
        <v>0</v>
      </c>
      <c r="JA97" s="62">
        <f t="shared" si="1235"/>
        <v>0</v>
      </c>
      <c r="JB97" s="62">
        <f t="shared" si="1235"/>
        <v>0</v>
      </c>
      <c r="JC97" s="62">
        <f t="shared" si="1235"/>
        <v>0</v>
      </c>
      <c r="JD97" s="62">
        <f t="shared" si="1235"/>
        <v>0</v>
      </c>
      <c r="JE97" s="62">
        <f t="shared" si="1235"/>
        <v>0</v>
      </c>
      <c r="JF97" s="62">
        <f t="shared" si="1235"/>
        <v>0</v>
      </c>
      <c r="JG97" s="62">
        <f t="shared" si="1235"/>
        <v>0</v>
      </c>
      <c r="JH97" s="62">
        <f t="shared" si="1235"/>
        <v>0</v>
      </c>
      <c r="JI97" s="62">
        <f t="shared" si="1235"/>
        <v>0</v>
      </c>
      <c r="JJ97" s="62">
        <f t="shared" ref="JJ97:LU97" si="1236">IF(JJ91="","",IF(DAY(JJ91)=1,SUMIFS(17:17,25:25,MONTH(JJ91)),0))</f>
        <v>0</v>
      </c>
      <c r="JK97" s="62">
        <f t="shared" si="1236"/>
        <v>0</v>
      </c>
      <c r="JL97" s="62">
        <f t="shared" si="1236"/>
        <v>0</v>
      </c>
      <c r="JM97" s="62">
        <f t="shared" si="1236"/>
        <v>0</v>
      </c>
      <c r="JN97" s="62">
        <f t="shared" si="1236"/>
        <v>0</v>
      </c>
      <c r="JO97" s="62">
        <f t="shared" si="1236"/>
        <v>0</v>
      </c>
      <c r="JP97" s="62">
        <f t="shared" si="1236"/>
        <v>0</v>
      </c>
      <c r="JQ97" s="62">
        <f t="shared" si="1236"/>
        <v>0</v>
      </c>
      <c r="JR97" s="62">
        <f t="shared" si="1236"/>
        <v>0</v>
      </c>
      <c r="JS97" s="62">
        <f t="shared" si="1236"/>
        <v>0</v>
      </c>
      <c r="JT97" s="62">
        <f t="shared" si="1236"/>
        <v>0</v>
      </c>
      <c r="JU97" s="62">
        <f t="shared" si="1236"/>
        <v>0</v>
      </c>
      <c r="JV97" s="62">
        <f t="shared" si="1236"/>
        <v>0</v>
      </c>
      <c r="JW97" s="62">
        <f t="shared" si="1236"/>
        <v>0</v>
      </c>
      <c r="JX97" s="62">
        <f t="shared" si="1236"/>
        <v>0</v>
      </c>
      <c r="JY97" s="62">
        <f t="shared" si="1236"/>
        <v>0</v>
      </c>
      <c r="JZ97" s="62">
        <f t="shared" si="1236"/>
        <v>0</v>
      </c>
      <c r="KA97" s="62">
        <f t="shared" si="1236"/>
        <v>43739</v>
      </c>
      <c r="KB97" s="62">
        <f t="shared" si="1236"/>
        <v>0</v>
      </c>
      <c r="KC97" s="62">
        <f t="shared" si="1236"/>
        <v>0</v>
      </c>
      <c r="KD97" s="62">
        <f t="shared" si="1236"/>
        <v>0</v>
      </c>
      <c r="KE97" s="62">
        <f t="shared" si="1236"/>
        <v>0</v>
      </c>
      <c r="KF97" s="62">
        <f t="shared" si="1236"/>
        <v>0</v>
      </c>
      <c r="KG97" s="62">
        <f t="shared" si="1236"/>
        <v>0</v>
      </c>
      <c r="KH97" s="62">
        <f t="shared" si="1236"/>
        <v>0</v>
      </c>
      <c r="KI97" s="62">
        <f t="shared" si="1236"/>
        <v>0</v>
      </c>
      <c r="KJ97" s="62">
        <f t="shared" si="1236"/>
        <v>0</v>
      </c>
      <c r="KK97" s="62">
        <f t="shared" si="1236"/>
        <v>0</v>
      </c>
      <c r="KL97" s="62">
        <f t="shared" si="1236"/>
        <v>0</v>
      </c>
      <c r="KM97" s="62">
        <f t="shared" si="1236"/>
        <v>0</v>
      </c>
      <c r="KN97" s="62">
        <f t="shared" si="1236"/>
        <v>0</v>
      </c>
      <c r="KO97" s="62">
        <f t="shared" si="1236"/>
        <v>0</v>
      </c>
      <c r="KP97" s="62">
        <f t="shared" si="1236"/>
        <v>0</v>
      </c>
      <c r="KQ97" s="62">
        <f t="shared" si="1236"/>
        <v>0</v>
      </c>
      <c r="KR97" s="62">
        <f t="shared" si="1236"/>
        <v>0</v>
      </c>
      <c r="KS97" s="62">
        <f t="shared" si="1236"/>
        <v>0</v>
      </c>
      <c r="KT97" s="62">
        <f t="shared" si="1236"/>
        <v>0</v>
      </c>
      <c r="KU97" s="62">
        <f t="shared" si="1236"/>
        <v>0</v>
      </c>
      <c r="KV97" s="62">
        <f t="shared" si="1236"/>
        <v>0</v>
      </c>
      <c r="KW97" s="62">
        <f t="shared" si="1236"/>
        <v>0</v>
      </c>
      <c r="KX97" s="62">
        <f t="shared" si="1236"/>
        <v>0</v>
      </c>
      <c r="KY97" s="62">
        <f t="shared" si="1236"/>
        <v>0</v>
      </c>
      <c r="KZ97" s="62">
        <f t="shared" si="1236"/>
        <v>0</v>
      </c>
      <c r="LA97" s="62">
        <f t="shared" si="1236"/>
        <v>0</v>
      </c>
      <c r="LB97" s="62">
        <f t="shared" si="1236"/>
        <v>0</v>
      </c>
      <c r="LC97" s="62">
        <f t="shared" si="1236"/>
        <v>0</v>
      </c>
      <c r="LD97" s="62">
        <f t="shared" si="1236"/>
        <v>0</v>
      </c>
      <c r="LE97" s="62">
        <f t="shared" si="1236"/>
        <v>0</v>
      </c>
      <c r="LF97" s="62">
        <f t="shared" si="1236"/>
        <v>43770</v>
      </c>
      <c r="LG97" s="62">
        <f t="shared" si="1236"/>
        <v>0</v>
      </c>
      <c r="LH97" s="62">
        <f t="shared" si="1236"/>
        <v>0</v>
      </c>
      <c r="LI97" s="62">
        <f t="shared" si="1236"/>
        <v>0</v>
      </c>
      <c r="LJ97" s="62">
        <f t="shared" si="1236"/>
        <v>0</v>
      </c>
      <c r="LK97" s="62">
        <f t="shared" si="1236"/>
        <v>0</v>
      </c>
      <c r="LL97" s="62">
        <f t="shared" si="1236"/>
        <v>0</v>
      </c>
      <c r="LM97" s="62">
        <f t="shared" si="1236"/>
        <v>0</v>
      </c>
      <c r="LN97" s="62">
        <f t="shared" si="1236"/>
        <v>0</v>
      </c>
      <c r="LO97" s="62">
        <f t="shared" si="1236"/>
        <v>0</v>
      </c>
      <c r="LP97" s="62">
        <f t="shared" si="1236"/>
        <v>0</v>
      </c>
      <c r="LQ97" s="62">
        <f t="shared" si="1236"/>
        <v>0</v>
      </c>
      <c r="LR97" s="62">
        <f t="shared" si="1236"/>
        <v>0</v>
      </c>
      <c r="LS97" s="62">
        <f t="shared" si="1236"/>
        <v>0</v>
      </c>
      <c r="LT97" s="62">
        <f t="shared" si="1236"/>
        <v>0</v>
      </c>
      <c r="LU97" s="62">
        <f t="shared" si="1236"/>
        <v>0</v>
      </c>
      <c r="LV97" s="62">
        <f t="shared" ref="LV97:NO97" si="1237">IF(LV91="","",IF(DAY(LV91)=1,SUMIFS(17:17,25:25,MONTH(LV91)),0))</f>
        <v>0</v>
      </c>
      <c r="LW97" s="62">
        <f t="shared" si="1237"/>
        <v>0</v>
      </c>
      <c r="LX97" s="62">
        <f t="shared" si="1237"/>
        <v>0</v>
      </c>
      <c r="LY97" s="62">
        <f t="shared" si="1237"/>
        <v>0</v>
      </c>
      <c r="LZ97" s="62">
        <f t="shared" si="1237"/>
        <v>0</v>
      </c>
      <c r="MA97" s="62">
        <f t="shared" si="1237"/>
        <v>0</v>
      </c>
      <c r="MB97" s="62">
        <f t="shared" si="1237"/>
        <v>0</v>
      </c>
      <c r="MC97" s="62">
        <f t="shared" si="1237"/>
        <v>0</v>
      </c>
      <c r="MD97" s="62">
        <f t="shared" si="1237"/>
        <v>0</v>
      </c>
      <c r="ME97" s="62">
        <f t="shared" si="1237"/>
        <v>0</v>
      </c>
      <c r="MF97" s="62">
        <f t="shared" si="1237"/>
        <v>0</v>
      </c>
      <c r="MG97" s="62">
        <f t="shared" si="1237"/>
        <v>0</v>
      </c>
      <c r="MH97" s="62">
        <f t="shared" si="1237"/>
        <v>0</v>
      </c>
      <c r="MI97" s="62">
        <f t="shared" si="1237"/>
        <v>0</v>
      </c>
      <c r="MJ97" s="62">
        <f t="shared" si="1237"/>
        <v>43800</v>
      </c>
      <c r="MK97" s="62">
        <f t="shared" si="1237"/>
        <v>0</v>
      </c>
      <c r="ML97" s="62">
        <f t="shared" si="1237"/>
        <v>0</v>
      </c>
      <c r="MM97" s="62">
        <f t="shared" si="1237"/>
        <v>0</v>
      </c>
      <c r="MN97" s="62">
        <f t="shared" si="1237"/>
        <v>0</v>
      </c>
      <c r="MO97" s="62">
        <f t="shared" si="1237"/>
        <v>0</v>
      </c>
      <c r="MP97" s="62">
        <f t="shared" si="1237"/>
        <v>0</v>
      </c>
      <c r="MQ97" s="62">
        <f t="shared" si="1237"/>
        <v>0</v>
      </c>
      <c r="MR97" s="62">
        <f t="shared" si="1237"/>
        <v>0</v>
      </c>
      <c r="MS97" s="62">
        <f t="shared" si="1237"/>
        <v>0</v>
      </c>
      <c r="MT97" s="62">
        <f t="shared" si="1237"/>
        <v>0</v>
      </c>
      <c r="MU97" s="62">
        <f t="shared" si="1237"/>
        <v>0</v>
      </c>
      <c r="MV97" s="62">
        <f t="shared" si="1237"/>
        <v>0</v>
      </c>
      <c r="MW97" s="62">
        <f t="shared" si="1237"/>
        <v>0</v>
      </c>
      <c r="MX97" s="62">
        <f t="shared" si="1237"/>
        <v>0</v>
      </c>
      <c r="MY97" s="62">
        <f t="shared" si="1237"/>
        <v>0</v>
      </c>
      <c r="MZ97" s="62">
        <f t="shared" si="1237"/>
        <v>0</v>
      </c>
      <c r="NA97" s="62">
        <f t="shared" si="1237"/>
        <v>0</v>
      </c>
      <c r="NB97" s="62">
        <f t="shared" si="1237"/>
        <v>0</v>
      </c>
      <c r="NC97" s="62">
        <f t="shared" si="1237"/>
        <v>0</v>
      </c>
      <c r="ND97" s="62">
        <f t="shared" si="1237"/>
        <v>0</v>
      </c>
      <c r="NE97" s="62">
        <f t="shared" si="1237"/>
        <v>0</v>
      </c>
      <c r="NF97" s="62">
        <f t="shared" si="1237"/>
        <v>0</v>
      </c>
      <c r="NG97" s="62">
        <f t="shared" si="1237"/>
        <v>0</v>
      </c>
      <c r="NH97" s="62">
        <f t="shared" si="1237"/>
        <v>0</v>
      </c>
      <c r="NI97" s="62">
        <f t="shared" si="1237"/>
        <v>0</v>
      </c>
      <c r="NJ97" s="62">
        <f t="shared" si="1237"/>
        <v>0</v>
      </c>
      <c r="NK97" s="62">
        <f t="shared" si="1237"/>
        <v>0</v>
      </c>
      <c r="NL97" s="62">
        <f t="shared" si="1237"/>
        <v>0</v>
      </c>
      <c r="NM97" s="62">
        <f t="shared" si="1237"/>
        <v>0</v>
      </c>
      <c r="NN97" s="62">
        <f t="shared" si="1237"/>
        <v>0</v>
      </c>
      <c r="NO97" s="63">
        <f t="shared" si="1237"/>
        <v>43466</v>
      </c>
      <c r="NP97" s="1"/>
      <c r="NQ97" s="1"/>
    </row>
    <row r="98" spans="1:38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</row>
    <row r="99" spans="1:381" x14ac:dyDescent="0.2">
      <c r="A99" s="1"/>
      <c r="B99" s="1"/>
      <c r="C99" s="1" t="s">
        <v>37</v>
      </c>
      <c r="D99" s="1"/>
      <c r="E99" s="1" t="s">
        <v>142</v>
      </c>
      <c r="F99" s="1"/>
      <c r="G99" s="1" t="s">
        <v>0</v>
      </c>
      <c r="H99" s="1"/>
      <c r="I99" s="1"/>
      <c r="J99" s="1"/>
      <c r="K99" s="9">
        <f>SUM(N99:NO99)</f>
        <v>370000</v>
      </c>
      <c r="L99" s="1"/>
      <c r="M99" s="1"/>
      <c r="N99" s="54">
        <f>IF(N91="","",IF(DAY(N91)=1,SUMIFS(19:19,25:25,MONTH(N91)),0))</f>
        <v>20000</v>
      </c>
      <c r="O99" s="55">
        <f>IF(O91="","",IF(DAY(O91)=1,SUMIFS(19:19,25:25,MONTH(O91)),0))</f>
        <v>0</v>
      </c>
      <c r="P99" s="55">
        <f t="shared" ref="P99:BY99" si="1238">IF(P91="","",IF(DAY(P91)=1,SUMIFS(19:19,25:25,MONTH(P91)),0))</f>
        <v>0</v>
      </c>
      <c r="Q99" s="55">
        <f t="shared" si="1238"/>
        <v>0</v>
      </c>
      <c r="R99" s="55">
        <f t="shared" si="1238"/>
        <v>0</v>
      </c>
      <c r="S99" s="55">
        <f t="shared" si="1238"/>
        <v>0</v>
      </c>
      <c r="T99" s="55">
        <f t="shared" si="1238"/>
        <v>0</v>
      </c>
      <c r="U99" s="55">
        <f t="shared" si="1238"/>
        <v>0</v>
      </c>
      <c r="V99" s="55">
        <f t="shared" si="1238"/>
        <v>0</v>
      </c>
      <c r="W99" s="55">
        <f t="shared" si="1238"/>
        <v>0</v>
      </c>
      <c r="X99" s="55">
        <f t="shared" si="1238"/>
        <v>0</v>
      </c>
      <c r="Y99" s="55">
        <f t="shared" si="1238"/>
        <v>0</v>
      </c>
      <c r="Z99" s="55">
        <f t="shared" si="1238"/>
        <v>0</v>
      </c>
      <c r="AA99" s="55">
        <f t="shared" si="1238"/>
        <v>0</v>
      </c>
      <c r="AB99" s="55">
        <f t="shared" si="1238"/>
        <v>0</v>
      </c>
      <c r="AC99" s="55">
        <f t="shared" si="1238"/>
        <v>0</v>
      </c>
      <c r="AD99" s="55">
        <f t="shared" si="1238"/>
        <v>0</v>
      </c>
      <c r="AE99" s="55">
        <f t="shared" si="1238"/>
        <v>0</v>
      </c>
      <c r="AF99" s="55">
        <f t="shared" si="1238"/>
        <v>0</v>
      </c>
      <c r="AG99" s="55">
        <f t="shared" si="1238"/>
        <v>0</v>
      </c>
      <c r="AH99" s="55">
        <f t="shared" si="1238"/>
        <v>0</v>
      </c>
      <c r="AI99" s="55">
        <f t="shared" si="1238"/>
        <v>0</v>
      </c>
      <c r="AJ99" s="55">
        <f t="shared" si="1238"/>
        <v>0</v>
      </c>
      <c r="AK99" s="55">
        <f t="shared" si="1238"/>
        <v>0</v>
      </c>
      <c r="AL99" s="55">
        <f t="shared" si="1238"/>
        <v>0</v>
      </c>
      <c r="AM99" s="55">
        <f t="shared" si="1238"/>
        <v>0</v>
      </c>
      <c r="AN99" s="55">
        <f t="shared" si="1238"/>
        <v>0</v>
      </c>
      <c r="AO99" s="55">
        <f t="shared" si="1238"/>
        <v>0</v>
      </c>
      <c r="AP99" s="55">
        <f t="shared" si="1238"/>
        <v>0</v>
      </c>
      <c r="AQ99" s="55">
        <f t="shared" si="1238"/>
        <v>0</v>
      </c>
      <c r="AR99" s="55">
        <f t="shared" si="1238"/>
        <v>0</v>
      </c>
      <c r="AS99" s="55">
        <f t="shared" si="1238"/>
        <v>25000</v>
      </c>
      <c r="AT99" s="55">
        <f t="shared" si="1238"/>
        <v>0</v>
      </c>
      <c r="AU99" s="55">
        <f t="shared" si="1238"/>
        <v>0</v>
      </c>
      <c r="AV99" s="55">
        <f t="shared" si="1238"/>
        <v>0</v>
      </c>
      <c r="AW99" s="55">
        <f t="shared" si="1238"/>
        <v>0</v>
      </c>
      <c r="AX99" s="55">
        <f t="shared" si="1238"/>
        <v>0</v>
      </c>
      <c r="AY99" s="55">
        <f t="shared" si="1238"/>
        <v>0</v>
      </c>
      <c r="AZ99" s="55">
        <f t="shared" si="1238"/>
        <v>0</v>
      </c>
      <c r="BA99" s="55">
        <f t="shared" si="1238"/>
        <v>0</v>
      </c>
      <c r="BB99" s="55">
        <f t="shared" si="1238"/>
        <v>0</v>
      </c>
      <c r="BC99" s="55">
        <f t="shared" si="1238"/>
        <v>0</v>
      </c>
      <c r="BD99" s="55">
        <f t="shared" si="1238"/>
        <v>0</v>
      </c>
      <c r="BE99" s="55">
        <f t="shared" si="1238"/>
        <v>0</v>
      </c>
      <c r="BF99" s="55">
        <f t="shared" si="1238"/>
        <v>0</v>
      </c>
      <c r="BG99" s="55">
        <f t="shared" si="1238"/>
        <v>0</v>
      </c>
      <c r="BH99" s="55">
        <f t="shared" si="1238"/>
        <v>0</v>
      </c>
      <c r="BI99" s="55">
        <f t="shared" si="1238"/>
        <v>0</v>
      </c>
      <c r="BJ99" s="55">
        <f t="shared" si="1238"/>
        <v>0</v>
      </c>
      <c r="BK99" s="55">
        <f t="shared" si="1238"/>
        <v>0</v>
      </c>
      <c r="BL99" s="55">
        <f t="shared" si="1238"/>
        <v>0</v>
      </c>
      <c r="BM99" s="55">
        <f t="shared" si="1238"/>
        <v>0</v>
      </c>
      <c r="BN99" s="55">
        <f t="shared" si="1238"/>
        <v>0</v>
      </c>
      <c r="BO99" s="55">
        <f t="shared" si="1238"/>
        <v>0</v>
      </c>
      <c r="BP99" s="55">
        <f t="shared" si="1238"/>
        <v>0</v>
      </c>
      <c r="BQ99" s="55">
        <f t="shared" si="1238"/>
        <v>0</v>
      </c>
      <c r="BR99" s="55">
        <f t="shared" si="1238"/>
        <v>0</v>
      </c>
      <c r="BS99" s="55">
        <f t="shared" si="1238"/>
        <v>0</v>
      </c>
      <c r="BT99" s="55">
        <f t="shared" si="1238"/>
        <v>0</v>
      </c>
      <c r="BU99" s="55">
        <f t="shared" si="1238"/>
        <v>20000</v>
      </c>
      <c r="BV99" s="55">
        <f t="shared" si="1238"/>
        <v>0</v>
      </c>
      <c r="BW99" s="55">
        <f t="shared" si="1238"/>
        <v>0</v>
      </c>
      <c r="BX99" s="55">
        <f t="shared" si="1238"/>
        <v>0</v>
      </c>
      <c r="BY99" s="55">
        <f t="shared" si="1238"/>
        <v>0</v>
      </c>
      <c r="BZ99" s="55">
        <f t="shared" ref="BZ99:EK99" si="1239">IF(BZ91="","",IF(DAY(BZ91)=1,SUMIFS(19:19,25:25,MONTH(BZ91)),0))</f>
        <v>0</v>
      </c>
      <c r="CA99" s="55">
        <f t="shared" si="1239"/>
        <v>0</v>
      </c>
      <c r="CB99" s="55">
        <f t="shared" si="1239"/>
        <v>0</v>
      </c>
      <c r="CC99" s="55">
        <f t="shared" si="1239"/>
        <v>0</v>
      </c>
      <c r="CD99" s="55">
        <f t="shared" si="1239"/>
        <v>0</v>
      </c>
      <c r="CE99" s="55">
        <f t="shared" si="1239"/>
        <v>0</v>
      </c>
      <c r="CF99" s="55">
        <f t="shared" si="1239"/>
        <v>0</v>
      </c>
      <c r="CG99" s="55">
        <f t="shared" si="1239"/>
        <v>0</v>
      </c>
      <c r="CH99" s="55">
        <f t="shared" si="1239"/>
        <v>0</v>
      </c>
      <c r="CI99" s="55">
        <f t="shared" si="1239"/>
        <v>0</v>
      </c>
      <c r="CJ99" s="55">
        <f t="shared" si="1239"/>
        <v>0</v>
      </c>
      <c r="CK99" s="55">
        <f t="shared" si="1239"/>
        <v>0</v>
      </c>
      <c r="CL99" s="55">
        <f t="shared" si="1239"/>
        <v>0</v>
      </c>
      <c r="CM99" s="55">
        <f t="shared" si="1239"/>
        <v>0</v>
      </c>
      <c r="CN99" s="55">
        <f t="shared" si="1239"/>
        <v>0</v>
      </c>
      <c r="CO99" s="55">
        <f t="shared" si="1239"/>
        <v>0</v>
      </c>
      <c r="CP99" s="55">
        <f t="shared" si="1239"/>
        <v>0</v>
      </c>
      <c r="CQ99" s="55">
        <f t="shared" si="1239"/>
        <v>0</v>
      </c>
      <c r="CR99" s="55">
        <f t="shared" si="1239"/>
        <v>0</v>
      </c>
      <c r="CS99" s="55">
        <f t="shared" si="1239"/>
        <v>0</v>
      </c>
      <c r="CT99" s="55">
        <f t="shared" si="1239"/>
        <v>0</v>
      </c>
      <c r="CU99" s="55">
        <f t="shared" si="1239"/>
        <v>0</v>
      </c>
      <c r="CV99" s="55">
        <f t="shared" si="1239"/>
        <v>0</v>
      </c>
      <c r="CW99" s="55">
        <f t="shared" si="1239"/>
        <v>0</v>
      </c>
      <c r="CX99" s="55">
        <f t="shared" si="1239"/>
        <v>0</v>
      </c>
      <c r="CY99" s="55">
        <f t="shared" si="1239"/>
        <v>0</v>
      </c>
      <c r="CZ99" s="55">
        <f t="shared" si="1239"/>
        <v>30000</v>
      </c>
      <c r="DA99" s="55">
        <f t="shared" si="1239"/>
        <v>0</v>
      </c>
      <c r="DB99" s="55">
        <f t="shared" si="1239"/>
        <v>0</v>
      </c>
      <c r="DC99" s="55">
        <f t="shared" si="1239"/>
        <v>0</v>
      </c>
      <c r="DD99" s="55">
        <f t="shared" si="1239"/>
        <v>0</v>
      </c>
      <c r="DE99" s="55">
        <f t="shared" si="1239"/>
        <v>0</v>
      </c>
      <c r="DF99" s="55">
        <f t="shared" si="1239"/>
        <v>0</v>
      </c>
      <c r="DG99" s="55">
        <f t="shared" si="1239"/>
        <v>0</v>
      </c>
      <c r="DH99" s="55">
        <f t="shared" si="1239"/>
        <v>0</v>
      </c>
      <c r="DI99" s="55">
        <f t="shared" si="1239"/>
        <v>0</v>
      </c>
      <c r="DJ99" s="55">
        <f t="shared" si="1239"/>
        <v>0</v>
      </c>
      <c r="DK99" s="55">
        <f t="shared" si="1239"/>
        <v>0</v>
      </c>
      <c r="DL99" s="55">
        <f t="shared" si="1239"/>
        <v>0</v>
      </c>
      <c r="DM99" s="55">
        <f t="shared" si="1239"/>
        <v>0</v>
      </c>
      <c r="DN99" s="55">
        <f t="shared" si="1239"/>
        <v>0</v>
      </c>
      <c r="DO99" s="55">
        <f t="shared" si="1239"/>
        <v>0</v>
      </c>
      <c r="DP99" s="55">
        <f t="shared" si="1239"/>
        <v>0</v>
      </c>
      <c r="DQ99" s="55">
        <f t="shared" si="1239"/>
        <v>0</v>
      </c>
      <c r="DR99" s="55">
        <f t="shared" si="1239"/>
        <v>0</v>
      </c>
      <c r="DS99" s="55">
        <f t="shared" si="1239"/>
        <v>0</v>
      </c>
      <c r="DT99" s="55">
        <f t="shared" si="1239"/>
        <v>0</v>
      </c>
      <c r="DU99" s="55">
        <f t="shared" si="1239"/>
        <v>0</v>
      </c>
      <c r="DV99" s="55">
        <f t="shared" si="1239"/>
        <v>0</v>
      </c>
      <c r="DW99" s="55">
        <f t="shared" si="1239"/>
        <v>0</v>
      </c>
      <c r="DX99" s="55">
        <f t="shared" si="1239"/>
        <v>0</v>
      </c>
      <c r="DY99" s="55">
        <f t="shared" si="1239"/>
        <v>0</v>
      </c>
      <c r="DZ99" s="55">
        <f t="shared" si="1239"/>
        <v>0</v>
      </c>
      <c r="EA99" s="55">
        <f t="shared" si="1239"/>
        <v>0</v>
      </c>
      <c r="EB99" s="55">
        <f t="shared" si="1239"/>
        <v>0</v>
      </c>
      <c r="EC99" s="55">
        <f t="shared" si="1239"/>
        <v>0</v>
      </c>
      <c r="ED99" s="55">
        <f t="shared" si="1239"/>
        <v>20000</v>
      </c>
      <c r="EE99" s="55">
        <f t="shared" si="1239"/>
        <v>0</v>
      </c>
      <c r="EF99" s="55">
        <f t="shared" si="1239"/>
        <v>0</v>
      </c>
      <c r="EG99" s="55">
        <f t="shared" si="1239"/>
        <v>0</v>
      </c>
      <c r="EH99" s="55">
        <f t="shared" si="1239"/>
        <v>0</v>
      </c>
      <c r="EI99" s="55">
        <f t="shared" si="1239"/>
        <v>0</v>
      </c>
      <c r="EJ99" s="55">
        <f t="shared" si="1239"/>
        <v>0</v>
      </c>
      <c r="EK99" s="55">
        <f t="shared" si="1239"/>
        <v>0</v>
      </c>
      <c r="EL99" s="55">
        <f t="shared" ref="EL99:GW99" si="1240">IF(EL91="","",IF(DAY(EL91)=1,SUMIFS(19:19,25:25,MONTH(EL91)),0))</f>
        <v>0</v>
      </c>
      <c r="EM99" s="55">
        <f t="shared" si="1240"/>
        <v>0</v>
      </c>
      <c r="EN99" s="55">
        <f t="shared" si="1240"/>
        <v>0</v>
      </c>
      <c r="EO99" s="55">
        <f t="shared" si="1240"/>
        <v>0</v>
      </c>
      <c r="EP99" s="55">
        <f t="shared" si="1240"/>
        <v>0</v>
      </c>
      <c r="EQ99" s="55">
        <f t="shared" si="1240"/>
        <v>0</v>
      </c>
      <c r="ER99" s="55">
        <f t="shared" si="1240"/>
        <v>0</v>
      </c>
      <c r="ES99" s="55">
        <f t="shared" si="1240"/>
        <v>0</v>
      </c>
      <c r="ET99" s="55">
        <f t="shared" si="1240"/>
        <v>0</v>
      </c>
      <c r="EU99" s="55">
        <f t="shared" si="1240"/>
        <v>0</v>
      </c>
      <c r="EV99" s="55">
        <f t="shared" si="1240"/>
        <v>0</v>
      </c>
      <c r="EW99" s="55">
        <f t="shared" si="1240"/>
        <v>0</v>
      </c>
      <c r="EX99" s="55">
        <f t="shared" si="1240"/>
        <v>0</v>
      </c>
      <c r="EY99" s="55">
        <f t="shared" si="1240"/>
        <v>0</v>
      </c>
      <c r="EZ99" s="55">
        <f t="shared" si="1240"/>
        <v>0</v>
      </c>
      <c r="FA99" s="55">
        <f t="shared" si="1240"/>
        <v>0</v>
      </c>
      <c r="FB99" s="55">
        <f t="shared" si="1240"/>
        <v>0</v>
      </c>
      <c r="FC99" s="55">
        <f t="shared" si="1240"/>
        <v>0</v>
      </c>
      <c r="FD99" s="55">
        <f t="shared" si="1240"/>
        <v>0</v>
      </c>
      <c r="FE99" s="55">
        <f t="shared" si="1240"/>
        <v>0</v>
      </c>
      <c r="FF99" s="55">
        <f t="shared" si="1240"/>
        <v>0</v>
      </c>
      <c r="FG99" s="55">
        <f t="shared" si="1240"/>
        <v>0</v>
      </c>
      <c r="FH99" s="55">
        <f t="shared" si="1240"/>
        <v>0</v>
      </c>
      <c r="FI99" s="55">
        <f t="shared" si="1240"/>
        <v>15000</v>
      </c>
      <c r="FJ99" s="55">
        <f t="shared" si="1240"/>
        <v>0</v>
      </c>
      <c r="FK99" s="55">
        <f t="shared" si="1240"/>
        <v>0</v>
      </c>
      <c r="FL99" s="55">
        <f t="shared" si="1240"/>
        <v>0</v>
      </c>
      <c r="FM99" s="55">
        <f t="shared" si="1240"/>
        <v>0</v>
      </c>
      <c r="FN99" s="55">
        <f t="shared" si="1240"/>
        <v>0</v>
      </c>
      <c r="FO99" s="55">
        <f t="shared" si="1240"/>
        <v>0</v>
      </c>
      <c r="FP99" s="55">
        <f t="shared" si="1240"/>
        <v>0</v>
      </c>
      <c r="FQ99" s="55">
        <f t="shared" si="1240"/>
        <v>0</v>
      </c>
      <c r="FR99" s="55">
        <f t="shared" si="1240"/>
        <v>0</v>
      </c>
      <c r="FS99" s="55">
        <f t="shared" si="1240"/>
        <v>0</v>
      </c>
      <c r="FT99" s="55">
        <f t="shared" si="1240"/>
        <v>0</v>
      </c>
      <c r="FU99" s="55">
        <f t="shared" si="1240"/>
        <v>0</v>
      </c>
      <c r="FV99" s="55">
        <f t="shared" si="1240"/>
        <v>0</v>
      </c>
      <c r="FW99" s="55">
        <f t="shared" si="1240"/>
        <v>0</v>
      </c>
      <c r="FX99" s="55">
        <f t="shared" si="1240"/>
        <v>0</v>
      </c>
      <c r="FY99" s="55">
        <f t="shared" si="1240"/>
        <v>0</v>
      </c>
      <c r="FZ99" s="55">
        <f t="shared" si="1240"/>
        <v>0</v>
      </c>
      <c r="GA99" s="55">
        <f t="shared" si="1240"/>
        <v>0</v>
      </c>
      <c r="GB99" s="55">
        <f t="shared" si="1240"/>
        <v>0</v>
      </c>
      <c r="GC99" s="55">
        <f t="shared" si="1240"/>
        <v>0</v>
      </c>
      <c r="GD99" s="55">
        <f t="shared" si="1240"/>
        <v>0</v>
      </c>
      <c r="GE99" s="55">
        <f t="shared" si="1240"/>
        <v>0</v>
      </c>
      <c r="GF99" s="55">
        <f t="shared" si="1240"/>
        <v>0</v>
      </c>
      <c r="GG99" s="55">
        <f t="shared" si="1240"/>
        <v>0</v>
      </c>
      <c r="GH99" s="55">
        <f t="shared" si="1240"/>
        <v>0</v>
      </c>
      <c r="GI99" s="55">
        <f t="shared" si="1240"/>
        <v>0</v>
      </c>
      <c r="GJ99" s="55">
        <f t="shared" si="1240"/>
        <v>0</v>
      </c>
      <c r="GK99" s="55">
        <f t="shared" si="1240"/>
        <v>0</v>
      </c>
      <c r="GL99" s="55">
        <f t="shared" si="1240"/>
        <v>0</v>
      </c>
      <c r="GM99" s="55">
        <f t="shared" si="1240"/>
        <v>15000</v>
      </c>
      <c r="GN99" s="55">
        <f t="shared" si="1240"/>
        <v>0</v>
      </c>
      <c r="GO99" s="55">
        <f t="shared" si="1240"/>
        <v>0</v>
      </c>
      <c r="GP99" s="55">
        <f t="shared" si="1240"/>
        <v>0</v>
      </c>
      <c r="GQ99" s="55">
        <f t="shared" si="1240"/>
        <v>0</v>
      </c>
      <c r="GR99" s="55">
        <f t="shared" si="1240"/>
        <v>0</v>
      </c>
      <c r="GS99" s="55">
        <f t="shared" si="1240"/>
        <v>0</v>
      </c>
      <c r="GT99" s="55">
        <f t="shared" si="1240"/>
        <v>0</v>
      </c>
      <c r="GU99" s="55">
        <f t="shared" si="1240"/>
        <v>0</v>
      </c>
      <c r="GV99" s="55">
        <f t="shared" si="1240"/>
        <v>0</v>
      </c>
      <c r="GW99" s="55">
        <f t="shared" si="1240"/>
        <v>0</v>
      </c>
      <c r="GX99" s="55">
        <f t="shared" ref="GX99:JI99" si="1241">IF(GX91="","",IF(DAY(GX91)=1,SUMIFS(19:19,25:25,MONTH(GX91)),0))</f>
        <v>0</v>
      </c>
      <c r="GY99" s="55">
        <f t="shared" si="1241"/>
        <v>0</v>
      </c>
      <c r="GZ99" s="55">
        <f t="shared" si="1241"/>
        <v>0</v>
      </c>
      <c r="HA99" s="55">
        <f t="shared" si="1241"/>
        <v>0</v>
      </c>
      <c r="HB99" s="55">
        <f t="shared" si="1241"/>
        <v>0</v>
      </c>
      <c r="HC99" s="55">
        <f t="shared" si="1241"/>
        <v>0</v>
      </c>
      <c r="HD99" s="55">
        <f t="shared" si="1241"/>
        <v>0</v>
      </c>
      <c r="HE99" s="55">
        <f t="shared" si="1241"/>
        <v>0</v>
      </c>
      <c r="HF99" s="55">
        <f t="shared" si="1241"/>
        <v>0</v>
      </c>
      <c r="HG99" s="55">
        <f t="shared" si="1241"/>
        <v>0</v>
      </c>
      <c r="HH99" s="55">
        <f t="shared" si="1241"/>
        <v>0</v>
      </c>
      <c r="HI99" s="55">
        <f t="shared" si="1241"/>
        <v>0</v>
      </c>
      <c r="HJ99" s="55">
        <f t="shared" si="1241"/>
        <v>0</v>
      </c>
      <c r="HK99" s="55">
        <f t="shared" si="1241"/>
        <v>0</v>
      </c>
      <c r="HL99" s="55">
        <f t="shared" si="1241"/>
        <v>0</v>
      </c>
      <c r="HM99" s="55">
        <f t="shared" si="1241"/>
        <v>0</v>
      </c>
      <c r="HN99" s="55">
        <f t="shared" si="1241"/>
        <v>0</v>
      </c>
      <c r="HO99" s="55">
        <f t="shared" si="1241"/>
        <v>0</v>
      </c>
      <c r="HP99" s="55">
        <f t="shared" si="1241"/>
        <v>0</v>
      </c>
      <c r="HQ99" s="55">
        <f t="shared" si="1241"/>
        <v>0</v>
      </c>
      <c r="HR99" s="55">
        <f t="shared" si="1241"/>
        <v>20000</v>
      </c>
      <c r="HS99" s="55">
        <f t="shared" si="1241"/>
        <v>0</v>
      </c>
      <c r="HT99" s="55">
        <f t="shared" si="1241"/>
        <v>0</v>
      </c>
      <c r="HU99" s="55">
        <f t="shared" si="1241"/>
        <v>0</v>
      </c>
      <c r="HV99" s="55">
        <f t="shared" si="1241"/>
        <v>0</v>
      </c>
      <c r="HW99" s="55">
        <f t="shared" si="1241"/>
        <v>0</v>
      </c>
      <c r="HX99" s="55">
        <f t="shared" si="1241"/>
        <v>0</v>
      </c>
      <c r="HY99" s="55">
        <f t="shared" si="1241"/>
        <v>0</v>
      </c>
      <c r="HZ99" s="55">
        <f t="shared" si="1241"/>
        <v>0</v>
      </c>
      <c r="IA99" s="55">
        <f t="shared" si="1241"/>
        <v>0</v>
      </c>
      <c r="IB99" s="55">
        <f t="shared" si="1241"/>
        <v>0</v>
      </c>
      <c r="IC99" s="55">
        <f t="shared" si="1241"/>
        <v>0</v>
      </c>
      <c r="ID99" s="55">
        <f t="shared" si="1241"/>
        <v>0</v>
      </c>
      <c r="IE99" s="55">
        <f t="shared" si="1241"/>
        <v>0</v>
      </c>
      <c r="IF99" s="55">
        <f t="shared" si="1241"/>
        <v>0</v>
      </c>
      <c r="IG99" s="55">
        <f t="shared" si="1241"/>
        <v>0</v>
      </c>
      <c r="IH99" s="55">
        <f t="shared" si="1241"/>
        <v>0</v>
      </c>
      <c r="II99" s="55">
        <f t="shared" si="1241"/>
        <v>0</v>
      </c>
      <c r="IJ99" s="55">
        <f t="shared" si="1241"/>
        <v>0</v>
      </c>
      <c r="IK99" s="55">
        <f t="shared" si="1241"/>
        <v>0</v>
      </c>
      <c r="IL99" s="55">
        <f t="shared" si="1241"/>
        <v>0</v>
      </c>
      <c r="IM99" s="55">
        <f t="shared" si="1241"/>
        <v>0</v>
      </c>
      <c r="IN99" s="55">
        <f t="shared" si="1241"/>
        <v>0</v>
      </c>
      <c r="IO99" s="55">
        <f t="shared" si="1241"/>
        <v>0</v>
      </c>
      <c r="IP99" s="55">
        <f t="shared" si="1241"/>
        <v>0</v>
      </c>
      <c r="IQ99" s="55">
        <f t="shared" si="1241"/>
        <v>0</v>
      </c>
      <c r="IR99" s="55">
        <f t="shared" si="1241"/>
        <v>0</v>
      </c>
      <c r="IS99" s="55">
        <f t="shared" si="1241"/>
        <v>0</v>
      </c>
      <c r="IT99" s="55">
        <f t="shared" si="1241"/>
        <v>0</v>
      </c>
      <c r="IU99" s="55">
        <f t="shared" si="1241"/>
        <v>0</v>
      </c>
      <c r="IV99" s="55">
        <f t="shared" si="1241"/>
        <v>0</v>
      </c>
      <c r="IW99" s="55">
        <f t="shared" si="1241"/>
        <v>30000</v>
      </c>
      <c r="IX99" s="55">
        <f t="shared" si="1241"/>
        <v>0</v>
      </c>
      <c r="IY99" s="55">
        <f t="shared" si="1241"/>
        <v>0</v>
      </c>
      <c r="IZ99" s="55">
        <f t="shared" si="1241"/>
        <v>0</v>
      </c>
      <c r="JA99" s="55">
        <f t="shared" si="1241"/>
        <v>0</v>
      </c>
      <c r="JB99" s="55">
        <f t="shared" si="1241"/>
        <v>0</v>
      </c>
      <c r="JC99" s="55">
        <f t="shared" si="1241"/>
        <v>0</v>
      </c>
      <c r="JD99" s="55">
        <f t="shared" si="1241"/>
        <v>0</v>
      </c>
      <c r="JE99" s="55">
        <f t="shared" si="1241"/>
        <v>0</v>
      </c>
      <c r="JF99" s="55">
        <f t="shared" si="1241"/>
        <v>0</v>
      </c>
      <c r="JG99" s="55">
        <f t="shared" si="1241"/>
        <v>0</v>
      </c>
      <c r="JH99" s="55">
        <f t="shared" si="1241"/>
        <v>0</v>
      </c>
      <c r="JI99" s="55">
        <f t="shared" si="1241"/>
        <v>0</v>
      </c>
      <c r="JJ99" s="55">
        <f t="shared" ref="JJ99:LU99" si="1242">IF(JJ91="","",IF(DAY(JJ91)=1,SUMIFS(19:19,25:25,MONTH(JJ91)),0))</f>
        <v>0</v>
      </c>
      <c r="JK99" s="55">
        <f t="shared" si="1242"/>
        <v>0</v>
      </c>
      <c r="JL99" s="55">
        <f t="shared" si="1242"/>
        <v>0</v>
      </c>
      <c r="JM99" s="55">
        <f t="shared" si="1242"/>
        <v>0</v>
      </c>
      <c r="JN99" s="55">
        <f t="shared" si="1242"/>
        <v>0</v>
      </c>
      <c r="JO99" s="55">
        <f t="shared" si="1242"/>
        <v>0</v>
      </c>
      <c r="JP99" s="55">
        <f t="shared" si="1242"/>
        <v>0</v>
      </c>
      <c r="JQ99" s="55">
        <f t="shared" si="1242"/>
        <v>0</v>
      </c>
      <c r="JR99" s="55">
        <f t="shared" si="1242"/>
        <v>0</v>
      </c>
      <c r="JS99" s="55">
        <f t="shared" si="1242"/>
        <v>0</v>
      </c>
      <c r="JT99" s="55">
        <f t="shared" si="1242"/>
        <v>0</v>
      </c>
      <c r="JU99" s="55">
        <f t="shared" si="1242"/>
        <v>0</v>
      </c>
      <c r="JV99" s="55">
        <f t="shared" si="1242"/>
        <v>0</v>
      </c>
      <c r="JW99" s="55">
        <f t="shared" si="1242"/>
        <v>0</v>
      </c>
      <c r="JX99" s="55">
        <f t="shared" si="1242"/>
        <v>0</v>
      </c>
      <c r="JY99" s="55">
        <f t="shared" si="1242"/>
        <v>0</v>
      </c>
      <c r="JZ99" s="55">
        <f t="shared" si="1242"/>
        <v>0</v>
      </c>
      <c r="KA99" s="55">
        <f t="shared" si="1242"/>
        <v>40000</v>
      </c>
      <c r="KB99" s="55">
        <f t="shared" si="1242"/>
        <v>0</v>
      </c>
      <c r="KC99" s="55">
        <f t="shared" si="1242"/>
        <v>0</v>
      </c>
      <c r="KD99" s="55">
        <f t="shared" si="1242"/>
        <v>0</v>
      </c>
      <c r="KE99" s="55">
        <f t="shared" si="1242"/>
        <v>0</v>
      </c>
      <c r="KF99" s="55">
        <f t="shared" si="1242"/>
        <v>0</v>
      </c>
      <c r="KG99" s="55">
        <f t="shared" si="1242"/>
        <v>0</v>
      </c>
      <c r="KH99" s="55">
        <f t="shared" si="1242"/>
        <v>0</v>
      </c>
      <c r="KI99" s="55">
        <f t="shared" si="1242"/>
        <v>0</v>
      </c>
      <c r="KJ99" s="55">
        <f t="shared" si="1242"/>
        <v>0</v>
      </c>
      <c r="KK99" s="55">
        <f t="shared" si="1242"/>
        <v>0</v>
      </c>
      <c r="KL99" s="55">
        <f t="shared" si="1242"/>
        <v>0</v>
      </c>
      <c r="KM99" s="55">
        <f t="shared" si="1242"/>
        <v>0</v>
      </c>
      <c r="KN99" s="55">
        <f t="shared" si="1242"/>
        <v>0</v>
      </c>
      <c r="KO99" s="55">
        <f t="shared" si="1242"/>
        <v>0</v>
      </c>
      <c r="KP99" s="55">
        <f t="shared" si="1242"/>
        <v>0</v>
      </c>
      <c r="KQ99" s="55">
        <f t="shared" si="1242"/>
        <v>0</v>
      </c>
      <c r="KR99" s="55">
        <f t="shared" si="1242"/>
        <v>0</v>
      </c>
      <c r="KS99" s="55">
        <f t="shared" si="1242"/>
        <v>0</v>
      </c>
      <c r="KT99" s="55">
        <f t="shared" si="1242"/>
        <v>0</v>
      </c>
      <c r="KU99" s="55">
        <f t="shared" si="1242"/>
        <v>0</v>
      </c>
      <c r="KV99" s="55">
        <f t="shared" si="1242"/>
        <v>0</v>
      </c>
      <c r="KW99" s="55">
        <f t="shared" si="1242"/>
        <v>0</v>
      </c>
      <c r="KX99" s="55">
        <f t="shared" si="1242"/>
        <v>0</v>
      </c>
      <c r="KY99" s="55">
        <f t="shared" si="1242"/>
        <v>0</v>
      </c>
      <c r="KZ99" s="55">
        <f t="shared" si="1242"/>
        <v>0</v>
      </c>
      <c r="LA99" s="55">
        <f t="shared" si="1242"/>
        <v>0</v>
      </c>
      <c r="LB99" s="55">
        <f t="shared" si="1242"/>
        <v>0</v>
      </c>
      <c r="LC99" s="55">
        <f t="shared" si="1242"/>
        <v>0</v>
      </c>
      <c r="LD99" s="55">
        <f t="shared" si="1242"/>
        <v>0</v>
      </c>
      <c r="LE99" s="55">
        <f t="shared" si="1242"/>
        <v>0</v>
      </c>
      <c r="LF99" s="55">
        <f t="shared" si="1242"/>
        <v>60000</v>
      </c>
      <c r="LG99" s="55">
        <f t="shared" si="1242"/>
        <v>0</v>
      </c>
      <c r="LH99" s="55">
        <f t="shared" si="1242"/>
        <v>0</v>
      </c>
      <c r="LI99" s="55">
        <f t="shared" si="1242"/>
        <v>0</v>
      </c>
      <c r="LJ99" s="55">
        <f t="shared" si="1242"/>
        <v>0</v>
      </c>
      <c r="LK99" s="55">
        <f t="shared" si="1242"/>
        <v>0</v>
      </c>
      <c r="LL99" s="55">
        <f t="shared" si="1242"/>
        <v>0</v>
      </c>
      <c r="LM99" s="55">
        <f t="shared" si="1242"/>
        <v>0</v>
      </c>
      <c r="LN99" s="55">
        <f t="shared" si="1242"/>
        <v>0</v>
      </c>
      <c r="LO99" s="55">
        <f t="shared" si="1242"/>
        <v>0</v>
      </c>
      <c r="LP99" s="55">
        <f t="shared" si="1242"/>
        <v>0</v>
      </c>
      <c r="LQ99" s="55">
        <f t="shared" si="1242"/>
        <v>0</v>
      </c>
      <c r="LR99" s="55">
        <f t="shared" si="1242"/>
        <v>0</v>
      </c>
      <c r="LS99" s="55">
        <f t="shared" si="1242"/>
        <v>0</v>
      </c>
      <c r="LT99" s="55">
        <f t="shared" si="1242"/>
        <v>0</v>
      </c>
      <c r="LU99" s="55">
        <f t="shared" si="1242"/>
        <v>0</v>
      </c>
      <c r="LV99" s="55">
        <f t="shared" ref="LV99:NO99" si="1243">IF(LV91="","",IF(DAY(LV91)=1,SUMIFS(19:19,25:25,MONTH(LV91)),0))</f>
        <v>0</v>
      </c>
      <c r="LW99" s="55">
        <f t="shared" si="1243"/>
        <v>0</v>
      </c>
      <c r="LX99" s="55">
        <f t="shared" si="1243"/>
        <v>0</v>
      </c>
      <c r="LY99" s="55">
        <f t="shared" si="1243"/>
        <v>0</v>
      </c>
      <c r="LZ99" s="55">
        <f t="shared" si="1243"/>
        <v>0</v>
      </c>
      <c r="MA99" s="55">
        <f t="shared" si="1243"/>
        <v>0</v>
      </c>
      <c r="MB99" s="55">
        <f t="shared" si="1243"/>
        <v>0</v>
      </c>
      <c r="MC99" s="55">
        <f t="shared" si="1243"/>
        <v>0</v>
      </c>
      <c r="MD99" s="55">
        <f t="shared" si="1243"/>
        <v>0</v>
      </c>
      <c r="ME99" s="55">
        <f t="shared" si="1243"/>
        <v>0</v>
      </c>
      <c r="MF99" s="55">
        <f t="shared" si="1243"/>
        <v>0</v>
      </c>
      <c r="MG99" s="55">
        <f t="shared" si="1243"/>
        <v>0</v>
      </c>
      <c r="MH99" s="55">
        <f t="shared" si="1243"/>
        <v>0</v>
      </c>
      <c r="MI99" s="55">
        <f t="shared" si="1243"/>
        <v>0</v>
      </c>
      <c r="MJ99" s="55">
        <f t="shared" si="1243"/>
        <v>55000</v>
      </c>
      <c r="MK99" s="55">
        <f t="shared" si="1243"/>
        <v>0</v>
      </c>
      <c r="ML99" s="55">
        <f t="shared" si="1243"/>
        <v>0</v>
      </c>
      <c r="MM99" s="55">
        <f t="shared" si="1243"/>
        <v>0</v>
      </c>
      <c r="MN99" s="55">
        <f t="shared" si="1243"/>
        <v>0</v>
      </c>
      <c r="MO99" s="55">
        <f t="shared" si="1243"/>
        <v>0</v>
      </c>
      <c r="MP99" s="55">
        <f t="shared" si="1243"/>
        <v>0</v>
      </c>
      <c r="MQ99" s="55">
        <f t="shared" si="1243"/>
        <v>0</v>
      </c>
      <c r="MR99" s="55">
        <f t="shared" si="1243"/>
        <v>0</v>
      </c>
      <c r="MS99" s="55">
        <f t="shared" si="1243"/>
        <v>0</v>
      </c>
      <c r="MT99" s="55">
        <f t="shared" si="1243"/>
        <v>0</v>
      </c>
      <c r="MU99" s="55">
        <f t="shared" si="1243"/>
        <v>0</v>
      </c>
      <c r="MV99" s="55">
        <f t="shared" si="1243"/>
        <v>0</v>
      </c>
      <c r="MW99" s="55">
        <f t="shared" si="1243"/>
        <v>0</v>
      </c>
      <c r="MX99" s="55">
        <f t="shared" si="1243"/>
        <v>0</v>
      </c>
      <c r="MY99" s="55">
        <f t="shared" si="1243"/>
        <v>0</v>
      </c>
      <c r="MZ99" s="55">
        <f t="shared" si="1243"/>
        <v>0</v>
      </c>
      <c r="NA99" s="55">
        <f t="shared" si="1243"/>
        <v>0</v>
      </c>
      <c r="NB99" s="55">
        <f t="shared" si="1243"/>
        <v>0</v>
      </c>
      <c r="NC99" s="55">
        <f t="shared" si="1243"/>
        <v>0</v>
      </c>
      <c r="ND99" s="55">
        <f t="shared" si="1243"/>
        <v>0</v>
      </c>
      <c r="NE99" s="55">
        <f t="shared" si="1243"/>
        <v>0</v>
      </c>
      <c r="NF99" s="55">
        <f t="shared" si="1243"/>
        <v>0</v>
      </c>
      <c r="NG99" s="55">
        <f t="shared" si="1243"/>
        <v>0</v>
      </c>
      <c r="NH99" s="55">
        <f t="shared" si="1243"/>
        <v>0</v>
      </c>
      <c r="NI99" s="55">
        <f t="shared" si="1243"/>
        <v>0</v>
      </c>
      <c r="NJ99" s="55">
        <f t="shared" si="1243"/>
        <v>0</v>
      </c>
      <c r="NK99" s="55">
        <f t="shared" si="1243"/>
        <v>0</v>
      </c>
      <c r="NL99" s="55">
        <f t="shared" si="1243"/>
        <v>0</v>
      </c>
      <c r="NM99" s="55">
        <f t="shared" si="1243"/>
        <v>0</v>
      </c>
      <c r="NN99" s="55">
        <f t="shared" si="1243"/>
        <v>0</v>
      </c>
      <c r="NO99" s="56">
        <f t="shared" si="1243"/>
        <v>20000</v>
      </c>
      <c r="NP99" s="1"/>
      <c r="NQ99" s="1"/>
    </row>
    <row r="100" spans="1:38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</row>
    <row r="101" spans="1:381" x14ac:dyDescent="0.2">
      <c r="A101" s="1"/>
      <c r="B101" s="1"/>
      <c r="C101" s="1" t="s">
        <v>28</v>
      </c>
      <c r="D101" s="1"/>
      <c r="E101" s="1" t="s">
        <v>41</v>
      </c>
      <c r="F101" s="1"/>
      <c r="G101" s="1" t="s">
        <v>27</v>
      </c>
      <c r="H101" s="1"/>
      <c r="I101" s="1"/>
      <c r="J101" s="1"/>
      <c r="K101" s="9"/>
      <c r="L101" s="1"/>
      <c r="M101" s="1"/>
      <c r="N101" s="61">
        <f t="shared" ref="N101:BY101" si="1244">IF(N91="","",IF(DAY(N91)=1,SUMIFS(17:17,25:25,MONTH(N91))+SUMIFS(87:87,81:81,N91),0))</f>
        <v>43481</v>
      </c>
      <c r="O101" s="62">
        <f t="shared" si="1244"/>
        <v>0</v>
      </c>
      <c r="P101" s="62">
        <f t="shared" si="1244"/>
        <v>0</v>
      </c>
      <c r="Q101" s="62">
        <f t="shared" si="1244"/>
        <v>0</v>
      </c>
      <c r="R101" s="62">
        <f t="shared" si="1244"/>
        <v>0</v>
      </c>
      <c r="S101" s="62">
        <f t="shared" si="1244"/>
        <v>0</v>
      </c>
      <c r="T101" s="62">
        <f t="shared" si="1244"/>
        <v>0</v>
      </c>
      <c r="U101" s="62">
        <f t="shared" si="1244"/>
        <v>0</v>
      </c>
      <c r="V101" s="62">
        <f t="shared" si="1244"/>
        <v>0</v>
      </c>
      <c r="W101" s="62">
        <f t="shared" si="1244"/>
        <v>0</v>
      </c>
      <c r="X101" s="62">
        <f t="shared" si="1244"/>
        <v>0</v>
      </c>
      <c r="Y101" s="62">
        <f t="shared" si="1244"/>
        <v>0</v>
      </c>
      <c r="Z101" s="62">
        <f t="shared" si="1244"/>
        <v>0</v>
      </c>
      <c r="AA101" s="62">
        <f t="shared" si="1244"/>
        <v>0</v>
      </c>
      <c r="AB101" s="62">
        <f t="shared" si="1244"/>
        <v>0</v>
      </c>
      <c r="AC101" s="62">
        <f t="shared" si="1244"/>
        <v>0</v>
      </c>
      <c r="AD101" s="62">
        <f t="shared" si="1244"/>
        <v>0</v>
      </c>
      <c r="AE101" s="62">
        <f t="shared" si="1244"/>
        <v>0</v>
      </c>
      <c r="AF101" s="62">
        <f t="shared" si="1244"/>
        <v>0</v>
      </c>
      <c r="AG101" s="62">
        <f t="shared" si="1244"/>
        <v>0</v>
      </c>
      <c r="AH101" s="62">
        <f t="shared" si="1244"/>
        <v>0</v>
      </c>
      <c r="AI101" s="62">
        <f t="shared" si="1244"/>
        <v>0</v>
      </c>
      <c r="AJ101" s="62">
        <f t="shared" si="1244"/>
        <v>0</v>
      </c>
      <c r="AK101" s="62">
        <f t="shared" si="1244"/>
        <v>0</v>
      </c>
      <c r="AL101" s="62">
        <f t="shared" si="1244"/>
        <v>0</v>
      </c>
      <c r="AM101" s="62">
        <f t="shared" si="1244"/>
        <v>0</v>
      </c>
      <c r="AN101" s="62">
        <f t="shared" si="1244"/>
        <v>0</v>
      </c>
      <c r="AO101" s="62">
        <f t="shared" si="1244"/>
        <v>0</v>
      </c>
      <c r="AP101" s="62">
        <f t="shared" si="1244"/>
        <v>0</v>
      </c>
      <c r="AQ101" s="62">
        <f t="shared" si="1244"/>
        <v>0</v>
      </c>
      <c r="AR101" s="62">
        <f t="shared" si="1244"/>
        <v>0</v>
      </c>
      <c r="AS101" s="62">
        <f t="shared" si="1244"/>
        <v>43512</v>
      </c>
      <c r="AT101" s="62">
        <f t="shared" si="1244"/>
        <v>0</v>
      </c>
      <c r="AU101" s="62">
        <f t="shared" si="1244"/>
        <v>0</v>
      </c>
      <c r="AV101" s="62">
        <f t="shared" si="1244"/>
        <v>0</v>
      </c>
      <c r="AW101" s="62">
        <f t="shared" si="1244"/>
        <v>0</v>
      </c>
      <c r="AX101" s="62">
        <f t="shared" si="1244"/>
        <v>0</v>
      </c>
      <c r="AY101" s="62">
        <f t="shared" si="1244"/>
        <v>0</v>
      </c>
      <c r="AZ101" s="62">
        <f t="shared" si="1244"/>
        <v>0</v>
      </c>
      <c r="BA101" s="62">
        <f t="shared" si="1244"/>
        <v>0</v>
      </c>
      <c r="BB101" s="62">
        <f t="shared" si="1244"/>
        <v>0</v>
      </c>
      <c r="BC101" s="62">
        <f t="shared" si="1244"/>
        <v>0</v>
      </c>
      <c r="BD101" s="62">
        <f t="shared" si="1244"/>
        <v>0</v>
      </c>
      <c r="BE101" s="62">
        <f t="shared" si="1244"/>
        <v>0</v>
      </c>
      <c r="BF101" s="62">
        <f t="shared" si="1244"/>
        <v>0</v>
      </c>
      <c r="BG101" s="62">
        <f t="shared" si="1244"/>
        <v>0</v>
      </c>
      <c r="BH101" s="62">
        <f t="shared" si="1244"/>
        <v>0</v>
      </c>
      <c r="BI101" s="62">
        <f t="shared" si="1244"/>
        <v>0</v>
      </c>
      <c r="BJ101" s="62">
        <f t="shared" si="1244"/>
        <v>0</v>
      </c>
      <c r="BK101" s="62">
        <f t="shared" si="1244"/>
        <v>0</v>
      </c>
      <c r="BL101" s="62">
        <f t="shared" si="1244"/>
        <v>0</v>
      </c>
      <c r="BM101" s="62">
        <f t="shared" si="1244"/>
        <v>0</v>
      </c>
      <c r="BN101" s="62">
        <f t="shared" si="1244"/>
        <v>0</v>
      </c>
      <c r="BO101" s="62">
        <f t="shared" si="1244"/>
        <v>0</v>
      </c>
      <c r="BP101" s="62">
        <f t="shared" si="1244"/>
        <v>0</v>
      </c>
      <c r="BQ101" s="62">
        <f t="shared" si="1244"/>
        <v>0</v>
      </c>
      <c r="BR101" s="62">
        <f t="shared" si="1244"/>
        <v>0</v>
      </c>
      <c r="BS101" s="62">
        <f t="shared" si="1244"/>
        <v>0</v>
      </c>
      <c r="BT101" s="62">
        <f t="shared" si="1244"/>
        <v>0</v>
      </c>
      <c r="BU101" s="62">
        <f t="shared" si="1244"/>
        <v>43540</v>
      </c>
      <c r="BV101" s="62">
        <f t="shared" si="1244"/>
        <v>0</v>
      </c>
      <c r="BW101" s="62">
        <f t="shared" si="1244"/>
        <v>0</v>
      </c>
      <c r="BX101" s="62">
        <f t="shared" si="1244"/>
        <v>0</v>
      </c>
      <c r="BY101" s="62">
        <f t="shared" si="1244"/>
        <v>0</v>
      </c>
      <c r="BZ101" s="62">
        <f t="shared" ref="BZ101:EK101" si="1245">IF(BZ91="","",IF(DAY(BZ91)=1,SUMIFS(17:17,25:25,MONTH(BZ91))+SUMIFS(87:87,81:81,BZ91),0))</f>
        <v>0</v>
      </c>
      <c r="CA101" s="62">
        <f t="shared" si="1245"/>
        <v>0</v>
      </c>
      <c r="CB101" s="62">
        <f t="shared" si="1245"/>
        <v>0</v>
      </c>
      <c r="CC101" s="62">
        <f t="shared" si="1245"/>
        <v>0</v>
      </c>
      <c r="CD101" s="62">
        <f t="shared" si="1245"/>
        <v>0</v>
      </c>
      <c r="CE101" s="62">
        <f t="shared" si="1245"/>
        <v>0</v>
      </c>
      <c r="CF101" s="62">
        <f t="shared" si="1245"/>
        <v>0</v>
      </c>
      <c r="CG101" s="62">
        <f t="shared" si="1245"/>
        <v>0</v>
      </c>
      <c r="CH101" s="62">
        <f t="shared" si="1245"/>
        <v>0</v>
      </c>
      <c r="CI101" s="62">
        <f t="shared" si="1245"/>
        <v>0</v>
      </c>
      <c r="CJ101" s="62">
        <f t="shared" si="1245"/>
        <v>0</v>
      </c>
      <c r="CK101" s="62">
        <f t="shared" si="1245"/>
        <v>0</v>
      </c>
      <c r="CL101" s="62">
        <f t="shared" si="1245"/>
        <v>0</v>
      </c>
      <c r="CM101" s="62">
        <f t="shared" si="1245"/>
        <v>0</v>
      </c>
      <c r="CN101" s="62">
        <f t="shared" si="1245"/>
        <v>0</v>
      </c>
      <c r="CO101" s="62">
        <f t="shared" si="1245"/>
        <v>0</v>
      </c>
      <c r="CP101" s="62">
        <f t="shared" si="1245"/>
        <v>0</v>
      </c>
      <c r="CQ101" s="62">
        <f t="shared" si="1245"/>
        <v>0</v>
      </c>
      <c r="CR101" s="62">
        <f t="shared" si="1245"/>
        <v>0</v>
      </c>
      <c r="CS101" s="62">
        <f t="shared" si="1245"/>
        <v>0</v>
      </c>
      <c r="CT101" s="62">
        <f t="shared" si="1245"/>
        <v>0</v>
      </c>
      <c r="CU101" s="62">
        <f t="shared" si="1245"/>
        <v>0</v>
      </c>
      <c r="CV101" s="62">
        <f t="shared" si="1245"/>
        <v>0</v>
      </c>
      <c r="CW101" s="62">
        <f t="shared" si="1245"/>
        <v>0</v>
      </c>
      <c r="CX101" s="62">
        <f t="shared" si="1245"/>
        <v>0</v>
      </c>
      <c r="CY101" s="62">
        <f t="shared" si="1245"/>
        <v>0</v>
      </c>
      <c r="CZ101" s="62">
        <f t="shared" si="1245"/>
        <v>43576</v>
      </c>
      <c r="DA101" s="62">
        <f t="shared" si="1245"/>
        <v>0</v>
      </c>
      <c r="DB101" s="62">
        <f t="shared" si="1245"/>
        <v>0</v>
      </c>
      <c r="DC101" s="62">
        <f t="shared" si="1245"/>
        <v>0</v>
      </c>
      <c r="DD101" s="62">
        <f t="shared" si="1245"/>
        <v>0</v>
      </c>
      <c r="DE101" s="62">
        <f t="shared" si="1245"/>
        <v>0</v>
      </c>
      <c r="DF101" s="62">
        <f t="shared" si="1245"/>
        <v>0</v>
      </c>
      <c r="DG101" s="62">
        <f t="shared" si="1245"/>
        <v>0</v>
      </c>
      <c r="DH101" s="62">
        <f t="shared" si="1245"/>
        <v>0</v>
      </c>
      <c r="DI101" s="62">
        <f t="shared" si="1245"/>
        <v>0</v>
      </c>
      <c r="DJ101" s="62">
        <f t="shared" si="1245"/>
        <v>0</v>
      </c>
      <c r="DK101" s="62">
        <f t="shared" si="1245"/>
        <v>0</v>
      </c>
      <c r="DL101" s="62">
        <f t="shared" si="1245"/>
        <v>0</v>
      </c>
      <c r="DM101" s="62">
        <f t="shared" si="1245"/>
        <v>0</v>
      </c>
      <c r="DN101" s="62">
        <f t="shared" si="1245"/>
        <v>0</v>
      </c>
      <c r="DO101" s="62">
        <f t="shared" si="1245"/>
        <v>0</v>
      </c>
      <c r="DP101" s="62">
        <f t="shared" si="1245"/>
        <v>0</v>
      </c>
      <c r="DQ101" s="62">
        <f t="shared" si="1245"/>
        <v>0</v>
      </c>
      <c r="DR101" s="62">
        <f t="shared" si="1245"/>
        <v>0</v>
      </c>
      <c r="DS101" s="62">
        <f t="shared" si="1245"/>
        <v>0</v>
      </c>
      <c r="DT101" s="62">
        <f t="shared" si="1245"/>
        <v>0</v>
      </c>
      <c r="DU101" s="62">
        <f t="shared" si="1245"/>
        <v>0</v>
      </c>
      <c r="DV101" s="62">
        <f t="shared" si="1245"/>
        <v>0</v>
      </c>
      <c r="DW101" s="62">
        <f t="shared" si="1245"/>
        <v>0</v>
      </c>
      <c r="DX101" s="62">
        <f t="shared" si="1245"/>
        <v>0</v>
      </c>
      <c r="DY101" s="62">
        <f t="shared" si="1245"/>
        <v>0</v>
      </c>
      <c r="DZ101" s="62">
        <f t="shared" si="1245"/>
        <v>0</v>
      </c>
      <c r="EA101" s="62">
        <f t="shared" si="1245"/>
        <v>0</v>
      </c>
      <c r="EB101" s="62">
        <f t="shared" si="1245"/>
        <v>0</v>
      </c>
      <c r="EC101" s="62">
        <f t="shared" si="1245"/>
        <v>0</v>
      </c>
      <c r="ED101" s="62">
        <f t="shared" si="1245"/>
        <v>43606</v>
      </c>
      <c r="EE101" s="62">
        <f t="shared" si="1245"/>
        <v>0</v>
      </c>
      <c r="EF101" s="62">
        <f t="shared" si="1245"/>
        <v>0</v>
      </c>
      <c r="EG101" s="62">
        <f t="shared" si="1245"/>
        <v>0</v>
      </c>
      <c r="EH101" s="62">
        <f t="shared" si="1245"/>
        <v>0</v>
      </c>
      <c r="EI101" s="62">
        <f t="shared" si="1245"/>
        <v>0</v>
      </c>
      <c r="EJ101" s="62">
        <f t="shared" si="1245"/>
        <v>0</v>
      </c>
      <c r="EK101" s="62">
        <f t="shared" si="1245"/>
        <v>0</v>
      </c>
      <c r="EL101" s="62">
        <f t="shared" ref="EL101:GW101" si="1246">IF(EL91="","",IF(DAY(EL91)=1,SUMIFS(17:17,25:25,MONTH(EL91))+SUMIFS(87:87,81:81,EL91),0))</f>
        <v>0</v>
      </c>
      <c r="EM101" s="62">
        <f t="shared" si="1246"/>
        <v>0</v>
      </c>
      <c r="EN101" s="62">
        <f t="shared" si="1246"/>
        <v>0</v>
      </c>
      <c r="EO101" s="62">
        <f t="shared" si="1246"/>
        <v>0</v>
      </c>
      <c r="EP101" s="62">
        <f t="shared" si="1246"/>
        <v>0</v>
      </c>
      <c r="EQ101" s="62">
        <f t="shared" si="1246"/>
        <v>0</v>
      </c>
      <c r="ER101" s="62">
        <f t="shared" si="1246"/>
        <v>0</v>
      </c>
      <c r="ES101" s="62">
        <f t="shared" si="1246"/>
        <v>0</v>
      </c>
      <c r="ET101" s="62">
        <f t="shared" si="1246"/>
        <v>0</v>
      </c>
      <c r="EU101" s="62">
        <f t="shared" si="1246"/>
        <v>0</v>
      </c>
      <c r="EV101" s="62">
        <f t="shared" si="1246"/>
        <v>0</v>
      </c>
      <c r="EW101" s="62">
        <f t="shared" si="1246"/>
        <v>0</v>
      </c>
      <c r="EX101" s="62">
        <f t="shared" si="1246"/>
        <v>0</v>
      </c>
      <c r="EY101" s="62">
        <f t="shared" si="1246"/>
        <v>0</v>
      </c>
      <c r="EZ101" s="62">
        <f t="shared" si="1246"/>
        <v>0</v>
      </c>
      <c r="FA101" s="62">
        <f t="shared" si="1246"/>
        <v>0</v>
      </c>
      <c r="FB101" s="62">
        <f t="shared" si="1246"/>
        <v>0</v>
      </c>
      <c r="FC101" s="62">
        <f t="shared" si="1246"/>
        <v>0</v>
      </c>
      <c r="FD101" s="62">
        <f t="shared" si="1246"/>
        <v>0</v>
      </c>
      <c r="FE101" s="62">
        <f t="shared" si="1246"/>
        <v>0</v>
      </c>
      <c r="FF101" s="62">
        <f t="shared" si="1246"/>
        <v>0</v>
      </c>
      <c r="FG101" s="62">
        <f t="shared" si="1246"/>
        <v>0</v>
      </c>
      <c r="FH101" s="62">
        <f t="shared" si="1246"/>
        <v>0</v>
      </c>
      <c r="FI101" s="62">
        <f t="shared" si="1246"/>
        <v>43637</v>
      </c>
      <c r="FJ101" s="62">
        <f t="shared" si="1246"/>
        <v>0</v>
      </c>
      <c r="FK101" s="62">
        <f t="shared" si="1246"/>
        <v>0</v>
      </c>
      <c r="FL101" s="62">
        <f t="shared" si="1246"/>
        <v>0</v>
      </c>
      <c r="FM101" s="62">
        <f t="shared" si="1246"/>
        <v>0</v>
      </c>
      <c r="FN101" s="62">
        <f t="shared" si="1246"/>
        <v>0</v>
      </c>
      <c r="FO101" s="62">
        <f t="shared" si="1246"/>
        <v>0</v>
      </c>
      <c r="FP101" s="62">
        <f t="shared" si="1246"/>
        <v>0</v>
      </c>
      <c r="FQ101" s="62">
        <f t="shared" si="1246"/>
        <v>0</v>
      </c>
      <c r="FR101" s="62">
        <f t="shared" si="1246"/>
        <v>0</v>
      </c>
      <c r="FS101" s="62">
        <f t="shared" si="1246"/>
        <v>0</v>
      </c>
      <c r="FT101" s="62">
        <f t="shared" si="1246"/>
        <v>0</v>
      </c>
      <c r="FU101" s="62">
        <f t="shared" si="1246"/>
        <v>0</v>
      </c>
      <c r="FV101" s="62">
        <f t="shared" si="1246"/>
        <v>0</v>
      </c>
      <c r="FW101" s="62">
        <f t="shared" si="1246"/>
        <v>0</v>
      </c>
      <c r="FX101" s="62">
        <f t="shared" si="1246"/>
        <v>0</v>
      </c>
      <c r="FY101" s="62">
        <f t="shared" si="1246"/>
        <v>0</v>
      </c>
      <c r="FZ101" s="62">
        <f t="shared" si="1246"/>
        <v>0</v>
      </c>
      <c r="GA101" s="62">
        <f t="shared" si="1246"/>
        <v>0</v>
      </c>
      <c r="GB101" s="62">
        <f t="shared" si="1246"/>
        <v>0</v>
      </c>
      <c r="GC101" s="62">
        <f t="shared" si="1246"/>
        <v>0</v>
      </c>
      <c r="GD101" s="62">
        <f t="shared" si="1246"/>
        <v>0</v>
      </c>
      <c r="GE101" s="62">
        <f t="shared" si="1246"/>
        <v>0</v>
      </c>
      <c r="GF101" s="62">
        <f t="shared" si="1246"/>
        <v>0</v>
      </c>
      <c r="GG101" s="62">
        <f t="shared" si="1246"/>
        <v>0</v>
      </c>
      <c r="GH101" s="62">
        <f t="shared" si="1246"/>
        <v>0</v>
      </c>
      <c r="GI101" s="62">
        <f t="shared" si="1246"/>
        <v>0</v>
      </c>
      <c r="GJ101" s="62">
        <f t="shared" si="1246"/>
        <v>0</v>
      </c>
      <c r="GK101" s="62">
        <f t="shared" si="1246"/>
        <v>0</v>
      </c>
      <c r="GL101" s="62">
        <f t="shared" si="1246"/>
        <v>0</v>
      </c>
      <c r="GM101" s="62">
        <f t="shared" si="1246"/>
        <v>43667</v>
      </c>
      <c r="GN101" s="62">
        <f t="shared" si="1246"/>
        <v>0</v>
      </c>
      <c r="GO101" s="62">
        <f t="shared" si="1246"/>
        <v>0</v>
      </c>
      <c r="GP101" s="62">
        <f t="shared" si="1246"/>
        <v>0</v>
      </c>
      <c r="GQ101" s="62">
        <f t="shared" si="1246"/>
        <v>0</v>
      </c>
      <c r="GR101" s="62">
        <f t="shared" si="1246"/>
        <v>0</v>
      </c>
      <c r="GS101" s="62">
        <f t="shared" si="1246"/>
        <v>0</v>
      </c>
      <c r="GT101" s="62">
        <f t="shared" si="1246"/>
        <v>0</v>
      </c>
      <c r="GU101" s="62">
        <f t="shared" si="1246"/>
        <v>0</v>
      </c>
      <c r="GV101" s="62">
        <f t="shared" si="1246"/>
        <v>0</v>
      </c>
      <c r="GW101" s="62">
        <f t="shared" si="1246"/>
        <v>0</v>
      </c>
      <c r="GX101" s="62">
        <f t="shared" ref="GX101:JI101" si="1247">IF(GX91="","",IF(DAY(GX91)=1,SUMIFS(17:17,25:25,MONTH(GX91))+SUMIFS(87:87,81:81,GX91),0))</f>
        <v>0</v>
      </c>
      <c r="GY101" s="62">
        <f t="shared" si="1247"/>
        <v>0</v>
      </c>
      <c r="GZ101" s="62">
        <f t="shared" si="1247"/>
        <v>0</v>
      </c>
      <c r="HA101" s="62">
        <f t="shared" si="1247"/>
        <v>0</v>
      </c>
      <c r="HB101" s="62">
        <f t="shared" si="1247"/>
        <v>0</v>
      </c>
      <c r="HC101" s="62">
        <f t="shared" si="1247"/>
        <v>0</v>
      </c>
      <c r="HD101" s="62">
        <f t="shared" si="1247"/>
        <v>0</v>
      </c>
      <c r="HE101" s="62">
        <f t="shared" si="1247"/>
        <v>0</v>
      </c>
      <c r="HF101" s="62">
        <f t="shared" si="1247"/>
        <v>0</v>
      </c>
      <c r="HG101" s="62">
        <f t="shared" si="1247"/>
        <v>0</v>
      </c>
      <c r="HH101" s="62">
        <f t="shared" si="1247"/>
        <v>0</v>
      </c>
      <c r="HI101" s="62">
        <f t="shared" si="1247"/>
        <v>0</v>
      </c>
      <c r="HJ101" s="62">
        <f t="shared" si="1247"/>
        <v>0</v>
      </c>
      <c r="HK101" s="62">
        <f t="shared" si="1247"/>
        <v>0</v>
      </c>
      <c r="HL101" s="62">
        <f t="shared" si="1247"/>
        <v>0</v>
      </c>
      <c r="HM101" s="62">
        <f t="shared" si="1247"/>
        <v>0</v>
      </c>
      <c r="HN101" s="62">
        <f t="shared" si="1247"/>
        <v>0</v>
      </c>
      <c r="HO101" s="62">
        <f t="shared" si="1247"/>
        <v>0</v>
      </c>
      <c r="HP101" s="62">
        <f t="shared" si="1247"/>
        <v>0</v>
      </c>
      <c r="HQ101" s="62">
        <f t="shared" si="1247"/>
        <v>0</v>
      </c>
      <c r="HR101" s="62">
        <f t="shared" si="1247"/>
        <v>43698</v>
      </c>
      <c r="HS101" s="62">
        <f t="shared" si="1247"/>
        <v>0</v>
      </c>
      <c r="HT101" s="62">
        <f t="shared" si="1247"/>
        <v>0</v>
      </c>
      <c r="HU101" s="62">
        <f t="shared" si="1247"/>
        <v>0</v>
      </c>
      <c r="HV101" s="62">
        <f t="shared" si="1247"/>
        <v>0</v>
      </c>
      <c r="HW101" s="62">
        <f t="shared" si="1247"/>
        <v>0</v>
      </c>
      <c r="HX101" s="62">
        <f t="shared" si="1247"/>
        <v>0</v>
      </c>
      <c r="HY101" s="62">
        <f t="shared" si="1247"/>
        <v>0</v>
      </c>
      <c r="HZ101" s="62">
        <f t="shared" si="1247"/>
        <v>0</v>
      </c>
      <c r="IA101" s="62">
        <f t="shared" si="1247"/>
        <v>0</v>
      </c>
      <c r="IB101" s="62">
        <f t="shared" si="1247"/>
        <v>0</v>
      </c>
      <c r="IC101" s="62">
        <f t="shared" si="1247"/>
        <v>0</v>
      </c>
      <c r="ID101" s="62">
        <f t="shared" si="1247"/>
        <v>0</v>
      </c>
      <c r="IE101" s="62">
        <f t="shared" si="1247"/>
        <v>0</v>
      </c>
      <c r="IF101" s="62">
        <f t="shared" si="1247"/>
        <v>0</v>
      </c>
      <c r="IG101" s="62">
        <f t="shared" si="1247"/>
        <v>0</v>
      </c>
      <c r="IH101" s="62">
        <f t="shared" si="1247"/>
        <v>0</v>
      </c>
      <c r="II101" s="62">
        <f t="shared" si="1247"/>
        <v>0</v>
      </c>
      <c r="IJ101" s="62">
        <f t="shared" si="1247"/>
        <v>0</v>
      </c>
      <c r="IK101" s="62">
        <f t="shared" si="1247"/>
        <v>0</v>
      </c>
      <c r="IL101" s="62">
        <f t="shared" si="1247"/>
        <v>0</v>
      </c>
      <c r="IM101" s="62">
        <f t="shared" si="1247"/>
        <v>0</v>
      </c>
      <c r="IN101" s="62">
        <f t="shared" si="1247"/>
        <v>0</v>
      </c>
      <c r="IO101" s="62">
        <f t="shared" si="1247"/>
        <v>0</v>
      </c>
      <c r="IP101" s="62">
        <f t="shared" si="1247"/>
        <v>0</v>
      </c>
      <c r="IQ101" s="62">
        <f t="shared" si="1247"/>
        <v>0</v>
      </c>
      <c r="IR101" s="62">
        <f t="shared" si="1247"/>
        <v>0</v>
      </c>
      <c r="IS101" s="62">
        <f t="shared" si="1247"/>
        <v>0</v>
      </c>
      <c r="IT101" s="62">
        <f t="shared" si="1247"/>
        <v>0</v>
      </c>
      <c r="IU101" s="62">
        <f t="shared" si="1247"/>
        <v>0</v>
      </c>
      <c r="IV101" s="62">
        <f t="shared" si="1247"/>
        <v>0</v>
      </c>
      <c r="IW101" s="62">
        <f t="shared" si="1247"/>
        <v>43729</v>
      </c>
      <c r="IX101" s="62">
        <f t="shared" si="1247"/>
        <v>0</v>
      </c>
      <c r="IY101" s="62">
        <f t="shared" si="1247"/>
        <v>0</v>
      </c>
      <c r="IZ101" s="62">
        <f t="shared" si="1247"/>
        <v>0</v>
      </c>
      <c r="JA101" s="62">
        <f t="shared" si="1247"/>
        <v>0</v>
      </c>
      <c r="JB101" s="62">
        <f t="shared" si="1247"/>
        <v>0</v>
      </c>
      <c r="JC101" s="62">
        <f t="shared" si="1247"/>
        <v>0</v>
      </c>
      <c r="JD101" s="62">
        <f t="shared" si="1247"/>
        <v>0</v>
      </c>
      <c r="JE101" s="62">
        <f t="shared" si="1247"/>
        <v>0</v>
      </c>
      <c r="JF101" s="62">
        <f t="shared" si="1247"/>
        <v>0</v>
      </c>
      <c r="JG101" s="62">
        <f t="shared" si="1247"/>
        <v>0</v>
      </c>
      <c r="JH101" s="62">
        <f t="shared" si="1247"/>
        <v>0</v>
      </c>
      <c r="JI101" s="62">
        <f t="shared" si="1247"/>
        <v>0</v>
      </c>
      <c r="JJ101" s="62">
        <f t="shared" ref="JJ101:LU101" si="1248">IF(JJ91="","",IF(DAY(JJ91)=1,SUMIFS(17:17,25:25,MONTH(JJ91))+SUMIFS(87:87,81:81,JJ91),0))</f>
        <v>0</v>
      </c>
      <c r="JK101" s="62">
        <f t="shared" si="1248"/>
        <v>0</v>
      </c>
      <c r="JL101" s="62">
        <f t="shared" si="1248"/>
        <v>0</v>
      </c>
      <c r="JM101" s="62">
        <f t="shared" si="1248"/>
        <v>0</v>
      </c>
      <c r="JN101" s="62">
        <f t="shared" si="1248"/>
        <v>0</v>
      </c>
      <c r="JO101" s="62">
        <f t="shared" si="1248"/>
        <v>0</v>
      </c>
      <c r="JP101" s="62">
        <f t="shared" si="1248"/>
        <v>0</v>
      </c>
      <c r="JQ101" s="62">
        <f t="shared" si="1248"/>
        <v>0</v>
      </c>
      <c r="JR101" s="62">
        <f t="shared" si="1248"/>
        <v>0</v>
      </c>
      <c r="JS101" s="62">
        <f t="shared" si="1248"/>
        <v>0</v>
      </c>
      <c r="JT101" s="62">
        <f t="shared" si="1248"/>
        <v>0</v>
      </c>
      <c r="JU101" s="62">
        <f t="shared" si="1248"/>
        <v>0</v>
      </c>
      <c r="JV101" s="62">
        <f t="shared" si="1248"/>
        <v>0</v>
      </c>
      <c r="JW101" s="62">
        <f t="shared" si="1248"/>
        <v>0</v>
      </c>
      <c r="JX101" s="62">
        <f t="shared" si="1248"/>
        <v>0</v>
      </c>
      <c r="JY101" s="62">
        <f t="shared" si="1248"/>
        <v>0</v>
      </c>
      <c r="JZ101" s="62">
        <f t="shared" si="1248"/>
        <v>0</v>
      </c>
      <c r="KA101" s="62">
        <f t="shared" si="1248"/>
        <v>43769</v>
      </c>
      <c r="KB101" s="62">
        <f t="shared" si="1248"/>
        <v>0</v>
      </c>
      <c r="KC101" s="62">
        <f t="shared" si="1248"/>
        <v>0</v>
      </c>
      <c r="KD101" s="62">
        <f t="shared" si="1248"/>
        <v>0</v>
      </c>
      <c r="KE101" s="62">
        <f t="shared" si="1248"/>
        <v>0</v>
      </c>
      <c r="KF101" s="62">
        <f t="shared" si="1248"/>
        <v>0</v>
      </c>
      <c r="KG101" s="62">
        <f t="shared" si="1248"/>
        <v>0</v>
      </c>
      <c r="KH101" s="62">
        <f t="shared" si="1248"/>
        <v>0</v>
      </c>
      <c r="KI101" s="62">
        <f t="shared" si="1248"/>
        <v>0</v>
      </c>
      <c r="KJ101" s="62">
        <f t="shared" si="1248"/>
        <v>0</v>
      </c>
      <c r="KK101" s="62">
        <f t="shared" si="1248"/>
        <v>0</v>
      </c>
      <c r="KL101" s="62">
        <f t="shared" si="1248"/>
        <v>0</v>
      </c>
      <c r="KM101" s="62">
        <f t="shared" si="1248"/>
        <v>0</v>
      </c>
      <c r="KN101" s="62">
        <f t="shared" si="1248"/>
        <v>0</v>
      </c>
      <c r="KO101" s="62">
        <f t="shared" si="1248"/>
        <v>0</v>
      </c>
      <c r="KP101" s="62">
        <f t="shared" si="1248"/>
        <v>0</v>
      </c>
      <c r="KQ101" s="62">
        <f t="shared" si="1248"/>
        <v>0</v>
      </c>
      <c r="KR101" s="62">
        <f t="shared" si="1248"/>
        <v>0</v>
      </c>
      <c r="KS101" s="62">
        <f t="shared" si="1248"/>
        <v>0</v>
      </c>
      <c r="KT101" s="62">
        <f t="shared" si="1248"/>
        <v>0</v>
      </c>
      <c r="KU101" s="62">
        <f t="shared" si="1248"/>
        <v>0</v>
      </c>
      <c r="KV101" s="62">
        <f t="shared" si="1248"/>
        <v>0</v>
      </c>
      <c r="KW101" s="62">
        <f t="shared" si="1248"/>
        <v>0</v>
      </c>
      <c r="KX101" s="62">
        <f t="shared" si="1248"/>
        <v>0</v>
      </c>
      <c r="KY101" s="62">
        <f t="shared" si="1248"/>
        <v>0</v>
      </c>
      <c r="KZ101" s="62">
        <f t="shared" si="1248"/>
        <v>0</v>
      </c>
      <c r="LA101" s="62">
        <f t="shared" si="1248"/>
        <v>0</v>
      </c>
      <c r="LB101" s="62">
        <f t="shared" si="1248"/>
        <v>0</v>
      </c>
      <c r="LC101" s="62">
        <f t="shared" si="1248"/>
        <v>0</v>
      </c>
      <c r="LD101" s="62">
        <f t="shared" si="1248"/>
        <v>0</v>
      </c>
      <c r="LE101" s="62">
        <f t="shared" si="1248"/>
        <v>0</v>
      </c>
      <c r="LF101" s="62">
        <f t="shared" si="1248"/>
        <v>43800</v>
      </c>
      <c r="LG101" s="62">
        <f t="shared" si="1248"/>
        <v>0</v>
      </c>
      <c r="LH101" s="62">
        <f t="shared" si="1248"/>
        <v>0</v>
      </c>
      <c r="LI101" s="62">
        <f t="shared" si="1248"/>
        <v>0</v>
      </c>
      <c r="LJ101" s="62">
        <f t="shared" si="1248"/>
        <v>0</v>
      </c>
      <c r="LK101" s="62">
        <f t="shared" si="1248"/>
        <v>0</v>
      </c>
      <c r="LL101" s="62">
        <f t="shared" si="1248"/>
        <v>0</v>
      </c>
      <c r="LM101" s="62">
        <f t="shared" si="1248"/>
        <v>0</v>
      </c>
      <c r="LN101" s="62">
        <f t="shared" si="1248"/>
        <v>0</v>
      </c>
      <c r="LO101" s="62">
        <f t="shared" si="1248"/>
        <v>0</v>
      </c>
      <c r="LP101" s="62">
        <f t="shared" si="1248"/>
        <v>0</v>
      </c>
      <c r="LQ101" s="62">
        <f t="shared" si="1248"/>
        <v>0</v>
      </c>
      <c r="LR101" s="62">
        <f t="shared" si="1248"/>
        <v>0</v>
      </c>
      <c r="LS101" s="62">
        <f t="shared" si="1248"/>
        <v>0</v>
      </c>
      <c r="LT101" s="62">
        <f t="shared" si="1248"/>
        <v>0</v>
      </c>
      <c r="LU101" s="62">
        <f t="shared" si="1248"/>
        <v>0</v>
      </c>
      <c r="LV101" s="62">
        <f t="shared" ref="LV101:NO101" si="1249">IF(LV91="","",IF(DAY(LV91)=1,SUMIFS(17:17,25:25,MONTH(LV91))+SUMIFS(87:87,81:81,LV91),0))</f>
        <v>0</v>
      </c>
      <c r="LW101" s="62">
        <f t="shared" si="1249"/>
        <v>0</v>
      </c>
      <c r="LX101" s="62">
        <f t="shared" si="1249"/>
        <v>0</v>
      </c>
      <c r="LY101" s="62">
        <f t="shared" si="1249"/>
        <v>0</v>
      </c>
      <c r="LZ101" s="62">
        <f t="shared" si="1249"/>
        <v>0</v>
      </c>
      <c r="MA101" s="62">
        <f t="shared" si="1249"/>
        <v>0</v>
      </c>
      <c r="MB101" s="62">
        <f t="shared" si="1249"/>
        <v>0</v>
      </c>
      <c r="MC101" s="62">
        <f t="shared" si="1249"/>
        <v>0</v>
      </c>
      <c r="MD101" s="62">
        <f t="shared" si="1249"/>
        <v>0</v>
      </c>
      <c r="ME101" s="62">
        <f t="shared" si="1249"/>
        <v>0</v>
      </c>
      <c r="MF101" s="62">
        <f t="shared" si="1249"/>
        <v>0</v>
      </c>
      <c r="MG101" s="62">
        <f t="shared" si="1249"/>
        <v>0</v>
      </c>
      <c r="MH101" s="62">
        <f t="shared" si="1249"/>
        <v>0</v>
      </c>
      <c r="MI101" s="62">
        <f t="shared" si="1249"/>
        <v>0</v>
      </c>
      <c r="MJ101" s="62">
        <f t="shared" si="1249"/>
        <v>43830</v>
      </c>
      <c r="MK101" s="62">
        <f t="shared" si="1249"/>
        <v>0</v>
      </c>
      <c r="ML101" s="62">
        <f t="shared" si="1249"/>
        <v>0</v>
      </c>
      <c r="MM101" s="62">
        <f t="shared" si="1249"/>
        <v>0</v>
      </c>
      <c r="MN101" s="62">
        <f t="shared" si="1249"/>
        <v>0</v>
      </c>
      <c r="MO101" s="62">
        <f t="shared" si="1249"/>
        <v>0</v>
      </c>
      <c r="MP101" s="62">
        <f t="shared" si="1249"/>
        <v>0</v>
      </c>
      <c r="MQ101" s="62">
        <f t="shared" si="1249"/>
        <v>0</v>
      </c>
      <c r="MR101" s="62">
        <f t="shared" si="1249"/>
        <v>0</v>
      </c>
      <c r="MS101" s="62">
        <f t="shared" si="1249"/>
        <v>0</v>
      </c>
      <c r="MT101" s="62">
        <f t="shared" si="1249"/>
        <v>0</v>
      </c>
      <c r="MU101" s="62">
        <f t="shared" si="1249"/>
        <v>0</v>
      </c>
      <c r="MV101" s="62">
        <f t="shared" si="1249"/>
        <v>0</v>
      </c>
      <c r="MW101" s="62">
        <f t="shared" si="1249"/>
        <v>0</v>
      </c>
      <c r="MX101" s="62">
        <f t="shared" si="1249"/>
        <v>0</v>
      </c>
      <c r="MY101" s="62">
        <f t="shared" si="1249"/>
        <v>0</v>
      </c>
      <c r="MZ101" s="62">
        <f t="shared" si="1249"/>
        <v>0</v>
      </c>
      <c r="NA101" s="62">
        <f t="shared" si="1249"/>
        <v>0</v>
      </c>
      <c r="NB101" s="62">
        <f t="shared" si="1249"/>
        <v>0</v>
      </c>
      <c r="NC101" s="62">
        <f t="shared" si="1249"/>
        <v>0</v>
      </c>
      <c r="ND101" s="62">
        <f t="shared" si="1249"/>
        <v>0</v>
      </c>
      <c r="NE101" s="62">
        <f t="shared" si="1249"/>
        <v>0</v>
      </c>
      <c r="NF101" s="62">
        <f t="shared" si="1249"/>
        <v>0</v>
      </c>
      <c r="NG101" s="62">
        <f t="shared" si="1249"/>
        <v>0</v>
      </c>
      <c r="NH101" s="62">
        <f t="shared" si="1249"/>
        <v>0</v>
      </c>
      <c r="NI101" s="62">
        <f t="shared" si="1249"/>
        <v>0</v>
      </c>
      <c r="NJ101" s="62">
        <f t="shared" si="1249"/>
        <v>0</v>
      </c>
      <c r="NK101" s="62">
        <f t="shared" si="1249"/>
        <v>0</v>
      </c>
      <c r="NL101" s="62">
        <f t="shared" si="1249"/>
        <v>0</v>
      </c>
      <c r="NM101" s="62">
        <f t="shared" si="1249"/>
        <v>0</v>
      </c>
      <c r="NN101" s="62">
        <f t="shared" si="1249"/>
        <v>0</v>
      </c>
      <c r="NO101" s="63">
        <f t="shared" si="1249"/>
        <v>43466</v>
      </c>
      <c r="NP101" s="1"/>
      <c r="NQ101" s="1"/>
    </row>
    <row r="102" spans="1:38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</row>
    <row r="103" spans="1:381" x14ac:dyDescent="0.2">
      <c r="A103" s="1"/>
      <c r="B103" s="1"/>
      <c r="C103" s="1" t="s">
        <v>28</v>
      </c>
      <c r="D103" s="1"/>
      <c r="E103" s="1" t="s">
        <v>143</v>
      </c>
      <c r="F103" s="1"/>
      <c r="G103" s="1" t="s">
        <v>0</v>
      </c>
      <c r="H103" s="1"/>
      <c r="I103" s="1"/>
      <c r="J103" s="1"/>
      <c r="K103" s="9">
        <f>SUM(N103:NO103)</f>
        <v>194000</v>
      </c>
      <c r="L103" s="1"/>
      <c r="M103" s="1"/>
      <c r="N103" s="54">
        <f>IF(N91="","",IF(DAY(N91)=1,SUMIFS(19:19,25:25,MONTH(N91))*SUMIFS(89:89,81:81,N91),0))</f>
        <v>6000.0000000000009</v>
      </c>
      <c r="O103" s="55">
        <f>IF(O91="","",IF(DAY(O91)=1,SUMIFS(19:19,25:25,MONTH(O91))*SUMIFS(89:89,81:81,O91),0))</f>
        <v>0</v>
      </c>
      <c r="P103" s="55">
        <f t="shared" ref="P103:BY103" si="1250">IF(P91="","",IF(DAY(P91)=1,SUMIFS(19:19,25:25,MONTH(P91))*SUMIFS(89:89,81:81,P91),0))</f>
        <v>0</v>
      </c>
      <c r="Q103" s="55">
        <f t="shared" si="1250"/>
        <v>0</v>
      </c>
      <c r="R103" s="55">
        <f t="shared" si="1250"/>
        <v>0</v>
      </c>
      <c r="S103" s="55">
        <f t="shared" si="1250"/>
        <v>0</v>
      </c>
      <c r="T103" s="55">
        <f t="shared" si="1250"/>
        <v>0</v>
      </c>
      <c r="U103" s="55">
        <f t="shared" si="1250"/>
        <v>0</v>
      </c>
      <c r="V103" s="55">
        <f t="shared" si="1250"/>
        <v>0</v>
      </c>
      <c r="W103" s="55">
        <f t="shared" si="1250"/>
        <v>0</v>
      </c>
      <c r="X103" s="55">
        <f t="shared" si="1250"/>
        <v>0</v>
      </c>
      <c r="Y103" s="55">
        <f t="shared" si="1250"/>
        <v>0</v>
      </c>
      <c r="Z103" s="55">
        <f t="shared" si="1250"/>
        <v>0</v>
      </c>
      <c r="AA103" s="55">
        <f t="shared" si="1250"/>
        <v>0</v>
      </c>
      <c r="AB103" s="55">
        <f t="shared" si="1250"/>
        <v>0</v>
      </c>
      <c r="AC103" s="55">
        <f t="shared" si="1250"/>
        <v>0</v>
      </c>
      <c r="AD103" s="55">
        <f t="shared" si="1250"/>
        <v>0</v>
      </c>
      <c r="AE103" s="55">
        <f t="shared" si="1250"/>
        <v>0</v>
      </c>
      <c r="AF103" s="55">
        <f t="shared" si="1250"/>
        <v>0</v>
      </c>
      <c r="AG103" s="55">
        <f t="shared" si="1250"/>
        <v>0</v>
      </c>
      <c r="AH103" s="55">
        <f t="shared" si="1250"/>
        <v>0</v>
      </c>
      <c r="AI103" s="55">
        <f t="shared" si="1250"/>
        <v>0</v>
      </c>
      <c r="AJ103" s="55">
        <f t="shared" si="1250"/>
        <v>0</v>
      </c>
      <c r="AK103" s="55">
        <f t="shared" si="1250"/>
        <v>0</v>
      </c>
      <c r="AL103" s="55">
        <f t="shared" si="1250"/>
        <v>0</v>
      </c>
      <c r="AM103" s="55">
        <f t="shared" si="1250"/>
        <v>0</v>
      </c>
      <c r="AN103" s="55">
        <f t="shared" si="1250"/>
        <v>0</v>
      </c>
      <c r="AO103" s="55">
        <f t="shared" si="1250"/>
        <v>0</v>
      </c>
      <c r="AP103" s="55">
        <f t="shared" si="1250"/>
        <v>0</v>
      </c>
      <c r="AQ103" s="55">
        <f t="shared" si="1250"/>
        <v>0</v>
      </c>
      <c r="AR103" s="55">
        <f t="shared" si="1250"/>
        <v>0</v>
      </c>
      <c r="AS103" s="55">
        <f t="shared" si="1250"/>
        <v>7500.0000000000009</v>
      </c>
      <c r="AT103" s="55">
        <f t="shared" si="1250"/>
        <v>0</v>
      </c>
      <c r="AU103" s="55">
        <f t="shared" si="1250"/>
        <v>0</v>
      </c>
      <c r="AV103" s="55">
        <f t="shared" si="1250"/>
        <v>0</v>
      </c>
      <c r="AW103" s="55">
        <f t="shared" si="1250"/>
        <v>0</v>
      </c>
      <c r="AX103" s="55">
        <f t="shared" si="1250"/>
        <v>0</v>
      </c>
      <c r="AY103" s="55">
        <f t="shared" si="1250"/>
        <v>0</v>
      </c>
      <c r="AZ103" s="55">
        <f t="shared" si="1250"/>
        <v>0</v>
      </c>
      <c r="BA103" s="55">
        <f t="shared" si="1250"/>
        <v>0</v>
      </c>
      <c r="BB103" s="55">
        <f t="shared" si="1250"/>
        <v>0</v>
      </c>
      <c r="BC103" s="55">
        <f t="shared" si="1250"/>
        <v>0</v>
      </c>
      <c r="BD103" s="55">
        <f t="shared" si="1250"/>
        <v>0</v>
      </c>
      <c r="BE103" s="55">
        <f t="shared" si="1250"/>
        <v>0</v>
      </c>
      <c r="BF103" s="55">
        <f t="shared" si="1250"/>
        <v>0</v>
      </c>
      <c r="BG103" s="55">
        <f t="shared" si="1250"/>
        <v>0</v>
      </c>
      <c r="BH103" s="55">
        <f t="shared" si="1250"/>
        <v>0</v>
      </c>
      <c r="BI103" s="55">
        <f t="shared" si="1250"/>
        <v>0</v>
      </c>
      <c r="BJ103" s="55">
        <f t="shared" si="1250"/>
        <v>0</v>
      </c>
      <c r="BK103" s="55">
        <f t="shared" si="1250"/>
        <v>0</v>
      </c>
      <c r="BL103" s="55">
        <f t="shared" si="1250"/>
        <v>0</v>
      </c>
      <c r="BM103" s="55">
        <f t="shared" si="1250"/>
        <v>0</v>
      </c>
      <c r="BN103" s="55">
        <f t="shared" si="1250"/>
        <v>0</v>
      </c>
      <c r="BO103" s="55">
        <f t="shared" si="1250"/>
        <v>0</v>
      </c>
      <c r="BP103" s="55">
        <f t="shared" si="1250"/>
        <v>0</v>
      </c>
      <c r="BQ103" s="55">
        <f t="shared" si="1250"/>
        <v>0</v>
      </c>
      <c r="BR103" s="55">
        <f t="shared" si="1250"/>
        <v>0</v>
      </c>
      <c r="BS103" s="55">
        <f t="shared" si="1250"/>
        <v>0</v>
      </c>
      <c r="BT103" s="55">
        <f t="shared" si="1250"/>
        <v>0</v>
      </c>
      <c r="BU103" s="55">
        <f t="shared" si="1250"/>
        <v>6000.0000000000009</v>
      </c>
      <c r="BV103" s="55">
        <f t="shared" si="1250"/>
        <v>0</v>
      </c>
      <c r="BW103" s="55">
        <f t="shared" si="1250"/>
        <v>0</v>
      </c>
      <c r="BX103" s="55">
        <f t="shared" si="1250"/>
        <v>0</v>
      </c>
      <c r="BY103" s="55">
        <f t="shared" si="1250"/>
        <v>0</v>
      </c>
      <c r="BZ103" s="55">
        <f t="shared" ref="BZ103:EK103" si="1251">IF(BZ91="","",IF(DAY(BZ91)=1,SUMIFS(19:19,25:25,MONTH(BZ91))*SUMIFS(89:89,81:81,BZ91),0))</f>
        <v>0</v>
      </c>
      <c r="CA103" s="55">
        <f t="shared" si="1251"/>
        <v>0</v>
      </c>
      <c r="CB103" s="55">
        <f t="shared" si="1251"/>
        <v>0</v>
      </c>
      <c r="CC103" s="55">
        <f t="shared" si="1251"/>
        <v>0</v>
      </c>
      <c r="CD103" s="55">
        <f t="shared" si="1251"/>
        <v>0</v>
      </c>
      <c r="CE103" s="55">
        <f t="shared" si="1251"/>
        <v>0</v>
      </c>
      <c r="CF103" s="55">
        <f t="shared" si="1251"/>
        <v>0</v>
      </c>
      <c r="CG103" s="55">
        <f t="shared" si="1251"/>
        <v>0</v>
      </c>
      <c r="CH103" s="55">
        <f t="shared" si="1251"/>
        <v>0</v>
      </c>
      <c r="CI103" s="55">
        <f t="shared" si="1251"/>
        <v>0</v>
      </c>
      <c r="CJ103" s="55">
        <f t="shared" si="1251"/>
        <v>0</v>
      </c>
      <c r="CK103" s="55">
        <f t="shared" si="1251"/>
        <v>0</v>
      </c>
      <c r="CL103" s="55">
        <f t="shared" si="1251"/>
        <v>0</v>
      </c>
      <c r="CM103" s="55">
        <f t="shared" si="1251"/>
        <v>0</v>
      </c>
      <c r="CN103" s="55">
        <f t="shared" si="1251"/>
        <v>0</v>
      </c>
      <c r="CO103" s="55">
        <f t="shared" si="1251"/>
        <v>0</v>
      </c>
      <c r="CP103" s="55">
        <f t="shared" si="1251"/>
        <v>0</v>
      </c>
      <c r="CQ103" s="55">
        <f t="shared" si="1251"/>
        <v>0</v>
      </c>
      <c r="CR103" s="55">
        <f t="shared" si="1251"/>
        <v>0</v>
      </c>
      <c r="CS103" s="55">
        <f t="shared" si="1251"/>
        <v>0</v>
      </c>
      <c r="CT103" s="55">
        <f t="shared" si="1251"/>
        <v>0</v>
      </c>
      <c r="CU103" s="55">
        <f t="shared" si="1251"/>
        <v>0</v>
      </c>
      <c r="CV103" s="55">
        <f t="shared" si="1251"/>
        <v>0</v>
      </c>
      <c r="CW103" s="55">
        <f t="shared" si="1251"/>
        <v>0</v>
      </c>
      <c r="CX103" s="55">
        <f t="shared" si="1251"/>
        <v>0</v>
      </c>
      <c r="CY103" s="55">
        <f t="shared" si="1251"/>
        <v>0</v>
      </c>
      <c r="CZ103" s="55">
        <f t="shared" si="1251"/>
        <v>18000</v>
      </c>
      <c r="DA103" s="55">
        <f t="shared" si="1251"/>
        <v>0</v>
      </c>
      <c r="DB103" s="55">
        <f t="shared" si="1251"/>
        <v>0</v>
      </c>
      <c r="DC103" s="55">
        <f t="shared" si="1251"/>
        <v>0</v>
      </c>
      <c r="DD103" s="55">
        <f t="shared" si="1251"/>
        <v>0</v>
      </c>
      <c r="DE103" s="55">
        <f t="shared" si="1251"/>
        <v>0</v>
      </c>
      <c r="DF103" s="55">
        <f t="shared" si="1251"/>
        <v>0</v>
      </c>
      <c r="DG103" s="55">
        <f t="shared" si="1251"/>
        <v>0</v>
      </c>
      <c r="DH103" s="55">
        <f t="shared" si="1251"/>
        <v>0</v>
      </c>
      <c r="DI103" s="55">
        <f t="shared" si="1251"/>
        <v>0</v>
      </c>
      <c r="DJ103" s="55">
        <f t="shared" si="1251"/>
        <v>0</v>
      </c>
      <c r="DK103" s="55">
        <f t="shared" si="1251"/>
        <v>0</v>
      </c>
      <c r="DL103" s="55">
        <f t="shared" si="1251"/>
        <v>0</v>
      </c>
      <c r="DM103" s="55">
        <f t="shared" si="1251"/>
        <v>0</v>
      </c>
      <c r="DN103" s="55">
        <f t="shared" si="1251"/>
        <v>0</v>
      </c>
      <c r="DO103" s="55">
        <f t="shared" si="1251"/>
        <v>0</v>
      </c>
      <c r="DP103" s="55">
        <f t="shared" si="1251"/>
        <v>0</v>
      </c>
      <c r="DQ103" s="55">
        <f t="shared" si="1251"/>
        <v>0</v>
      </c>
      <c r="DR103" s="55">
        <f t="shared" si="1251"/>
        <v>0</v>
      </c>
      <c r="DS103" s="55">
        <f t="shared" si="1251"/>
        <v>0</v>
      </c>
      <c r="DT103" s="55">
        <f t="shared" si="1251"/>
        <v>0</v>
      </c>
      <c r="DU103" s="55">
        <f t="shared" si="1251"/>
        <v>0</v>
      </c>
      <c r="DV103" s="55">
        <f t="shared" si="1251"/>
        <v>0</v>
      </c>
      <c r="DW103" s="55">
        <f t="shared" si="1251"/>
        <v>0</v>
      </c>
      <c r="DX103" s="55">
        <f t="shared" si="1251"/>
        <v>0</v>
      </c>
      <c r="DY103" s="55">
        <f t="shared" si="1251"/>
        <v>0</v>
      </c>
      <c r="DZ103" s="55">
        <f t="shared" si="1251"/>
        <v>0</v>
      </c>
      <c r="EA103" s="55">
        <f t="shared" si="1251"/>
        <v>0</v>
      </c>
      <c r="EB103" s="55">
        <f t="shared" si="1251"/>
        <v>0</v>
      </c>
      <c r="EC103" s="55">
        <f t="shared" si="1251"/>
        <v>0</v>
      </c>
      <c r="ED103" s="55">
        <f t="shared" si="1251"/>
        <v>12000</v>
      </c>
      <c r="EE103" s="55">
        <f t="shared" si="1251"/>
        <v>0</v>
      </c>
      <c r="EF103" s="55">
        <f t="shared" si="1251"/>
        <v>0</v>
      </c>
      <c r="EG103" s="55">
        <f t="shared" si="1251"/>
        <v>0</v>
      </c>
      <c r="EH103" s="55">
        <f t="shared" si="1251"/>
        <v>0</v>
      </c>
      <c r="EI103" s="55">
        <f t="shared" si="1251"/>
        <v>0</v>
      </c>
      <c r="EJ103" s="55">
        <f t="shared" si="1251"/>
        <v>0</v>
      </c>
      <c r="EK103" s="55">
        <f t="shared" si="1251"/>
        <v>0</v>
      </c>
      <c r="EL103" s="55">
        <f t="shared" ref="EL103:GW103" si="1252">IF(EL91="","",IF(DAY(EL91)=1,SUMIFS(19:19,25:25,MONTH(EL91))*SUMIFS(89:89,81:81,EL91),0))</f>
        <v>0</v>
      </c>
      <c r="EM103" s="55">
        <f t="shared" si="1252"/>
        <v>0</v>
      </c>
      <c r="EN103" s="55">
        <f t="shared" si="1252"/>
        <v>0</v>
      </c>
      <c r="EO103" s="55">
        <f t="shared" si="1252"/>
        <v>0</v>
      </c>
      <c r="EP103" s="55">
        <f t="shared" si="1252"/>
        <v>0</v>
      </c>
      <c r="EQ103" s="55">
        <f t="shared" si="1252"/>
        <v>0</v>
      </c>
      <c r="ER103" s="55">
        <f t="shared" si="1252"/>
        <v>0</v>
      </c>
      <c r="ES103" s="55">
        <f t="shared" si="1252"/>
        <v>0</v>
      </c>
      <c r="ET103" s="55">
        <f t="shared" si="1252"/>
        <v>0</v>
      </c>
      <c r="EU103" s="55">
        <f t="shared" si="1252"/>
        <v>0</v>
      </c>
      <c r="EV103" s="55">
        <f t="shared" si="1252"/>
        <v>0</v>
      </c>
      <c r="EW103" s="55">
        <f t="shared" si="1252"/>
        <v>0</v>
      </c>
      <c r="EX103" s="55">
        <f t="shared" si="1252"/>
        <v>0</v>
      </c>
      <c r="EY103" s="55">
        <f t="shared" si="1252"/>
        <v>0</v>
      </c>
      <c r="EZ103" s="55">
        <f t="shared" si="1252"/>
        <v>0</v>
      </c>
      <c r="FA103" s="55">
        <f t="shared" si="1252"/>
        <v>0</v>
      </c>
      <c r="FB103" s="55">
        <f t="shared" si="1252"/>
        <v>0</v>
      </c>
      <c r="FC103" s="55">
        <f t="shared" si="1252"/>
        <v>0</v>
      </c>
      <c r="FD103" s="55">
        <f t="shared" si="1252"/>
        <v>0</v>
      </c>
      <c r="FE103" s="55">
        <f t="shared" si="1252"/>
        <v>0</v>
      </c>
      <c r="FF103" s="55">
        <f t="shared" si="1252"/>
        <v>0</v>
      </c>
      <c r="FG103" s="55">
        <f t="shared" si="1252"/>
        <v>0</v>
      </c>
      <c r="FH103" s="55">
        <f t="shared" si="1252"/>
        <v>0</v>
      </c>
      <c r="FI103" s="55">
        <f t="shared" si="1252"/>
        <v>9000</v>
      </c>
      <c r="FJ103" s="55">
        <f t="shared" si="1252"/>
        <v>0</v>
      </c>
      <c r="FK103" s="55">
        <f t="shared" si="1252"/>
        <v>0</v>
      </c>
      <c r="FL103" s="55">
        <f t="shared" si="1252"/>
        <v>0</v>
      </c>
      <c r="FM103" s="55">
        <f t="shared" si="1252"/>
        <v>0</v>
      </c>
      <c r="FN103" s="55">
        <f t="shared" si="1252"/>
        <v>0</v>
      </c>
      <c r="FO103" s="55">
        <f t="shared" si="1252"/>
        <v>0</v>
      </c>
      <c r="FP103" s="55">
        <f t="shared" si="1252"/>
        <v>0</v>
      </c>
      <c r="FQ103" s="55">
        <f t="shared" si="1252"/>
        <v>0</v>
      </c>
      <c r="FR103" s="55">
        <f t="shared" si="1252"/>
        <v>0</v>
      </c>
      <c r="FS103" s="55">
        <f t="shared" si="1252"/>
        <v>0</v>
      </c>
      <c r="FT103" s="55">
        <f t="shared" si="1252"/>
        <v>0</v>
      </c>
      <c r="FU103" s="55">
        <f t="shared" si="1252"/>
        <v>0</v>
      </c>
      <c r="FV103" s="55">
        <f t="shared" si="1252"/>
        <v>0</v>
      </c>
      <c r="FW103" s="55">
        <f t="shared" si="1252"/>
        <v>0</v>
      </c>
      <c r="FX103" s="55">
        <f t="shared" si="1252"/>
        <v>0</v>
      </c>
      <c r="FY103" s="55">
        <f t="shared" si="1252"/>
        <v>0</v>
      </c>
      <c r="FZ103" s="55">
        <f t="shared" si="1252"/>
        <v>0</v>
      </c>
      <c r="GA103" s="55">
        <f t="shared" si="1252"/>
        <v>0</v>
      </c>
      <c r="GB103" s="55">
        <f t="shared" si="1252"/>
        <v>0</v>
      </c>
      <c r="GC103" s="55">
        <f t="shared" si="1252"/>
        <v>0</v>
      </c>
      <c r="GD103" s="55">
        <f t="shared" si="1252"/>
        <v>0</v>
      </c>
      <c r="GE103" s="55">
        <f t="shared" si="1252"/>
        <v>0</v>
      </c>
      <c r="GF103" s="55">
        <f t="shared" si="1252"/>
        <v>0</v>
      </c>
      <c r="GG103" s="55">
        <f t="shared" si="1252"/>
        <v>0</v>
      </c>
      <c r="GH103" s="55">
        <f t="shared" si="1252"/>
        <v>0</v>
      </c>
      <c r="GI103" s="55">
        <f t="shared" si="1252"/>
        <v>0</v>
      </c>
      <c r="GJ103" s="55">
        <f t="shared" si="1252"/>
        <v>0</v>
      </c>
      <c r="GK103" s="55">
        <f t="shared" si="1252"/>
        <v>0</v>
      </c>
      <c r="GL103" s="55">
        <f t="shared" si="1252"/>
        <v>0</v>
      </c>
      <c r="GM103" s="55">
        <f t="shared" si="1252"/>
        <v>9000</v>
      </c>
      <c r="GN103" s="55">
        <f t="shared" si="1252"/>
        <v>0</v>
      </c>
      <c r="GO103" s="55">
        <f t="shared" si="1252"/>
        <v>0</v>
      </c>
      <c r="GP103" s="55">
        <f t="shared" si="1252"/>
        <v>0</v>
      </c>
      <c r="GQ103" s="55">
        <f t="shared" si="1252"/>
        <v>0</v>
      </c>
      <c r="GR103" s="55">
        <f t="shared" si="1252"/>
        <v>0</v>
      </c>
      <c r="GS103" s="55">
        <f t="shared" si="1252"/>
        <v>0</v>
      </c>
      <c r="GT103" s="55">
        <f t="shared" si="1252"/>
        <v>0</v>
      </c>
      <c r="GU103" s="55">
        <f t="shared" si="1252"/>
        <v>0</v>
      </c>
      <c r="GV103" s="55">
        <f t="shared" si="1252"/>
        <v>0</v>
      </c>
      <c r="GW103" s="55">
        <f t="shared" si="1252"/>
        <v>0</v>
      </c>
      <c r="GX103" s="55">
        <f t="shared" ref="GX103:JI103" si="1253">IF(GX91="","",IF(DAY(GX91)=1,SUMIFS(19:19,25:25,MONTH(GX91))*SUMIFS(89:89,81:81,GX91),0))</f>
        <v>0</v>
      </c>
      <c r="GY103" s="55">
        <f t="shared" si="1253"/>
        <v>0</v>
      </c>
      <c r="GZ103" s="55">
        <f t="shared" si="1253"/>
        <v>0</v>
      </c>
      <c r="HA103" s="55">
        <f t="shared" si="1253"/>
        <v>0</v>
      </c>
      <c r="HB103" s="55">
        <f t="shared" si="1253"/>
        <v>0</v>
      </c>
      <c r="HC103" s="55">
        <f t="shared" si="1253"/>
        <v>0</v>
      </c>
      <c r="HD103" s="55">
        <f t="shared" si="1253"/>
        <v>0</v>
      </c>
      <c r="HE103" s="55">
        <f t="shared" si="1253"/>
        <v>0</v>
      </c>
      <c r="HF103" s="55">
        <f t="shared" si="1253"/>
        <v>0</v>
      </c>
      <c r="HG103" s="55">
        <f t="shared" si="1253"/>
        <v>0</v>
      </c>
      <c r="HH103" s="55">
        <f t="shared" si="1253"/>
        <v>0</v>
      </c>
      <c r="HI103" s="55">
        <f t="shared" si="1253"/>
        <v>0</v>
      </c>
      <c r="HJ103" s="55">
        <f t="shared" si="1253"/>
        <v>0</v>
      </c>
      <c r="HK103" s="55">
        <f t="shared" si="1253"/>
        <v>0</v>
      </c>
      <c r="HL103" s="55">
        <f t="shared" si="1253"/>
        <v>0</v>
      </c>
      <c r="HM103" s="55">
        <f t="shared" si="1253"/>
        <v>0</v>
      </c>
      <c r="HN103" s="55">
        <f t="shared" si="1253"/>
        <v>0</v>
      </c>
      <c r="HO103" s="55">
        <f t="shared" si="1253"/>
        <v>0</v>
      </c>
      <c r="HP103" s="55">
        <f t="shared" si="1253"/>
        <v>0</v>
      </c>
      <c r="HQ103" s="55">
        <f t="shared" si="1253"/>
        <v>0</v>
      </c>
      <c r="HR103" s="55">
        <f t="shared" si="1253"/>
        <v>12000</v>
      </c>
      <c r="HS103" s="55">
        <f t="shared" si="1253"/>
        <v>0</v>
      </c>
      <c r="HT103" s="55">
        <f t="shared" si="1253"/>
        <v>0</v>
      </c>
      <c r="HU103" s="55">
        <f t="shared" si="1253"/>
        <v>0</v>
      </c>
      <c r="HV103" s="55">
        <f t="shared" si="1253"/>
        <v>0</v>
      </c>
      <c r="HW103" s="55">
        <f t="shared" si="1253"/>
        <v>0</v>
      </c>
      <c r="HX103" s="55">
        <f t="shared" si="1253"/>
        <v>0</v>
      </c>
      <c r="HY103" s="55">
        <f t="shared" si="1253"/>
        <v>0</v>
      </c>
      <c r="HZ103" s="55">
        <f t="shared" si="1253"/>
        <v>0</v>
      </c>
      <c r="IA103" s="55">
        <f t="shared" si="1253"/>
        <v>0</v>
      </c>
      <c r="IB103" s="55">
        <f t="shared" si="1253"/>
        <v>0</v>
      </c>
      <c r="IC103" s="55">
        <f t="shared" si="1253"/>
        <v>0</v>
      </c>
      <c r="ID103" s="55">
        <f t="shared" si="1253"/>
        <v>0</v>
      </c>
      <c r="IE103" s="55">
        <f t="shared" si="1253"/>
        <v>0</v>
      </c>
      <c r="IF103" s="55">
        <f t="shared" si="1253"/>
        <v>0</v>
      </c>
      <c r="IG103" s="55">
        <f t="shared" si="1253"/>
        <v>0</v>
      </c>
      <c r="IH103" s="55">
        <f t="shared" si="1253"/>
        <v>0</v>
      </c>
      <c r="II103" s="55">
        <f t="shared" si="1253"/>
        <v>0</v>
      </c>
      <c r="IJ103" s="55">
        <f t="shared" si="1253"/>
        <v>0</v>
      </c>
      <c r="IK103" s="55">
        <f t="shared" si="1253"/>
        <v>0</v>
      </c>
      <c r="IL103" s="55">
        <f t="shared" si="1253"/>
        <v>0</v>
      </c>
      <c r="IM103" s="55">
        <f t="shared" si="1253"/>
        <v>0</v>
      </c>
      <c r="IN103" s="55">
        <f t="shared" si="1253"/>
        <v>0</v>
      </c>
      <c r="IO103" s="55">
        <f t="shared" si="1253"/>
        <v>0</v>
      </c>
      <c r="IP103" s="55">
        <f t="shared" si="1253"/>
        <v>0</v>
      </c>
      <c r="IQ103" s="55">
        <f t="shared" si="1253"/>
        <v>0</v>
      </c>
      <c r="IR103" s="55">
        <f t="shared" si="1253"/>
        <v>0</v>
      </c>
      <c r="IS103" s="55">
        <f t="shared" si="1253"/>
        <v>0</v>
      </c>
      <c r="IT103" s="55">
        <f t="shared" si="1253"/>
        <v>0</v>
      </c>
      <c r="IU103" s="55">
        <f t="shared" si="1253"/>
        <v>0</v>
      </c>
      <c r="IV103" s="55">
        <f t="shared" si="1253"/>
        <v>0</v>
      </c>
      <c r="IW103" s="55">
        <f t="shared" si="1253"/>
        <v>5999.9999999999991</v>
      </c>
      <c r="IX103" s="55">
        <f t="shared" si="1253"/>
        <v>0</v>
      </c>
      <c r="IY103" s="55">
        <f t="shared" si="1253"/>
        <v>0</v>
      </c>
      <c r="IZ103" s="55">
        <f t="shared" si="1253"/>
        <v>0</v>
      </c>
      <c r="JA103" s="55">
        <f t="shared" si="1253"/>
        <v>0</v>
      </c>
      <c r="JB103" s="55">
        <f t="shared" si="1253"/>
        <v>0</v>
      </c>
      <c r="JC103" s="55">
        <f t="shared" si="1253"/>
        <v>0</v>
      </c>
      <c r="JD103" s="55">
        <f t="shared" si="1253"/>
        <v>0</v>
      </c>
      <c r="JE103" s="55">
        <f t="shared" si="1253"/>
        <v>0</v>
      </c>
      <c r="JF103" s="55">
        <f t="shared" si="1253"/>
        <v>0</v>
      </c>
      <c r="JG103" s="55">
        <f t="shared" si="1253"/>
        <v>0</v>
      </c>
      <c r="JH103" s="55">
        <f t="shared" si="1253"/>
        <v>0</v>
      </c>
      <c r="JI103" s="55">
        <f t="shared" si="1253"/>
        <v>0</v>
      </c>
      <c r="JJ103" s="55">
        <f t="shared" ref="JJ103:LU103" si="1254">IF(JJ91="","",IF(DAY(JJ91)=1,SUMIFS(19:19,25:25,MONTH(JJ91))*SUMIFS(89:89,81:81,JJ91),0))</f>
        <v>0</v>
      </c>
      <c r="JK103" s="55">
        <f t="shared" si="1254"/>
        <v>0</v>
      </c>
      <c r="JL103" s="55">
        <f t="shared" si="1254"/>
        <v>0</v>
      </c>
      <c r="JM103" s="55">
        <f t="shared" si="1254"/>
        <v>0</v>
      </c>
      <c r="JN103" s="55">
        <f t="shared" si="1254"/>
        <v>0</v>
      </c>
      <c r="JO103" s="55">
        <f t="shared" si="1254"/>
        <v>0</v>
      </c>
      <c r="JP103" s="55">
        <f t="shared" si="1254"/>
        <v>0</v>
      </c>
      <c r="JQ103" s="55">
        <f t="shared" si="1254"/>
        <v>0</v>
      </c>
      <c r="JR103" s="55">
        <f t="shared" si="1254"/>
        <v>0</v>
      </c>
      <c r="JS103" s="55">
        <f t="shared" si="1254"/>
        <v>0</v>
      </c>
      <c r="JT103" s="55">
        <f t="shared" si="1254"/>
        <v>0</v>
      </c>
      <c r="JU103" s="55">
        <f t="shared" si="1254"/>
        <v>0</v>
      </c>
      <c r="JV103" s="55">
        <f t="shared" si="1254"/>
        <v>0</v>
      </c>
      <c r="JW103" s="55">
        <f t="shared" si="1254"/>
        <v>0</v>
      </c>
      <c r="JX103" s="55">
        <f t="shared" si="1254"/>
        <v>0</v>
      </c>
      <c r="JY103" s="55">
        <f t="shared" si="1254"/>
        <v>0</v>
      </c>
      <c r="JZ103" s="55">
        <f t="shared" si="1254"/>
        <v>0</v>
      </c>
      <c r="KA103" s="55">
        <f t="shared" si="1254"/>
        <v>28000</v>
      </c>
      <c r="KB103" s="55">
        <f t="shared" si="1254"/>
        <v>0</v>
      </c>
      <c r="KC103" s="55">
        <f t="shared" si="1254"/>
        <v>0</v>
      </c>
      <c r="KD103" s="55">
        <f t="shared" si="1254"/>
        <v>0</v>
      </c>
      <c r="KE103" s="55">
        <f t="shared" si="1254"/>
        <v>0</v>
      </c>
      <c r="KF103" s="55">
        <f t="shared" si="1254"/>
        <v>0</v>
      </c>
      <c r="KG103" s="55">
        <f t="shared" si="1254"/>
        <v>0</v>
      </c>
      <c r="KH103" s="55">
        <f t="shared" si="1254"/>
        <v>0</v>
      </c>
      <c r="KI103" s="55">
        <f t="shared" si="1254"/>
        <v>0</v>
      </c>
      <c r="KJ103" s="55">
        <f t="shared" si="1254"/>
        <v>0</v>
      </c>
      <c r="KK103" s="55">
        <f t="shared" si="1254"/>
        <v>0</v>
      </c>
      <c r="KL103" s="55">
        <f t="shared" si="1254"/>
        <v>0</v>
      </c>
      <c r="KM103" s="55">
        <f t="shared" si="1254"/>
        <v>0</v>
      </c>
      <c r="KN103" s="55">
        <f t="shared" si="1254"/>
        <v>0</v>
      </c>
      <c r="KO103" s="55">
        <f t="shared" si="1254"/>
        <v>0</v>
      </c>
      <c r="KP103" s="55">
        <f t="shared" si="1254"/>
        <v>0</v>
      </c>
      <c r="KQ103" s="55">
        <f t="shared" si="1254"/>
        <v>0</v>
      </c>
      <c r="KR103" s="55">
        <f t="shared" si="1254"/>
        <v>0</v>
      </c>
      <c r="KS103" s="55">
        <f t="shared" si="1254"/>
        <v>0</v>
      </c>
      <c r="KT103" s="55">
        <f t="shared" si="1254"/>
        <v>0</v>
      </c>
      <c r="KU103" s="55">
        <f t="shared" si="1254"/>
        <v>0</v>
      </c>
      <c r="KV103" s="55">
        <f t="shared" si="1254"/>
        <v>0</v>
      </c>
      <c r="KW103" s="55">
        <f t="shared" si="1254"/>
        <v>0</v>
      </c>
      <c r="KX103" s="55">
        <f t="shared" si="1254"/>
        <v>0</v>
      </c>
      <c r="KY103" s="55">
        <f t="shared" si="1254"/>
        <v>0</v>
      </c>
      <c r="KZ103" s="55">
        <f t="shared" si="1254"/>
        <v>0</v>
      </c>
      <c r="LA103" s="55">
        <f t="shared" si="1254"/>
        <v>0</v>
      </c>
      <c r="LB103" s="55">
        <f t="shared" si="1254"/>
        <v>0</v>
      </c>
      <c r="LC103" s="55">
        <f t="shared" si="1254"/>
        <v>0</v>
      </c>
      <c r="LD103" s="55">
        <f t="shared" si="1254"/>
        <v>0</v>
      </c>
      <c r="LE103" s="55">
        <f t="shared" si="1254"/>
        <v>0</v>
      </c>
      <c r="LF103" s="55">
        <f t="shared" si="1254"/>
        <v>42000</v>
      </c>
      <c r="LG103" s="55">
        <f t="shared" si="1254"/>
        <v>0</v>
      </c>
      <c r="LH103" s="55">
        <f t="shared" si="1254"/>
        <v>0</v>
      </c>
      <c r="LI103" s="55">
        <f t="shared" si="1254"/>
        <v>0</v>
      </c>
      <c r="LJ103" s="55">
        <f t="shared" si="1254"/>
        <v>0</v>
      </c>
      <c r="LK103" s="55">
        <f t="shared" si="1254"/>
        <v>0</v>
      </c>
      <c r="LL103" s="55">
        <f t="shared" si="1254"/>
        <v>0</v>
      </c>
      <c r="LM103" s="55">
        <f t="shared" si="1254"/>
        <v>0</v>
      </c>
      <c r="LN103" s="55">
        <f t="shared" si="1254"/>
        <v>0</v>
      </c>
      <c r="LO103" s="55">
        <f t="shared" si="1254"/>
        <v>0</v>
      </c>
      <c r="LP103" s="55">
        <f t="shared" si="1254"/>
        <v>0</v>
      </c>
      <c r="LQ103" s="55">
        <f t="shared" si="1254"/>
        <v>0</v>
      </c>
      <c r="LR103" s="55">
        <f t="shared" si="1254"/>
        <v>0</v>
      </c>
      <c r="LS103" s="55">
        <f t="shared" si="1254"/>
        <v>0</v>
      </c>
      <c r="LT103" s="55">
        <f t="shared" si="1254"/>
        <v>0</v>
      </c>
      <c r="LU103" s="55">
        <f t="shared" si="1254"/>
        <v>0</v>
      </c>
      <c r="LV103" s="55">
        <f t="shared" ref="LV103:NO103" si="1255">IF(LV91="","",IF(DAY(LV91)=1,SUMIFS(19:19,25:25,MONTH(LV91))*SUMIFS(89:89,81:81,LV91),0))</f>
        <v>0</v>
      </c>
      <c r="LW103" s="55">
        <f t="shared" si="1255"/>
        <v>0</v>
      </c>
      <c r="LX103" s="55">
        <f t="shared" si="1255"/>
        <v>0</v>
      </c>
      <c r="LY103" s="55">
        <f t="shared" si="1255"/>
        <v>0</v>
      </c>
      <c r="LZ103" s="55">
        <f t="shared" si="1255"/>
        <v>0</v>
      </c>
      <c r="MA103" s="55">
        <f t="shared" si="1255"/>
        <v>0</v>
      </c>
      <c r="MB103" s="55">
        <f t="shared" si="1255"/>
        <v>0</v>
      </c>
      <c r="MC103" s="55">
        <f t="shared" si="1255"/>
        <v>0</v>
      </c>
      <c r="MD103" s="55">
        <f t="shared" si="1255"/>
        <v>0</v>
      </c>
      <c r="ME103" s="55">
        <f t="shared" si="1255"/>
        <v>0</v>
      </c>
      <c r="MF103" s="55">
        <f t="shared" si="1255"/>
        <v>0</v>
      </c>
      <c r="MG103" s="55">
        <f t="shared" si="1255"/>
        <v>0</v>
      </c>
      <c r="MH103" s="55">
        <f t="shared" si="1255"/>
        <v>0</v>
      </c>
      <c r="MI103" s="55">
        <f t="shared" si="1255"/>
        <v>0</v>
      </c>
      <c r="MJ103" s="55">
        <f t="shared" si="1255"/>
        <v>38500</v>
      </c>
      <c r="MK103" s="55">
        <f t="shared" si="1255"/>
        <v>0</v>
      </c>
      <c r="ML103" s="55">
        <f t="shared" si="1255"/>
        <v>0</v>
      </c>
      <c r="MM103" s="55">
        <f t="shared" si="1255"/>
        <v>0</v>
      </c>
      <c r="MN103" s="55">
        <f t="shared" si="1255"/>
        <v>0</v>
      </c>
      <c r="MO103" s="55">
        <f t="shared" si="1255"/>
        <v>0</v>
      </c>
      <c r="MP103" s="55">
        <f t="shared" si="1255"/>
        <v>0</v>
      </c>
      <c r="MQ103" s="55">
        <f t="shared" si="1255"/>
        <v>0</v>
      </c>
      <c r="MR103" s="55">
        <f t="shared" si="1255"/>
        <v>0</v>
      </c>
      <c r="MS103" s="55">
        <f t="shared" si="1255"/>
        <v>0</v>
      </c>
      <c r="MT103" s="55">
        <f t="shared" si="1255"/>
        <v>0</v>
      </c>
      <c r="MU103" s="55">
        <f t="shared" si="1255"/>
        <v>0</v>
      </c>
      <c r="MV103" s="55">
        <f t="shared" si="1255"/>
        <v>0</v>
      </c>
      <c r="MW103" s="55">
        <f t="shared" si="1255"/>
        <v>0</v>
      </c>
      <c r="MX103" s="55">
        <f t="shared" si="1255"/>
        <v>0</v>
      </c>
      <c r="MY103" s="55">
        <f t="shared" si="1255"/>
        <v>0</v>
      </c>
      <c r="MZ103" s="55">
        <f t="shared" si="1255"/>
        <v>0</v>
      </c>
      <c r="NA103" s="55">
        <f t="shared" si="1255"/>
        <v>0</v>
      </c>
      <c r="NB103" s="55">
        <f t="shared" si="1255"/>
        <v>0</v>
      </c>
      <c r="NC103" s="55">
        <f t="shared" si="1255"/>
        <v>0</v>
      </c>
      <c r="ND103" s="55">
        <f t="shared" si="1255"/>
        <v>0</v>
      </c>
      <c r="NE103" s="55">
        <f t="shared" si="1255"/>
        <v>0</v>
      </c>
      <c r="NF103" s="55">
        <f t="shared" si="1255"/>
        <v>0</v>
      </c>
      <c r="NG103" s="55">
        <f t="shared" si="1255"/>
        <v>0</v>
      </c>
      <c r="NH103" s="55">
        <f t="shared" si="1255"/>
        <v>0</v>
      </c>
      <c r="NI103" s="55">
        <f t="shared" si="1255"/>
        <v>0</v>
      </c>
      <c r="NJ103" s="55">
        <f t="shared" si="1255"/>
        <v>0</v>
      </c>
      <c r="NK103" s="55">
        <f t="shared" si="1255"/>
        <v>0</v>
      </c>
      <c r="NL103" s="55">
        <f t="shared" si="1255"/>
        <v>0</v>
      </c>
      <c r="NM103" s="55">
        <f t="shared" si="1255"/>
        <v>0</v>
      </c>
      <c r="NN103" s="55">
        <f t="shared" si="1255"/>
        <v>0</v>
      </c>
      <c r="NO103" s="56">
        <f t="shared" si="1255"/>
        <v>0</v>
      </c>
      <c r="NP103" s="1"/>
      <c r="NQ103" s="1"/>
    </row>
    <row r="104" spans="1:38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  <c r="MW104" s="1"/>
      <c r="MX104" s="1"/>
      <c r="MY104" s="1"/>
      <c r="MZ104" s="1"/>
      <c r="NA104" s="1"/>
      <c r="NB104" s="1"/>
      <c r="NC104" s="1"/>
      <c r="ND104" s="1"/>
      <c r="NE104" s="1"/>
      <c r="NF104" s="1"/>
      <c r="NG104" s="1"/>
      <c r="NH104" s="1"/>
      <c r="NI104" s="1"/>
      <c r="NJ104" s="1"/>
      <c r="NK104" s="1"/>
      <c r="NL104" s="1"/>
      <c r="NM104" s="1"/>
      <c r="NN104" s="1"/>
      <c r="NO104" s="1"/>
      <c r="NP104" s="1"/>
      <c r="NQ104" s="1"/>
    </row>
    <row r="105" spans="1:38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4"/>
      <c r="L105" s="1"/>
      <c r="M105" s="1"/>
      <c r="N105" s="15" t="str">
        <f>IF(N106="","",IF(WEEKDAY(N106)=2,"пн",IF(WEEKDAY(N106)=3,"вт",IF(WEEKDAY(N106)=4,"ср",IF(WEEKDAY(N106)=5,"чт",IF(WEEKDAY(N106)=6,"пт",IF(WEEKDAY(N106)=7,"сб",IF(WEEKDAY(N106)=1,"вс",0))))))))</f>
        <v>вт</v>
      </c>
      <c r="O105" s="15" t="str">
        <f t="shared" ref="O105" si="1256">IF(O106="","",IF(WEEKDAY(O106)=2,"пн",IF(WEEKDAY(O106)=3,"вт",IF(WEEKDAY(O106)=4,"ср",IF(WEEKDAY(O106)=5,"чт",IF(WEEKDAY(O106)=6,"пт",IF(WEEKDAY(O106)=7,"сб",IF(WEEKDAY(O106)=1,"вс",0))))))))</f>
        <v>ср</v>
      </c>
      <c r="P105" s="15" t="str">
        <f t="shared" ref="P105" si="1257">IF(P106="","",IF(WEEKDAY(P106)=2,"пн",IF(WEEKDAY(P106)=3,"вт",IF(WEEKDAY(P106)=4,"ср",IF(WEEKDAY(P106)=5,"чт",IF(WEEKDAY(P106)=6,"пт",IF(WEEKDAY(P106)=7,"сб",IF(WEEKDAY(P106)=1,"вс",0))))))))</f>
        <v>чт</v>
      </c>
      <c r="Q105" s="15" t="str">
        <f t="shared" ref="Q105" si="1258">IF(Q106="","",IF(WEEKDAY(Q106)=2,"пн",IF(WEEKDAY(Q106)=3,"вт",IF(WEEKDAY(Q106)=4,"ср",IF(WEEKDAY(Q106)=5,"чт",IF(WEEKDAY(Q106)=6,"пт",IF(WEEKDAY(Q106)=7,"сб",IF(WEEKDAY(Q106)=1,"вс",0))))))))</f>
        <v>пт</v>
      </c>
      <c r="R105" s="15" t="str">
        <f t="shared" ref="R105" si="1259">IF(R106="","",IF(WEEKDAY(R106)=2,"пн",IF(WEEKDAY(R106)=3,"вт",IF(WEEKDAY(R106)=4,"ср",IF(WEEKDAY(R106)=5,"чт",IF(WEEKDAY(R106)=6,"пт",IF(WEEKDAY(R106)=7,"сб",IF(WEEKDAY(R106)=1,"вс",0))))))))</f>
        <v>сб</v>
      </c>
      <c r="S105" s="15" t="str">
        <f t="shared" ref="S105" si="1260">IF(S106="","",IF(WEEKDAY(S106)=2,"пн",IF(WEEKDAY(S106)=3,"вт",IF(WEEKDAY(S106)=4,"ср",IF(WEEKDAY(S106)=5,"чт",IF(WEEKDAY(S106)=6,"пт",IF(WEEKDAY(S106)=7,"сб",IF(WEEKDAY(S106)=1,"вс",0))))))))</f>
        <v>вс</v>
      </c>
      <c r="T105" s="15" t="str">
        <f t="shared" ref="T105" si="1261">IF(T106="","",IF(WEEKDAY(T106)=2,"пн",IF(WEEKDAY(T106)=3,"вт",IF(WEEKDAY(T106)=4,"ср",IF(WEEKDAY(T106)=5,"чт",IF(WEEKDAY(T106)=6,"пт",IF(WEEKDAY(T106)=7,"сб",IF(WEEKDAY(T106)=1,"вс",0))))))))</f>
        <v>пн</v>
      </c>
      <c r="U105" s="15" t="str">
        <f t="shared" ref="U105" si="1262">IF(U106="","",IF(WEEKDAY(U106)=2,"пн",IF(WEEKDAY(U106)=3,"вт",IF(WEEKDAY(U106)=4,"ср",IF(WEEKDAY(U106)=5,"чт",IF(WEEKDAY(U106)=6,"пт",IF(WEEKDAY(U106)=7,"сб",IF(WEEKDAY(U106)=1,"вс",0))))))))</f>
        <v>вт</v>
      </c>
      <c r="V105" s="15" t="str">
        <f t="shared" ref="V105" si="1263">IF(V106="","",IF(WEEKDAY(V106)=2,"пн",IF(WEEKDAY(V106)=3,"вт",IF(WEEKDAY(V106)=4,"ср",IF(WEEKDAY(V106)=5,"чт",IF(WEEKDAY(V106)=6,"пт",IF(WEEKDAY(V106)=7,"сб",IF(WEEKDAY(V106)=1,"вс",0))))))))</f>
        <v>ср</v>
      </c>
      <c r="W105" s="15" t="str">
        <f t="shared" ref="W105" si="1264">IF(W106="","",IF(WEEKDAY(W106)=2,"пн",IF(WEEKDAY(W106)=3,"вт",IF(WEEKDAY(W106)=4,"ср",IF(WEEKDAY(W106)=5,"чт",IF(WEEKDAY(W106)=6,"пт",IF(WEEKDAY(W106)=7,"сб",IF(WEEKDAY(W106)=1,"вс",0))))))))</f>
        <v>чт</v>
      </c>
      <c r="X105" s="15" t="str">
        <f t="shared" ref="X105" si="1265">IF(X106="","",IF(WEEKDAY(X106)=2,"пн",IF(WEEKDAY(X106)=3,"вт",IF(WEEKDAY(X106)=4,"ср",IF(WEEKDAY(X106)=5,"чт",IF(WEEKDAY(X106)=6,"пт",IF(WEEKDAY(X106)=7,"сб",IF(WEEKDAY(X106)=1,"вс",0))))))))</f>
        <v>пт</v>
      </c>
      <c r="Y105" s="15" t="str">
        <f t="shared" ref="Y105" si="1266">IF(Y106="","",IF(WEEKDAY(Y106)=2,"пн",IF(WEEKDAY(Y106)=3,"вт",IF(WEEKDAY(Y106)=4,"ср",IF(WEEKDAY(Y106)=5,"чт",IF(WEEKDAY(Y106)=6,"пт",IF(WEEKDAY(Y106)=7,"сб",IF(WEEKDAY(Y106)=1,"вс",0))))))))</f>
        <v>сб</v>
      </c>
      <c r="Z105" s="15" t="str">
        <f t="shared" ref="Z105" si="1267">IF(Z106="","",IF(WEEKDAY(Z106)=2,"пн",IF(WEEKDAY(Z106)=3,"вт",IF(WEEKDAY(Z106)=4,"ср",IF(WEEKDAY(Z106)=5,"чт",IF(WEEKDAY(Z106)=6,"пт",IF(WEEKDAY(Z106)=7,"сб",IF(WEEKDAY(Z106)=1,"вс",0))))))))</f>
        <v>вс</v>
      </c>
      <c r="AA105" s="15" t="str">
        <f t="shared" ref="AA105" si="1268">IF(AA106="","",IF(WEEKDAY(AA106)=2,"пн",IF(WEEKDAY(AA106)=3,"вт",IF(WEEKDAY(AA106)=4,"ср",IF(WEEKDAY(AA106)=5,"чт",IF(WEEKDAY(AA106)=6,"пт",IF(WEEKDAY(AA106)=7,"сб",IF(WEEKDAY(AA106)=1,"вс",0))))))))</f>
        <v>пн</v>
      </c>
      <c r="AB105" s="15" t="str">
        <f t="shared" ref="AB105" si="1269">IF(AB106="","",IF(WEEKDAY(AB106)=2,"пн",IF(WEEKDAY(AB106)=3,"вт",IF(WEEKDAY(AB106)=4,"ср",IF(WEEKDAY(AB106)=5,"чт",IF(WEEKDAY(AB106)=6,"пт",IF(WEEKDAY(AB106)=7,"сб",IF(WEEKDAY(AB106)=1,"вс",0))))))))</f>
        <v>вт</v>
      </c>
      <c r="AC105" s="15" t="str">
        <f t="shared" ref="AC105" si="1270">IF(AC106="","",IF(WEEKDAY(AC106)=2,"пн",IF(WEEKDAY(AC106)=3,"вт",IF(WEEKDAY(AC106)=4,"ср",IF(WEEKDAY(AC106)=5,"чт",IF(WEEKDAY(AC106)=6,"пт",IF(WEEKDAY(AC106)=7,"сб",IF(WEEKDAY(AC106)=1,"вс",0))))))))</f>
        <v>ср</v>
      </c>
      <c r="AD105" s="15" t="str">
        <f t="shared" ref="AD105" si="1271">IF(AD106="","",IF(WEEKDAY(AD106)=2,"пн",IF(WEEKDAY(AD106)=3,"вт",IF(WEEKDAY(AD106)=4,"ср",IF(WEEKDAY(AD106)=5,"чт",IF(WEEKDAY(AD106)=6,"пт",IF(WEEKDAY(AD106)=7,"сб",IF(WEEKDAY(AD106)=1,"вс",0))))))))</f>
        <v>чт</v>
      </c>
      <c r="AE105" s="15" t="str">
        <f t="shared" ref="AE105" si="1272">IF(AE106="","",IF(WEEKDAY(AE106)=2,"пн",IF(WEEKDAY(AE106)=3,"вт",IF(WEEKDAY(AE106)=4,"ср",IF(WEEKDAY(AE106)=5,"чт",IF(WEEKDAY(AE106)=6,"пт",IF(WEEKDAY(AE106)=7,"сб",IF(WEEKDAY(AE106)=1,"вс",0))))))))</f>
        <v>пт</v>
      </c>
      <c r="AF105" s="15" t="str">
        <f t="shared" ref="AF105" si="1273">IF(AF106="","",IF(WEEKDAY(AF106)=2,"пн",IF(WEEKDAY(AF106)=3,"вт",IF(WEEKDAY(AF106)=4,"ср",IF(WEEKDAY(AF106)=5,"чт",IF(WEEKDAY(AF106)=6,"пт",IF(WEEKDAY(AF106)=7,"сб",IF(WEEKDAY(AF106)=1,"вс",0))))))))</f>
        <v>сб</v>
      </c>
      <c r="AG105" s="15" t="str">
        <f t="shared" ref="AG105" si="1274">IF(AG106="","",IF(WEEKDAY(AG106)=2,"пн",IF(WEEKDAY(AG106)=3,"вт",IF(WEEKDAY(AG106)=4,"ср",IF(WEEKDAY(AG106)=5,"чт",IF(WEEKDAY(AG106)=6,"пт",IF(WEEKDAY(AG106)=7,"сб",IF(WEEKDAY(AG106)=1,"вс",0))))))))</f>
        <v>вс</v>
      </c>
      <c r="AH105" s="15" t="str">
        <f t="shared" ref="AH105" si="1275">IF(AH106="","",IF(WEEKDAY(AH106)=2,"пн",IF(WEEKDAY(AH106)=3,"вт",IF(WEEKDAY(AH106)=4,"ср",IF(WEEKDAY(AH106)=5,"чт",IF(WEEKDAY(AH106)=6,"пт",IF(WEEKDAY(AH106)=7,"сб",IF(WEEKDAY(AH106)=1,"вс",0))))))))</f>
        <v>пн</v>
      </c>
      <c r="AI105" s="15" t="str">
        <f t="shared" ref="AI105" si="1276">IF(AI106="","",IF(WEEKDAY(AI106)=2,"пн",IF(WEEKDAY(AI106)=3,"вт",IF(WEEKDAY(AI106)=4,"ср",IF(WEEKDAY(AI106)=5,"чт",IF(WEEKDAY(AI106)=6,"пт",IF(WEEKDAY(AI106)=7,"сб",IF(WEEKDAY(AI106)=1,"вс",0))))))))</f>
        <v>вт</v>
      </c>
      <c r="AJ105" s="15" t="str">
        <f t="shared" ref="AJ105" si="1277">IF(AJ106="","",IF(WEEKDAY(AJ106)=2,"пн",IF(WEEKDAY(AJ106)=3,"вт",IF(WEEKDAY(AJ106)=4,"ср",IF(WEEKDAY(AJ106)=5,"чт",IF(WEEKDAY(AJ106)=6,"пт",IF(WEEKDAY(AJ106)=7,"сб",IF(WEEKDAY(AJ106)=1,"вс",0))))))))</f>
        <v>ср</v>
      </c>
      <c r="AK105" s="15" t="str">
        <f t="shared" ref="AK105" si="1278">IF(AK106="","",IF(WEEKDAY(AK106)=2,"пн",IF(WEEKDAY(AK106)=3,"вт",IF(WEEKDAY(AK106)=4,"ср",IF(WEEKDAY(AK106)=5,"чт",IF(WEEKDAY(AK106)=6,"пт",IF(WEEKDAY(AK106)=7,"сб",IF(WEEKDAY(AK106)=1,"вс",0))))))))</f>
        <v>чт</v>
      </c>
      <c r="AL105" s="15" t="str">
        <f t="shared" ref="AL105" si="1279">IF(AL106="","",IF(WEEKDAY(AL106)=2,"пн",IF(WEEKDAY(AL106)=3,"вт",IF(WEEKDAY(AL106)=4,"ср",IF(WEEKDAY(AL106)=5,"чт",IF(WEEKDAY(AL106)=6,"пт",IF(WEEKDAY(AL106)=7,"сб",IF(WEEKDAY(AL106)=1,"вс",0))))))))</f>
        <v>пт</v>
      </c>
      <c r="AM105" s="15" t="str">
        <f t="shared" ref="AM105" si="1280">IF(AM106="","",IF(WEEKDAY(AM106)=2,"пн",IF(WEEKDAY(AM106)=3,"вт",IF(WEEKDAY(AM106)=4,"ср",IF(WEEKDAY(AM106)=5,"чт",IF(WEEKDAY(AM106)=6,"пт",IF(WEEKDAY(AM106)=7,"сб",IF(WEEKDAY(AM106)=1,"вс",0))))))))</f>
        <v>сб</v>
      </c>
      <c r="AN105" s="15" t="str">
        <f t="shared" ref="AN105" si="1281">IF(AN106="","",IF(WEEKDAY(AN106)=2,"пн",IF(WEEKDAY(AN106)=3,"вт",IF(WEEKDAY(AN106)=4,"ср",IF(WEEKDAY(AN106)=5,"чт",IF(WEEKDAY(AN106)=6,"пт",IF(WEEKDAY(AN106)=7,"сб",IF(WEEKDAY(AN106)=1,"вс",0))))))))</f>
        <v>вс</v>
      </c>
      <c r="AO105" s="15" t="str">
        <f t="shared" ref="AO105" si="1282">IF(AO106="","",IF(WEEKDAY(AO106)=2,"пн",IF(WEEKDAY(AO106)=3,"вт",IF(WEEKDAY(AO106)=4,"ср",IF(WEEKDAY(AO106)=5,"чт",IF(WEEKDAY(AO106)=6,"пт",IF(WEEKDAY(AO106)=7,"сб",IF(WEEKDAY(AO106)=1,"вс",0))))))))</f>
        <v>пн</v>
      </c>
      <c r="AP105" s="15" t="str">
        <f t="shared" ref="AP105" si="1283">IF(AP106="","",IF(WEEKDAY(AP106)=2,"пн",IF(WEEKDAY(AP106)=3,"вт",IF(WEEKDAY(AP106)=4,"ср",IF(WEEKDAY(AP106)=5,"чт",IF(WEEKDAY(AP106)=6,"пт",IF(WEEKDAY(AP106)=7,"сб",IF(WEEKDAY(AP106)=1,"вс",0))))))))</f>
        <v>вт</v>
      </c>
      <c r="AQ105" s="15" t="str">
        <f t="shared" ref="AQ105" si="1284">IF(AQ106="","",IF(WEEKDAY(AQ106)=2,"пн",IF(WEEKDAY(AQ106)=3,"вт",IF(WEEKDAY(AQ106)=4,"ср",IF(WEEKDAY(AQ106)=5,"чт",IF(WEEKDAY(AQ106)=6,"пт",IF(WEEKDAY(AQ106)=7,"сб",IF(WEEKDAY(AQ106)=1,"вс",0))))))))</f>
        <v>ср</v>
      </c>
      <c r="AR105" s="15" t="str">
        <f t="shared" ref="AR105" si="1285">IF(AR106="","",IF(WEEKDAY(AR106)=2,"пн",IF(WEEKDAY(AR106)=3,"вт",IF(WEEKDAY(AR106)=4,"ср",IF(WEEKDAY(AR106)=5,"чт",IF(WEEKDAY(AR106)=6,"пт",IF(WEEKDAY(AR106)=7,"сб",IF(WEEKDAY(AR106)=1,"вс",0))))))))</f>
        <v>чт</v>
      </c>
      <c r="AS105" s="15" t="str">
        <f t="shared" ref="AS105" si="1286">IF(AS106="","",IF(WEEKDAY(AS106)=2,"пн",IF(WEEKDAY(AS106)=3,"вт",IF(WEEKDAY(AS106)=4,"ср",IF(WEEKDAY(AS106)=5,"чт",IF(WEEKDAY(AS106)=6,"пт",IF(WEEKDAY(AS106)=7,"сб",IF(WEEKDAY(AS106)=1,"вс",0))))))))</f>
        <v>пт</v>
      </c>
      <c r="AT105" s="15" t="str">
        <f t="shared" ref="AT105" si="1287">IF(AT106="","",IF(WEEKDAY(AT106)=2,"пн",IF(WEEKDAY(AT106)=3,"вт",IF(WEEKDAY(AT106)=4,"ср",IF(WEEKDAY(AT106)=5,"чт",IF(WEEKDAY(AT106)=6,"пт",IF(WEEKDAY(AT106)=7,"сб",IF(WEEKDAY(AT106)=1,"вс",0))))))))</f>
        <v>сб</v>
      </c>
      <c r="AU105" s="15" t="str">
        <f t="shared" ref="AU105" si="1288">IF(AU106="","",IF(WEEKDAY(AU106)=2,"пн",IF(WEEKDAY(AU106)=3,"вт",IF(WEEKDAY(AU106)=4,"ср",IF(WEEKDAY(AU106)=5,"чт",IF(WEEKDAY(AU106)=6,"пт",IF(WEEKDAY(AU106)=7,"сб",IF(WEEKDAY(AU106)=1,"вс",0))))))))</f>
        <v>вс</v>
      </c>
      <c r="AV105" s="15" t="str">
        <f t="shared" ref="AV105" si="1289">IF(AV106="","",IF(WEEKDAY(AV106)=2,"пн",IF(WEEKDAY(AV106)=3,"вт",IF(WEEKDAY(AV106)=4,"ср",IF(WEEKDAY(AV106)=5,"чт",IF(WEEKDAY(AV106)=6,"пт",IF(WEEKDAY(AV106)=7,"сб",IF(WEEKDAY(AV106)=1,"вс",0))))))))</f>
        <v>пн</v>
      </c>
      <c r="AW105" s="15" t="str">
        <f t="shared" ref="AW105" si="1290">IF(AW106="","",IF(WEEKDAY(AW106)=2,"пн",IF(WEEKDAY(AW106)=3,"вт",IF(WEEKDAY(AW106)=4,"ср",IF(WEEKDAY(AW106)=5,"чт",IF(WEEKDAY(AW106)=6,"пт",IF(WEEKDAY(AW106)=7,"сб",IF(WEEKDAY(AW106)=1,"вс",0))))))))</f>
        <v>вт</v>
      </c>
      <c r="AX105" s="15" t="str">
        <f t="shared" ref="AX105" si="1291">IF(AX106="","",IF(WEEKDAY(AX106)=2,"пн",IF(WEEKDAY(AX106)=3,"вт",IF(WEEKDAY(AX106)=4,"ср",IF(WEEKDAY(AX106)=5,"чт",IF(WEEKDAY(AX106)=6,"пт",IF(WEEKDAY(AX106)=7,"сб",IF(WEEKDAY(AX106)=1,"вс",0))))))))</f>
        <v>ср</v>
      </c>
      <c r="AY105" s="15" t="str">
        <f t="shared" ref="AY105" si="1292">IF(AY106="","",IF(WEEKDAY(AY106)=2,"пн",IF(WEEKDAY(AY106)=3,"вт",IF(WEEKDAY(AY106)=4,"ср",IF(WEEKDAY(AY106)=5,"чт",IF(WEEKDAY(AY106)=6,"пт",IF(WEEKDAY(AY106)=7,"сб",IF(WEEKDAY(AY106)=1,"вс",0))))))))</f>
        <v>чт</v>
      </c>
      <c r="AZ105" s="15" t="str">
        <f t="shared" ref="AZ105" si="1293">IF(AZ106="","",IF(WEEKDAY(AZ106)=2,"пн",IF(WEEKDAY(AZ106)=3,"вт",IF(WEEKDAY(AZ106)=4,"ср",IF(WEEKDAY(AZ106)=5,"чт",IF(WEEKDAY(AZ106)=6,"пт",IF(WEEKDAY(AZ106)=7,"сб",IF(WEEKDAY(AZ106)=1,"вс",0))))))))</f>
        <v>пт</v>
      </c>
      <c r="BA105" s="15" t="str">
        <f t="shared" ref="BA105" si="1294">IF(BA106="","",IF(WEEKDAY(BA106)=2,"пн",IF(WEEKDAY(BA106)=3,"вт",IF(WEEKDAY(BA106)=4,"ср",IF(WEEKDAY(BA106)=5,"чт",IF(WEEKDAY(BA106)=6,"пт",IF(WEEKDAY(BA106)=7,"сб",IF(WEEKDAY(BA106)=1,"вс",0))))))))</f>
        <v>сб</v>
      </c>
      <c r="BB105" s="15" t="str">
        <f t="shared" ref="BB105" si="1295">IF(BB106="","",IF(WEEKDAY(BB106)=2,"пн",IF(WEEKDAY(BB106)=3,"вт",IF(WEEKDAY(BB106)=4,"ср",IF(WEEKDAY(BB106)=5,"чт",IF(WEEKDAY(BB106)=6,"пт",IF(WEEKDAY(BB106)=7,"сб",IF(WEEKDAY(BB106)=1,"вс",0))))))))</f>
        <v>вс</v>
      </c>
      <c r="BC105" s="15" t="str">
        <f t="shared" ref="BC105" si="1296">IF(BC106="","",IF(WEEKDAY(BC106)=2,"пн",IF(WEEKDAY(BC106)=3,"вт",IF(WEEKDAY(BC106)=4,"ср",IF(WEEKDAY(BC106)=5,"чт",IF(WEEKDAY(BC106)=6,"пт",IF(WEEKDAY(BC106)=7,"сб",IF(WEEKDAY(BC106)=1,"вс",0))))))))</f>
        <v>пн</v>
      </c>
      <c r="BD105" s="15" t="str">
        <f t="shared" ref="BD105" si="1297">IF(BD106="","",IF(WEEKDAY(BD106)=2,"пн",IF(WEEKDAY(BD106)=3,"вт",IF(WEEKDAY(BD106)=4,"ср",IF(WEEKDAY(BD106)=5,"чт",IF(WEEKDAY(BD106)=6,"пт",IF(WEEKDAY(BD106)=7,"сб",IF(WEEKDAY(BD106)=1,"вс",0))))))))</f>
        <v>вт</v>
      </c>
      <c r="BE105" s="15" t="str">
        <f t="shared" ref="BE105" si="1298">IF(BE106="","",IF(WEEKDAY(BE106)=2,"пн",IF(WEEKDAY(BE106)=3,"вт",IF(WEEKDAY(BE106)=4,"ср",IF(WEEKDAY(BE106)=5,"чт",IF(WEEKDAY(BE106)=6,"пт",IF(WEEKDAY(BE106)=7,"сб",IF(WEEKDAY(BE106)=1,"вс",0))))))))</f>
        <v>ср</v>
      </c>
      <c r="BF105" s="15" t="str">
        <f t="shared" ref="BF105" si="1299">IF(BF106="","",IF(WEEKDAY(BF106)=2,"пн",IF(WEEKDAY(BF106)=3,"вт",IF(WEEKDAY(BF106)=4,"ср",IF(WEEKDAY(BF106)=5,"чт",IF(WEEKDAY(BF106)=6,"пт",IF(WEEKDAY(BF106)=7,"сб",IF(WEEKDAY(BF106)=1,"вс",0))))))))</f>
        <v>чт</v>
      </c>
      <c r="BG105" s="15" t="str">
        <f t="shared" ref="BG105" si="1300">IF(BG106="","",IF(WEEKDAY(BG106)=2,"пн",IF(WEEKDAY(BG106)=3,"вт",IF(WEEKDAY(BG106)=4,"ср",IF(WEEKDAY(BG106)=5,"чт",IF(WEEKDAY(BG106)=6,"пт",IF(WEEKDAY(BG106)=7,"сб",IF(WEEKDAY(BG106)=1,"вс",0))))))))</f>
        <v>пт</v>
      </c>
      <c r="BH105" s="15" t="str">
        <f t="shared" ref="BH105" si="1301">IF(BH106="","",IF(WEEKDAY(BH106)=2,"пн",IF(WEEKDAY(BH106)=3,"вт",IF(WEEKDAY(BH106)=4,"ср",IF(WEEKDAY(BH106)=5,"чт",IF(WEEKDAY(BH106)=6,"пт",IF(WEEKDAY(BH106)=7,"сб",IF(WEEKDAY(BH106)=1,"вс",0))))))))</f>
        <v>сб</v>
      </c>
      <c r="BI105" s="15" t="str">
        <f t="shared" ref="BI105" si="1302">IF(BI106="","",IF(WEEKDAY(BI106)=2,"пн",IF(WEEKDAY(BI106)=3,"вт",IF(WEEKDAY(BI106)=4,"ср",IF(WEEKDAY(BI106)=5,"чт",IF(WEEKDAY(BI106)=6,"пт",IF(WEEKDAY(BI106)=7,"сб",IF(WEEKDAY(BI106)=1,"вс",0))))))))</f>
        <v>вс</v>
      </c>
      <c r="BJ105" s="15" t="str">
        <f t="shared" ref="BJ105" si="1303">IF(BJ106="","",IF(WEEKDAY(BJ106)=2,"пн",IF(WEEKDAY(BJ106)=3,"вт",IF(WEEKDAY(BJ106)=4,"ср",IF(WEEKDAY(BJ106)=5,"чт",IF(WEEKDAY(BJ106)=6,"пт",IF(WEEKDAY(BJ106)=7,"сб",IF(WEEKDAY(BJ106)=1,"вс",0))))))))</f>
        <v>пн</v>
      </c>
      <c r="BK105" s="15" t="str">
        <f t="shared" ref="BK105" si="1304">IF(BK106="","",IF(WEEKDAY(BK106)=2,"пн",IF(WEEKDAY(BK106)=3,"вт",IF(WEEKDAY(BK106)=4,"ср",IF(WEEKDAY(BK106)=5,"чт",IF(WEEKDAY(BK106)=6,"пт",IF(WEEKDAY(BK106)=7,"сб",IF(WEEKDAY(BK106)=1,"вс",0))))))))</f>
        <v>вт</v>
      </c>
      <c r="BL105" s="15" t="str">
        <f t="shared" ref="BL105" si="1305">IF(BL106="","",IF(WEEKDAY(BL106)=2,"пн",IF(WEEKDAY(BL106)=3,"вт",IF(WEEKDAY(BL106)=4,"ср",IF(WEEKDAY(BL106)=5,"чт",IF(WEEKDAY(BL106)=6,"пт",IF(WEEKDAY(BL106)=7,"сб",IF(WEEKDAY(BL106)=1,"вс",0))))))))</f>
        <v>ср</v>
      </c>
      <c r="BM105" s="15" t="str">
        <f t="shared" ref="BM105" si="1306">IF(BM106="","",IF(WEEKDAY(BM106)=2,"пн",IF(WEEKDAY(BM106)=3,"вт",IF(WEEKDAY(BM106)=4,"ср",IF(WEEKDAY(BM106)=5,"чт",IF(WEEKDAY(BM106)=6,"пт",IF(WEEKDAY(BM106)=7,"сб",IF(WEEKDAY(BM106)=1,"вс",0))))))))</f>
        <v>чт</v>
      </c>
      <c r="BN105" s="15" t="str">
        <f t="shared" ref="BN105" si="1307">IF(BN106="","",IF(WEEKDAY(BN106)=2,"пн",IF(WEEKDAY(BN106)=3,"вт",IF(WEEKDAY(BN106)=4,"ср",IF(WEEKDAY(BN106)=5,"чт",IF(WEEKDAY(BN106)=6,"пт",IF(WEEKDAY(BN106)=7,"сб",IF(WEEKDAY(BN106)=1,"вс",0))))))))</f>
        <v>пт</v>
      </c>
      <c r="BO105" s="15" t="str">
        <f t="shared" ref="BO105" si="1308">IF(BO106="","",IF(WEEKDAY(BO106)=2,"пн",IF(WEEKDAY(BO106)=3,"вт",IF(WEEKDAY(BO106)=4,"ср",IF(WEEKDAY(BO106)=5,"чт",IF(WEEKDAY(BO106)=6,"пт",IF(WEEKDAY(BO106)=7,"сб",IF(WEEKDAY(BO106)=1,"вс",0))))))))</f>
        <v>сб</v>
      </c>
      <c r="BP105" s="15" t="str">
        <f t="shared" ref="BP105" si="1309">IF(BP106="","",IF(WEEKDAY(BP106)=2,"пн",IF(WEEKDAY(BP106)=3,"вт",IF(WEEKDAY(BP106)=4,"ср",IF(WEEKDAY(BP106)=5,"чт",IF(WEEKDAY(BP106)=6,"пт",IF(WEEKDAY(BP106)=7,"сб",IF(WEEKDAY(BP106)=1,"вс",0))))))))</f>
        <v>вс</v>
      </c>
      <c r="BQ105" s="15" t="str">
        <f t="shared" ref="BQ105" si="1310">IF(BQ106="","",IF(WEEKDAY(BQ106)=2,"пн",IF(WEEKDAY(BQ106)=3,"вт",IF(WEEKDAY(BQ106)=4,"ср",IF(WEEKDAY(BQ106)=5,"чт",IF(WEEKDAY(BQ106)=6,"пт",IF(WEEKDAY(BQ106)=7,"сб",IF(WEEKDAY(BQ106)=1,"вс",0))))))))</f>
        <v>пн</v>
      </c>
      <c r="BR105" s="15" t="str">
        <f t="shared" ref="BR105" si="1311">IF(BR106="","",IF(WEEKDAY(BR106)=2,"пн",IF(WEEKDAY(BR106)=3,"вт",IF(WEEKDAY(BR106)=4,"ср",IF(WEEKDAY(BR106)=5,"чт",IF(WEEKDAY(BR106)=6,"пт",IF(WEEKDAY(BR106)=7,"сб",IF(WEEKDAY(BR106)=1,"вс",0))))))))</f>
        <v>вт</v>
      </c>
      <c r="BS105" s="15" t="str">
        <f t="shared" ref="BS105" si="1312">IF(BS106="","",IF(WEEKDAY(BS106)=2,"пн",IF(WEEKDAY(BS106)=3,"вт",IF(WEEKDAY(BS106)=4,"ср",IF(WEEKDAY(BS106)=5,"чт",IF(WEEKDAY(BS106)=6,"пт",IF(WEEKDAY(BS106)=7,"сб",IF(WEEKDAY(BS106)=1,"вс",0))))))))</f>
        <v>ср</v>
      </c>
      <c r="BT105" s="15" t="str">
        <f t="shared" ref="BT105" si="1313">IF(BT106="","",IF(WEEKDAY(BT106)=2,"пн",IF(WEEKDAY(BT106)=3,"вт",IF(WEEKDAY(BT106)=4,"ср",IF(WEEKDAY(BT106)=5,"чт",IF(WEEKDAY(BT106)=6,"пт",IF(WEEKDAY(BT106)=7,"сб",IF(WEEKDAY(BT106)=1,"вс",0))))))))</f>
        <v>чт</v>
      </c>
      <c r="BU105" s="15" t="str">
        <f t="shared" ref="BU105" si="1314">IF(BU106="","",IF(WEEKDAY(BU106)=2,"пн",IF(WEEKDAY(BU106)=3,"вт",IF(WEEKDAY(BU106)=4,"ср",IF(WEEKDAY(BU106)=5,"чт",IF(WEEKDAY(BU106)=6,"пт",IF(WEEKDAY(BU106)=7,"сб",IF(WEEKDAY(BU106)=1,"вс",0))))))))</f>
        <v>пт</v>
      </c>
      <c r="BV105" s="15" t="str">
        <f t="shared" ref="BV105" si="1315">IF(BV106="","",IF(WEEKDAY(BV106)=2,"пн",IF(WEEKDAY(BV106)=3,"вт",IF(WEEKDAY(BV106)=4,"ср",IF(WEEKDAY(BV106)=5,"чт",IF(WEEKDAY(BV106)=6,"пт",IF(WEEKDAY(BV106)=7,"сб",IF(WEEKDAY(BV106)=1,"вс",0))))))))</f>
        <v>сб</v>
      </c>
      <c r="BW105" s="15" t="str">
        <f t="shared" ref="BW105" si="1316">IF(BW106="","",IF(WEEKDAY(BW106)=2,"пн",IF(WEEKDAY(BW106)=3,"вт",IF(WEEKDAY(BW106)=4,"ср",IF(WEEKDAY(BW106)=5,"чт",IF(WEEKDAY(BW106)=6,"пт",IF(WEEKDAY(BW106)=7,"сб",IF(WEEKDAY(BW106)=1,"вс",0))))))))</f>
        <v>вс</v>
      </c>
      <c r="BX105" s="15" t="str">
        <f t="shared" ref="BX105" si="1317">IF(BX106="","",IF(WEEKDAY(BX106)=2,"пн",IF(WEEKDAY(BX106)=3,"вт",IF(WEEKDAY(BX106)=4,"ср",IF(WEEKDAY(BX106)=5,"чт",IF(WEEKDAY(BX106)=6,"пт",IF(WEEKDAY(BX106)=7,"сб",IF(WEEKDAY(BX106)=1,"вс",0))))))))</f>
        <v>пн</v>
      </c>
      <c r="BY105" s="15" t="str">
        <f t="shared" ref="BY105" si="1318">IF(BY106="","",IF(WEEKDAY(BY106)=2,"пн",IF(WEEKDAY(BY106)=3,"вт",IF(WEEKDAY(BY106)=4,"ср",IF(WEEKDAY(BY106)=5,"чт",IF(WEEKDAY(BY106)=6,"пт",IF(WEEKDAY(BY106)=7,"сб",IF(WEEKDAY(BY106)=1,"вс",0))))))))</f>
        <v>вт</v>
      </c>
      <c r="BZ105" s="15" t="str">
        <f t="shared" ref="BZ105" si="1319">IF(BZ106="","",IF(WEEKDAY(BZ106)=2,"пн",IF(WEEKDAY(BZ106)=3,"вт",IF(WEEKDAY(BZ106)=4,"ср",IF(WEEKDAY(BZ106)=5,"чт",IF(WEEKDAY(BZ106)=6,"пт",IF(WEEKDAY(BZ106)=7,"сб",IF(WEEKDAY(BZ106)=1,"вс",0))))))))</f>
        <v>ср</v>
      </c>
      <c r="CA105" s="15" t="str">
        <f t="shared" ref="CA105" si="1320">IF(CA106="","",IF(WEEKDAY(CA106)=2,"пн",IF(WEEKDAY(CA106)=3,"вт",IF(WEEKDAY(CA106)=4,"ср",IF(WEEKDAY(CA106)=5,"чт",IF(WEEKDAY(CA106)=6,"пт",IF(WEEKDAY(CA106)=7,"сб",IF(WEEKDAY(CA106)=1,"вс",0))))))))</f>
        <v>чт</v>
      </c>
      <c r="CB105" s="15" t="str">
        <f t="shared" ref="CB105" si="1321">IF(CB106="","",IF(WEEKDAY(CB106)=2,"пн",IF(WEEKDAY(CB106)=3,"вт",IF(WEEKDAY(CB106)=4,"ср",IF(WEEKDAY(CB106)=5,"чт",IF(WEEKDAY(CB106)=6,"пт",IF(WEEKDAY(CB106)=7,"сб",IF(WEEKDAY(CB106)=1,"вс",0))))))))</f>
        <v>пт</v>
      </c>
      <c r="CC105" s="15" t="str">
        <f t="shared" ref="CC105" si="1322">IF(CC106="","",IF(WEEKDAY(CC106)=2,"пн",IF(WEEKDAY(CC106)=3,"вт",IF(WEEKDAY(CC106)=4,"ср",IF(WEEKDAY(CC106)=5,"чт",IF(WEEKDAY(CC106)=6,"пт",IF(WEEKDAY(CC106)=7,"сб",IF(WEEKDAY(CC106)=1,"вс",0))))))))</f>
        <v>сб</v>
      </c>
      <c r="CD105" s="15" t="str">
        <f t="shared" ref="CD105" si="1323">IF(CD106="","",IF(WEEKDAY(CD106)=2,"пн",IF(WEEKDAY(CD106)=3,"вт",IF(WEEKDAY(CD106)=4,"ср",IF(WEEKDAY(CD106)=5,"чт",IF(WEEKDAY(CD106)=6,"пт",IF(WEEKDAY(CD106)=7,"сб",IF(WEEKDAY(CD106)=1,"вс",0))))))))</f>
        <v>вс</v>
      </c>
      <c r="CE105" s="15" t="str">
        <f t="shared" ref="CE105" si="1324">IF(CE106="","",IF(WEEKDAY(CE106)=2,"пн",IF(WEEKDAY(CE106)=3,"вт",IF(WEEKDAY(CE106)=4,"ср",IF(WEEKDAY(CE106)=5,"чт",IF(WEEKDAY(CE106)=6,"пт",IF(WEEKDAY(CE106)=7,"сб",IF(WEEKDAY(CE106)=1,"вс",0))))))))</f>
        <v>пн</v>
      </c>
      <c r="CF105" s="15" t="str">
        <f t="shared" ref="CF105" si="1325">IF(CF106="","",IF(WEEKDAY(CF106)=2,"пн",IF(WEEKDAY(CF106)=3,"вт",IF(WEEKDAY(CF106)=4,"ср",IF(WEEKDAY(CF106)=5,"чт",IF(WEEKDAY(CF106)=6,"пт",IF(WEEKDAY(CF106)=7,"сб",IF(WEEKDAY(CF106)=1,"вс",0))))))))</f>
        <v>вт</v>
      </c>
      <c r="CG105" s="15" t="str">
        <f t="shared" ref="CG105" si="1326">IF(CG106="","",IF(WEEKDAY(CG106)=2,"пн",IF(WEEKDAY(CG106)=3,"вт",IF(WEEKDAY(CG106)=4,"ср",IF(WEEKDAY(CG106)=5,"чт",IF(WEEKDAY(CG106)=6,"пт",IF(WEEKDAY(CG106)=7,"сб",IF(WEEKDAY(CG106)=1,"вс",0))))))))</f>
        <v>ср</v>
      </c>
      <c r="CH105" s="15" t="str">
        <f t="shared" ref="CH105" si="1327">IF(CH106="","",IF(WEEKDAY(CH106)=2,"пн",IF(WEEKDAY(CH106)=3,"вт",IF(WEEKDAY(CH106)=4,"ср",IF(WEEKDAY(CH106)=5,"чт",IF(WEEKDAY(CH106)=6,"пт",IF(WEEKDAY(CH106)=7,"сб",IF(WEEKDAY(CH106)=1,"вс",0))))))))</f>
        <v>чт</v>
      </c>
      <c r="CI105" s="15" t="str">
        <f t="shared" ref="CI105" si="1328">IF(CI106="","",IF(WEEKDAY(CI106)=2,"пн",IF(WEEKDAY(CI106)=3,"вт",IF(WEEKDAY(CI106)=4,"ср",IF(WEEKDAY(CI106)=5,"чт",IF(WEEKDAY(CI106)=6,"пт",IF(WEEKDAY(CI106)=7,"сб",IF(WEEKDAY(CI106)=1,"вс",0))))))))</f>
        <v>пт</v>
      </c>
      <c r="CJ105" s="15" t="str">
        <f t="shared" ref="CJ105" si="1329">IF(CJ106="","",IF(WEEKDAY(CJ106)=2,"пн",IF(WEEKDAY(CJ106)=3,"вт",IF(WEEKDAY(CJ106)=4,"ср",IF(WEEKDAY(CJ106)=5,"чт",IF(WEEKDAY(CJ106)=6,"пт",IF(WEEKDAY(CJ106)=7,"сб",IF(WEEKDAY(CJ106)=1,"вс",0))))))))</f>
        <v>сб</v>
      </c>
      <c r="CK105" s="15" t="str">
        <f t="shared" ref="CK105" si="1330">IF(CK106="","",IF(WEEKDAY(CK106)=2,"пн",IF(WEEKDAY(CK106)=3,"вт",IF(WEEKDAY(CK106)=4,"ср",IF(WEEKDAY(CK106)=5,"чт",IF(WEEKDAY(CK106)=6,"пт",IF(WEEKDAY(CK106)=7,"сб",IF(WEEKDAY(CK106)=1,"вс",0))))))))</f>
        <v>вс</v>
      </c>
      <c r="CL105" s="15" t="str">
        <f t="shared" ref="CL105" si="1331">IF(CL106="","",IF(WEEKDAY(CL106)=2,"пн",IF(WEEKDAY(CL106)=3,"вт",IF(WEEKDAY(CL106)=4,"ср",IF(WEEKDAY(CL106)=5,"чт",IF(WEEKDAY(CL106)=6,"пт",IF(WEEKDAY(CL106)=7,"сб",IF(WEEKDAY(CL106)=1,"вс",0))))))))</f>
        <v>пн</v>
      </c>
      <c r="CM105" s="15" t="str">
        <f t="shared" ref="CM105" si="1332">IF(CM106="","",IF(WEEKDAY(CM106)=2,"пн",IF(WEEKDAY(CM106)=3,"вт",IF(WEEKDAY(CM106)=4,"ср",IF(WEEKDAY(CM106)=5,"чт",IF(WEEKDAY(CM106)=6,"пт",IF(WEEKDAY(CM106)=7,"сб",IF(WEEKDAY(CM106)=1,"вс",0))))))))</f>
        <v>вт</v>
      </c>
      <c r="CN105" s="15" t="str">
        <f t="shared" ref="CN105" si="1333">IF(CN106="","",IF(WEEKDAY(CN106)=2,"пн",IF(WEEKDAY(CN106)=3,"вт",IF(WEEKDAY(CN106)=4,"ср",IF(WEEKDAY(CN106)=5,"чт",IF(WEEKDAY(CN106)=6,"пт",IF(WEEKDAY(CN106)=7,"сб",IF(WEEKDAY(CN106)=1,"вс",0))))))))</f>
        <v>ср</v>
      </c>
      <c r="CO105" s="15" t="str">
        <f t="shared" ref="CO105" si="1334">IF(CO106="","",IF(WEEKDAY(CO106)=2,"пн",IF(WEEKDAY(CO106)=3,"вт",IF(WEEKDAY(CO106)=4,"ср",IF(WEEKDAY(CO106)=5,"чт",IF(WEEKDAY(CO106)=6,"пт",IF(WEEKDAY(CO106)=7,"сб",IF(WEEKDAY(CO106)=1,"вс",0))))))))</f>
        <v>чт</v>
      </c>
      <c r="CP105" s="15" t="str">
        <f t="shared" ref="CP105" si="1335">IF(CP106="","",IF(WEEKDAY(CP106)=2,"пн",IF(WEEKDAY(CP106)=3,"вт",IF(WEEKDAY(CP106)=4,"ср",IF(WEEKDAY(CP106)=5,"чт",IF(WEEKDAY(CP106)=6,"пт",IF(WEEKDAY(CP106)=7,"сб",IF(WEEKDAY(CP106)=1,"вс",0))))))))</f>
        <v>пт</v>
      </c>
      <c r="CQ105" s="15" t="str">
        <f t="shared" ref="CQ105" si="1336">IF(CQ106="","",IF(WEEKDAY(CQ106)=2,"пн",IF(WEEKDAY(CQ106)=3,"вт",IF(WEEKDAY(CQ106)=4,"ср",IF(WEEKDAY(CQ106)=5,"чт",IF(WEEKDAY(CQ106)=6,"пт",IF(WEEKDAY(CQ106)=7,"сб",IF(WEEKDAY(CQ106)=1,"вс",0))))))))</f>
        <v>сб</v>
      </c>
      <c r="CR105" s="15" t="str">
        <f t="shared" ref="CR105" si="1337">IF(CR106="","",IF(WEEKDAY(CR106)=2,"пн",IF(WEEKDAY(CR106)=3,"вт",IF(WEEKDAY(CR106)=4,"ср",IF(WEEKDAY(CR106)=5,"чт",IF(WEEKDAY(CR106)=6,"пт",IF(WEEKDAY(CR106)=7,"сб",IF(WEEKDAY(CR106)=1,"вс",0))))))))</f>
        <v>вс</v>
      </c>
      <c r="CS105" s="15" t="str">
        <f t="shared" ref="CS105" si="1338">IF(CS106="","",IF(WEEKDAY(CS106)=2,"пн",IF(WEEKDAY(CS106)=3,"вт",IF(WEEKDAY(CS106)=4,"ср",IF(WEEKDAY(CS106)=5,"чт",IF(WEEKDAY(CS106)=6,"пт",IF(WEEKDAY(CS106)=7,"сб",IF(WEEKDAY(CS106)=1,"вс",0))))))))</f>
        <v>пн</v>
      </c>
      <c r="CT105" s="15" t="str">
        <f t="shared" ref="CT105" si="1339">IF(CT106="","",IF(WEEKDAY(CT106)=2,"пн",IF(WEEKDAY(CT106)=3,"вт",IF(WEEKDAY(CT106)=4,"ср",IF(WEEKDAY(CT106)=5,"чт",IF(WEEKDAY(CT106)=6,"пт",IF(WEEKDAY(CT106)=7,"сб",IF(WEEKDAY(CT106)=1,"вс",0))))))))</f>
        <v>вт</v>
      </c>
      <c r="CU105" s="15" t="str">
        <f t="shared" ref="CU105" si="1340">IF(CU106="","",IF(WEEKDAY(CU106)=2,"пн",IF(WEEKDAY(CU106)=3,"вт",IF(WEEKDAY(CU106)=4,"ср",IF(WEEKDAY(CU106)=5,"чт",IF(WEEKDAY(CU106)=6,"пт",IF(WEEKDAY(CU106)=7,"сб",IF(WEEKDAY(CU106)=1,"вс",0))))))))</f>
        <v>ср</v>
      </c>
      <c r="CV105" s="15" t="str">
        <f t="shared" ref="CV105" si="1341">IF(CV106="","",IF(WEEKDAY(CV106)=2,"пн",IF(WEEKDAY(CV106)=3,"вт",IF(WEEKDAY(CV106)=4,"ср",IF(WEEKDAY(CV106)=5,"чт",IF(WEEKDAY(CV106)=6,"пт",IF(WEEKDAY(CV106)=7,"сб",IF(WEEKDAY(CV106)=1,"вс",0))))))))</f>
        <v>чт</v>
      </c>
      <c r="CW105" s="15" t="str">
        <f t="shared" ref="CW105" si="1342">IF(CW106="","",IF(WEEKDAY(CW106)=2,"пн",IF(WEEKDAY(CW106)=3,"вт",IF(WEEKDAY(CW106)=4,"ср",IF(WEEKDAY(CW106)=5,"чт",IF(WEEKDAY(CW106)=6,"пт",IF(WEEKDAY(CW106)=7,"сб",IF(WEEKDAY(CW106)=1,"вс",0))))))))</f>
        <v>пт</v>
      </c>
      <c r="CX105" s="15" t="str">
        <f t="shared" ref="CX105" si="1343">IF(CX106="","",IF(WEEKDAY(CX106)=2,"пн",IF(WEEKDAY(CX106)=3,"вт",IF(WEEKDAY(CX106)=4,"ср",IF(WEEKDAY(CX106)=5,"чт",IF(WEEKDAY(CX106)=6,"пт",IF(WEEKDAY(CX106)=7,"сб",IF(WEEKDAY(CX106)=1,"вс",0))))))))</f>
        <v>сб</v>
      </c>
      <c r="CY105" s="15" t="str">
        <f t="shared" ref="CY105" si="1344">IF(CY106="","",IF(WEEKDAY(CY106)=2,"пн",IF(WEEKDAY(CY106)=3,"вт",IF(WEEKDAY(CY106)=4,"ср",IF(WEEKDAY(CY106)=5,"чт",IF(WEEKDAY(CY106)=6,"пт",IF(WEEKDAY(CY106)=7,"сб",IF(WEEKDAY(CY106)=1,"вс",0))))))))</f>
        <v>вс</v>
      </c>
      <c r="CZ105" s="15" t="str">
        <f t="shared" ref="CZ105" si="1345">IF(CZ106="","",IF(WEEKDAY(CZ106)=2,"пн",IF(WEEKDAY(CZ106)=3,"вт",IF(WEEKDAY(CZ106)=4,"ср",IF(WEEKDAY(CZ106)=5,"чт",IF(WEEKDAY(CZ106)=6,"пт",IF(WEEKDAY(CZ106)=7,"сб",IF(WEEKDAY(CZ106)=1,"вс",0))))))))</f>
        <v>пн</v>
      </c>
      <c r="DA105" s="15" t="str">
        <f t="shared" ref="DA105" si="1346">IF(DA106="","",IF(WEEKDAY(DA106)=2,"пн",IF(WEEKDAY(DA106)=3,"вт",IF(WEEKDAY(DA106)=4,"ср",IF(WEEKDAY(DA106)=5,"чт",IF(WEEKDAY(DA106)=6,"пт",IF(WEEKDAY(DA106)=7,"сб",IF(WEEKDAY(DA106)=1,"вс",0))))))))</f>
        <v>вт</v>
      </c>
      <c r="DB105" s="15" t="str">
        <f t="shared" ref="DB105" si="1347">IF(DB106="","",IF(WEEKDAY(DB106)=2,"пн",IF(WEEKDAY(DB106)=3,"вт",IF(WEEKDAY(DB106)=4,"ср",IF(WEEKDAY(DB106)=5,"чт",IF(WEEKDAY(DB106)=6,"пт",IF(WEEKDAY(DB106)=7,"сб",IF(WEEKDAY(DB106)=1,"вс",0))))))))</f>
        <v>ср</v>
      </c>
      <c r="DC105" s="15" t="str">
        <f t="shared" ref="DC105" si="1348">IF(DC106="","",IF(WEEKDAY(DC106)=2,"пн",IF(WEEKDAY(DC106)=3,"вт",IF(WEEKDAY(DC106)=4,"ср",IF(WEEKDAY(DC106)=5,"чт",IF(WEEKDAY(DC106)=6,"пт",IF(WEEKDAY(DC106)=7,"сб",IF(WEEKDAY(DC106)=1,"вс",0))))))))</f>
        <v>чт</v>
      </c>
      <c r="DD105" s="15" t="str">
        <f t="shared" ref="DD105" si="1349">IF(DD106="","",IF(WEEKDAY(DD106)=2,"пн",IF(WEEKDAY(DD106)=3,"вт",IF(WEEKDAY(DD106)=4,"ср",IF(WEEKDAY(DD106)=5,"чт",IF(WEEKDAY(DD106)=6,"пт",IF(WEEKDAY(DD106)=7,"сб",IF(WEEKDAY(DD106)=1,"вс",0))))))))</f>
        <v>пт</v>
      </c>
      <c r="DE105" s="15" t="str">
        <f t="shared" ref="DE105" si="1350">IF(DE106="","",IF(WEEKDAY(DE106)=2,"пн",IF(WEEKDAY(DE106)=3,"вт",IF(WEEKDAY(DE106)=4,"ср",IF(WEEKDAY(DE106)=5,"чт",IF(WEEKDAY(DE106)=6,"пт",IF(WEEKDAY(DE106)=7,"сб",IF(WEEKDAY(DE106)=1,"вс",0))))))))</f>
        <v>сб</v>
      </c>
      <c r="DF105" s="15" t="str">
        <f t="shared" ref="DF105" si="1351">IF(DF106="","",IF(WEEKDAY(DF106)=2,"пн",IF(WEEKDAY(DF106)=3,"вт",IF(WEEKDAY(DF106)=4,"ср",IF(WEEKDAY(DF106)=5,"чт",IF(WEEKDAY(DF106)=6,"пт",IF(WEEKDAY(DF106)=7,"сб",IF(WEEKDAY(DF106)=1,"вс",0))))))))</f>
        <v>вс</v>
      </c>
      <c r="DG105" s="15" t="str">
        <f t="shared" ref="DG105" si="1352">IF(DG106="","",IF(WEEKDAY(DG106)=2,"пн",IF(WEEKDAY(DG106)=3,"вт",IF(WEEKDAY(DG106)=4,"ср",IF(WEEKDAY(DG106)=5,"чт",IF(WEEKDAY(DG106)=6,"пт",IF(WEEKDAY(DG106)=7,"сб",IF(WEEKDAY(DG106)=1,"вс",0))))))))</f>
        <v>пн</v>
      </c>
      <c r="DH105" s="15" t="str">
        <f t="shared" ref="DH105" si="1353">IF(DH106="","",IF(WEEKDAY(DH106)=2,"пн",IF(WEEKDAY(DH106)=3,"вт",IF(WEEKDAY(DH106)=4,"ср",IF(WEEKDAY(DH106)=5,"чт",IF(WEEKDAY(DH106)=6,"пт",IF(WEEKDAY(DH106)=7,"сб",IF(WEEKDAY(DH106)=1,"вс",0))))))))</f>
        <v>вт</v>
      </c>
      <c r="DI105" s="15" t="str">
        <f t="shared" ref="DI105" si="1354">IF(DI106="","",IF(WEEKDAY(DI106)=2,"пн",IF(WEEKDAY(DI106)=3,"вт",IF(WEEKDAY(DI106)=4,"ср",IF(WEEKDAY(DI106)=5,"чт",IF(WEEKDAY(DI106)=6,"пт",IF(WEEKDAY(DI106)=7,"сб",IF(WEEKDAY(DI106)=1,"вс",0))))))))</f>
        <v>ср</v>
      </c>
      <c r="DJ105" s="15" t="str">
        <f t="shared" ref="DJ105" si="1355">IF(DJ106="","",IF(WEEKDAY(DJ106)=2,"пн",IF(WEEKDAY(DJ106)=3,"вт",IF(WEEKDAY(DJ106)=4,"ср",IF(WEEKDAY(DJ106)=5,"чт",IF(WEEKDAY(DJ106)=6,"пт",IF(WEEKDAY(DJ106)=7,"сб",IF(WEEKDAY(DJ106)=1,"вс",0))))))))</f>
        <v>чт</v>
      </c>
      <c r="DK105" s="15" t="str">
        <f t="shared" ref="DK105" si="1356">IF(DK106="","",IF(WEEKDAY(DK106)=2,"пн",IF(WEEKDAY(DK106)=3,"вт",IF(WEEKDAY(DK106)=4,"ср",IF(WEEKDAY(DK106)=5,"чт",IF(WEEKDAY(DK106)=6,"пт",IF(WEEKDAY(DK106)=7,"сб",IF(WEEKDAY(DK106)=1,"вс",0))))))))</f>
        <v>пт</v>
      </c>
      <c r="DL105" s="15" t="str">
        <f t="shared" ref="DL105" si="1357">IF(DL106="","",IF(WEEKDAY(DL106)=2,"пн",IF(WEEKDAY(DL106)=3,"вт",IF(WEEKDAY(DL106)=4,"ср",IF(WEEKDAY(DL106)=5,"чт",IF(WEEKDAY(DL106)=6,"пт",IF(WEEKDAY(DL106)=7,"сб",IF(WEEKDAY(DL106)=1,"вс",0))))))))</f>
        <v>сб</v>
      </c>
      <c r="DM105" s="15" t="str">
        <f t="shared" ref="DM105" si="1358">IF(DM106="","",IF(WEEKDAY(DM106)=2,"пн",IF(WEEKDAY(DM106)=3,"вт",IF(WEEKDAY(DM106)=4,"ср",IF(WEEKDAY(DM106)=5,"чт",IF(WEEKDAY(DM106)=6,"пт",IF(WEEKDAY(DM106)=7,"сб",IF(WEEKDAY(DM106)=1,"вс",0))))))))</f>
        <v>вс</v>
      </c>
      <c r="DN105" s="15" t="str">
        <f t="shared" ref="DN105" si="1359">IF(DN106="","",IF(WEEKDAY(DN106)=2,"пн",IF(WEEKDAY(DN106)=3,"вт",IF(WEEKDAY(DN106)=4,"ср",IF(WEEKDAY(DN106)=5,"чт",IF(WEEKDAY(DN106)=6,"пт",IF(WEEKDAY(DN106)=7,"сб",IF(WEEKDAY(DN106)=1,"вс",0))))))))</f>
        <v>пн</v>
      </c>
      <c r="DO105" s="15" t="str">
        <f t="shared" ref="DO105" si="1360">IF(DO106="","",IF(WEEKDAY(DO106)=2,"пн",IF(WEEKDAY(DO106)=3,"вт",IF(WEEKDAY(DO106)=4,"ср",IF(WEEKDAY(DO106)=5,"чт",IF(WEEKDAY(DO106)=6,"пт",IF(WEEKDAY(DO106)=7,"сб",IF(WEEKDAY(DO106)=1,"вс",0))))))))</f>
        <v>вт</v>
      </c>
      <c r="DP105" s="15" t="str">
        <f t="shared" ref="DP105" si="1361">IF(DP106="","",IF(WEEKDAY(DP106)=2,"пн",IF(WEEKDAY(DP106)=3,"вт",IF(WEEKDAY(DP106)=4,"ср",IF(WEEKDAY(DP106)=5,"чт",IF(WEEKDAY(DP106)=6,"пт",IF(WEEKDAY(DP106)=7,"сб",IF(WEEKDAY(DP106)=1,"вс",0))))))))</f>
        <v>ср</v>
      </c>
      <c r="DQ105" s="15" t="str">
        <f t="shared" ref="DQ105" si="1362">IF(DQ106="","",IF(WEEKDAY(DQ106)=2,"пн",IF(WEEKDAY(DQ106)=3,"вт",IF(WEEKDAY(DQ106)=4,"ср",IF(WEEKDAY(DQ106)=5,"чт",IF(WEEKDAY(DQ106)=6,"пт",IF(WEEKDAY(DQ106)=7,"сб",IF(WEEKDAY(DQ106)=1,"вс",0))))))))</f>
        <v>чт</v>
      </c>
      <c r="DR105" s="15" t="str">
        <f t="shared" ref="DR105" si="1363">IF(DR106="","",IF(WEEKDAY(DR106)=2,"пн",IF(WEEKDAY(DR106)=3,"вт",IF(WEEKDAY(DR106)=4,"ср",IF(WEEKDAY(DR106)=5,"чт",IF(WEEKDAY(DR106)=6,"пт",IF(WEEKDAY(DR106)=7,"сб",IF(WEEKDAY(DR106)=1,"вс",0))))))))</f>
        <v>пт</v>
      </c>
      <c r="DS105" s="15" t="str">
        <f t="shared" ref="DS105" si="1364">IF(DS106="","",IF(WEEKDAY(DS106)=2,"пн",IF(WEEKDAY(DS106)=3,"вт",IF(WEEKDAY(DS106)=4,"ср",IF(WEEKDAY(DS106)=5,"чт",IF(WEEKDAY(DS106)=6,"пт",IF(WEEKDAY(DS106)=7,"сб",IF(WEEKDAY(DS106)=1,"вс",0))))))))</f>
        <v>сб</v>
      </c>
      <c r="DT105" s="15" t="str">
        <f t="shared" ref="DT105" si="1365">IF(DT106="","",IF(WEEKDAY(DT106)=2,"пн",IF(WEEKDAY(DT106)=3,"вт",IF(WEEKDAY(DT106)=4,"ср",IF(WEEKDAY(DT106)=5,"чт",IF(WEEKDAY(DT106)=6,"пт",IF(WEEKDAY(DT106)=7,"сб",IF(WEEKDAY(DT106)=1,"вс",0))))))))</f>
        <v>вс</v>
      </c>
      <c r="DU105" s="15" t="str">
        <f t="shared" ref="DU105" si="1366">IF(DU106="","",IF(WEEKDAY(DU106)=2,"пн",IF(WEEKDAY(DU106)=3,"вт",IF(WEEKDAY(DU106)=4,"ср",IF(WEEKDAY(DU106)=5,"чт",IF(WEEKDAY(DU106)=6,"пт",IF(WEEKDAY(DU106)=7,"сб",IF(WEEKDAY(DU106)=1,"вс",0))))))))</f>
        <v>пн</v>
      </c>
      <c r="DV105" s="15" t="str">
        <f t="shared" ref="DV105" si="1367">IF(DV106="","",IF(WEEKDAY(DV106)=2,"пн",IF(WEEKDAY(DV106)=3,"вт",IF(WEEKDAY(DV106)=4,"ср",IF(WEEKDAY(DV106)=5,"чт",IF(WEEKDAY(DV106)=6,"пт",IF(WEEKDAY(DV106)=7,"сб",IF(WEEKDAY(DV106)=1,"вс",0))))))))</f>
        <v>вт</v>
      </c>
      <c r="DW105" s="15" t="str">
        <f t="shared" ref="DW105" si="1368">IF(DW106="","",IF(WEEKDAY(DW106)=2,"пн",IF(WEEKDAY(DW106)=3,"вт",IF(WEEKDAY(DW106)=4,"ср",IF(WEEKDAY(DW106)=5,"чт",IF(WEEKDAY(DW106)=6,"пт",IF(WEEKDAY(DW106)=7,"сб",IF(WEEKDAY(DW106)=1,"вс",0))))))))</f>
        <v>ср</v>
      </c>
      <c r="DX105" s="15" t="str">
        <f t="shared" ref="DX105" si="1369">IF(DX106="","",IF(WEEKDAY(DX106)=2,"пн",IF(WEEKDAY(DX106)=3,"вт",IF(WEEKDAY(DX106)=4,"ср",IF(WEEKDAY(DX106)=5,"чт",IF(WEEKDAY(DX106)=6,"пт",IF(WEEKDAY(DX106)=7,"сб",IF(WEEKDAY(DX106)=1,"вс",0))))))))</f>
        <v>чт</v>
      </c>
      <c r="DY105" s="15" t="str">
        <f t="shared" ref="DY105" si="1370">IF(DY106="","",IF(WEEKDAY(DY106)=2,"пн",IF(WEEKDAY(DY106)=3,"вт",IF(WEEKDAY(DY106)=4,"ср",IF(WEEKDAY(DY106)=5,"чт",IF(WEEKDAY(DY106)=6,"пт",IF(WEEKDAY(DY106)=7,"сб",IF(WEEKDAY(DY106)=1,"вс",0))))))))</f>
        <v>пт</v>
      </c>
      <c r="DZ105" s="15" t="str">
        <f t="shared" ref="DZ105" si="1371">IF(DZ106="","",IF(WEEKDAY(DZ106)=2,"пн",IF(WEEKDAY(DZ106)=3,"вт",IF(WEEKDAY(DZ106)=4,"ср",IF(WEEKDAY(DZ106)=5,"чт",IF(WEEKDAY(DZ106)=6,"пт",IF(WEEKDAY(DZ106)=7,"сб",IF(WEEKDAY(DZ106)=1,"вс",0))))))))</f>
        <v>сб</v>
      </c>
      <c r="EA105" s="15" t="str">
        <f t="shared" ref="EA105" si="1372">IF(EA106="","",IF(WEEKDAY(EA106)=2,"пн",IF(WEEKDAY(EA106)=3,"вт",IF(WEEKDAY(EA106)=4,"ср",IF(WEEKDAY(EA106)=5,"чт",IF(WEEKDAY(EA106)=6,"пт",IF(WEEKDAY(EA106)=7,"сб",IF(WEEKDAY(EA106)=1,"вс",0))))))))</f>
        <v>вс</v>
      </c>
      <c r="EB105" s="15" t="str">
        <f t="shared" ref="EB105" si="1373">IF(EB106="","",IF(WEEKDAY(EB106)=2,"пн",IF(WEEKDAY(EB106)=3,"вт",IF(WEEKDAY(EB106)=4,"ср",IF(WEEKDAY(EB106)=5,"чт",IF(WEEKDAY(EB106)=6,"пт",IF(WEEKDAY(EB106)=7,"сб",IF(WEEKDAY(EB106)=1,"вс",0))))))))</f>
        <v>пн</v>
      </c>
      <c r="EC105" s="15" t="str">
        <f t="shared" ref="EC105" si="1374">IF(EC106="","",IF(WEEKDAY(EC106)=2,"пн",IF(WEEKDAY(EC106)=3,"вт",IF(WEEKDAY(EC106)=4,"ср",IF(WEEKDAY(EC106)=5,"чт",IF(WEEKDAY(EC106)=6,"пт",IF(WEEKDAY(EC106)=7,"сб",IF(WEEKDAY(EC106)=1,"вс",0))))))))</f>
        <v>вт</v>
      </c>
      <c r="ED105" s="15" t="str">
        <f t="shared" ref="ED105" si="1375">IF(ED106="","",IF(WEEKDAY(ED106)=2,"пн",IF(WEEKDAY(ED106)=3,"вт",IF(WEEKDAY(ED106)=4,"ср",IF(WEEKDAY(ED106)=5,"чт",IF(WEEKDAY(ED106)=6,"пт",IF(WEEKDAY(ED106)=7,"сб",IF(WEEKDAY(ED106)=1,"вс",0))))))))</f>
        <v>ср</v>
      </c>
      <c r="EE105" s="15" t="str">
        <f t="shared" ref="EE105" si="1376">IF(EE106="","",IF(WEEKDAY(EE106)=2,"пн",IF(WEEKDAY(EE106)=3,"вт",IF(WEEKDAY(EE106)=4,"ср",IF(WEEKDAY(EE106)=5,"чт",IF(WEEKDAY(EE106)=6,"пт",IF(WEEKDAY(EE106)=7,"сб",IF(WEEKDAY(EE106)=1,"вс",0))))))))</f>
        <v>чт</v>
      </c>
      <c r="EF105" s="15" t="str">
        <f t="shared" ref="EF105" si="1377">IF(EF106="","",IF(WEEKDAY(EF106)=2,"пн",IF(WEEKDAY(EF106)=3,"вт",IF(WEEKDAY(EF106)=4,"ср",IF(WEEKDAY(EF106)=5,"чт",IF(WEEKDAY(EF106)=6,"пт",IF(WEEKDAY(EF106)=7,"сб",IF(WEEKDAY(EF106)=1,"вс",0))))))))</f>
        <v>пт</v>
      </c>
      <c r="EG105" s="15" t="str">
        <f t="shared" ref="EG105" si="1378">IF(EG106="","",IF(WEEKDAY(EG106)=2,"пн",IF(WEEKDAY(EG106)=3,"вт",IF(WEEKDAY(EG106)=4,"ср",IF(WEEKDAY(EG106)=5,"чт",IF(WEEKDAY(EG106)=6,"пт",IF(WEEKDAY(EG106)=7,"сб",IF(WEEKDAY(EG106)=1,"вс",0))))))))</f>
        <v>сб</v>
      </c>
      <c r="EH105" s="15" t="str">
        <f t="shared" ref="EH105" si="1379">IF(EH106="","",IF(WEEKDAY(EH106)=2,"пн",IF(WEEKDAY(EH106)=3,"вт",IF(WEEKDAY(EH106)=4,"ср",IF(WEEKDAY(EH106)=5,"чт",IF(WEEKDAY(EH106)=6,"пт",IF(WEEKDAY(EH106)=7,"сб",IF(WEEKDAY(EH106)=1,"вс",0))))))))</f>
        <v>вс</v>
      </c>
      <c r="EI105" s="15" t="str">
        <f t="shared" ref="EI105" si="1380">IF(EI106="","",IF(WEEKDAY(EI106)=2,"пн",IF(WEEKDAY(EI106)=3,"вт",IF(WEEKDAY(EI106)=4,"ср",IF(WEEKDAY(EI106)=5,"чт",IF(WEEKDAY(EI106)=6,"пт",IF(WEEKDAY(EI106)=7,"сб",IF(WEEKDAY(EI106)=1,"вс",0))))))))</f>
        <v>пн</v>
      </c>
      <c r="EJ105" s="15" t="str">
        <f t="shared" ref="EJ105" si="1381">IF(EJ106="","",IF(WEEKDAY(EJ106)=2,"пн",IF(WEEKDAY(EJ106)=3,"вт",IF(WEEKDAY(EJ106)=4,"ср",IF(WEEKDAY(EJ106)=5,"чт",IF(WEEKDAY(EJ106)=6,"пт",IF(WEEKDAY(EJ106)=7,"сб",IF(WEEKDAY(EJ106)=1,"вс",0))))))))</f>
        <v>вт</v>
      </c>
      <c r="EK105" s="15" t="str">
        <f t="shared" ref="EK105" si="1382">IF(EK106="","",IF(WEEKDAY(EK106)=2,"пн",IF(WEEKDAY(EK106)=3,"вт",IF(WEEKDAY(EK106)=4,"ср",IF(WEEKDAY(EK106)=5,"чт",IF(WEEKDAY(EK106)=6,"пт",IF(WEEKDAY(EK106)=7,"сб",IF(WEEKDAY(EK106)=1,"вс",0))))))))</f>
        <v>ср</v>
      </c>
      <c r="EL105" s="15" t="str">
        <f t="shared" ref="EL105" si="1383">IF(EL106="","",IF(WEEKDAY(EL106)=2,"пн",IF(WEEKDAY(EL106)=3,"вт",IF(WEEKDAY(EL106)=4,"ср",IF(WEEKDAY(EL106)=5,"чт",IF(WEEKDAY(EL106)=6,"пт",IF(WEEKDAY(EL106)=7,"сб",IF(WEEKDAY(EL106)=1,"вс",0))))))))</f>
        <v>чт</v>
      </c>
      <c r="EM105" s="15" t="str">
        <f t="shared" ref="EM105" si="1384">IF(EM106="","",IF(WEEKDAY(EM106)=2,"пн",IF(WEEKDAY(EM106)=3,"вт",IF(WEEKDAY(EM106)=4,"ср",IF(WEEKDAY(EM106)=5,"чт",IF(WEEKDAY(EM106)=6,"пт",IF(WEEKDAY(EM106)=7,"сб",IF(WEEKDAY(EM106)=1,"вс",0))))))))</f>
        <v>пт</v>
      </c>
      <c r="EN105" s="15" t="str">
        <f t="shared" ref="EN105" si="1385">IF(EN106="","",IF(WEEKDAY(EN106)=2,"пн",IF(WEEKDAY(EN106)=3,"вт",IF(WEEKDAY(EN106)=4,"ср",IF(WEEKDAY(EN106)=5,"чт",IF(WEEKDAY(EN106)=6,"пт",IF(WEEKDAY(EN106)=7,"сб",IF(WEEKDAY(EN106)=1,"вс",0))))))))</f>
        <v>сб</v>
      </c>
      <c r="EO105" s="15" t="str">
        <f t="shared" ref="EO105" si="1386">IF(EO106="","",IF(WEEKDAY(EO106)=2,"пн",IF(WEEKDAY(EO106)=3,"вт",IF(WEEKDAY(EO106)=4,"ср",IF(WEEKDAY(EO106)=5,"чт",IF(WEEKDAY(EO106)=6,"пт",IF(WEEKDAY(EO106)=7,"сб",IF(WEEKDAY(EO106)=1,"вс",0))))))))</f>
        <v>вс</v>
      </c>
      <c r="EP105" s="15" t="str">
        <f t="shared" ref="EP105" si="1387">IF(EP106="","",IF(WEEKDAY(EP106)=2,"пн",IF(WEEKDAY(EP106)=3,"вт",IF(WEEKDAY(EP106)=4,"ср",IF(WEEKDAY(EP106)=5,"чт",IF(WEEKDAY(EP106)=6,"пт",IF(WEEKDAY(EP106)=7,"сб",IF(WEEKDAY(EP106)=1,"вс",0))))))))</f>
        <v>пн</v>
      </c>
      <c r="EQ105" s="15" t="str">
        <f t="shared" ref="EQ105" si="1388">IF(EQ106="","",IF(WEEKDAY(EQ106)=2,"пн",IF(WEEKDAY(EQ106)=3,"вт",IF(WEEKDAY(EQ106)=4,"ср",IF(WEEKDAY(EQ106)=5,"чт",IF(WEEKDAY(EQ106)=6,"пт",IF(WEEKDAY(EQ106)=7,"сб",IF(WEEKDAY(EQ106)=1,"вс",0))))))))</f>
        <v>вт</v>
      </c>
      <c r="ER105" s="15" t="str">
        <f t="shared" ref="ER105" si="1389">IF(ER106="","",IF(WEEKDAY(ER106)=2,"пн",IF(WEEKDAY(ER106)=3,"вт",IF(WEEKDAY(ER106)=4,"ср",IF(WEEKDAY(ER106)=5,"чт",IF(WEEKDAY(ER106)=6,"пт",IF(WEEKDAY(ER106)=7,"сб",IF(WEEKDAY(ER106)=1,"вс",0))))))))</f>
        <v>ср</v>
      </c>
      <c r="ES105" s="15" t="str">
        <f t="shared" ref="ES105" si="1390">IF(ES106="","",IF(WEEKDAY(ES106)=2,"пн",IF(WEEKDAY(ES106)=3,"вт",IF(WEEKDAY(ES106)=4,"ср",IF(WEEKDAY(ES106)=5,"чт",IF(WEEKDAY(ES106)=6,"пт",IF(WEEKDAY(ES106)=7,"сб",IF(WEEKDAY(ES106)=1,"вс",0))))))))</f>
        <v>чт</v>
      </c>
      <c r="ET105" s="15" t="str">
        <f t="shared" ref="ET105" si="1391">IF(ET106="","",IF(WEEKDAY(ET106)=2,"пн",IF(WEEKDAY(ET106)=3,"вт",IF(WEEKDAY(ET106)=4,"ср",IF(WEEKDAY(ET106)=5,"чт",IF(WEEKDAY(ET106)=6,"пт",IF(WEEKDAY(ET106)=7,"сб",IF(WEEKDAY(ET106)=1,"вс",0))))))))</f>
        <v>пт</v>
      </c>
      <c r="EU105" s="15" t="str">
        <f t="shared" ref="EU105" si="1392">IF(EU106="","",IF(WEEKDAY(EU106)=2,"пн",IF(WEEKDAY(EU106)=3,"вт",IF(WEEKDAY(EU106)=4,"ср",IF(WEEKDAY(EU106)=5,"чт",IF(WEEKDAY(EU106)=6,"пт",IF(WEEKDAY(EU106)=7,"сб",IF(WEEKDAY(EU106)=1,"вс",0))))))))</f>
        <v>сб</v>
      </c>
      <c r="EV105" s="15" t="str">
        <f t="shared" ref="EV105" si="1393">IF(EV106="","",IF(WEEKDAY(EV106)=2,"пн",IF(WEEKDAY(EV106)=3,"вт",IF(WEEKDAY(EV106)=4,"ср",IF(WEEKDAY(EV106)=5,"чт",IF(WEEKDAY(EV106)=6,"пт",IF(WEEKDAY(EV106)=7,"сб",IF(WEEKDAY(EV106)=1,"вс",0))))))))</f>
        <v>вс</v>
      </c>
      <c r="EW105" s="15" t="str">
        <f t="shared" ref="EW105" si="1394">IF(EW106="","",IF(WEEKDAY(EW106)=2,"пн",IF(WEEKDAY(EW106)=3,"вт",IF(WEEKDAY(EW106)=4,"ср",IF(WEEKDAY(EW106)=5,"чт",IF(WEEKDAY(EW106)=6,"пт",IF(WEEKDAY(EW106)=7,"сб",IF(WEEKDAY(EW106)=1,"вс",0))))))))</f>
        <v>пн</v>
      </c>
      <c r="EX105" s="15" t="str">
        <f t="shared" ref="EX105" si="1395">IF(EX106="","",IF(WEEKDAY(EX106)=2,"пн",IF(WEEKDAY(EX106)=3,"вт",IF(WEEKDAY(EX106)=4,"ср",IF(WEEKDAY(EX106)=5,"чт",IF(WEEKDAY(EX106)=6,"пт",IF(WEEKDAY(EX106)=7,"сб",IF(WEEKDAY(EX106)=1,"вс",0))))))))</f>
        <v>вт</v>
      </c>
      <c r="EY105" s="15" t="str">
        <f t="shared" ref="EY105" si="1396">IF(EY106="","",IF(WEEKDAY(EY106)=2,"пн",IF(WEEKDAY(EY106)=3,"вт",IF(WEEKDAY(EY106)=4,"ср",IF(WEEKDAY(EY106)=5,"чт",IF(WEEKDAY(EY106)=6,"пт",IF(WEEKDAY(EY106)=7,"сб",IF(WEEKDAY(EY106)=1,"вс",0))))))))</f>
        <v>ср</v>
      </c>
      <c r="EZ105" s="15" t="str">
        <f t="shared" ref="EZ105" si="1397">IF(EZ106="","",IF(WEEKDAY(EZ106)=2,"пн",IF(WEEKDAY(EZ106)=3,"вт",IF(WEEKDAY(EZ106)=4,"ср",IF(WEEKDAY(EZ106)=5,"чт",IF(WEEKDAY(EZ106)=6,"пт",IF(WEEKDAY(EZ106)=7,"сб",IF(WEEKDAY(EZ106)=1,"вс",0))))))))</f>
        <v>чт</v>
      </c>
      <c r="FA105" s="15" t="str">
        <f t="shared" ref="FA105" si="1398">IF(FA106="","",IF(WEEKDAY(FA106)=2,"пн",IF(WEEKDAY(FA106)=3,"вт",IF(WEEKDAY(FA106)=4,"ср",IF(WEEKDAY(FA106)=5,"чт",IF(WEEKDAY(FA106)=6,"пт",IF(WEEKDAY(FA106)=7,"сб",IF(WEEKDAY(FA106)=1,"вс",0))))))))</f>
        <v>пт</v>
      </c>
      <c r="FB105" s="15" t="str">
        <f t="shared" ref="FB105" si="1399">IF(FB106="","",IF(WEEKDAY(FB106)=2,"пн",IF(WEEKDAY(FB106)=3,"вт",IF(WEEKDAY(FB106)=4,"ср",IF(WEEKDAY(FB106)=5,"чт",IF(WEEKDAY(FB106)=6,"пт",IF(WEEKDAY(FB106)=7,"сб",IF(WEEKDAY(FB106)=1,"вс",0))))))))</f>
        <v>сб</v>
      </c>
      <c r="FC105" s="15" t="str">
        <f t="shared" ref="FC105" si="1400">IF(FC106="","",IF(WEEKDAY(FC106)=2,"пн",IF(WEEKDAY(FC106)=3,"вт",IF(WEEKDAY(FC106)=4,"ср",IF(WEEKDAY(FC106)=5,"чт",IF(WEEKDAY(FC106)=6,"пт",IF(WEEKDAY(FC106)=7,"сб",IF(WEEKDAY(FC106)=1,"вс",0))))))))</f>
        <v>вс</v>
      </c>
      <c r="FD105" s="15" t="str">
        <f t="shared" ref="FD105" si="1401">IF(FD106="","",IF(WEEKDAY(FD106)=2,"пн",IF(WEEKDAY(FD106)=3,"вт",IF(WEEKDAY(FD106)=4,"ср",IF(WEEKDAY(FD106)=5,"чт",IF(WEEKDAY(FD106)=6,"пт",IF(WEEKDAY(FD106)=7,"сб",IF(WEEKDAY(FD106)=1,"вс",0))))))))</f>
        <v>пн</v>
      </c>
      <c r="FE105" s="15" t="str">
        <f t="shared" ref="FE105" si="1402">IF(FE106="","",IF(WEEKDAY(FE106)=2,"пн",IF(WEEKDAY(FE106)=3,"вт",IF(WEEKDAY(FE106)=4,"ср",IF(WEEKDAY(FE106)=5,"чт",IF(WEEKDAY(FE106)=6,"пт",IF(WEEKDAY(FE106)=7,"сб",IF(WEEKDAY(FE106)=1,"вс",0))))))))</f>
        <v>вт</v>
      </c>
      <c r="FF105" s="15" t="str">
        <f t="shared" ref="FF105" si="1403">IF(FF106="","",IF(WEEKDAY(FF106)=2,"пн",IF(WEEKDAY(FF106)=3,"вт",IF(WEEKDAY(FF106)=4,"ср",IF(WEEKDAY(FF106)=5,"чт",IF(WEEKDAY(FF106)=6,"пт",IF(WEEKDAY(FF106)=7,"сб",IF(WEEKDAY(FF106)=1,"вс",0))))))))</f>
        <v>ср</v>
      </c>
      <c r="FG105" s="15" t="str">
        <f t="shared" ref="FG105" si="1404">IF(FG106="","",IF(WEEKDAY(FG106)=2,"пн",IF(WEEKDAY(FG106)=3,"вт",IF(WEEKDAY(FG106)=4,"ср",IF(WEEKDAY(FG106)=5,"чт",IF(WEEKDAY(FG106)=6,"пт",IF(WEEKDAY(FG106)=7,"сб",IF(WEEKDAY(FG106)=1,"вс",0))))))))</f>
        <v>чт</v>
      </c>
      <c r="FH105" s="15" t="str">
        <f t="shared" ref="FH105" si="1405">IF(FH106="","",IF(WEEKDAY(FH106)=2,"пн",IF(WEEKDAY(FH106)=3,"вт",IF(WEEKDAY(FH106)=4,"ср",IF(WEEKDAY(FH106)=5,"чт",IF(WEEKDAY(FH106)=6,"пт",IF(WEEKDAY(FH106)=7,"сб",IF(WEEKDAY(FH106)=1,"вс",0))))))))</f>
        <v>пт</v>
      </c>
      <c r="FI105" s="15" t="str">
        <f t="shared" ref="FI105" si="1406">IF(FI106="","",IF(WEEKDAY(FI106)=2,"пн",IF(WEEKDAY(FI106)=3,"вт",IF(WEEKDAY(FI106)=4,"ср",IF(WEEKDAY(FI106)=5,"чт",IF(WEEKDAY(FI106)=6,"пт",IF(WEEKDAY(FI106)=7,"сб",IF(WEEKDAY(FI106)=1,"вс",0))))))))</f>
        <v>сб</v>
      </c>
      <c r="FJ105" s="15" t="str">
        <f t="shared" ref="FJ105" si="1407">IF(FJ106="","",IF(WEEKDAY(FJ106)=2,"пн",IF(WEEKDAY(FJ106)=3,"вт",IF(WEEKDAY(FJ106)=4,"ср",IF(WEEKDAY(FJ106)=5,"чт",IF(WEEKDAY(FJ106)=6,"пт",IF(WEEKDAY(FJ106)=7,"сб",IF(WEEKDAY(FJ106)=1,"вс",0))))))))</f>
        <v>вс</v>
      </c>
      <c r="FK105" s="15" t="str">
        <f t="shared" ref="FK105" si="1408">IF(FK106="","",IF(WEEKDAY(FK106)=2,"пн",IF(WEEKDAY(FK106)=3,"вт",IF(WEEKDAY(FK106)=4,"ср",IF(WEEKDAY(FK106)=5,"чт",IF(WEEKDAY(FK106)=6,"пт",IF(WEEKDAY(FK106)=7,"сб",IF(WEEKDAY(FK106)=1,"вс",0))))))))</f>
        <v>пн</v>
      </c>
      <c r="FL105" s="15" t="str">
        <f t="shared" ref="FL105" si="1409">IF(FL106="","",IF(WEEKDAY(FL106)=2,"пн",IF(WEEKDAY(FL106)=3,"вт",IF(WEEKDAY(FL106)=4,"ср",IF(WEEKDAY(FL106)=5,"чт",IF(WEEKDAY(FL106)=6,"пт",IF(WEEKDAY(FL106)=7,"сб",IF(WEEKDAY(FL106)=1,"вс",0))))))))</f>
        <v>вт</v>
      </c>
      <c r="FM105" s="15" t="str">
        <f t="shared" ref="FM105" si="1410">IF(FM106="","",IF(WEEKDAY(FM106)=2,"пн",IF(WEEKDAY(FM106)=3,"вт",IF(WEEKDAY(FM106)=4,"ср",IF(WEEKDAY(FM106)=5,"чт",IF(WEEKDAY(FM106)=6,"пт",IF(WEEKDAY(FM106)=7,"сб",IF(WEEKDAY(FM106)=1,"вс",0))))))))</f>
        <v>ср</v>
      </c>
      <c r="FN105" s="15" t="str">
        <f t="shared" ref="FN105" si="1411">IF(FN106="","",IF(WEEKDAY(FN106)=2,"пн",IF(WEEKDAY(FN106)=3,"вт",IF(WEEKDAY(FN106)=4,"ср",IF(WEEKDAY(FN106)=5,"чт",IF(WEEKDAY(FN106)=6,"пт",IF(WEEKDAY(FN106)=7,"сб",IF(WEEKDAY(FN106)=1,"вс",0))))))))</f>
        <v>чт</v>
      </c>
      <c r="FO105" s="15" t="str">
        <f t="shared" ref="FO105" si="1412">IF(FO106="","",IF(WEEKDAY(FO106)=2,"пн",IF(WEEKDAY(FO106)=3,"вт",IF(WEEKDAY(FO106)=4,"ср",IF(WEEKDAY(FO106)=5,"чт",IF(WEEKDAY(FO106)=6,"пт",IF(WEEKDAY(FO106)=7,"сб",IF(WEEKDAY(FO106)=1,"вс",0))))))))</f>
        <v>пт</v>
      </c>
      <c r="FP105" s="15" t="str">
        <f t="shared" ref="FP105" si="1413">IF(FP106="","",IF(WEEKDAY(FP106)=2,"пн",IF(WEEKDAY(FP106)=3,"вт",IF(WEEKDAY(FP106)=4,"ср",IF(WEEKDAY(FP106)=5,"чт",IF(WEEKDAY(FP106)=6,"пт",IF(WEEKDAY(FP106)=7,"сб",IF(WEEKDAY(FP106)=1,"вс",0))))))))</f>
        <v>сб</v>
      </c>
      <c r="FQ105" s="15" t="str">
        <f t="shared" ref="FQ105" si="1414">IF(FQ106="","",IF(WEEKDAY(FQ106)=2,"пн",IF(WEEKDAY(FQ106)=3,"вт",IF(WEEKDAY(FQ106)=4,"ср",IF(WEEKDAY(FQ106)=5,"чт",IF(WEEKDAY(FQ106)=6,"пт",IF(WEEKDAY(FQ106)=7,"сб",IF(WEEKDAY(FQ106)=1,"вс",0))))))))</f>
        <v>вс</v>
      </c>
      <c r="FR105" s="15" t="str">
        <f t="shared" ref="FR105" si="1415">IF(FR106="","",IF(WEEKDAY(FR106)=2,"пн",IF(WEEKDAY(FR106)=3,"вт",IF(WEEKDAY(FR106)=4,"ср",IF(WEEKDAY(FR106)=5,"чт",IF(WEEKDAY(FR106)=6,"пт",IF(WEEKDAY(FR106)=7,"сб",IF(WEEKDAY(FR106)=1,"вс",0))))))))</f>
        <v>пн</v>
      </c>
      <c r="FS105" s="15" t="str">
        <f t="shared" ref="FS105" si="1416">IF(FS106="","",IF(WEEKDAY(FS106)=2,"пн",IF(WEEKDAY(FS106)=3,"вт",IF(WEEKDAY(FS106)=4,"ср",IF(WEEKDAY(FS106)=5,"чт",IF(WEEKDAY(FS106)=6,"пт",IF(WEEKDAY(FS106)=7,"сб",IF(WEEKDAY(FS106)=1,"вс",0))))))))</f>
        <v>вт</v>
      </c>
      <c r="FT105" s="15" t="str">
        <f t="shared" ref="FT105" si="1417">IF(FT106="","",IF(WEEKDAY(FT106)=2,"пн",IF(WEEKDAY(FT106)=3,"вт",IF(WEEKDAY(FT106)=4,"ср",IF(WEEKDAY(FT106)=5,"чт",IF(WEEKDAY(FT106)=6,"пт",IF(WEEKDAY(FT106)=7,"сб",IF(WEEKDAY(FT106)=1,"вс",0))))))))</f>
        <v>ср</v>
      </c>
      <c r="FU105" s="15" t="str">
        <f t="shared" ref="FU105" si="1418">IF(FU106="","",IF(WEEKDAY(FU106)=2,"пн",IF(WEEKDAY(FU106)=3,"вт",IF(WEEKDAY(FU106)=4,"ср",IF(WEEKDAY(FU106)=5,"чт",IF(WEEKDAY(FU106)=6,"пт",IF(WEEKDAY(FU106)=7,"сб",IF(WEEKDAY(FU106)=1,"вс",0))))))))</f>
        <v>чт</v>
      </c>
      <c r="FV105" s="15" t="str">
        <f t="shared" ref="FV105" si="1419">IF(FV106="","",IF(WEEKDAY(FV106)=2,"пн",IF(WEEKDAY(FV106)=3,"вт",IF(WEEKDAY(FV106)=4,"ср",IF(WEEKDAY(FV106)=5,"чт",IF(WEEKDAY(FV106)=6,"пт",IF(WEEKDAY(FV106)=7,"сб",IF(WEEKDAY(FV106)=1,"вс",0))))))))</f>
        <v>пт</v>
      </c>
      <c r="FW105" s="15" t="str">
        <f t="shared" ref="FW105" si="1420">IF(FW106="","",IF(WEEKDAY(FW106)=2,"пн",IF(WEEKDAY(FW106)=3,"вт",IF(WEEKDAY(FW106)=4,"ср",IF(WEEKDAY(FW106)=5,"чт",IF(WEEKDAY(FW106)=6,"пт",IF(WEEKDAY(FW106)=7,"сб",IF(WEEKDAY(FW106)=1,"вс",0))))))))</f>
        <v>сб</v>
      </c>
      <c r="FX105" s="15" t="str">
        <f t="shared" ref="FX105" si="1421">IF(FX106="","",IF(WEEKDAY(FX106)=2,"пн",IF(WEEKDAY(FX106)=3,"вт",IF(WEEKDAY(FX106)=4,"ср",IF(WEEKDAY(FX106)=5,"чт",IF(WEEKDAY(FX106)=6,"пт",IF(WEEKDAY(FX106)=7,"сб",IF(WEEKDAY(FX106)=1,"вс",0))))))))</f>
        <v>вс</v>
      </c>
      <c r="FY105" s="15" t="str">
        <f t="shared" ref="FY105" si="1422">IF(FY106="","",IF(WEEKDAY(FY106)=2,"пн",IF(WEEKDAY(FY106)=3,"вт",IF(WEEKDAY(FY106)=4,"ср",IF(WEEKDAY(FY106)=5,"чт",IF(WEEKDAY(FY106)=6,"пт",IF(WEEKDAY(FY106)=7,"сб",IF(WEEKDAY(FY106)=1,"вс",0))))))))</f>
        <v>пн</v>
      </c>
      <c r="FZ105" s="15" t="str">
        <f t="shared" ref="FZ105" si="1423">IF(FZ106="","",IF(WEEKDAY(FZ106)=2,"пн",IF(WEEKDAY(FZ106)=3,"вт",IF(WEEKDAY(FZ106)=4,"ср",IF(WEEKDAY(FZ106)=5,"чт",IF(WEEKDAY(FZ106)=6,"пт",IF(WEEKDAY(FZ106)=7,"сб",IF(WEEKDAY(FZ106)=1,"вс",0))))))))</f>
        <v>вт</v>
      </c>
      <c r="GA105" s="15" t="str">
        <f t="shared" ref="GA105" si="1424">IF(GA106="","",IF(WEEKDAY(GA106)=2,"пн",IF(WEEKDAY(GA106)=3,"вт",IF(WEEKDAY(GA106)=4,"ср",IF(WEEKDAY(GA106)=5,"чт",IF(WEEKDAY(GA106)=6,"пт",IF(WEEKDAY(GA106)=7,"сб",IF(WEEKDAY(GA106)=1,"вс",0))))))))</f>
        <v>ср</v>
      </c>
      <c r="GB105" s="15" t="str">
        <f t="shared" ref="GB105" si="1425">IF(GB106="","",IF(WEEKDAY(GB106)=2,"пн",IF(WEEKDAY(GB106)=3,"вт",IF(WEEKDAY(GB106)=4,"ср",IF(WEEKDAY(GB106)=5,"чт",IF(WEEKDAY(GB106)=6,"пт",IF(WEEKDAY(GB106)=7,"сб",IF(WEEKDAY(GB106)=1,"вс",0))))))))</f>
        <v>чт</v>
      </c>
      <c r="GC105" s="15" t="str">
        <f t="shared" ref="GC105" si="1426">IF(GC106="","",IF(WEEKDAY(GC106)=2,"пн",IF(WEEKDAY(GC106)=3,"вт",IF(WEEKDAY(GC106)=4,"ср",IF(WEEKDAY(GC106)=5,"чт",IF(WEEKDAY(GC106)=6,"пт",IF(WEEKDAY(GC106)=7,"сб",IF(WEEKDAY(GC106)=1,"вс",0))))))))</f>
        <v>пт</v>
      </c>
      <c r="GD105" s="15" t="str">
        <f t="shared" ref="GD105" si="1427">IF(GD106="","",IF(WEEKDAY(GD106)=2,"пн",IF(WEEKDAY(GD106)=3,"вт",IF(WEEKDAY(GD106)=4,"ср",IF(WEEKDAY(GD106)=5,"чт",IF(WEEKDAY(GD106)=6,"пт",IF(WEEKDAY(GD106)=7,"сб",IF(WEEKDAY(GD106)=1,"вс",0))))))))</f>
        <v>сб</v>
      </c>
      <c r="GE105" s="15" t="str">
        <f t="shared" ref="GE105" si="1428">IF(GE106="","",IF(WEEKDAY(GE106)=2,"пн",IF(WEEKDAY(GE106)=3,"вт",IF(WEEKDAY(GE106)=4,"ср",IF(WEEKDAY(GE106)=5,"чт",IF(WEEKDAY(GE106)=6,"пт",IF(WEEKDAY(GE106)=7,"сб",IF(WEEKDAY(GE106)=1,"вс",0))))))))</f>
        <v>вс</v>
      </c>
      <c r="GF105" s="15" t="str">
        <f t="shared" ref="GF105" si="1429">IF(GF106="","",IF(WEEKDAY(GF106)=2,"пн",IF(WEEKDAY(GF106)=3,"вт",IF(WEEKDAY(GF106)=4,"ср",IF(WEEKDAY(GF106)=5,"чт",IF(WEEKDAY(GF106)=6,"пт",IF(WEEKDAY(GF106)=7,"сб",IF(WEEKDAY(GF106)=1,"вс",0))))))))</f>
        <v>пн</v>
      </c>
      <c r="GG105" s="15" t="str">
        <f t="shared" ref="GG105" si="1430">IF(GG106="","",IF(WEEKDAY(GG106)=2,"пн",IF(WEEKDAY(GG106)=3,"вт",IF(WEEKDAY(GG106)=4,"ср",IF(WEEKDAY(GG106)=5,"чт",IF(WEEKDAY(GG106)=6,"пт",IF(WEEKDAY(GG106)=7,"сб",IF(WEEKDAY(GG106)=1,"вс",0))))))))</f>
        <v>вт</v>
      </c>
      <c r="GH105" s="15" t="str">
        <f t="shared" ref="GH105" si="1431">IF(GH106="","",IF(WEEKDAY(GH106)=2,"пн",IF(WEEKDAY(GH106)=3,"вт",IF(WEEKDAY(GH106)=4,"ср",IF(WEEKDAY(GH106)=5,"чт",IF(WEEKDAY(GH106)=6,"пт",IF(WEEKDAY(GH106)=7,"сб",IF(WEEKDAY(GH106)=1,"вс",0))))))))</f>
        <v>ср</v>
      </c>
      <c r="GI105" s="15" t="str">
        <f t="shared" ref="GI105" si="1432">IF(GI106="","",IF(WEEKDAY(GI106)=2,"пн",IF(WEEKDAY(GI106)=3,"вт",IF(WEEKDAY(GI106)=4,"ср",IF(WEEKDAY(GI106)=5,"чт",IF(WEEKDAY(GI106)=6,"пт",IF(WEEKDAY(GI106)=7,"сб",IF(WEEKDAY(GI106)=1,"вс",0))))))))</f>
        <v>чт</v>
      </c>
      <c r="GJ105" s="15" t="str">
        <f t="shared" ref="GJ105" si="1433">IF(GJ106="","",IF(WEEKDAY(GJ106)=2,"пн",IF(WEEKDAY(GJ106)=3,"вт",IF(WEEKDAY(GJ106)=4,"ср",IF(WEEKDAY(GJ106)=5,"чт",IF(WEEKDAY(GJ106)=6,"пт",IF(WEEKDAY(GJ106)=7,"сб",IF(WEEKDAY(GJ106)=1,"вс",0))))))))</f>
        <v>пт</v>
      </c>
      <c r="GK105" s="15" t="str">
        <f t="shared" ref="GK105" si="1434">IF(GK106="","",IF(WEEKDAY(GK106)=2,"пн",IF(WEEKDAY(GK106)=3,"вт",IF(WEEKDAY(GK106)=4,"ср",IF(WEEKDAY(GK106)=5,"чт",IF(WEEKDAY(GK106)=6,"пт",IF(WEEKDAY(GK106)=7,"сб",IF(WEEKDAY(GK106)=1,"вс",0))))))))</f>
        <v>сб</v>
      </c>
      <c r="GL105" s="15" t="str">
        <f t="shared" ref="GL105" si="1435">IF(GL106="","",IF(WEEKDAY(GL106)=2,"пн",IF(WEEKDAY(GL106)=3,"вт",IF(WEEKDAY(GL106)=4,"ср",IF(WEEKDAY(GL106)=5,"чт",IF(WEEKDAY(GL106)=6,"пт",IF(WEEKDAY(GL106)=7,"сб",IF(WEEKDAY(GL106)=1,"вс",0))))))))</f>
        <v>вс</v>
      </c>
      <c r="GM105" s="15" t="str">
        <f t="shared" ref="GM105" si="1436">IF(GM106="","",IF(WEEKDAY(GM106)=2,"пн",IF(WEEKDAY(GM106)=3,"вт",IF(WEEKDAY(GM106)=4,"ср",IF(WEEKDAY(GM106)=5,"чт",IF(WEEKDAY(GM106)=6,"пт",IF(WEEKDAY(GM106)=7,"сб",IF(WEEKDAY(GM106)=1,"вс",0))))))))</f>
        <v>пн</v>
      </c>
      <c r="GN105" s="15" t="str">
        <f t="shared" ref="GN105" si="1437">IF(GN106="","",IF(WEEKDAY(GN106)=2,"пн",IF(WEEKDAY(GN106)=3,"вт",IF(WEEKDAY(GN106)=4,"ср",IF(WEEKDAY(GN106)=5,"чт",IF(WEEKDAY(GN106)=6,"пт",IF(WEEKDAY(GN106)=7,"сб",IF(WEEKDAY(GN106)=1,"вс",0))))))))</f>
        <v>вт</v>
      </c>
      <c r="GO105" s="15" t="str">
        <f t="shared" ref="GO105" si="1438">IF(GO106="","",IF(WEEKDAY(GO106)=2,"пн",IF(WEEKDAY(GO106)=3,"вт",IF(WEEKDAY(GO106)=4,"ср",IF(WEEKDAY(GO106)=5,"чт",IF(WEEKDAY(GO106)=6,"пт",IF(WEEKDAY(GO106)=7,"сб",IF(WEEKDAY(GO106)=1,"вс",0))))))))</f>
        <v>ср</v>
      </c>
      <c r="GP105" s="15" t="str">
        <f t="shared" ref="GP105" si="1439">IF(GP106="","",IF(WEEKDAY(GP106)=2,"пн",IF(WEEKDAY(GP106)=3,"вт",IF(WEEKDAY(GP106)=4,"ср",IF(WEEKDAY(GP106)=5,"чт",IF(WEEKDAY(GP106)=6,"пт",IF(WEEKDAY(GP106)=7,"сб",IF(WEEKDAY(GP106)=1,"вс",0))))))))</f>
        <v>чт</v>
      </c>
      <c r="GQ105" s="15" t="str">
        <f t="shared" ref="GQ105" si="1440">IF(GQ106="","",IF(WEEKDAY(GQ106)=2,"пн",IF(WEEKDAY(GQ106)=3,"вт",IF(WEEKDAY(GQ106)=4,"ср",IF(WEEKDAY(GQ106)=5,"чт",IF(WEEKDAY(GQ106)=6,"пт",IF(WEEKDAY(GQ106)=7,"сб",IF(WEEKDAY(GQ106)=1,"вс",0))))))))</f>
        <v>пт</v>
      </c>
      <c r="GR105" s="15" t="str">
        <f t="shared" ref="GR105" si="1441">IF(GR106="","",IF(WEEKDAY(GR106)=2,"пн",IF(WEEKDAY(GR106)=3,"вт",IF(WEEKDAY(GR106)=4,"ср",IF(WEEKDAY(GR106)=5,"чт",IF(WEEKDAY(GR106)=6,"пт",IF(WEEKDAY(GR106)=7,"сб",IF(WEEKDAY(GR106)=1,"вс",0))))))))</f>
        <v>сб</v>
      </c>
      <c r="GS105" s="15" t="str">
        <f t="shared" ref="GS105" si="1442">IF(GS106="","",IF(WEEKDAY(GS106)=2,"пн",IF(WEEKDAY(GS106)=3,"вт",IF(WEEKDAY(GS106)=4,"ср",IF(WEEKDAY(GS106)=5,"чт",IF(WEEKDAY(GS106)=6,"пт",IF(WEEKDAY(GS106)=7,"сб",IF(WEEKDAY(GS106)=1,"вс",0))))))))</f>
        <v>вс</v>
      </c>
      <c r="GT105" s="15" t="str">
        <f t="shared" ref="GT105" si="1443">IF(GT106="","",IF(WEEKDAY(GT106)=2,"пн",IF(WEEKDAY(GT106)=3,"вт",IF(WEEKDAY(GT106)=4,"ср",IF(WEEKDAY(GT106)=5,"чт",IF(WEEKDAY(GT106)=6,"пт",IF(WEEKDAY(GT106)=7,"сб",IF(WEEKDAY(GT106)=1,"вс",0))))))))</f>
        <v>пн</v>
      </c>
      <c r="GU105" s="15" t="str">
        <f t="shared" ref="GU105" si="1444">IF(GU106="","",IF(WEEKDAY(GU106)=2,"пн",IF(WEEKDAY(GU106)=3,"вт",IF(WEEKDAY(GU106)=4,"ср",IF(WEEKDAY(GU106)=5,"чт",IF(WEEKDAY(GU106)=6,"пт",IF(WEEKDAY(GU106)=7,"сб",IF(WEEKDAY(GU106)=1,"вс",0))))))))</f>
        <v>вт</v>
      </c>
      <c r="GV105" s="15" t="str">
        <f t="shared" ref="GV105" si="1445">IF(GV106="","",IF(WEEKDAY(GV106)=2,"пн",IF(WEEKDAY(GV106)=3,"вт",IF(WEEKDAY(GV106)=4,"ср",IF(WEEKDAY(GV106)=5,"чт",IF(WEEKDAY(GV106)=6,"пт",IF(WEEKDAY(GV106)=7,"сб",IF(WEEKDAY(GV106)=1,"вс",0))))))))</f>
        <v>ср</v>
      </c>
      <c r="GW105" s="15" t="str">
        <f t="shared" ref="GW105" si="1446">IF(GW106="","",IF(WEEKDAY(GW106)=2,"пн",IF(WEEKDAY(GW106)=3,"вт",IF(WEEKDAY(GW106)=4,"ср",IF(WEEKDAY(GW106)=5,"чт",IF(WEEKDAY(GW106)=6,"пт",IF(WEEKDAY(GW106)=7,"сб",IF(WEEKDAY(GW106)=1,"вс",0))))))))</f>
        <v>чт</v>
      </c>
      <c r="GX105" s="15" t="str">
        <f t="shared" ref="GX105" si="1447">IF(GX106="","",IF(WEEKDAY(GX106)=2,"пн",IF(WEEKDAY(GX106)=3,"вт",IF(WEEKDAY(GX106)=4,"ср",IF(WEEKDAY(GX106)=5,"чт",IF(WEEKDAY(GX106)=6,"пт",IF(WEEKDAY(GX106)=7,"сб",IF(WEEKDAY(GX106)=1,"вс",0))))))))</f>
        <v>пт</v>
      </c>
      <c r="GY105" s="15" t="str">
        <f t="shared" ref="GY105" si="1448">IF(GY106="","",IF(WEEKDAY(GY106)=2,"пн",IF(WEEKDAY(GY106)=3,"вт",IF(WEEKDAY(GY106)=4,"ср",IF(WEEKDAY(GY106)=5,"чт",IF(WEEKDAY(GY106)=6,"пт",IF(WEEKDAY(GY106)=7,"сб",IF(WEEKDAY(GY106)=1,"вс",0))))))))</f>
        <v>сб</v>
      </c>
      <c r="GZ105" s="15" t="str">
        <f t="shared" ref="GZ105" si="1449">IF(GZ106="","",IF(WEEKDAY(GZ106)=2,"пн",IF(WEEKDAY(GZ106)=3,"вт",IF(WEEKDAY(GZ106)=4,"ср",IF(WEEKDAY(GZ106)=5,"чт",IF(WEEKDAY(GZ106)=6,"пт",IF(WEEKDAY(GZ106)=7,"сб",IF(WEEKDAY(GZ106)=1,"вс",0))))))))</f>
        <v>вс</v>
      </c>
      <c r="HA105" s="15" t="str">
        <f t="shared" ref="HA105" si="1450">IF(HA106="","",IF(WEEKDAY(HA106)=2,"пн",IF(WEEKDAY(HA106)=3,"вт",IF(WEEKDAY(HA106)=4,"ср",IF(WEEKDAY(HA106)=5,"чт",IF(WEEKDAY(HA106)=6,"пт",IF(WEEKDAY(HA106)=7,"сб",IF(WEEKDAY(HA106)=1,"вс",0))))))))</f>
        <v>пн</v>
      </c>
      <c r="HB105" s="15" t="str">
        <f t="shared" ref="HB105" si="1451">IF(HB106="","",IF(WEEKDAY(HB106)=2,"пн",IF(WEEKDAY(HB106)=3,"вт",IF(WEEKDAY(HB106)=4,"ср",IF(WEEKDAY(HB106)=5,"чт",IF(WEEKDAY(HB106)=6,"пт",IF(WEEKDAY(HB106)=7,"сб",IF(WEEKDAY(HB106)=1,"вс",0))))))))</f>
        <v>вт</v>
      </c>
      <c r="HC105" s="15" t="str">
        <f t="shared" ref="HC105" si="1452">IF(HC106="","",IF(WEEKDAY(HC106)=2,"пн",IF(WEEKDAY(HC106)=3,"вт",IF(WEEKDAY(HC106)=4,"ср",IF(WEEKDAY(HC106)=5,"чт",IF(WEEKDAY(HC106)=6,"пт",IF(WEEKDAY(HC106)=7,"сб",IF(WEEKDAY(HC106)=1,"вс",0))))))))</f>
        <v>ср</v>
      </c>
      <c r="HD105" s="15" t="str">
        <f t="shared" ref="HD105" si="1453">IF(HD106="","",IF(WEEKDAY(HD106)=2,"пн",IF(WEEKDAY(HD106)=3,"вт",IF(WEEKDAY(HD106)=4,"ср",IF(WEEKDAY(HD106)=5,"чт",IF(WEEKDAY(HD106)=6,"пт",IF(WEEKDAY(HD106)=7,"сб",IF(WEEKDAY(HD106)=1,"вс",0))))))))</f>
        <v>чт</v>
      </c>
      <c r="HE105" s="15" t="str">
        <f t="shared" ref="HE105" si="1454">IF(HE106="","",IF(WEEKDAY(HE106)=2,"пн",IF(WEEKDAY(HE106)=3,"вт",IF(WEEKDAY(HE106)=4,"ср",IF(WEEKDAY(HE106)=5,"чт",IF(WEEKDAY(HE106)=6,"пт",IF(WEEKDAY(HE106)=7,"сб",IF(WEEKDAY(HE106)=1,"вс",0))))))))</f>
        <v>пт</v>
      </c>
      <c r="HF105" s="15" t="str">
        <f t="shared" ref="HF105" si="1455">IF(HF106="","",IF(WEEKDAY(HF106)=2,"пн",IF(WEEKDAY(HF106)=3,"вт",IF(WEEKDAY(HF106)=4,"ср",IF(WEEKDAY(HF106)=5,"чт",IF(WEEKDAY(HF106)=6,"пт",IF(WEEKDAY(HF106)=7,"сб",IF(WEEKDAY(HF106)=1,"вс",0))))))))</f>
        <v>сб</v>
      </c>
      <c r="HG105" s="15" t="str">
        <f t="shared" ref="HG105" si="1456">IF(HG106="","",IF(WEEKDAY(HG106)=2,"пн",IF(WEEKDAY(HG106)=3,"вт",IF(WEEKDAY(HG106)=4,"ср",IF(WEEKDAY(HG106)=5,"чт",IF(WEEKDAY(HG106)=6,"пт",IF(WEEKDAY(HG106)=7,"сб",IF(WEEKDAY(HG106)=1,"вс",0))))))))</f>
        <v>вс</v>
      </c>
      <c r="HH105" s="15" t="str">
        <f t="shared" ref="HH105" si="1457">IF(HH106="","",IF(WEEKDAY(HH106)=2,"пн",IF(WEEKDAY(HH106)=3,"вт",IF(WEEKDAY(HH106)=4,"ср",IF(WEEKDAY(HH106)=5,"чт",IF(WEEKDAY(HH106)=6,"пт",IF(WEEKDAY(HH106)=7,"сб",IF(WEEKDAY(HH106)=1,"вс",0))))))))</f>
        <v>пн</v>
      </c>
      <c r="HI105" s="15" t="str">
        <f t="shared" ref="HI105" si="1458">IF(HI106="","",IF(WEEKDAY(HI106)=2,"пн",IF(WEEKDAY(HI106)=3,"вт",IF(WEEKDAY(HI106)=4,"ср",IF(WEEKDAY(HI106)=5,"чт",IF(WEEKDAY(HI106)=6,"пт",IF(WEEKDAY(HI106)=7,"сб",IF(WEEKDAY(HI106)=1,"вс",0))))))))</f>
        <v>вт</v>
      </c>
      <c r="HJ105" s="15" t="str">
        <f t="shared" ref="HJ105" si="1459">IF(HJ106="","",IF(WEEKDAY(HJ106)=2,"пн",IF(WEEKDAY(HJ106)=3,"вт",IF(WEEKDAY(HJ106)=4,"ср",IF(WEEKDAY(HJ106)=5,"чт",IF(WEEKDAY(HJ106)=6,"пт",IF(WEEKDAY(HJ106)=7,"сб",IF(WEEKDAY(HJ106)=1,"вс",0))))))))</f>
        <v>ср</v>
      </c>
      <c r="HK105" s="15" t="str">
        <f t="shared" ref="HK105" si="1460">IF(HK106="","",IF(WEEKDAY(HK106)=2,"пн",IF(WEEKDAY(HK106)=3,"вт",IF(WEEKDAY(HK106)=4,"ср",IF(WEEKDAY(HK106)=5,"чт",IF(WEEKDAY(HK106)=6,"пт",IF(WEEKDAY(HK106)=7,"сб",IF(WEEKDAY(HK106)=1,"вс",0))))))))</f>
        <v>чт</v>
      </c>
      <c r="HL105" s="15" t="str">
        <f t="shared" ref="HL105" si="1461">IF(HL106="","",IF(WEEKDAY(HL106)=2,"пн",IF(WEEKDAY(HL106)=3,"вт",IF(WEEKDAY(HL106)=4,"ср",IF(WEEKDAY(HL106)=5,"чт",IF(WEEKDAY(HL106)=6,"пт",IF(WEEKDAY(HL106)=7,"сб",IF(WEEKDAY(HL106)=1,"вс",0))))))))</f>
        <v>пт</v>
      </c>
      <c r="HM105" s="15" t="str">
        <f t="shared" ref="HM105" si="1462">IF(HM106="","",IF(WEEKDAY(HM106)=2,"пн",IF(WEEKDAY(HM106)=3,"вт",IF(WEEKDAY(HM106)=4,"ср",IF(WEEKDAY(HM106)=5,"чт",IF(WEEKDAY(HM106)=6,"пт",IF(WEEKDAY(HM106)=7,"сб",IF(WEEKDAY(HM106)=1,"вс",0))))))))</f>
        <v>сб</v>
      </c>
      <c r="HN105" s="15" t="str">
        <f t="shared" ref="HN105" si="1463">IF(HN106="","",IF(WEEKDAY(HN106)=2,"пн",IF(WEEKDAY(HN106)=3,"вт",IF(WEEKDAY(HN106)=4,"ср",IF(WEEKDAY(HN106)=5,"чт",IF(WEEKDAY(HN106)=6,"пт",IF(WEEKDAY(HN106)=7,"сб",IF(WEEKDAY(HN106)=1,"вс",0))))))))</f>
        <v>вс</v>
      </c>
      <c r="HO105" s="15" t="str">
        <f t="shared" ref="HO105" si="1464">IF(HO106="","",IF(WEEKDAY(HO106)=2,"пн",IF(WEEKDAY(HO106)=3,"вт",IF(WEEKDAY(HO106)=4,"ср",IF(WEEKDAY(HO106)=5,"чт",IF(WEEKDAY(HO106)=6,"пт",IF(WEEKDAY(HO106)=7,"сб",IF(WEEKDAY(HO106)=1,"вс",0))))))))</f>
        <v>пн</v>
      </c>
      <c r="HP105" s="15" t="str">
        <f t="shared" ref="HP105" si="1465">IF(HP106="","",IF(WEEKDAY(HP106)=2,"пн",IF(WEEKDAY(HP106)=3,"вт",IF(WEEKDAY(HP106)=4,"ср",IF(WEEKDAY(HP106)=5,"чт",IF(WEEKDAY(HP106)=6,"пт",IF(WEEKDAY(HP106)=7,"сб",IF(WEEKDAY(HP106)=1,"вс",0))))))))</f>
        <v>вт</v>
      </c>
      <c r="HQ105" s="15" t="str">
        <f t="shared" ref="HQ105" si="1466">IF(HQ106="","",IF(WEEKDAY(HQ106)=2,"пн",IF(WEEKDAY(HQ106)=3,"вт",IF(WEEKDAY(HQ106)=4,"ср",IF(WEEKDAY(HQ106)=5,"чт",IF(WEEKDAY(HQ106)=6,"пт",IF(WEEKDAY(HQ106)=7,"сб",IF(WEEKDAY(HQ106)=1,"вс",0))))))))</f>
        <v>ср</v>
      </c>
      <c r="HR105" s="15" t="str">
        <f t="shared" ref="HR105" si="1467">IF(HR106="","",IF(WEEKDAY(HR106)=2,"пн",IF(WEEKDAY(HR106)=3,"вт",IF(WEEKDAY(HR106)=4,"ср",IF(WEEKDAY(HR106)=5,"чт",IF(WEEKDAY(HR106)=6,"пт",IF(WEEKDAY(HR106)=7,"сб",IF(WEEKDAY(HR106)=1,"вс",0))))))))</f>
        <v>чт</v>
      </c>
      <c r="HS105" s="15" t="str">
        <f t="shared" ref="HS105" si="1468">IF(HS106="","",IF(WEEKDAY(HS106)=2,"пн",IF(WEEKDAY(HS106)=3,"вт",IF(WEEKDAY(HS106)=4,"ср",IF(WEEKDAY(HS106)=5,"чт",IF(WEEKDAY(HS106)=6,"пт",IF(WEEKDAY(HS106)=7,"сб",IF(WEEKDAY(HS106)=1,"вс",0))))))))</f>
        <v>пт</v>
      </c>
      <c r="HT105" s="15" t="str">
        <f t="shared" ref="HT105" si="1469">IF(HT106="","",IF(WEEKDAY(HT106)=2,"пн",IF(WEEKDAY(HT106)=3,"вт",IF(WEEKDAY(HT106)=4,"ср",IF(WEEKDAY(HT106)=5,"чт",IF(WEEKDAY(HT106)=6,"пт",IF(WEEKDAY(HT106)=7,"сб",IF(WEEKDAY(HT106)=1,"вс",0))))))))</f>
        <v>сб</v>
      </c>
      <c r="HU105" s="15" t="str">
        <f t="shared" ref="HU105" si="1470">IF(HU106="","",IF(WEEKDAY(HU106)=2,"пн",IF(WEEKDAY(HU106)=3,"вт",IF(WEEKDAY(HU106)=4,"ср",IF(WEEKDAY(HU106)=5,"чт",IF(WEEKDAY(HU106)=6,"пт",IF(WEEKDAY(HU106)=7,"сб",IF(WEEKDAY(HU106)=1,"вс",0))))))))</f>
        <v>вс</v>
      </c>
      <c r="HV105" s="15" t="str">
        <f t="shared" ref="HV105" si="1471">IF(HV106="","",IF(WEEKDAY(HV106)=2,"пн",IF(WEEKDAY(HV106)=3,"вт",IF(WEEKDAY(HV106)=4,"ср",IF(WEEKDAY(HV106)=5,"чт",IF(WEEKDAY(HV106)=6,"пт",IF(WEEKDAY(HV106)=7,"сб",IF(WEEKDAY(HV106)=1,"вс",0))))))))</f>
        <v>пн</v>
      </c>
      <c r="HW105" s="15" t="str">
        <f t="shared" ref="HW105" si="1472">IF(HW106="","",IF(WEEKDAY(HW106)=2,"пн",IF(WEEKDAY(HW106)=3,"вт",IF(WEEKDAY(HW106)=4,"ср",IF(WEEKDAY(HW106)=5,"чт",IF(WEEKDAY(HW106)=6,"пт",IF(WEEKDAY(HW106)=7,"сб",IF(WEEKDAY(HW106)=1,"вс",0))))))))</f>
        <v>вт</v>
      </c>
      <c r="HX105" s="15" t="str">
        <f t="shared" ref="HX105" si="1473">IF(HX106="","",IF(WEEKDAY(HX106)=2,"пн",IF(WEEKDAY(HX106)=3,"вт",IF(WEEKDAY(HX106)=4,"ср",IF(WEEKDAY(HX106)=5,"чт",IF(WEEKDAY(HX106)=6,"пт",IF(WEEKDAY(HX106)=7,"сб",IF(WEEKDAY(HX106)=1,"вс",0))))))))</f>
        <v>ср</v>
      </c>
      <c r="HY105" s="15" t="str">
        <f t="shared" ref="HY105" si="1474">IF(HY106="","",IF(WEEKDAY(HY106)=2,"пн",IF(WEEKDAY(HY106)=3,"вт",IF(WEEKDAY(HY106)=4,"ср",IF(WEEKDAY(HY106)=5,"чт",IF(WEEKDAY(HY106)=6,"пт",IF(WEEKDAY(HY106)=7,"сб",IF(WEEKDAY(HY106)=1,"вс",0))))))))</f>
        <v>чт</v>
      </c>
      <c r="HZ105" s="15" t="str">
        <f t="shared" ref="HZ105" si="1475">IF(HZ106="","",IF(WEEKDAY(HZ106)=2,"пн",IF(WEEKDAY(HZ106)=3,"вт",IF(WEEKDAY(HZ106)=4,"ср",IF(WEEKDAY(HZ106)=5,"чт",IF(WEEKDAY(HZ106)=6,"пт",IF(WEEKDAY(HZ106)=7,"сб",IF(WEEKDAY(HZ106)=1,"вс",0))))))))</f>
        <v>пт</v>
      </c>
      <c r="IA105" s="15" t="str">
        <f t="shared" ref="IA105" si="1476">IF(IA106="","",IF(WEEKDAY(IA106)=2,"пн",IF(WEEKDAY(IA106)=3,"вт",IF(WEEKDAY(IA106)=4,"ср",IF(WEEKDAY(IA106)=5,"чт",IF(WEEKDAY(IA106)=6,"пт",IF(WEEKDAY(IA106)=7,"сб",IF(WEEKDAY(IA106)=1,"вс",0))))))))</f>
        <v>сб</v>
      </c>
      <c r="IB105" s="15" t="str">
        <f t="shared" ref="IB105" si="1477">IF(IB106="","",IF(WEEKDAY(IB106)=2,"пн",IF(WEEKDAY(IB106)=3,"вт",IF(WEEKDAY(IB106)=4,"ср",IF(WEEKDAY(IB106)=5,"чт",IF(WEEKDAY(IB106)=6,"пт",IF(WEEKDAY(IB106)=7,"сб",IF(WEEKDAY(IB106)=1,"вс",0))))))))</f>
        <v>вс</v>
      </c>
      <c r="IC105" s="15" t="str">
        <f t="shared" ref="IC105" si="1478">IF(IC106="","",IF(WEEKDAY(IC106)=2,"пн",IF(WEEKDAY(IC106)=3,"вт",IF(WEEKDAY(IC106)=4,"ср",IF(WEEKDAY(IC106)=5,"чт",IF(WEEKDAY(IC106)=6,"пт",IF(WEEKDAY(IC106)=7,"сб",IF(WEEKDAY(IC106)=1,"вс",0))))))))</f>
        <v>пн</v>
      </c>
      <c r="ID105" s="15" t="str">
        <f t="shared" ref="ID105" si="1479">IF(ID106="","",IF(WEEKDAY(ID106)=2,"пн",IF(WEEKDAY(ID106)=3,"вт",IF(WEEKDAY(ID106)=4,"ср",IF(WEEKDAY(ID106)=5,"чт",IF(WEEKDAY(ID106)=6,"пт",IF(WEEKDAY(ID106)=7,"сб",IF(WEEKDAY(ID106)=1,"вс",0))))))))</f>
        <v>вт</v>
      </c>
      <c r="IE105" s="15" t="str">
        <f t="shared" ref="IE105" si="1480">IF(IE106="","",IF(WEEKDAY(IE106)=2,"пн",IF(WEEKDAY(IE106)=3,"вт",IF(WEEKDAY(IE106)=4,"ср",IF(WEEKDAY(IE106)=5,"чт",IF(WEEKDAY(IE106)=6,"пт",IF(WEEKDAY(IE106)=7,"сб",IF(WEEKDAY(IE106)=1,"вс",0))))))))</f>
        <v>ср</v>
      </c>
      <c r="IF105" s="15" t="str">
        <f t="shared" ref="IF105" si="1481">IF(IF106="","",IF(WEEKDAY(IF106)=2,"пн",IF(WEEKDAY(IF106)=3,"вт",IF(WEEKDAY(IF106)=4,"ср",IF(WEEKDAY(IF106)=5,"чт",IF(WEEKDAY(IF106)=6,"пт",IF(WEEKDAY(IF106)=7,"сб",IF(WEEKDAY(IF106)=1,"вс",0))))))))</f>
        <v>чт</v>
      </c>
      <c r="IG105" s="15" t="str">
        <f t="shared" ref="IG105" si="1482">IF(IG106="","",IF(WEEKDAY(IG106)=2,"пн",IF(WEEKDAY(IG106)=3,"вт",IF(WEEKDAY(IG106)=4,"ср",IF(WEEKDAY(IG106)=5,"чт",IF(WEEKDAY(IG106)=6,"пт",IF(WEEKDAY(IG106)=7,"сб",IF(WEEKDAY(IG106)=1,"вс",0))))))))</f>
        <v>пт</v>
      </c>
      <c r="IH105" s="15" t="str">
        <f t="shared" ref="IH105" si="1483">IF(IH106="","",IF(WEEKDAY(IH106)=2,"пн",IF(WEEKDAY(IH106)=3,"вт",IF(WEEKDAY(IH106)=4,"ср",IF(WEEKDAY(IH106)=5,"чт",IF(WEEKDAY(IH106)=6,"пт",IF(WEEKDAY(IH106)=7,"сб",IF(WEEKDAY(IH106)=1,"вс",0))))))))</f>
        <v>сб</v>
      </c>
      <c r="II105" s="15" t="str">
        <f t="shared" ref="II105" si="1484">IF(II106="","",IF(WEEKDAY(II106)=2,"пн",IF(WEEKDAY(II106)=3,"вт",IF(WEEKDAY(II106)=4,"ср",IF(WEEKDAY(II106)=5,"чт",IF(WEEKDAY(II106)=6,"пт",IF(WEEKDAY(II106)=7,"сб",IF(WEEKDAY(II106)=1,"вс",0))))))))</f>
        <v>вс</v>
      </c>
      <c r="IJ105" s="15" t="str">
        <f t="shared" ref="IJ105" si="1485">IF(IJ106="","",IF(WEEKDAY(IJ106)=2,"пн",IF(WEEKDAY(IJ106)=3,"вт",IF(WEEKDAY(IJ106)=4,"ср",IF(WEEKDAY(IJ106)=5,"чт",IF(WEEKDAY(IJ106)=6,"пт",IF(WEEKDAY(IJ106)=7,"сб",IF(WEEKDAY(IJ106)=1,"вс",0))))))))</f>
        <v>пн</v>
      </c>
      <c r="IK105" s="15" t="str">
        <f t="shared" ref="IK105" si="1486">IF(IK106="","",IF(WEEKDAY(IK106)=2,"пн",IF(WEEKDAY(IK106)=3,"вт",IF(WEEKDAY(IK106)=4,"ср",IF(WEEKDAY(IK106)=5,"чт",IF(WEEKDAY(IK106)=6,"пт",IF(WEEKDAY(IK106)=7,"сб",IF(WEEKDAY(IK106)=1,"вс",0))))))))</f>
        <v>вт</v>
      </c>
      <c r="IL105" s="15" t="str">
        <f t="shared" ref="IL105" si="1487">IF(IL106="","",IF(WEEKDAY(IL106)=2,"пн",IF(WEEKDAY(IL106)=3,"вт",IF(WEEKDAY(IL106)=4,"ср",IF(WEEKDAY(IL106)=5,"чт",IF(WEEKDAY(IL106)=6,"пт",IF(WEEKDAY(IL106)=7,"сб",IF(WEEKDAY(IL106)=1,"вс",0))))))))</f>
        <v>ср</v>
      </c>
      <c r="IM105" s="15" t="str">
        <f t="shared" ref="IM105" si="1488">IF(IM106="","",IF(WEEKDAY(IM106)=2,"пн",IF(WEEKDAY(IM106)=3,"вт",IF(WEEKDAY(IM106)=4,"ср",IF(WEEKDAY(IM106)=5,"чт",IF(WEEKDAY(IM106)=6,"пт",IF(WEEKDAY(IM106)=7,"сб",IF(WEEKDAY(IM106)=1,"вс",0))))))))</f>
        <v>чт</v>
      </c>
      <c r="IN105" s="15" t="str">
        <f t="shared" ref="IN105" si="1489">IF(IN106="","",IF(WEEKDAY(IN106)=2,"пн",IF(WEEKDAY(IN106)=3,"вт",IF(WEEKDAY(IN106)=4,"ср",IF(WEEKDAY(IN106)=5,"чт",IF(WEEKDAY(IN106)=6,"пт",IF(WEEKDAY(IN106)=7,"сб",IF(WEEKDAY(IN106)=1,"вс",0))))))))</f>
        <v>пт</v>
      </c>
      <c r="IO105" s="15" t="str">
        <f t="shared" ref="IO105" si="1490">IF(IO106="","",IF(WEEKDAY(IO106)=2,"пн",IF(WEEKDAY(IO106)=3,"вт",IF(WEEKDAY(IO106)=4,"ср",IF(WEEKDAY(IO106)=5,"чт",IF(WEEKDAY(IO106)=6,"пт",IF(WEEKDAY(IO106)=7,"сб",IF(WEEKDAY(IO106)=1,"вс",0))))))))</f>
        <v>сб</v>
      </c>
      <c r="IP105" s="15" t="str">
        <f t="shared" ref="IP105" si="1491">IF(IP106="","",IF(WEEKDAY(IP106)=2,"пн",IF(WEEKDAY(IP106)=3,"вт",IF(WEEKDAY(IP106)=4,"ср",IF(WEEKDAY(IP106)=5,"чт",IF(WEEKDAY(IP106)=6,"пт",IF(WEEKDAY(IP106)=7,"сб",IF(WEEKDAY(IP106)=1,"вс",0))))))))</f>
        <v>вс</v>
      </c>
      <c r="IQ105" s="15" t="str">
        <f t="shared" ref="IQ105" si="1492">IF(IQ106="","",IF(WEEKDAY(IQ106)=2,"пн",IF(WEEKDAY(IQ106)=3,"вт",IF(WEEKDAY(IQ106)=4,"ср",IF(WEEKDAY(IQ106)=5,"чт",IF(WEEKDAY(IQ106)=6,"пт",IF(WEEKDAY(IQ106)=7,"сб",IF(WEEKDAY(IQ106)=1,"вс",0))))))))</f>
        <v>пн</v>
      </c>
      <c r="IR105" s="15" t="str">
        <f t="shared" ref="IR105" si="1493">IF(IR106="","",IF(WEEKDAY(IR106)=2,"пн",IF(WEEKDAY(IR106)=3,"вт",IF(WEEKDAY(IR106)=4,"ср",IF(WEEKDAY(IR106)=5,"чт",IF(WEEKDAY(IR106)=6,"пт",IF(WEEKDAY(IR106)=7,"сб",IF(WEEKDAY(IR106)=1,"вс",0))))))))</f>
        <v>вт</v>
      </c>
      <c r="IS105" s="15" t="str">
        <f t="shared" ref="IS105" si="1494">IF(IS106="","",IF(WEEKDAY(IS106)=2,"пн",IF(WEEKDAY(IS106)=3,"вт",IF(WEEKDAY(IS106)=4,"ср",IF(WEEKDAY(IS106)=5,"чт",IF(WEEKDAY(IS106)=6,"пт",IF(WEEKDAY(IS106)=7,"сб",IF(WEEKDAY(IS106)=1,"вс",0))))))))</f>
        <v>ср</v>
      </c>
      <c r="IT105" s="15" t="str">
        <f t="shared" ref="IT105" si="1495">IF(IT106="","",IF(WEEKDAY(IT106)=2,"пн",IF(WEEKDAY(IT106)=3,"вт",IF(WEEKDAY(IT106)=4,"ср",IF(WEEKDAY(IT106)=5,"чт",IF(WEEKDAY(IT106)=6,"пт",IF(WEEKDAY(IT106)=7,"сб",IF(WEEKDAY(IT106)=1,"вс",0))))))))</f>
        <v>чт</v>
      </c>
      <c r="IU105" s="15" t="str">
        <f t="shared" ref="IU105" si="1496">IF(IU106="","",IF(WEEKDAY(IU106)=2,"пн",IF(WEEKDAY(IU106)=3,"вт",IF(WEEKDAY(IU106)=4,"ср",IF(WEEKDAY(IU106)=5,"чт",IF(WEEKDAY(IU106)=6,"пт",IF(WEEKDAY(IU106)=7,"сб",IF(WEEKDAY(IU106)=1,"вс",0))))))))</f>
        <v>пт</v>
      </c>
      <c r="IV105" s="15" t="str">
        <f t="shared" ref="IV105" si="1497">IF(IV106="","",IF(WEEKDAY(IV106)=2,"пн",IF(WEEKDAY(IV106)=3,"вт",IF(WEEKDAY(IV106)=4,"ср",IF(WEEKDAY(IV106)=5,"чт",IF(WEEKDAY(IV106)=6,"пт",IF(WEEKDAY(IV106)=7,"сб",IF(WEEKDAY(IV106)=1,"вс",0))))))))</f>
        <v>сб</v>
      </c>
      <c r="IW105" s="15" t="str">
        <f t="shared" ref="IW105" si="1498">IF(IW106="","",IF(WEEKDAY(IW106)=2,"пн",IF(WEEKDAY(IW106)=3,"вт",IF(WEEKDAY(IW106)=4,"ср",IF(WEEKDAY(IW106)=5,"чт",IF(WEEKDAY(IW106)=6,"пт",IF(WEEKDAY(IW106)=7,"сб",IF(WEEKDAY(IW106)=1,"вс",0))))))))</f>
        <v>вс</v>
      </c>
      <c r="IX105" s="15" t="str">
        <f t="shared" ref="IX105" si="1499">IF(IX106="","",IF(WEEKDAY(IX106)=2,"пн",IF(WEEKDAY(IX106)=3,"вт",IF(WEEKDAY(IX106)=4,"ср",IF(WEEKDAY(IX106)=5,"чт",IF(WEEKDAY(IX106)=6,"пт",IF(WEEKDAY(IX106)=7,"сб",IF(WEEKDAY(IX106)=1,"вс",0))))))))</f>
        <v>пн</v>
      </c>
      <c r="IY105" s="15" t="str">
        <f t="shared" ref="IY105" si="1500">IF(IY106="","",IF(WEEKDAY(IY106)=2,"пн",IF(WEEKDAY(IY106)=3,"вт",IF(WEEKDAY(IY106)=4,"ср",IF(WEEKDAY(IY106)=5,"чт",IF(WEEKDAY(IY106)=6,"пт",IF(WEEKDAY(IY106)=7,"сб",IF(WEEKDAY(IY106)=1,"вс",0))))))))</f>
        <v>вт</v>
      </c>
      <c r="IZ105" s="15" t="str">
        <f t="shared" ref="IZ105" si="1501">IF(IZ106="","",IF(WEEKDAY(IZ106)=2,"пн",IF(WEEKDAY(IZ106)=3,"вт",IF(WEEKDAY(IZ106)=4,"ср",IF(WEEKDAY(IZ106)=5,"чт",IF(WEEKDAY(IZ106)=6,"пт",IF(WEEKDAY(IZ106)=7,"сб",IF(WEEKDAY(IZ106)=1,"вс",0))))))))</f>
        <v>ср</v>
      </c>
      <c r="JA105" s="15" t="str">
        <f t="shared" ref="JA105" si="1502">IF(JA106="","",IF(WEEKDAY(JA106)=2,"пн",IF(WEEKDAY(JA106)=3,"вт",IF(WEEKDAY(JA106)=4,"ср",IF(WEEKDAY(JA106)=5,"чт",IF(WEEKDAY(JA106)=6,"пт",IF(WEEKDAY(JA106)=7,"сб",IF(WEEKDAY(JA106)=1,"вс",0))))))))</f>
        <v>чт</v>
      </c>
      <c r="JB105" s="15" t="str">
        <f t="shared" ref="JB105" si="1503">IF(JB106="","",IF(WEEKDAY(JB106)=2,"пн",IF(WEEKDAY(JB106)=3,"вт",IF(WEEKDAY(JB106)=4,"ср",IF(WEEKDAY(JB106)=5,"чт",IF(WEEKDAY(JB106)=6,"пт",IF(WEEKDAY(JB106)=7,"сб",IF(WEEKDAY(JB106)=1,"вс",0))))))))</f>
        <v>пт</v>
      </c>
      <c r="JC105" s="15" t="str">
        <f t="shared" ref="JC105" si="1504">IF(JC106="","",IF(WEEKDAY(JC106)=2,"пн",IF(WEEKDAY(JC106)=3,"вт",IF(WEEKDAY(JC106)=4,"ср",IF(WEEKDAY(JC106)=5,"чт",IF(WEEKDAY(JC106)=6,"пт",IF(WEEKDAY(JC106)=7,"сб",IF(WEEKDAY(JC106)=1,"вс",0))))))))</f>
        <v>сб</v>
      </c>
      <c r="JD105" s="15" t="str">
        <f t="shared" ref="JD105" si="1505">IF(JD106="","",IF(WEEKDAY(JD106)=2,"пн",IF(WEEKDAY(JD106)=3,"вт",IF(WEEKDAY(JD106)=4,"ср",IF(WEEKDAY(JD106)=5,"чт",IF(WEEKDAY(JD106)=6,"пт",IF(WEEKDAY(JD106)=7,"сб",IF(WEEKDAY(JD106)=1,"вс",0))))))))</f>
        <v>вс</v>
      </c>
      <c r="JE105" s="15" t="str">
        <f t="shared" ref="JE105" si="1506">IF(JE106="","",IF(WEEKDAY(JE106)=2,"пн",IF(WEEKDAY(JE106)=3,"вт",IF(WEEKDAY(JE106)=4,"ср",IF(WEEKDAY(JE106)=5,"чт",IF(WEEKDAY(JE106)=6,"пт",IF(WEEKDAY(JE106)=7,"сб",IF(WEEKDAY(JE106)=1,"вс",0))))))))</f>
        <v>пн</v>
      </c>
      <c r="JF105" s="15" t="str">
        <f t="shared" ref="JF105" si="1507">IF(JF106="","",IF(WEEKDAY(JF106)=2,"пн",IF(WEEKDAY(JF106)=3,"вт",IF(WEEKDAY(JF106)=4,"ср",IF(WEEKDAY(JF106)=5,"чт",IF(WEEKDAY(JF106)=6,"пт",IF(WEEKDAY(JF106)=7,"сб",IF(WEEKDAY(JF106)=1,"вс",0))))))))</f>
        <v>вт</v>
      </c>
      <c r="JG105" s="15" t="str">
        <f t="shared" ref="JG105" si="1508">IF(JG106="","",IF(WEEKDAY(JG106)=2,"пн",IF(WEEKDAY(JG106)=3,"вт",IF(WEEKDAY(JG106)=4,"ср",IF(WEEKDAY(JG106)=5,"чт",IF(WEEKDAY(JG106)=6,"пт",IF(WEEKDAY(JG106)=7,"сб",IF(WEEKDAY(JG106)=1,"вс",0))))))))</f>
        <v>ср</v>
      </c>
      <c r="JH105" s="15" t="str">
        <f t="shared" ref="JH105" si="1509">IF(JH106="","",IF(WEEKDAY(JH106)=2,"пн",IF(WEEKDAY(JH106)=3,"вт",IF(WEEKDAY(JH106)=4,"ср",IF(WEEKDAY(JH106)=5,"чт",IF(WEEKDAY(JH106)=6,"пт",IF(WEEKDAY(JH106)=7,"сб",IF(WEEKDAY(JH106)=1,"вс",0))))))))</f>
        <v>чт</v>
      </c>
      <c r="JI105" s="15" t="str">
        <f t="shared" ref="JI105" si="1510">IF(JI106="","",IF(WEEKDAY(JI106)=2,"пн",IF(WEEKDAY(JI106)=3,"вт",IF(WEEKDAY(JI106)=4,"ср",IF(WEEKDAY(JI106)=5,"чт",IF(WEEKDAY(JI106)=6,"пт",IF(WEEKDAY(JI106)=7,"сб",IF(WEEKDAY(JI106)=1,"вс",0))))))))</f>
        <v>пт</v>
      </c>
      <c r="JJ105" s="15" t="str">
        <f t="shared" ref="JJ105" si="1511">IF(JJ106="","",IF(WEEKDAY(JJ106)=2,"пн",IF(WEEKDAY(JJ106)=3,"вт",IF(WEEKDAY(JJ106)=4,"ср",IF(WEEKDAY(JJ106)=5,"чт",IF(WEEKDAY(JJ106)=6,"пт",IF(WEEKDAY(JJ106)=7,"сб",IF(WEEKDAY(JJ106)=1,"вс",0))))))))</f>
        <v>сб</v>
      </c>
      <c r="JK105" s="15" t="str">
        <f t="shared" ref="JK105" si="1512">IF(JK106="","",IF(WEEKDAY(JK106)=2,"пн",IF(WEEKDAY(JK106)=3,"вт",IF(WEEKDAY(JK106)=4,"ср",IF(WEEKDAY(JK106)=5,"чт",IF(WEEKDAY(JK106)=6,"пт",IF(WEEKDAY(JK106)=7,"сб",IF(WEEKDAY(JK106)=1,"вс",0))))))))</f>
        <v>вс</v>
      </c>
      <c r="JL105" s="15" t="str">
        <f t="shared" ref="JL105" si="1513">IF(JL106="","",IF(WEEKDAY(JL106)=2,"пн",IF(WEEKDAY(JL106)=3,"вт",IF(WEEKDAY(JL106)=4,"ср",IF(WEEKDAY(JL106)=5,"чт",IF(WEEKDAY(JL106)=6,"пт",IF(WEEKDAY(JL106)=7,"сб",IF(WEEKDAY(JL106)=1,"вс",0))))))))</f>
        <v>пн</v>
      </c>
      <c r="JM105" s="15" t="str">
        <f t="shared" ref="JM105" si="1514">IF(JM106="","",IF(WEEKDAY(JM106)=2,"пн",IF(WEEKDAY(JM106)=3,"вт",IF(WEEKDAY(JM106)=4,"ср",IF(WEEKDAY(JM106)=5,"чт",IF(WEEKDAY(JM106)=6,"пт",IF(WEEKDAY(JM106)=7,"сб",IF(WEEKDAY(JM106)=1,"вс",0))))))))</f>
        <v>вт</v>
      </c>
      <c r="JN105" s="15" t="str">
        <f t="shared" ref="JN105" si="1515">IF(JN106="","",IF(WEEKDAY(JN106)=2,"пн",IF(WEEKDAY(JN106)=3,"вт",IF(WEEKDAY(JN106)=4,"ср",IF(WEEKDAY(JN106)=5,"чт",IF(WEEKDAY(JN106)=6,"пт",IF(WEEKDAY(JN106)=7,"сб",IF(WEEKDAY(JN106)=1,"вс",0))))))))</f>
        <v>ср</v>
      </c>
      <c r="JO105" s="15" t="str">
        <f t="shared" ref="JO105" si="1516">IF(JO106="","",IF(WEEKDAY(JO106)=2,"пн",IF(WEEKDAY(JO106)=3,"вт",IF(WEEKDAY(JO106)=4,"ср",IF(WEEKDAY(JO106)=5,"чт",IF(WEEKDAY(JO106)=6,"пт",IF(WEEKDAY(JO106)=7,"сб",IF(WEEKDAY(JO106)=1,"вс",0))))))))</f>
        <v>чт</v>
      </c>
      <c r="JP105" s="15" t="str">
        <f t="shared" ref="JP105" si="1517">IF(JP106="","",IF(WEEKDAY(JP106)=2,"пн",IF(WEEKDAY(JP106)=3,"вт",IF(WEEKDAY(JP106)=4,"ср",IF(WEEKDAY(JP106)=5,"чт",IF(WEEKDAY(JP106)=6,"пт",IF(WEEKDAY(JP106)=7,"сб",IF(WEEKDAY(JP106)=1,"вс",0))))))))</f>
        <v>пт</v>
      </c>
      <c r="JQ105" s="15" t="str">
        <f t="shared" ref="JQ105" si="1518">IF(JQ106="","",IF(WEEKDAY(JQ106)=2,"пн",IF(WEEKDAY(JQ106)=3,"вт",IF(WEEKDAY(JQ106)=4,"ср",IF(WEEKDAY(JQ106)=5,"чт",IF(WEEKDAY(JQ106)=6,"пт",IF(WEEKDAY(JQ106)=7,"сб",IF(WEEKDAY(JQ106)=1,"вс",0))))))))</f>
        <v>сб</v>
      </c>
      <c r="JR105" s="15" t="str">
        <f t="shared" ref="JR105" si="1519">IF(JR106="","",IF(WEEKDAY(JR106)=2,"пн",IF(WEEKDAY(JR106)=3,"вт",IF(WEEKDAY(JR106)=4,"ср",IF(WEEKDAY(JR106)=5,"чт",IF(WEEKDAY(JR106)=6,"пт",IF(WEEKDAY(JR106)=7,"сб",IF(WEEKDAY(JR106)=1,"вс",0))))))))</f>
        <v>вс</v>
      </c>
      <c r="JS105" s="15" t="str">
        <f t="shared" ref="JS105" si="1520">IF(JS106="","",IF(WEEKDAY(JS106)=2,"пн",IF(WEEKDAY(JS106)=3,"вт",IF(WEEKDAY(JS106)=4,"ср",IF(WEEKDAY(JS106)=5,"чт",IF(WEEKDAY(JS106)=6,"пт",IF(WEEKDAY(JS106)=7,"сб",IF(WEEKDAY(JS106)=1,"вс",0))))))))</f>
        <v>пн</v>
      </c>
      <c r="JT105" s="15" t="str">
        <f t="shared" ref="JT105" si="1521">IF(JT106="","",IF(WEEKDAY(JT106)=2,"пн",IF(WEEKDAY(JT106)=3,"вт",IF(WEEKDAY(JT106)=4,"ср",IF(WEEKDAY(JT106)=5,"чт",IF(WEEKDAY(JT106)=6,"пт",IF(WEEKDAY(JT106)=7,"сб",IF(WEEKDAY(JT106)=1,"вс",0))))))))</f>
        <v>вт</v>
      </c>
      <c r="JU105" s="15" t="str">
        <f t="shared" ref="JU105" si="1522">IF(JU106="","",IF(WEEKDAY(JU106)=2,"пн",IF(WEEKDAY(JU106)=3,"вт",IF(WEEKDAY(JU106)=4,"ср",IF(WEEKDAY(JU106)=5,"чт",IF(WEEKDAY(JU106)=6,"пт",IF(WEEKDAY(JU106)=7,"сб",IF(WEEKDAY(JU106)=1,"вс",0))))))))</f>
        <v>ср</v>
      </c>
      <c r="JV105" s="15" t="str">
        <f t="shared" ref="JV105" si="1523">IF(JV106="","",IF(WEEKDAY(JV106)=2,"пн",IF(WEEKDAY(JV106)=3,"вт",IF(WEEKDAY(JV106)=4,"ср",IF(WEEKDAY(JV106)=5,"чт",IF(WEEKDAY(JV106)=6,"пт",IF(WEEKDAY(JV106)=7,"сб",IF(WEEKDAY(JV106)=1,"вс",0))))))))</f>
        <v>чт</v>
      </c>
      <c r="JW105" s="15" t="str">
        <f t="shared" ref="JW105" si="1524">IF(JW106="","",IF(WEEKDAY(JW106)=2,"пн",IF(WEEKDAY(JW106)=3,"вт",IF(WEEKDAY(JW106)=4,"ср",IF(WEEKDAY(JW106)=5,"чт",IF(WEEKDAY(JW106)=6,"пт",IF(WEEKDAY(JW106)=7,"сб",IF(WEEKDAY(JW106)=1,"вс",0))))))))</f>
        <v>пт</v>
      </c>
      <c r="JX105" s="15" t="str">
        <f t="shared" ref="JX105" si="1525">IF(JX106="","",IF(WEEKDAY(JX106)=2,"пн",IF(WEEKDAY(JX106)=3,"вт",IF(WEEKDAY(JX106)=4,"ср",IF(WEEKDAY(JX106)=5,"чт",IF(WEEKDAY(JX106)=6,"пт",IF(WEEKDAY(JX106)=7,"сб",IF(WEEKDAY(JX106)=1,"вс",0))))))))</f>
        <v>сб</v>
      </c>
      <c r="JY105" s="15" t="str">
        <f t="shared" ref="JY105" si="1526">IF(JY106="","",IF(WEEKDAY(JY106)=2,"пн",IF(WEEKDAY(JY106)=3,"вт",IF(WEEKDAY(JY106)=4,"ср",IF(WEEKDAY(JY106)=5,"чт",IF(WEEKDAY(JY106)=6,"пт",IF(WEEKDAY(JY106)=7,"сб",IF(WEEKDAY(JY106)=1,"вс",0))))))))</f>
        <v>вс</v>
      </c>
      <c r="JZ105" s="15" t="str">
        <f t="shared" ref="JZ105" si="1527">IF(JZ106="","",IF(WEEKDAY(JZ106)=2,"пн",IF(WEEKDAY(JZ106)=3,"вт",IF(WEEKDAY(JZ106)=4,"ср",IF(WEEKDAY(JZ106)=5,"чт",IF(WEEKDAY(JZ106)=6,"пт",IF(WEEKDAY(JZ106)=7,"сб",IF(WEEKDAY(JZ106)=1,"вс",0))))))))</f>
        <v>пн</v>
      </c>
      <c r="KA105" s="15" t="str">
        <f t="shared" ref="KA105" si="1528">IF(KA106="","",IF(WEEKDAY(KA106)=2,"пн",IF(WEEKDAY(KA106)=3,"вт",IF(WEEKDAY(KA106)=4,"ср",IF(WEEKDAY(KA106)=5,"чт",IF(WEEKDAY(KA106)=6,"пт",IF(WEEKDAY(KA106)=7,"сб",IF(WEEKDAY(KA106)=1,"вс",0))))))))</f>
        <v>вт</v>
      </c>
      <c r="KB105" s="15" t="str">
        <f t="shared" ref="KB105" si="1529">IF(KB106="","",IF(WEEKDAY(KB106)=2,"пн",IF(WEEKDAY(KB106)=3,"вт",IF(WEEKDAY(KB106)=4,"ср",IF(WEEKDAY(KB106)=5,"чт",IF(WEEKDAY(KB106)=6,"пт",IF(WEEKDAY(KB106)=7,"сб",IF(WEEKDAY(KB106)=1,"вс",0))))))))</f>
        <v>ср</v>
      </c>
      <c r="KC105" s="15" t="str">
        <f t="shared" ref="KC105" si="1530">IF(KC106="","",IF(WEEKDAY(KC106)=2,"пн",IF(WEEKDAY(KC106)=3,"вт",IF(WEEKDAY(KC106)=4,"ср",IF(WEEKDAY(KC106)=5,"чт",IF(WEEKDAY(KC106)=6,"пт",IF(WEEKDAY(KC106)=7,"сб",IF(WEEKDAY(KC106)=1,"вс",0))))))))</f>
        <v>чт</v>
      </c>
      <c r="KD105" s="15" t="str">
        <f t="shared" ref="KD105" si="1531">IF(KD106="","",IF(WEEKDAY(KD106)=2,"пн",IF(WEEKDAY(KD106)=3,"вт",IF(WEEKDAY(KD106)=4,"ср",IF(WEEKDAY(KD106)=5,"чт",IF(WEEKDAY(KD106)=6,"пт",IF(WEEKDAY(KD106)=7,"сб",IF(WEEKDAY(KD106)=1,"вс",0))))))))</f>
        <v>пт</v>
      </c>
      <c r="KE105" s="15" t="str">
        <f t="shared" ref="KE105" si="1532">IF(KE106="","",IF(WEEKDAY(KE106)=2,"пн",IF(WEEKDAY(KE106)=3,"вт",IF(WEEKDAY(KE106)=4,"ср",IF(WEEKDAY(KE106)=5,"чт",IF(WEEKDAY(KE106)=6,"пт",IF(WEEKDAY(KE106)=7,"сб",IF(WEEKDAY(KE106)=1,"вс",0))))))))</f>
        <v>сб</v>
      </c>
      <c r="KF105" s="15" t="str">
        <f t="shared" ref="KF105" si="1533">IF(KF106="","",IF(WEEKDAY(KF106)=2,"пн",IF(WEEKDAY(KF106)=3,"вт",IF(WEEKDAY(KF106)=4,"ср",IF(WEEKDAY(KF106)=5,"чт",IF(WEEKDAY(KF106)=6,"пт",IF(WEEKDAY(KF106)=7,"сб",IF(WEEKDAY(KF106)=1,"вс",0))))))))</f>
        <v>вс</v>
      </c>
      <c r="KG105" s="15" t="str">
        <f t="shared" ref="KG105" si="1534">IF(KG106="","",IF(WEEKDAY(KG106)=2,"пн",IF(WEEKDAY(KG106)=3,"вт",IF(WEEKDAY(KG106)=4,"ср",IF(WEEKDAY(KG106)=5,"чт",IF(WEEKDAY(KG106)=6,"пт",IF(WEEKDAY(KG106)=7,"сб",IF(WEEKDAY(KG106)=1,"вс",0))))))))</f>
        <v>пн</v>
      </c>
      <c r="KH105" s="15" t="str">
        <f t="shared" ref="KH105" si="1535">IF(KH106="","",IF(WEEKDAY(KH106)=2,"пн",IF(WEEKDAY(KH106)=3,"вт",IF(WEEKDAY(KH106)=4,"ср",IF(WEEKDAY(KH106)=5,"чт",IF(WEEKDAY(KH106)=6,"пт",IF(WEEKDAY(KH106)=7,"сб",IF(WEEKDAY(KH106)=1,"вс",0))))))))</f>
        <v>вт</v>
      </c>
      <c r="KI105" s="15" t="str">
        <f t="shared" ref="KI105" si="1536">IF(KI106="","",IF(WEEKDAY(KI106)=2,"пн",IF(WEEKDAY(KI106)=3,"вт",IF(WEEKDAY(KI106)=4,"ср",IF(WEEKDAY(KI106)=5,"чт",IF(WEEKDAY(KI106)=6,"пт",IF(WEEKDAY(KI106)=7,"сб",IF(WEEKDAY(KI106)=1,"вс",0))))))))</f>
        <v>ср</v>
      </c>
      <c r="KJ105" s="15" t="str">
        <f t="shared" ref="KJ105" si="1537">IF(KJ106="","",IF(WEEKDAY(KJ106)=2,"пн",IF(WEEKDAY(KJ106)=3,"вт",IF(WEEKDAY(KJ106)=4,"ср",IF(WEEKDAY(KJ106)=5,"чт",IF(WEEKDAY(KJ106)=6,"пт",IF(WEEKDAY(KJ106)=7,"сб",IF(WEEKDAY(KJ106)=1,"вс",0))))))))</f>
        <v>чт</v>
      </c>
      <c r="KK105" s="15" t="str">
        <f t="shared" ref="KK105" si="1538">IF(KK106="","",IF(WEEKDAY(KK106)=2,"пн",IF(WEEKDAY(KK106)=3,"вт",IF(WEEKDAY(KK106)=4,"ср",IF(WEEKDAY(KK106)=5,"чт",IF(WEEKDAY(KK106)=6,"пт",IF(WEEKDAY(KK106)=7,"сб",IF(WEEKDAY(KK106)=1,"вс",0))))))))</f>
        <v>пт</v>
      </c>
      <c r="KL105" s="15" t="str">
        <f t="shared" ref="KL105" si="1539">IF(KL106="","",IF(WEEKDAY(KL106)=2,"пн",IF(WEEKDAY(KL106)=3,"вт",IF(WEEKDAY(KL106)=4,"ср",IF(WEEKDAY(KL106)=5,"чт",IF(WEEKDAY(KL106)=6,"пт",IF(WEEKDAY(KL106)=7,"сб",IF(WEEKDAY(KL106)=1,"вс",0))))))))</f>
        <v>сб</v>
      </c>
      <c r="KM105" s="15" t="str">
        <f t="shared" ref="KM105" si="1540">IF(KM106="","",IF(WEEKDAY(KM106)=2,"пн",IF(WEEKDAY(KM106)=3,"вт",IF(WEEKDAY(KM106)=4,"ср",IF(WEEKDAY(KM106)=5,"чт",IF(WEEKDAY(KM106)=6,"пт",IF(WEEKDAY(KM106)=7,"сб",IF(WEEKDAY(KM106)=1,"вс",0))))))))</f>
        <v>вс</v>
      </c>
      <c r="KN105" s="15" t="str">
        <f t="shared" ref="KN105" si="1541">IF(KN106="","",IF(WEEKDAY(KN106)=2,"пн",IF(WEEKDAY(KN106)=3,"вт",IF(WEEKDAY(KN106)=4,"ср",IF(WEEKDAY(KN106)=5,"чт",IF(WEEKDAY(KN106)=6,"пт",IF(WEEKDAY(KN106)=7,"сб",IF(WEEKDAY(KN106)=1,"вс",0))))))))</f>
        <v>пн</v>
      </c>
      <c r="KO105" s="15" t="str">
        <f t="shared" ref="KO105" si="1542">IF(KO106="","",IF(WEEKDAY(KO106)=2,"пн",IF(WEEKDAY(KO106)=3,"вт",IF(WEEKDAY(KO106)=4,"ср",IF(WEEKDAY(KO106)=5,"чт",IF(WEEKDAY(KO106)=6,"пт",IF(WEEKDAY(KO106)=7,"сб",IF(WEEKDAY(KO106)=1,"вс",0))))))))</f>
        <v>вт</v>
      </c>
      <c r="KP105" s="15" t="str">
        <f t="shared" ref="KP105" si="1543">IF(KP106="","",IF(WEEKDAY(KP106)=2,"пн",IF(WEEKDAY(KP106)=3,"вт",IF(WEEKDAY(KP106)=4,"ср",IF(WEEKDAY(KP106)=5,"чт",IF(WEEKDAY(KP106)=6,"пт",IF(WEEKDAY(KP106)=7,"сб",IF(WEEKDAY(KP106)=1,"вс",0))))))))</f>
        <v>ср</v>
      </c>
      <c r="KQ105" s="15" t="str">
        <f t="shared" ref="KQ105" si="1544">IF(KQ106="","",IF(WEEKDAY(KQ106)=2,"пн",IF(WEEKDAY(KQ106)=3,"вт",IF(WEEKDAY(KQ106)=4,"ср",IF(WEEKDAY(KQ106)=5,"чт",IF(WEEKDAY(KQ106)=6,"пт",IF(WEEKDAY(KQ106)=7,"сб",IF(WEEKDAY(KQ106)=1,"вс",0))))))))</f>
        <v>чт</v>
      </c>
      <c r="KR105" s="15" t="str">
        <f t="shared" ref="KR105" si="1545">IF(KR106="","",IF(WEEKDAY(KR106)=2,"пн",IF(WEEKDAY(KR106)=3,"вт",IF(WEEKDAY(KR106)=4,"ср",IF(WEEKDAY(KR106)=5,"чт",IF(WEEKDAY(KR106)=6,"пт",IF(WEEKDAY(KR106)=7,"сб",IF(WEEKDAY(KR106)=1,"вс",0))))))))</f>
        <v>пт</v>
      </c>
      <c r="KS105" s="15" t="str">
        <f t="shared" ref="KS105" si="1546">IF(KS106="","",IF(WEEKDAY(KS106)=2,"пн",IF(WEEKDAY(KS106)=3,"вт",IF(WEEKDAY(KS106)=4,"ср",IF(WEEKDAY(KS106)=5,"чт",IF(WEEKDAY(KS106)=6,"пт",IF(WEEKDAY(KS106)=7,"сб",IF(WEEKDAY(KS106)=1,"вс",0))))))))</f>
        <v>сб</v>
      </c>
      <c r="KT105" s="15" t="str">
        <f t="shared" ref="KT105" si="1547">IF(KT106="","",IF(WEEKDAY(KT106)=2,"пн",IF(WEEKDAY(KT106)=3,"вт",IF(WEEKDAY(KT106)=4,"ср",IF(WEEKDAY(KT106)=5,"чт",IF(WEEKDAY(KT106)=6,"пт",IF(WEEKDAY(KT106)=7,"сб",IF(WEEKDAY(KT106)=1,"вс",0))))))))</f>
        <v>вс</v>
      </c>
      <c r="KU105" s="15" t="str">
        <f t="shared" ref="KU105" si="1548">IF(KU106="","",IF(WEEKDAY(KU106)=2,"пн",IF(WEEKDAY(KU106)=3,"вт",IF(WEEKDAY(KU106)=4,"ср",IF(WEEKDAY(KU106)=5,"чт",IF(WEEKDAY(KU106)=6,"пт",IF(WEEKDAY(KU106)=7,"сб",IF(WEEKDAY(KU106)=1,"вс",0))))))))</f>
        <v>пн</v>
      </c>
      <c r="KV105" s="15" t="str">
        <f t="shared" ref="KV105" si="1549">IF(KV106="","",IF(WEEKDAY(KV106)=2,"пн",IF(WEEKDAY(KV106)=3,"вт",IF(WEEKDAY(KV106)=4,"ср",IF(WEEKDAY(KV106)=5,"чт",IF(WEEKDAY(KV106)=6,"пт",IF(WEEKDAY(KV106)=7,"сб",IF(WEEKDAY(KV106)=1,"вс",0))))))))</f>
        <v>вт</v>
      </c>
      <c r="KW105" s="15" t="str">
        <f t="shared" ref="KW105" si="1550">IF(KW106="","",IF(WEEKDAY(KW106)=2,"пн",IF(WEEKDAY(KW106)=3,"вт",IF(WEEKDAY(KW106)=4,"ср",IF(WEEKDAY(KW106)=5,"чт",IF(WEEKDAY(KW106)=6,"пт",IF(WEEKDAY(KW106)=7,"сб",IF(WEEKDAY(KW106)=1,"вс",0))))))))</f>
        <v>ср</v>
      </c>
      <c r="KX105" s="15" t="str">
        <f t="shared" ref="KX105" si="1551">IF(KX106="","",IF(WEEKDAY(KX106)=2,"пн",IF(WEEKDAY(KX106)=3,"вт",IF(WEEKDAY(KX106)=4,"ср",IF(WEEKDAY(KX106)=5,"чт",IF(WEEKDAY(KX106)=6,"пт",IF(WEEKDAY(KX106)=7,"сб",IF(WEEKDAY(KX106)=1,"вс",0))))))))</f>
        <v>чт</v>
      </c>
      <c r="KY105" s="15" t="str">
        <f t="shared" ref="KY105" si="1552">IF(KY106="","",IF(WEEKDAY(KY106)=2,"пн",IF(WEEKDAY(KY106)=3,"вт",IF(WEEKDAY(KY106)=4,"ср",IF(WEEKDAY(KY106)=5,"чт",IF(WEEKDAY(KY106)=6,"пт",IF(WEEKDAY(KY106)=7,"сб",IF(WEEKDAY(KY106)=1,"вс",0))))))))</f>
        <v>пт</v>
      </c>
      <c r="KZ105" s="15" t="str">
        <f t="shared" ref="KZ105" si="1553">IF(KZ106="","",IF(WEEKDAY(KZ106)=2,"пн",IF(WEEKDAY(KZ106)=3,"вт",IF(WEEKDAY(KZ106)=4,"ср",IF(WEEKDAY(KZ106)=5,"чт",IF(WEEKDAY(KZ106)=6,"пт",IF(WEEKDAY(KZ106)=7,"сб",IF(WEEKDAY(KZ106)=1,"вс",0))))))))</f>
        <v>сб</v>
      </c>
      <c r="LA105" s="15" t="str">
        <f t="shared" ref="LA105" si="1554">IF(LA106="","",IF(WEEKDAY(LA106)=2,"пн",IF(WEEKDAY(LA106)=3,"вт",IF(WEEKDAY(LA106)=4,"ср",IF(WEEKDAY(LA106)=5,"чт",IF(WEEKDAY(LA106)=6,"пт",IF(WEEKDAY(LA106)=7,"сб",IF(WEEKDAY(LA106)=1,"вс",0))))))))</f>
        <v>вс</v>
      </c>
      <c r="LB105" s="15" t="str">
        <f t="shared" ref="LB105" si="1555">IF(LB106="","",IF(WEEKDAY(LB106)=2,"пн",IF(WEEKDAY(LB106)=3,"вт",IF(WEEKDAY(LB106)=4,"ср",IF(WEEKDAY(LB106)=5,"чт",IF(WEEKDAY(LB106)=6,"пт",IF(WEEKDAY(LB106)=7,"сб",IF(WEEKDAY(LB106)=1,"вс",0))))))))</f>
        <v>пн</v>
      </c>
      <c r="LC105" s="15" t="str">
        <f t="shared" ref="LC105" si="1556">IF(LC106="","",IF(WEEKDAY(LC106)=2,"пн",IF(WEEKDAY(LC106)=3,"вт",IF(WEEKDAY(LC106)=4,"ср",IF(WEEKDAY(LC106)=5,"чт",IF(WEEKDAY(LC106)=6,"пт",IF(WEEKDAY(LC106)=7,"сб",IF(WEEKDAY(LC106)=1,"вс",0))))))))</f>
        <v>вт</v>
      </c>
      <c r="LD105" s="15" t="str">
        <f t="shared" ref="LD105" si="1557">IF(LD106="","",IF(WEEKDAY(LD106)=2,"пн",IF(WEEKDAY(LD106)=3,"вт",IF(WEEKDAY(LD106)=4,"ср",IF(WEEKDAY(LD106)=5,"чт",IF(WEEKDAY(LD106)=6,"пт",IF(WEEKDAY(LD106)=7,"сб",IF(WEEKDAY(LD106)=1,"вс",0))))))))</f>
        <v>ср</v>
      </c>
      <c r="LE105" s="15" t="str">
        <f t="shared" ref="LE105" si="1558">IF(LE106="","",IF(WEEKDAY(LE106)=2,"пн",IF(WEEKDAY(LE106)=3,"вт",IF(WEEKDAY(LE106)=4,"ср",IF(WEEKDAY(LE106)=5,"чт",IF(WEEKDAY(LE106)=6,"пт",IF(WEEKDAY(LE106)=7,"сб",IF(WEEKDAY(LE106)=1,"вс",0))))))))</f>
        <v>чт</v>
      </c>
      <c r="LF105" s="15" t="str">
        <f t="shared" ref="LF105" si="1559">IF(LF106="","",IF(WEEKDAY(LF106)=2,"пн",IF(WEEKDAY(LF106)=3,"вт",IF(WEEKDAY(LF106)=4,"ср",IF(WEEKDAY(LF106)=5,"чт",IF(WEEKDAY(LF106)=6,"пт",IF(WEEKDAY(LF106)=7,"сб",IF(WEEKDAY(LF106)=1,"вс",0))))))))</f>
        <v>пт</v>
      </c>
      <c r="LG105" s="15" t="str">
        <f t="shared" ref="LG105" si="1560">IF(LG106="","",IF(WEEKDAY(LG106)=2,"пн",IF(WEEKDAY(LG106)=3,"вт",IF(WEEKDAY(LG106)=4,"ср",IF(WEEKDAY(LG106)=5,"чт",IF(WEEKDAY(LG106)=6,"пт",IF(WEEKDAY(LG106)=7,"сб",IF(WEEKDAY(LG106)=1,"вс",0))))))))</f>
        <v>сб</v>
      </c>
      <c r="LH105" s="15" t="str">
        <f t="shared" ref="LH105" si="1561">IF(LH106="","",IF(WEEKDAY(LH106)=2,"пн",IF(WEEKDAY(LH106)=3,"вт",IF(WEEKDAY(LH106)=4,"ср",IF(WEEKDAY(LH106)=5,"чт",IF(WEEKDAY(LH106)=6,"пт",IF(WEEKDAY(LH106)=7,"сб",IF(WEEKDAY(LH106)=1,"вс",0))))))))</f>
        <v>вс</v>
      </c>
      <c r="LI105" s="15" t="str">
        <f t="shared" ref="LI105" si="1562">IF(LI106="","",IF(WEEKDAY(LI106)=2,"пн",IF(WEEKDAY(LI106)=3,"вт",IF(WEEKDAY(LI106)=4,"ср",IF(WEEKDAY(LI106)=5,"чт",IF(WEEKDAY(LI106)=6,"пт",IF(WEEKDAY(LI106)=7,"сб",IF(WEEKDAY(LI106)=1,"вс",0))))))))</f>
        <v>пн</v>
      </c>
      <c r="LJ105" s="15" t="str">
        <f t="shared" ref="LJ105" si="1563">IF(LJ106="","",IF(WEEKDAY(LJ106)=2,"пн",IF(WEEKDAY(LJ106)=3,"вт",IF(WEEKDAY(LJ106)=4,"ср",IF(WEEKDAY(LJ106)=5,"чт",IF(WEEKDAY(LJ106)=6,"пт",IF(WEEKDAY(LJ106)=7,"сб",IF(WEEKDAY(LJ106)=1,"вс",0))))))))</f>
        <v>вт</v>
      </c>
      <c r="LK105" s="15" t="str">
        <f t="shared" ref="LK105" si="1564">IF(LK106="","",IF(WEEKDAY(LK106)=2,"пн",IF(WEEKDAY(LK106)=3,"вт",IF(WEEKDAY(LK106)=4,"ср",IF(WEEKDAY(LK106)=5,"чт",IF(WEEKDAY(LK106)=6,"пт",IF(WEEKDAY(LK106)=7,"сб",IF(WEEKDAY(LK106)=1,"вс",0))))))))</f>
        <v>ср</v>
      </c>
      <c r="LL105" s="15" t="str">
        <f t="shared" ref="LL105" si="1565">IF(LL106="","",IF(WEEKDAY(LL106)=2,"пн",IF(WEEKDAY(LL106)=3,"вт",IF(WEEKDAY(LL106)=4,"ср",IF(WEEKDAY(LL106)=5,"чт",IF(WEEKDAY(LL106)=6,"пт",IF(WEEKDAY(LL106)=7,"сб",IF(WEEKDAY(LL106)=1,"вс",0))))))))</f>
        <v>чт</v>
      </c>
      <c r="LM105" s="15" t="str">
        <f t="shared" ref="LM105" si="1566">IF(LM106="","",IF(WEEKDAY(LM106)=2,"пн",IF(WEEKDAY(LM106)=3,"вт",IF(WEEKDAY(LM106)=4,"ср",IF(WEEKDAY(LM106)=5,"чт",IF(WEEKDAY(LM106)=6,"пт",IF(WEEKDAY(LM106)=7,"сб",IF(WEEKDAY(LM106)=1,"вс",0))))))))</f>
        <v>пт</v>
      </c>
      <c r="LN105" s="15" t="str">
        <f t="shared" ref="LN105" si="1567">IF(LN106="","",IF(WEEKDAY(LN106)=2,"пн",IF(WEEKDAY(LN106)=3,"вт",IF(WEEKDAY(LN106)=4,"ср",IF(WEEKDAY(LN106)=5,"чт",IF(WEEKDAY(LN106)=6,"пт",IF(WEEKDAY(LN106)=7,"сб",IF(WEEKDAY(LN106)=1,"вс",0))))))))</f>
        <v>сб</v>
      </c>
      <c r="LO105" s="15" t="str">
        <f t="shared" ref="LO105" si="1568">IF(LO106="","",IF(WEEKDAY(LO106)=2,"пн",IF(WEEKDAY(LO106)=3,"вт",IF(WEEKDAY(LO106)=4,"ср",IF(WEEKDAY(LO106)=5,"чт",IF(WEEKDAY(LO106)=6,"пт",IF(WEEKDAY(LO106)=7,"сб",IF(WEEKDAY(LO106)=1,"вс",0))))))))</f>
        <v>вс</v>
      </c>
      <c r="LP105" s="15" t="str">
        <f t="shared" ref="LP105" si="1569">IF(LP106="","",IF(WEEKDAY(LP106)=2,"пн",IF(WEEKDAY(LP106)=3,"вт",IF(WEEKDAY(LP106)=4,"ср",IF(WEEKDAY(LP106)=5,"чт",IF(WEEKDAY(LP106)=6,"пт",IF(WEEKDAY(LP106)=7,"сб",IF(WEEKDAY(LP106)=1,"вс",0))))))))</f>
        <v>пн</v>
      </c>
      <c r="LQ105" s="15" t="str">
        <f t="shared" ref="LQ105" si="1570">IF(LQ106="","",IF(WEEKDAY(LQ106)=2,"пн",IF(WEEKDAY(LQ106)=3,"вт",IF(WEEKDAY(LQ106)=4,"ср",IF(WEEKDAY(LQ106)=5,"чт",IF(WEEKDAY(LQ106)=6,"пт",IF(WEEKDAY(LQ106)=7,"сб",IF(WEEKDAY(LQ106)=1,"вс",0))))))))</f>
        <v>вт</v>
      </c>
      <c r="LR105" s="15" t="str">
        <f t="shared" ref="LR105" si="1571">IF(LR106="","",IF(WEEKDAY(LR106)=2,"пн",IF(WEEKDAY(LR106)=3,"вт",IF(WEEKDAY(LR106)=4,"ср",IF(WEEKDAY(LR106)=5,"чт",IF(WEEKDAY(LR106)=6,"пт",IF(WEEKDAY(LR106)=7,"сб",IF(WEEKDAY(LR106)=1,"вс",0))))))))</f>
        <v>ср</v>
      </c>
      <c r="LS105" s="15" t="str">
        <f t="shared" ref="LS105" si="1572">IF(LS106="","",IF(WEEKDAY(LS106)=2,"пн",IF(WEEKDAY(LS106)=3,"вт",IF(WEEKDAY(LS106)=4,"ср",IF(WEEKDAY(LS106)=5,"чт",IF(WEEKDAY(LS106)=6,"пт",IF(WEEKDAY(LS106)=7,"сб",IF(WEEKDAY(LS106)=1,"вс",0))))))))</f>
        <v>чт</v>
      </c>
      <c r="LT105" s="15" t="str">
        <f t="shared" ref="LT105" si="1573">IF(LT106="","",IF(WEEKDAY(LT106)=2,"пн",IF(WEEKDAY(LT106)=3,"вт",IF(WEEKDAY(LT106)=4,"ср",IF(WEEKDAY(LT106)=5,"чт",IF(WEEKDAY(LT106)=6,"пт",IF(WEEKDAY(LT106)=7,"сб",IF(WEEKDAY(LT106)=1,"вс",0))))))))</f>
        <v>пт</v>
      </c>
      <c r="LU105" s="15" t="str">
        <f t="shared" ref="LU105" si="1574">IF(LU106="","",IF(WEEKDAY(LU106)=2,"пн",IF(WEEKDAY(LU106)=3,"вт",IF(WEEKDAY(LU106)=4,"ср",IF(WEEKDAY(LU106)=5,"чт",IF(WEEKDAY(LU106)=6,"пт",IF(WEEKDAY(LU106)=7,"сб",IF(WEEKDAY(LU106)=1,"вс",0))))))))</f>
        <v>сб</v>
      </c>
      <c r="LV105" s="15" t="str">
        <f t="shared" ref="LV105" si="1575">IF(LV106="","",IF(WEEKDAY(LV106)=2,"пн",IF(WEEKDAY(LV106)=3,"вт",IF(WEEKDAY(LV106)=4,"ср",IF(WEEKDAY(LV106)=5,"чт",IF(WEEKDAY(LV106)=6,"пт",IF(WEEKDAY(LV106)=7,"сб",IF(WEEKDAY(LV106)=1,"вс",0))))))))</f>
        <v>вс</v>
      </c>
      <c r="LW105" s="15" t="str">
        <f t="shared" ref="LW105" si="1576">IF(LW106="","",IF(WEEKDAY(LW106)=2,"пн",IF(WEEKDAY(LW106)=3,"вт",IF(WEEKDAY(LW106)=4,"ср",IF(WEEKDAY(LW106)=5,"чт",IF(WEEKDAY(LW106)=6,"пт",IF(WEEKDAY(LW106)=7,"сб",IF(WEEKDAY(LW106)=1,"вс",0))))))))</f>
        <v>пн</v>
      </c>
      <c r="LX105" s="15" t="str">
        <f t="shared" ref="LX105" si="1577">IF(LX106="","",IF(WEEKDAY(LX106)=2,"пн",IF(WEEKDAY(LX106)=3,"вт",IF(WEEKDAY(LX106)=4,"ср",IF(WEEKDAY(LX106)=5,"чт",IF(WEEKDAY(LX106)=6,"пт",IF(WEEKDAY(LX106)=7,"сб",IF(WEEKDAY(LX106)=1,"вс",0))))))))</f>
        <v>вт</v>
      </c>
      <c r="LY105" s="15" t="str">
        <f t="shared" ref="LY105" si="1578">IF(LY106="","",IF(WEEKDAY(LY106)=2,"пн",IF(WEEKDAY(LY106)=3,"вт",IF(WEEKDAY(LY106)=4,"ср",IF(WEEKDAY(LY106)=5,"чт",IF(WEEKDAY(LY106)=6,"пт",IF(WEEKDAY(LY106)=7,"сб",IF(WEEKDAY(LY106)=1,"вс",0))))))))</f>
        <v>ср</v>
      </c>
      <c r="LZ105" s="15" t="str">
        <f t="shared" ref="LZ105" si="1579">IF(LZ106="","",IF(WEEKDAY(LZ106)=2,"пн",IF(WEEKDAY(LZ106)=3,"вт",IF(WEEKDAY(LZ106)=4,"ср",IF(WEEKDAY(LZ106)=5,"чт",IF(WEEKDAY(LZ106)=6,"пт",IF(WEEKDAY(LZ106)=7,"сб",IF(WEEKDAY(LZ106)=1,"вс",0))))))))</f>
        <v>чт</v>
      </c>
      <c r="MA105" s="15" t="str">
        <f t="shared" ref="MA105" si="1580">IF(MA106="","",IF(WEEKDAY(MA106)=2,"пн",IF(WEEKDAY(MA106)=3,"вт",IF(WEEKDAY(MA106)=4,"ср",IF(WEEKDAY(MA106)=5,"чт",IF(WEEKDAY(MA106)=6,"пт",IF(WEEKDAY(MA106)=7,"сб",IF(WEEKDAY(MA106)=1,"вс",0))))))))</f>
        <v>пт</v>
      </c>
      <c r="MB105" s="15" t="str">
        <f t="shared" ref="MB105" si="1581">IF(MB106="","",IF(WEEKDAY(MB106)=2,"пн",IF(WEEKDAY(MB106)=3,"вт",IF(WEEKDAY(MB106)=4,"ср",IF(WEEKDAY(MB106)=5,"чт",IF(WEEKDAY(MB106)=6,"пт",IF(WEEKDAY(MB106)=7,"сб",IF(WEEKDAY(MB106)=1,"вс",0))))))))</f>
        <v>сб</v>
      </c>
      <c r="MC105" s="15" t="str">
        <f t="shared" ref="MC105" si="1582">IF(MC106="","",IF(WEEKDAY(MC106)=2,"пн",IF(WEEKDAY(MC106)=3,"вт",IF(WEEKDAY(MC106)=4,"ср",IF(WEEKDAY(MC106)=5,"чт",IF(WEEKDAY(MC106)=6,"пт",IF(WEEKDAY(MC106)=7,"сб",IF(WEEKDAY(MC106)=1,"вс",0))))))))</f>
        <v>вс</v>
      </c>
      <c r="MD105" s="15" t="str">
        <f t="shared" ref="MD105" si="1583">IF(MD106="","",IF(WEEKDAY(MD106)=2,"пн",IF(WEEKDAY(MD106)=3,"вт",IF(WEEKDAY(MD106)=4,"ср",IF(WEEKDAY(MD106)=5,"чт",IF(WEEKDAY(MD106)=6,"пт",IF(WEEKDAY(MD106)=7,"сб",IF(WEEKDAY(MD106)=1,"вс",0))))))))</f>
        <v>пн</v>
      </c>
      <c r="ME105" s="15" t="str">
        <f t="shared" ref="ME105" si="1584">IF(ME106="","",IF(WEEKDAY(ME106)=2,"пн",IF(WEEKDAY(ME106)=3,"вт",IF(WEEKDAY(ME106)=4,"ср",IF(WEEKDAY(ME106)=5,"чт",IF(WEEKDAY(ME106)=6,"пт",IF(WEEKDAY(ME106)=7,"сб",IF(WEEKDAY(ME106)=1,"вс",0))))))))</f>
        <v>вт</v>
      </c>
      <c r="MF105" s="15" t="str">
        <f t="shared" ref="MF105" si="1585">IF(MF106="","",IF(WEEKDAY(MF106)=2,"пн",IF(WEEKDAY(MF106)=3,"вт",IF(WEEKDAY(MF106)=4,"ср",IF(WEEKDAY(MF106)=5,"чт",IF(WEEKDAY(MF106)=6,"пт",IF(WEEKDAY(MF106)=7,"сб",IF(WEEKDAY(MF106)=1,"вс",0))))))))</f>
        <v>ср</v>
      </c>
      <c r="MG105" s="15" t="str">
        <f t="shared" ref="MG105" si="1586">IF(MG106="","",IF(WEEKDAY(MG106)=2,"пн",IF(WEEKDAY(MG106)=3,"вт",IF(WEEKDAY(MG106)=4,"ср",IF(WEEKDAY(MG106)=5,"чт",IF(WEEKDAY(MG106)=6,"пт",IF(WEEKDAY(MG106)=7,"сб",IF(WEEKDAY(MG106)=1,"вс",0))))))))</f>
        <v>чт</v>
      </c>
      <c r="MH105" s="15" t="str">
        <f t="shared" ref="MH105" si="1587">IF(MH106="","",IF(WEEKDAY(MH106)=2,"пн",IF(WEEKDAY(MH106)=3,"вт",IF(WEEKDAY(MH106)=4,"ср",IF(WEEKDAY(MH106)=5,"чт",IF(WEEKDAY(MH106)=6,"пт",IF(WEEKDAY(MH106)=7,"сб",IF(WEEKDAY(MH106)=1,"вс",0))))))))</f>
        <v>пт</v>
      </c>
      <c r="MI105" s="15" t="str">
        <f t="shared" ref="MI105" si="1588">IF(MI106="","",IF(WEEKDAY(MI106)=2,"пн",IF(WEEKDAY(MI106)=3,"вт",IF(WEEKDAY(MI106)=4,"ср",IF(WEEKDAY(MI106)=5,"чт",IF(WEEKDAY(MI106)=6,"пт",IF(WEEKDAY(MI106)=7,"сб",IF(WEEKDAY(MI106)=1,"вс",0))))))))</f>
        <v>сб</v>
      </c>
      <c r="MJ105" s="15" t="str">
        <f t="shared" ref="MJ105" si="1589">IF(MJ106="","",IF(WEEKDAY(MJ106)=2,"пн",IF(WEEKDAY(MJ106)=3,"вт",IF(WEEKDAY(MJ106)=4,"ср",IF(WEEKDAY(MJ106)=5,"чт",IF(WEEKDAY(MJ106)=6,"пт",IF(WEEKDAY(MJ106)=7,"сб",IF(WEEKDAY(MJ106)=1,"вс",0))))))))</f>
        <v>вс</v>
      </c>
      <c r="MK105" s="15" t="str">
        <f t="shared" ref="MK105" si="1590">IF(MK106="","",IF(WEEKDAY(MK106)=2,"пн",IF(WEEKDAY(MK106)=3,"вт",IF(WEEKDAY(MK106)=4,"ср",IF(WEEKDAY(MK106)=5,"чт",IF(WEEKDAY(MK106)=6,"пт",IF(WEEKDAY(MK106)=7,"сб",IF(WEEKDAY(MK106)=1,"вс",0))))))))</f>
        <v>пн</v>
      </c>
      <c r="ML105" s="15" t="str">
        <f t="shared" ref="ML105" si="1591">IF(ML106="","",IF(WEEKDAY(ML106)=2,"пн",IF(WEEKDAY(ML106)=3,"вт",IF(WEEKDAY(ML106)=4,"ср",IF(WEEKDAY(ML106)=5,"чт",IF(WEEKDAY(ML106)=6,"пт",IF(WEEKDAY(ML106)=7,"сб",IF(WEEKDAY(ML106)=1,"вс",0))))))))</f>
        <v>вт</v>
      </c>
      <c r="MM105" s="15" t="str">
        <f t="shared" ref="MM105" si="1592">IF(MM106="","",IF(WEEKDAY(MM106)=2,"пн",IF(WEEKDAY(MM106)=3,"вт",IF(WEEKDAY(MM106)=4,"ср",IF(WEEKDAY(MM106)=5,"чт",IF(WEEKDAY(MM106)=6,"пт",IF(WEEKDAY(MM106)=7,"сб",IF(WEEKDAY(MM106)=1,"вс",0))))))))</f>
        <v>ср</v>
      </c>
      <c r="MN105" s="15" t="str">
        <f t="shared" ref="MN105" si="1593">IF(MN106="","",IF(WEEKDAY(MN106)=2,"пн",IF(WEEKDAY(MN106)=3,"вт",IF(WEEKDAY(MN106)=4,"ср",IF(WEEKDAY(MN106)=5,"чт",IF(WEEKDAY(MN106)=6,"пт",IF(WEEKDAY(MN106)=7,"сб",IF(WEEKDAY(MN106)=1,"вс",0))))))))</f>
        <v>чт</v>
      </c>
      <c r="MO105" s="15" t="str">
        <f t="shared" ref="MO105" si="1594">IF(MO106="","",IF(WEEKDAY(MO106)=2,"пн",IF(WEEKDAY(MO106)=3,"вт",IF(WEEKDAY(MO106)=4,"ср",IF(WEEKDAY(MO106)=5,"чт",IF(WEEKDAY(MO106)=6,"пт",IF(WEEKDAY(MO106)=7,"сб",IF(WEEKDAY(MO106)=1,"вс",0))))))))</f>
        <v>пт</v>
      </c>
      <c r="MP105" s="15" t="str">
        <f t="shared" ref="MP105" si="1595">IF(MP106="","",IF(WEEKDAY(MP106)=2,"пн",IF(WEEKDAY(MP106)=3,"вт",IF(WEEKDAY(MP106)=4,"ср",IF(WEEKDAY(MP106)=5,"чт",IF(WEEKDAY(MP106)=6,"пт",IF(WEEKDAY(MP106)=7,"сб",IF(WEEKDAY(MP106)=1,"вс",0))))))))</f>
        <v>сб</v>
      </c>
      <c r="MQ105" s="15" t="str">
        <f t="shared" ref="MQ105" si="1596">IF(MQ106="","",IF(WEEKDAY(MQ106)=2,"пн",IF(WEEKDAY(MQ106)=3,"вт",IF(WEEKDAY(MQ106)=4,"ср",IF(WEEKDAY(MQ106)=5,"чт",IF(WEEKDAY(MQ106)=6,"пт",IF(WEEKDAY(MQ106)=7,"сб",IF(WEEKDAY(MQ106)=1,"вс",0))))))))</f>
        <v>вс</v>
      </c>
      <c r="MR105" s="15" t="str">
        <f t="shared" ref="MR105" si="1597">IF(MR106="","",IF(WEEKDAY(MR106)=2,"пн",IF(WEEKDAY(MR106)=3,"вт",IF(WEEKDAY(MR106)=4,"ср",IF(WEEKDAY(MR106)=5,"чт",IF(WEEKDAY(MR106)=6,"пт",IF(WEEKDAY(MR106)=7,"сб",IF(WEEKDAY(MR106)=1,"вс",0))))))))</f>
        <v>пн</v>
      </c>
      <c r="MS105" s="15" t="str">
        <f t="shared" ref="MS105" si="1598">IF(MS106="","",IF(WEEKDAY(MS106)=2,"пн",IF(WEEKDAY(MS106)=3,"вт",IF(WEEKDAY(MS106)=4,"ср",IF(WEEKDAY(MS106)=5,"чт",IF(WEEKDAY(MS106)=6,"пт",IF(WEEKDAY(MS106)=7,"сб",IF(WEEKDAY(MS106)=1,"вс",0))))))))</f>
        <v>вт</v>
      </c>
      <c r="MT105" s="15" t="str">
        <f t="shared" ref="MT105" si="1599">IF(MT106="","",IF(WEEKDAY(MT106)=2,"пн",IF(WEEKDAY(MT106)=3,"вт",IF(WEEKDAY(MT106)=4,"ср",IF(WEEKDAY(MT106)=5,"чт",IF(WEEKDAY(MT106)=6,"пт",IF(WEEKDAY(MT106)=7,"сб",IF(WEEKDAY(MT106)=1,"вс",0))))))))</f>
        <v>ср</v>
      </c>
      <c r="MU105" s="15" t="str">
        <f t="shared" ref="MU105" si="1600">IF(MU106="","",IF(WEEKDAY(MU106)=2,"пн",IF(WEEKDAY(MU106)=3,"вт",IF(WEEKDAY(MU106)=4,"ср",IF(WEEKDAY(MU106)=5,"чт",IF(WEEKDAY(MU106)=6,"пт",IF(WEEKDAY(MU106)=7,"сб",IF(WEEKDAY(MU106)=1,"вс",0))))))))</f>
        <v>чт</v>
      </c>
      <c r="MV105" s="15" t="str">
        <f t="shared" ref="MV105" si="1601">IF(MV106="","",IF(WEEKDAY(MV106)=2,"пн",IF(WEEKDAY(MV106)=3,"вт",IF(WEEKDAY(MV106)=4,"ср",IF(WEEKDAY(MV106)=5,"чт",IF(WEEKDAY(MV106)=6,"пт",IF(WEEKDAY(MV106)=7,"сб",IF(WEEKDAY(MV106)=1,"вс",0))))))))</f>
        <v>пт</v>
      </c>
      <c r="MW105" s="15" t="str">
        <f t="shared" ref="MW105" si="1602">IF(MW106="","",IF(WEEKDAY(MW106)=2,"пн",IF(WEEKDAY(MW106)=3,"вт",IF(WEEKDAY(MW106)=4,"ср",IF(WEEKDAY(MW106)=5,"чт",IF(WEEKDAY(MW106)=6,"пт",IF(WEEKDAY(MW106)=7,"сб",IF(WEEKDAY(MW106)=1,"вс",0))))))))</f>
        <v>сб</v>
      </c>
      <c r="MX105" s="15" t="str">
        <f t="shared" ref="MX105" si="1603">IF(MX106="","",IF(WEEKDAY(MX106)=2,"пн",IF(WEEKDAY(MX106)=3,"вт",IF(WEEKDAY(MX106)=4,"ср",IF(WEEKDAY(MX106)=5,"чт",IF(WEEKDAY(MX106)=6,"пт",IF(WEEKDAY(MX106)=7,"сб",IF(WEEKDAY(MX106)=1,"вс",0))))))))</f>
        <v>вс</v>
      </c>
      <c r="MY105" s="15" t="str">
        <f t="shared" ref="MY105" si="1604">IF(MY106="","",IF(WEEKDAY(MY106)=2,"пн",IF(WEEKDAY(MY106)=3,"вт",IF(WEEKDAY(MY106)=4,"ср",IF(WEEKDAY(MY106)=5,"чт",IF(WEEKDAY(MY106)=6,"пт",IF(WEEKDAY(MY106)=7,"сб",IF(WEEKDAY(MY106)=1,"вс",0))))))))</f>
        <v>пн</v>
      </c>
      <c r="MZ105" s="15" t="str">
        <f t="shared" ref="MZ105" si="1605">IF(MZ106="","",IF(WEEKDAY(MZ106)=2,"пн",IF(WEEKDAY(MZ106)=3,"вт",IF(WEEKDAY(MZ106)=4,"ср",IF(WEEKDAY(MZ106)=5,"чт",IF(WEEKDAY(MZ106)=6,"пт",IF(WEEKDAY(MZ106)=7,"сб",IF(WEEKDAY(MZ106)=1,"вс",0))))))))</f>
        <v>вт</v>
      </c>
      <c r="NA105" s="15" t="str">
        <f t="shared" ref="NA105" si="1606">IF(NA106="","",IF(WEEKDAY(NA106)=2,"пн",IF(WEEKDAY(NA106)=3,"вт",IF(WEEKDAY(NA106)=4,"ср",IF(WEEKDAY(NA106)=5,"чт",IF(WEEKDAY(NA106)=6,"пт",IF(WEEKDAY(NA106)=7,"сб",IF(WEEKDAY(NA106)=1,"вс",0))))))))</f>
        <v>ср</v>
      </c>
      <c r="NB105" s="15" t="str">
        <f t="shared" ref="NB105" si="1607">IF(NB106="","",IF(WEEKDAY(NB106)=2,"пн",IF(WEEKDAY(NB106)=3,"вт",IF(WEEKDAY(NB106)=4,"ср",IF(WEEKDAY(NB106)=5,"чт",IF(WEEKDAY(NB106)=6,"пт",IF(WEEKDAY(NB106)=7,"сб",IF(WEEKDAY(NB106)=1,"вс",0))))))))</f>
        <v>чт</v>
      </c>
      <c r="NC105" s="15" t="str">
        <f t="shared" ref="NC105" si="1608">IF(NC106="","",IF(WEEKDAY(NC106)=2,"пн",IF(WEEKDAY(NC106)=3,"вт",IF(WEEKDAY(NC106)=4,"ср",IF(WEEKDAY(NC106)=5,"чт",IF(WEEKDAY(NC106)=6,"пт",IF(WEEKDAY(NC106)=7,"сб",IF(WEEKDAY(NC106)=1,"вс",0))))))))</f>
        <v>пт</v>
      </c>
      <c r="ND105" s="15" t="str">
        <f t="shared" ref="ND105" si="1609">IF(ND106="","",IF(WEEKDAY(ND106)=2,"пн",IF(WEEKDAY(ND106)=3,"вт",IF(WEEKDAY(ND106)=4,"ср",IF(WEEKDAY(ND106)=5,"чт",IF(WEEKDAY(ND106)=6,"пт",IF(WEEKDAY(ND106)=7,"сб",IF(WEEKDAY(ND106)=1,"вс",0))))))))</f>
        <v>сб</v>
      </c>
      <c r="NE105" s="15" t="str">
        <f t="shared" ref="NE105" si="1610">IF(NE106="","",IF(WEEKDAY(NE106)=2,"пн",IF(WEEKDAY(NE106)=3,"вт",IF(WEEKDAY(NE106)=4,"ср",IF(WEEKDAY(NE106)=5,"чт",IF(WEEKDAY(NE106)=6,"пт",IF(WEEKDAY(NE106)=7,"сб",IF(WEEKDAY(NE106)=1,"вс",0))))))))</f>
        <v>вс</v>
      </c>
      <c r="NF105" s="15" t="str">
        <f t="shared" ref="NF105" si="1611">IF(NF106="","",IF(WEEKDAY(NF106)=2,"пн",IF(WEEKDAY(NF106)=3,"вт",IF(WEEKDAY(NF106)=4,"ср",IF(WEEKDAY(NF106)=5,"чт",IF(WEEKDAY(NF106)=6,"пт",IF(WEEKDAY(NF106)=7,"сб",IF(WEEKDAY(NF106)=1,"вс",0))))))))</f>
        <v>пн</v>
      </c>
      <c r="NG105" s="15" t="str">
        <f t="shared" ref="NG105" si="1612">IF(NG106="","",IF(WEEKDAY(NG106)=2,"пн",IF(WEEKDAY(NG106)=3,"вт",IF(WEEKDAY(NG106)=4,"ср",IF(WEEKDAY(NG106)=5,"чт",IF(WEEKDAY(NG106)=6,"пт",IF(WEEKDAY(NG106)=7,"сб",IF(WEEKDAY(NG106)=1,"вс",0))))))))</f>
        <v>вт</v>
      </c>
      <c r="NH105" s="15" t="str">
        <f t="shared" ref="NH105" si="1613">IF(NH106="","",IF(WEEKDAY(NH106)=2,"пн",IF(WEEKDAY(NH106)=3,"вт",IF(WEEKDAY(NH106)=4,"ср",IF(WEEKDAY(NH106)=5,"чт",IF(WEEKDAY(NH106)=6,"пт",IF(WEEKDAY(NH106)=7,"сб",IF(WEEKDAY(NH106)=1,"вс",0))))))))</f>
        <v>ср</v>
      </c>
      <c r="NI105" s="15" t="str">
        <f t="shared" ref="NI105" si="1614">IF(NI106="","",IF(WEEKDAY(NI106)=2,"пн",IF(WEEKDAY(NI106)=3,"вт",IF(WEEKDAY(NI106)=4,"ср",IF(WEEKDAY(NI106)=5,"чт",IF(WEEKDAY(NI106)=6,"пт",IF(WEEKDAY(NI106)=7,"сб",IF(WEEKDAY(NI106)=1,"вс",0))))))))</f>
        <v>чт</v>
      </c>
      <c r="NJ105" s="15" t="str">
        <f t="shared" ref="NJ105" si="1615">IF(NJ106="","",IF(WEEKDAY(NJ106)=2,"пн",IF(WEEKDAY(NJ106)=3,"вт",IF(WEEKDAY(NJ106)=4,"ср",IF(WEEKDAY(NJ106)=5,"чт",IF(WEEKDAY(NJ106)=6,"пт",IF(WEEKDAY(NJ106)=7,"сб",IF(WEEKDAY(NJ106)=1,"вс",0))))))))</f>
        <v>пт</v>
      </c>
      <c r="NK105" s="15" t="str">
        <f t="shared" ref="NK105" si="1616">IF(NK106="","",IF(WEEKDAY(NK106)=2,"пн",IF(WEEKDAY(NK106)=3,"вт",IF(WEEKDAY(NK106)=4,"ср",IF(WEEKDAY(NK106)=5,"чт",IF(WEEKDAY(NK106)=6,"пт",IF(WEEKDAY(NK106)=7,"сб",IF(WEEKDAY(NK106)=1,"вс",0))))))))</f>
        <v>сб</v>
      </c>
      <c r="NL105" s="15" t="str">
        <f t="shared" ref="NL105" si="1617">IF(NL106="","",IF(WEEKDAY(NL106)=2,"пн",IF(WEEKDAY(NL106)=3,"вт",IF(WEEKDAY(NL106)=4,"ср",IF(WEEKDAY(NL106)=5,"чт",IF(WEEKDAY(NL106)=6,"пт",IF(WEEKDAY(NL106)=7,"сб",IF(WEEKDAY(NL106)=1,"вс",0))))))))</f>
        <v>вс</v>
      </c>
      <c r="NM105" s="15" t="str">
        <f t="shared" ref="NM105" si="1618">IF(NM106="","",IF(WEEKDAY(NM106)=2,"пн",IF(WEEKDAY(NM106)=3,"вт",IF(WEEKDAY(NM106)=4,"ср",IF(WEEKDAY(NM106)=5,"чт",IF(WEEKDAY(NM106)=6,"пт",IF(WEEKDAY(NM106)=7,"сб",IF(WEEKDAY(NM106)=1,"вс",0))))))))</f>
        <v>пн</v>
      </c>
      <c r="NN105" s="15" t="str">
        <f t="shared" ref="NN105" si="1619">IF(NN106="","",IF(WEEKDAY(NN106)=2,"пн",IF(WEEKDAY(NN106)=3,"вт",IF(WEEKDAY(NN106)=4,"ср",IF(WEEKDAY(NN106)=5,"чт",IF(WEEKDAY(NN106)=6,"пт",IF(WEEKDAY(NN106)=7,"сб",IF(WEEKDAY(NN106)=1,"вс",0))))))))</f>
        <v>вт</v>
      </c>
      <c r="NO105" s="15" t="str">
        <f t="shared" ref="NO105" si="1620">IF(NO106="","",IF(WEEKDAY(NO106)=2,"пн",IF(WEEKDAY(NO106)=3,"вт",IF(WEEKDAY(NO106)=4,"ср",IF(WEEKDAY(NO106)=5,"чт",IF(WEEKDAY(NO106)=6,"пт",IF(WEEKDAY(NO106)=7,"сб",IF(WEEKDAY(NO106)=1,"вс",0))))))))</f>
        <v>ср</v>
      </c>
      <c r="NP105" s="1"/>
      <c r="NQ105" s="1"/>
    </row>
    <row r="106" spans="1:38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4"/>
      <c r="L106" s="1"/>
      <c r="M106" s="1"/>
      <c r="N106" s="69">
        <f>IF($N$9="","",$N$9)</f>
        <v>43466</v>
      </c>
      <c r="O106" s="69">
        <f>IF(N106="","",N106+1)</f>
        <v>43467</v>
      </c>
      <c r="P106" s="69">
        <f t="shared" ref="P106:CA106" si="1621">IF(O106="","",O106+1)</f>
        <v>43468</v>
      </c>
      <c r="Q106" s="69">
        <f t="shared" si="1621"/>
        <v>43469</v>
      </c>
      <c r="R106" s="69">
        <f t="shared" si="1621"/>
        <v>43470</v>
      </c>
      <c r="S106" s="69">
        <f t="shared" si="1621"/>
        <v>43471</v>
      </c>
      <c r="T106" s="69">
        <f t="shared" si="1621"/>
        <v>43472</v>
      </c>
      <c r="U106" s="69">
        <f t="shared" si="1621"/>
        <v>43473</v>
      </c>
      <c r="V106" s="69">
        <f t="shared" si="1621"/>
        <v>43474</v>
      </c>
      <c r="W106" s="69">
        <f t="shared" si="1621"/>
        <v>43475</v>
      </c>
      <c r="X106" s="69">
        <f t="shared" si="1621"/>
        <v>43476</v>
      </c>
      <c r="Y106" s="69">
        <f t="shared" si="1621"/>
        <v>43477</v>
      </c>
      <c r="Z106" s="69">
        <f t="shared" si="1621"/>
        <v>43478</v>
      </c>
      <c r="AA106" s="69">
        <f t="shared" si="1621"/>
        <v>43479</v>
      </c>
      <c r="AB106" s="69">
        <f t="shared" si="1621"/>
        <v>43480</v>
      </c>
      <c r="AC106" s="69">
        <f t="shared" si="1621"/>
        <v>43481</v>
      </c>
      <c r="AD106" s="69">
        <f t="shared" si="1621"/>
        <v>43482</v>
      </c>
      <c r="AE106" s="69">
        <f t="shared" si="1621"/>
        <v>43483</v>
      </c>
      <c r="AF106" s="69">
        <f t="shared" si="1621"/>
        <v>43484</v>
      </c>
      <c r="AG106" s="69">
        <f t="shared" si="1621"/>
        <v>43485</v>
      </c>
      <c r="AH106" s="69">
        <f t="shared" si="1621"/>
        <v>43486</v>
      </c>
      <c r="AI106" s="69">
        <f t="shared" si="1621"/>
        <v>43487</v>
      </c>
      <c r="AJ106" s="69">
        <f t="shared" si="1621"/>
        <v>43488</v>
      </c>
      <c r="AK106" s="69">
        <f t="shared" si="1621"/>
        <v>43489</v>
      </c>
      <c r="AL106" s="69">
        <f t="shared" si="1621"/>
        <v>43490</v>
      </c>
      <c r="AM106" s="69">
        <f t="shared" si="1621"/>
        <v>43491</v>
      </c>
      <c r="AN106" s="69">
        <f t="shared" si="1621"/>
        <v>43492</v>
      </c>
      <c r="AO106" s="69">
        <f t="shared" si="1621"/>
        <v>43493</v>
      </c>
      <c r="AP106" s="69">
        <f t="shared" si="1621"/>
        <v>43494</v>
      </c>
      <c r="AQ106" s="69">
        <f t="shared" si="1621"/>
        <v>43495</v>
      </c>
      <c r="AR106" s="69">
        <f t="shared" si="1621"/>
        <v>43496</v>
      </c>
      <c r="AS106" s="69">
        <f t="shared" si="1621"/>
        <v>43497</v>
      </c>
      <c r="AT106" s="69">
        <f t="shared" si="1621"/>
        <v>43498</v>
      </c>
      <c r="AU106" s="69">
        <f t="shared" si="1621"/>
        <v>43499</v>
      </c>
      <c r="AV106" s="69">
        <f t="shared" si="1621"/>
        <v>43500</v>
      </c>
      <c r="AW106" s="69">
        <f t="shared" si="1621"/>
        <v>43501</v>
      </c>
      <c r="AX106" s="69">
        <f t="shared" si="1621"/>
        <v>43502</v>
      </c>
      <c r="AY106" s="69">
        <f t="shared" si="1621"/>
        <v>43503</v>
      </c>
      <c r="AZ106" s="69">
        <f t="shared" si="1621"/>
        <v>43504</v>
      </c>
      <c r="BA106" s="69">
        <f t="shared" si="1621"/>
        <v>43505</v>
      </c>
      <c r="BB106" s="69">
        <f t="shared" si="1621"/>
        <v>43506</v>
      </c>
      <c r="BC106" s="69">
        <f t="shared" si="1621"/>
        <v>43507</v>
      </c>
      <c r="BD106" s="69">
        <f t="shared" si="1621"/>
        <v>43508</v>
      </c>
      <c r="BE106" s="69">
        <f t="shared" si="1621"/>
        <v>43509</v>
      </c>
      <c r="BF106" s="69">
        <f t="shared" si="1621"/>
        <v>43510</v>
      </c>
      <c r="BG106" s="69">
        <f t="shared" si="1621"/>
        <v>43511</v>
      </c>
      <c r="BH106" s="69">
        <f t="shared" si="1621"/>
        <v>43512</v>
      </c>
      <c r="BI106" s="69">
        <f t="shared" si="1621"/>
        <v>43513</v>
      </c>
      <c r="BJ106" s="69">
        <f t="shared" si="1621"/>
        <v>43514</v>
      </c>
      <c r="BK106" s="69">
        <f t="shared" si="1621"/>
        <v>43515</v>
      </c>
      <c r="BL106" s="69">
        <f t="shared" si="1621"/>
        <v>43516</v>
      </c>
      <c r="BM106" s="69">
        <f t="shared" si="1621"/>
        <v>43517</v>
      </c>
      <c r="BN106" s="69">
        <f t="shared" si="1621"/>
        <v>43518</v>
      </c>
      <c r="BO106" s="69">
        <f t="shared" si="1621"/>
        <v>43519</v>
      </c>
      <c r="BP106" s="69">
        <f t="shared" si="1621"/>
        <v>43520</v>
      </c>
      <c r="BQ106" s="69">
        <f t="shared" si="1621"/>
        <v>43521</v>
      </c>
      <c r="BR106" s="69">
        <f t="shared" si="1621"/>
        <v>43522</v>
      </c>
      <c r="BS106" s="69">
        <f t="shared" si="1621"/>
        <v>43523</v>
      </c>
      <c r="BT106" s="69">
        <f t="shared" si="1621"/>
        <v>43524</v>
      </c>
      <c r="BU106" s="69">
        <f t="shared" si="1621"/>
        <v>43525</v>
      </c>
      <c r="BV106" s="69">
        <f t="shared" si="1621"/>
        <v>43526</v>
      </c>
      <c r="BW106" s="69">
        <f t="shared" si="1621"/>
        <v>43527</v>
      </c>
      <c r="BX106" s="69">
        <f t="shared" si="1621"/>
        <v>43528</v>
      </c>
      <c r="BY106" s="69">
        <f t="shared" si="1621"/>
        <v>43529</v>
      </c>
      <c r="BZ106" s="69">
        <f t="shared" si="1621"/>
        <v>43530</v>
      </c>
      <c r="CA106" s="69">
        <f t="shared" si="1621"/>
        <v>43531</v>
      </c>
      <c r="CB106" s="69">
        <f t="shared" ref="CB106:EM106" si="1622">IF(CA106="","",CA106+1)</f>
        <v>43532</v>
      </c>
      <c r="CC106" s="69">
        <f t="shared" si="1622"/>
        <v>43533</v>
      </c>
      <c r="CD106" s="69">
        <f t="shared" si="1622"/>
        <v>43534</v>
      </c>
      <c r="CE106" s="69">
        <f t="shared" si="1622"/>
        <v>43535</v>
      </c>
      <c r="CF106" s="69">
        <f t="shared" si="1622"/>
        <v>43536</v>
      </c>
      <c r="CG106" s="69">
        <f t="shared" si="1622"/>
        <v>43537</v>
      </c>
      <c r="CH106" s="69">
        <f t="shared" si="1622"/>
        <v>43538</v>
      </c>
      <c r="CI106" s="69">
        <f t="shared" si="1622"/>
        <v>43539</v>
      </c>
      <c r="CJ106" s="69">
        <f t="shared" si="1622"/>
        <v>43540</v>
      </c>
      <c r="CK106" s="69">
        <f t="shared" si="1622"/>
        <v>43541</v>
      </c>
      <c r="CL106" s="69">
        <f t="shared" si="1622"/>
        <v>43542</v>
      </c>
      <c r="CM106" s="69">
        <f t="shared" si="1622"/>
        <v>43543</v>
      </c>
      <c r="CN106" s="69">
        <f t="shared" si="1622"/>
        <v>43544</v>
      </c>
      <c r="CO106" s="69">
        <f t="shared" si="1622"/>
        <v>43545</v>
      </c>
      <c r="CP106" s="69">
        <f t="shared" si="1622"/>
        <v>43546</v>
      </c>
      <c r="CQ106" s="69">
        <f t="shared" si="1622"/>
        <v>43547</v>
      </c>
      <c r="CR106" s="69">
        <f t="shared" si="1622"/>
        <v>43548</v>
      </c>
      <c r="CS106" s="69">
        <f t="shared" si="1622"/>
        <v>43549</v>
      </c>
      <c r="CT106" s="69">
        <f t="shared" si="1622"/>
        <v>43550</v>
      </c>
      <c r="CU106" s="69">
        <f t="shared" si="1622"/>
        <v>43551</v>
      </c>
      <c r="CV106" s="69">
        <f t="shared" si="1622"/>
        <v>43552</v>
      </c>
      <c r="CW106" s="69">
        <f t="shared" si="1622"/>
        <v>43553</v>
      </c>
      <c r="CX106" s="69">
        <f t="shared" si="1622"/>
        <v>43554</v>
      </c>
      <c r="CY106" s="69">
        <f t="shared" si="1622"/>
        <v>43555</v>
      </c>
      <c r="CZ106" s="69">
        <f t="shared" si="1622"/>
        <v>43556</v>
      </c>
      <c r="DA106" s="69">
        <f t="shared" si="1622"/>
        <v>43557</v>
      </c>
      <c r="DB106" s="69">
        <f t="shared" si="1622"/>
        <v>43558</v>
      </c>
      <c r="DC106" s="69">
        <f t="shared" si="1622"/>
        <v>43559</v>
      </c>
      <c r="DD106" s="69">
        <f t="shared" si="1622"/>
        <v>43560</v>
      </c>
      <c r="DE106" s="69">
        <f t="shared" si="1622"/>
        <v>43561</v>
      </c>
      <c r="DF106" s="69">
        <f t="shared" si="1622"/>
        <v>43562</v>
      </c>
      <c r="DG106" s="69">
        <f t="shared" si="1622"/>
        <v>43563</v>
      </c>
      <c r="DH106" s="69">
        <f t="shared" si="1622"/>
        <v>43564</v>
      </c>
      <c r="DI106" s="69">
        <f t="shared" si="1622"/>
        <v>43565</v>
      </c>
      <c r="DJ106" s="69">
        <f t="shared" si="1622"/>
        <v>43566</v>
      </c>
      <c r="DK106" s="69">
        <f t="shared" si="1622"/>
        <v>43567</v>
      </c>
      <c r="DL106" s="69">
        <f t="shared" si="1622"/>
        <v>43568</v>
      </c>
      <c r="DM106" s="69">
        <f t="shared" si="1622"/>
        <v>43569</v>
      </c>
      <c r="DN106" s="69">
        <f t="shared" si="1622"/>
        <v>43570</v>
      </c>
      <c r="DO106" s="69">
        <f t="shared" si="1622"/>
        <v>43571</v>
      </c>
      <c r="DP106" s="69">
        <f t="shared" si="1622"/>
        <v>43572</v>
      </c>
      <c r="DQ106" s="69">
        <f t="shared" si="1622"/>
        <v>43573</v>
      </c>
      <c r="DR106" s="69">
        <f t="shared" si="1622"/>
        <v>43574</v>
      </c>
      <c r="DS106" s="69">
        <f t="shared" si="1622"/>
        <v>43575</v>
      </c>
      <c r="DT106" s="69">
        <f t="shared" si="1622"/>
        <v>43576</v>
      </c>
      <c r="DU106" s="69">
        <f t="shared" si="1622"/>
        <v>43577</v>
      </c>
      <c r="DV106" s="69">
        <f t="shared" si="1622"/>
        <v>43578</v>
      </c>
      <c r="DW106" s="69">
        <f t="shared" si="1622"/>
        <v>43579</v>
      </c>
      <c r="DX106" s="69">
        <f t="shared" si="1622"/>
        <v>43580</v>
      </c>
      <c r="DY106" s="69">
        <f t="shared" si="1622"/>
        <v>43581</v>
      </c>
      <c r="DZ106" s="69">
        <f t="shared" si="1622"/>
        <v>43582</v>
      </c>
      <c r="EA106" s="69">
        <f t="shared" si="1622"/>
        <v>43583</v>
      </c>
      <c r="EB106" s="69">
        <f t="shared" si="1622"/>
        <v>43584</v>
      </c>
      <c r="EC106" s="69">
        <f t="shared" si="1622"/>
        <v>43585</v>
      </c>
      <c r="ED106" s="69">
        <f t="shared" si="1622"/>
        <v>43586</v>
      </c>
      <c r="EE106" s="69">
        <f t="shared" si="1622"/>
        <v>43587</v>
      </c>
      <c r="EF106" s="69">
        <f t="shared" si="1622"/>
        <v>43588</v>
      </c>
      <c r="EG106" s="69">
        <f t="shared" si="1622"/>
        <v>43589</v>
      </c>
      <c r="EH106" s="69">
        <f t="shared" si="1622"/>
        <v>43590</v>
      </c>
      <c r="EI106" s="69">
        <f t="shared" si="1622"/>
        <v>43591</v>
      </c>
      <c r="EJ106" s="69">
        <f t="shared" si="1622"/>
        <v>43592</v>
      </c>
      <c r="EK106" s="69">
        <f t="shared" si="1622"/>
        <v>43593</v>
      </c>
      <c r="EL106" s="69">
        <f t="shared" si="1622"/>
        <v>43594</v>
      </c>
      <c r="EM106" s="69">
        <f t="shared" si="1622"/>
        <v>43595</v>
      </c>
      <c r="EN106" s="69">
        <f t="shared" ref="EN106:GY106" si="1623">IF(EM106="","",EM106+1)</f>
        <v>43596</v>
      </c>
      <c r="EO106" s="69">
        <f t="shared" si="1623"/>
        <v>43597</v>
      </c>
      <c r="EP106" s="69">
        <f t="shared" si="1623"/>
        <v>43598</v>
      </c>
      <c r="EQ106" s="69">
        <f t="shared" si="1623"/>
        <v>43599</v>
      </c>
      <c r="ER106" s="69">
        <f t="shared" si="1623"/>
        <v>43600</v>
      </c>
      <c r="ES106" s="69">
        <f t="shared" si="1623"/>
        <v>43601</v>
      </c>
      <c r="ET106" s="69">
        <f t="shared" si="1623"/>
        <v>43602</v>
      </c>
      <c r="EU106" s="69">
        <f t="shared" si="1623"/>
        <v>43603</v>
      </c>
      <c r="EV106" s="69">
        <f t="shared" si="1623"/>
        <v>43604</v>
      </c>
      <c r="EW106" s="69">
        <f t="shared" si="1623"/>
        <v>43605</v>
      </c>
      <c r="EX106" s="69">
        <f t="shared" si="1623"/>
        <v>43606</v>
      </c>
      <c r="EY106" s="69">
        <f t="shared" si="1623"/>
        <v>43607</v>
      </c>
      <c r="EZ106" s="69">
        <f t="shared" si="1623"/>
        <v>43608</v>
      </c>
      <c r="FA106" s="69">
        <f t="shared" si="1623"/>
        <v>43609</v>
      </c>
      <c r="FB106" s="69">
        <f t="shared" si="1623"/>
        <v>43610</v>
      </c>
      <c r="FC106" s="69">
        <f t="shared" si="1623"/>
        <v>43611</v>
      </c>
      <c r="FD106" s="69">
        <f t="shared" si="1623"/>
        <v>43612</v>
      </c>
      <c r="FE106" s="69">
        <f t="shared" si="1623"/>
        <v>43613</v>
      </c>
      <c r="FF106" s="69">
        <f t="shared" si="1623"/>
        <v>43614</v>
      </c>
      <c r="FG106" s="69">
        <f t="shared" si="1623"/>
        <v>43615</v>
      </c>
      <c r="FH106" s="69">
        <f t="shared" si="1623"/>
        <v>43616</v>
      </c>
      <c r="FI106" s="69">
        <f t="shared" si="1623"/>
        <v>43617</v>
      </c>
      <c r="FJ106" s="69">
        <f t="shared" si="1623"/>
        <v>43618</v>
      </c>
      <c r="FK106" s="69">
        <f t="shared" si="1623"/>
        <v>43619</v>
      </c>
      <c r="FL106" s="69">
        <f t="shared" si="1623"/>
        <v>43620</v>
      </c>
      <c r="FM106" s="69">
        <f t="shared" si="1623"/>
        <v>43621</v>
      </c>
      <c r="FN106" s="69">
        <f t="shared" si="1623"/>
        <v>43622</v>
      </c>
      <c r="FO106" s="69">
        <f t="shared" si="1623"/>
        <v>43623</v>
      </c>
      <c r="FP106" s="69">
        <f t="shared" si="1623"/>
        <v>43624</v>
      </c>
      <c r="FQ106" s="69">
        <f t="shared" si="1623"/>
        <v>43625</v>
      </c>
      <c r="FR106" s="69">
        <f t="shared" si="1623"/>
        <v>43626</v>
      </c>
      <c r="FS106" s="69">
        <f t="shared" si="1623"/>
        <v>43627</v>
      </c>
      <c r="FT106" s="69">
        <f t="shared" si="1623"/>
        <v>43628</v>
      </c>
      <c r="FU106" s="69">
        <f t="shared" si="1623"/>
        <v>43629</v>
      </c>
      <c r="FV106" s="69">
        <f t="shared" si="1623"/>
        <v>43630</v>
      </c>
      <c r="FW106" s="69">
        <f t="shared" si="1623"/>
        <v>43631</v>
      </c>
      <c r="FX106" s="69">
        <f t="shared" si="1623"/>
        <v>43632</v>
      </c>
      <c r="FY106" s="69">
        <f t="shared" si="1623"/>
        <v>43633</v>
      </c>
      <c r="FZ106" s="69">
        <f t="shared" si="1623"/>
        <v>43634</v>
      </c>
      <c r="GA106" s="69">
        <f t="shared" si="1623"/>
        <v>43635</v>
      </c>
      <c r="GB106" s="69">
        <f t="shared" si="1623"/>
        <v>43636</v>
      </c>
      <c r="GC106" s="69">
        <f t="shared" si="1623"/>
        <v>43637</v>
      </c>
      <c r="GD106" s="69">
        <f t="shared" si="1623"/>
        <v>43638</v>
      </c>
      <c r="GE106" s="69">
        <f t="shared" si="1623"/>
        <v>43639</v>
      </c>
      <c r="GF106" s="69">
        <f t="shared" si="1623"/>
        <v>43640</v>
      </c>
      <c r="GG106" s="69">
        <f t="shared" si="1623"/>
        <v>43641</v>
      </c>
      <c r="GH106" s="69">
        <f t="shared" si="1623"/>
        <v>43642</v>
      </c>
      <c r="GI106" s="69">
        <f t="shared" si="1623"/>
        <v>43643</v>
      </c>
      <c r="GJ106" s="69">
        <f t="shared" si="1623"/>
        <v>43644</v>
      </c>
      <c r="GK106" s="69">
        <f t="shared" si="1623"/>
        <v>43645</v>
      </c>
      <c r="GL106" s="69">
        <f t="shared" si="1623"/>
        <v>43646</v>
      </c>
      <c r="GM106" s="69">
        <f t="shared" si="1623"/>
        <v>43647</v>
      </c>
      <c r="GN106" s="69">
        <f t="shared" si="1623"/>
        <v>43648</v>
      </c>
      <c r="GO106" s="69">
        <f t="shared" si="1623"/>
        <v>43649</v>
      </c>
      <c r="GP106" s="69">
        <f t="shared" si="1623"/>
        <v>43650</v>
      </c>
      <c r="GQ106" s="69">
        <f t="shared" si="1623"/>
        <v>43651</v>
      </c>
      <c r="GR106" s="69">
        <f t="shared" si="1623"/>
        <v>43652</v>
      </c>
      <c r="GS106" s="69">
        <f t="shared" si="1623"/>
        <v>43653</v>
      </c>
      <c r="GT106" s="69">
        <f t="shared" si="1623"/>
        <v>43654</v>
      </c>
      <c r="GU106" s="69">
        <f t="shared" si="1623"/>
        <v>43655</v>
      </c>
      <c r="GV106" s="69">
        <f t="shared" si="1623"/>
        <v>43656</v>
      </c>
      <c r="GW106" s="69">
        <f t="shared" si="1623"/>
        <v>43657</v>
      </c>
      <c r="GX106" s="69">
        <f t="shared" si="1623"/>
        <v>43658</v>
      </c>
      <c r="GY106" s="69">
        <f t="shared" si="1623"/>
        <v>43659</v>
      </c>
      <c r="GZ106" s="69">
        <f t="shared" ref="GZ106:JK106" si="1624">IF(GY106="","",GY106+1)</f>
        <v>43660</v>
      </c>
      <c r="HA106" s="69">
        <f t="shared" si="1624"/>
        <v>43661</v>
      </c>
      <c r="HB106" s="69">
        <f t="shared" si="1624"/>
        <v>43662</v>
      </c>
      <c r="HC106" s="69">
        <f t="shared" si="1624"/>
        <v>43663</v>
      </c>
      <c r="HD106" s="69">
        <f t="shared" si="1624"/>
        <v>43664</v>
      </c>
      <c r="HE106" s="69">
        <f t="shared" si="1624"/>
        <v>43665</v>
      </c>
      <c r="HF106" s="69">
        <f t="shared" si="1624"/>
        <v>43666</v>
      </c>
      <c r="HG106" s="69">
        <f t="shared" si="1624"/>
        <v>43667</v>
      </c>
      <c r="HH106" s="69">
        <f t="shared" si="1624"/>
        <v>43668</v>
      </c>
      <c r="HI106" s="69">
        <f t="shared" si="1624"/>
        <v>43669</v>
      </c>
      <c r="HJ106" s="69">
        <f t="shared" si="1624"/>
        <v>43670</v>
      </c>
      <c r="HK106" s="69">
        <f t="shared" si="1624"/>
        <v>43671</v>
      </c>
      <c r="HL106" s="69">
        <f t="shared" si="1624"/>
        <v>43672</v>
      </c>
      <c r="HM106" s="69">
        <f t="shared" si="1624"/>
        <v>43673</v>
      </c>
      <c r="HN106" s="69">
        <f t="shared" si="1624"/>
        <v>43674</v>
      </c>
      <c r="HO106" s="69">
        <f t="shared" si="1624"/>
        <v>43675</v>
      </c>
      <c r="HP106" s="69">
        <f t="shared" si="1624"/>
        <v>43676</v>
      </c>
      <c r="HQ106" s="69">
        <f t="shared" si="1624"/>
        <v>43677</v>
      </c>
      <c r="HR106" s="69">
        <f t="shared" si="1624"/>
        <v>43678</v>
      </c>
      <c r="HS106" s="69">
        <f t="shared" si="1624"/>
        <v>43679</v>
      </c>
      <c r="HT106" s="69">
        <f t="shared" si="1624"/>
        <v>43680</v>
      </c>
      <c r="HU106" s="69">
        <f t="shared" si="1624"/>
        <v>43681</v>
      </c>
      <c r="HV106" s="69">
        <f t="shared" si="1624"/>
        <v>43682</v>
      </c>
      <c r="HW106" s="69">
        <f t="shared" si="1624"/>
        <v>43683</v>
      </c>
      <c r="HX106" s="69">
        <f t="shared" si="1624"/>
        <v>43684</v>
      </c>
      <c r="HY106" s="69">
        <f t="shared" si="1624"/>
        <v>43685</v>
      </c>
      <c r="HZ106" s="69">
        <f t="shared" si="1624"/>
        <v>43686</v>
      </c>
      <c r="IA106" s="69">
        <f t="shared" si="1624"/>
        <v>43687</v>
      </c>
      <c r="IB106" s="69">
        <f t="shared" si="1624"/>
        <v>43688</v>
      </c>
      <c r="IC106" s="69">
        <f t="shared" si="1624"/>
        <v>43689</v>
      </c>
      <c r="ID106" s="69">
        <f t="shared" si="1624"/>
        <v>43690</v>
      </c>
      <c r="IE106" s="69">
        <f t="shared" si="1624"/>
        <v>43691</v>
      </c>
      <c r="IF106" s="69">
        <f t="shared" si="1624"/>
        <v>43692</v>
      </c>
      <c r="IG106" s="69">
        <f t="shared" si="1624"/>
        <v>43693</v>
      </c>
      <c r="IH106" s="69">
        <f t="shared" si="1624"/>
        <v>43694</v>
      </c>
      <c r="II106" s="69">
        <f t="shared" si="1624"/>
        <v>43695</v>
      </c>
      <c r="IJ106" s="69">
        <f t="shared" si="1624"/>
        <v>43696</v>
      </c>
      <c r="IK106" s="69">
        <f t="shared" si="1624"/>
        <v>43697</v>
      </c>
      <c r="IL106" s="69">
        <f t="shared" si="1624"/>
        <v>43698</v>
      </c>
      <c r="IM106" s="69">
        <f t="shared" si="1624"/>
        <v>43699</v>
      </c>
      <c r="IN106" s="69">
        <f t="shared" si="1624"/>
        <v>43700</v>
      </c>
      <c r="IO106" s="69">
        <f t="shared" si="1624"/>
        <v>43701</v>
      </c>
      <c r="IP106" s="69">
        <f t="shared" si="1624"/>
        <v>43702</v>
      </c>
      <c r="IQ106" s="69">
        <f t="shared" si="1624"/>
        <v>43703</v>
      </c>
      <c r="IR106" s="69">
        <f t="shared" si="1624"/>
        <v>43704</v>
      </c>
      <c r="IS106" s="69">
        <f t="shared" si="1624"/>
        <v>43705</v>
      </c>
      <c r="IT106" s="69">
        <f t="shared" si="1624"/>
        <v>43706</v>
      </c>
      <c r="IU106" s="69">
        <f t="shared" si="1624"/>
        <v>43707</v>
      </c>
      <c r="IV106" s="69">
        <f t="shared" si="1624"/>
        <v>43708</v>
      </c>
      <c r="IW106" s="69">
        <f t="shared" si="1624"/>
        <v>43709</v>
      </c>
      <c r="IX106" s="69">
        <f t="shared" si="1624"/>
        <v>43710</v>
      </c>
      <c r="IY106" s="69">
        <f t="shared" si="1624"/>
        <v>43711</v>
      </c>
      <c r="IZ106" s="69">
        <f t="shared" si="1624"/>
        <v>43712</v>
      </c>
      <c r="JA106" s="69">
        <f t="shared" si="1624"/>
        <v>43713</v>
      </c>
      <c r="JB106" s="69">
        <f t="shared" si="1624"/>
        <v>43714</v>
      </c>
      <c r="JC106" s="69">
        <f t="shared" si="1624"/>
        <v>43715</v>
      </c>
      <c r="JD106" s="69">
        <f t="shared" si="1624"/>
        <v>43716</v>
      </c>
      <c r="JE106" s="69">
        <f t="shared" si="1624"/>
        <v>43717</v>
      </c>
      <c r="JF106" s="69">
        <f t="shared" si="1624"/>
        <v>43718</v>
      </c>
      <c r="JG106" s="69">
        <f t="shared" si="1624"/>
        <v>43719</v>
      </c>
      <c r="JH106" s="69">
        <f t="shared" si="1624"/>
        <v>43720</v>
      </c>
      <c r="JI106" s="69">
        <f t="shared" si="1624"/>
        <v>43721</v>
      </c>
      <c r="JJ106" s="69">
        <f t="shared" si="1624"/>
        <v>43722</v>
      </c>
      <c r="JK106" s="69">
        <f t="shared" si="1624"/>
        <v>43723</v>
      </c>
      <c r="JL106" s="69">
        <f t="shared" ref="JL106:LW106" si="1625">IF(JK106="","",JK106+1)</f>
        <v>43724</v>
      </c>
      <c r="JM106" s="69">
        <f t="shared" si="1625"/>
        <v>43725</v>
      </c>
      <c r="JN106" s="69">
        <f t="shared" si="1625"/>
        <v>43726</v>
      </c>
      <c r="JO106" s="69">
        <f t="shared" si="1625"/>
        <v>43727</v>
      </c>
      <c r="JP106" s="69">
        <f t="shared" si="1625"/>
        <v>43728</v>
      </c>
      <c r="JQ106" s="69">
        <f t="shared" si="1625"/>
        <v>43729</v>
      </c>
      <c r="JR106" s="69">
        <f t="shared" si="1625"/>
        <v>43730</v>
      </c>
      <c r="JS106" s="69">
        <f t="shared" si="1625"/>
        <v>43731</v>
      </c>
      <c r="JT106" s="69">
        <f t="shared" si="1625"/>
        <v>43732</v>
      </c>
      <c r="JU106" s="69">
        <f t="shared" si="1625"/>
        <v>43733</v>
      </c>
      <c r="JV106" s="69">
        <f t="shared" si="1625"/>
        <v>43734</v>
      </c>
      <c r="JW106" s="69">
        <f t="shared" si="1625"/>
        <v>43735</v>
      </c>
      <c r="JX106" s="69">
        <f t="shared" si="1625"/>
        <v>43736</v>
      </c>
      <c r="JY106" s="69">
        <f t="shared" si="1625"/>
        <v>43737</v>
      </c>
      <c r="JZ106" s="69">
        <f t="shared" si="1625"/>
        <v>43738</v>
      </c>
      <c r="KA106" s="69">
        <f t="shared" si="1625"/>
        <v>43739</v>
      </c>
      <c r="KB106" s="69">
        <f t="shared" si="1625"/>
        <v>43740</v>
      </c>
      <c r="KC106" s="69">
        <f t="shared" si="1625"/>
        <v>43741</v>
      </c>
      <c r="KD106" s="69">
        <f t="shared" si="1625"/>
        <v>43742</v>
      </c>
      <c r="KE106" s="69">
        <f t="shared" si="1625"/>
        <v>43743</v>
      </c>
      <c r="KF106" s="69">
        <f t="shared" si="1625"/>
        <v>43744</v>
      </c>
      <c r="KG106" s="69">
        <f t="shared" si="1625"/>
        <v>43745</v>
      </c>
      <c r="KH106" s="69">
        <f t="shared" si="1625"/>
        <v>43746</v>
      </c>
      <c r="KI106" s="69">
        <f t="shared" si="1625"/>
        <v>43747</v>
      </c>
      <c r="KJ106" s="69">
        <f t="shared" si="1625"/>
        <v>43748</v>
      </c>
      <c r="KK106" s="69">
        <f t="shared" si="1625"/>
        <v>43749</v>
      </c>
      <c r="KL106" s="69">
        <f t="shared" si="1625"/>
        <v>43750</v>
      </c>
      <c r="KM106" s="69">
        <f t="shared" si="1625"/>
        <v>43751</v>
      </c>
      <c r="KN106" s="69">
        <f t="shared" si="1625"/>
        <v>43752</v>
      </c>
      <c r="KO106" s="69">
        <f t="shared" si="1625"/>
        <v>43753</v>
      </c>
      <c r="KP106" s="69">
        <f t="shared" si="1625"/>
        <v>43754</v>
      </c>
      <c r="KQ106" s="69">
        <f t="shared" si="1625"/>
        <v>43755</v>
      </c>
      <c r="KR106" s="69">
        <f t="shared" si="1625"/>
        <v>43756</v>
      </c>
      <c r="KS106" s="69">
        <f t="shared" si="1625"/>
        <v>43757</v>
      </c>
      <c r="KT106" s="69">
        <f t="shared" si="1625"/>
        <v>43758</v>
      </c>
      <c r="KU106" s="69">
        <f t="shared" si="1625"/>
        <v>43759</v>
      </c>
      <c r="KV106" s="69">
        <f t="shared" si="1625"/>
        <v>43760</v>
      </c>
      <c r="KW106" s="69">
        <f t="shared" si="1625"/>
        <v>43761</v>
      </c>
      <c r="KX106" s="69">
        <f t="shared" si="1625"/>
        <v>43762</v>
      </c>
      <c r="KY106" s="69">
        <f t="shared" si="1625"/>
        <v>43763</v>
      </c>
      <c r="KZ106" s="69">
        <f t="shared" si="1625"/>
        <v>43764</v>
      </c>
      <c r="LA106" s="69">
        <f t="shared" si="1625"/>
        <v>43765</v>
      </c>
      <c r="LB106" s="69">
        <f t="shared" si="1625"/>
        <v>43766</v>
      </c>
      <c r="LC106" s="69">
        <f t="shared" si="1625"/>
        <v>43767</v>
      </c>
      <c r="LD106" s="69">
        <f t="shared" si="1625"/>
        <v>43768</v>
      </c>
      <c r="LE106" s="69">
        <f t="shared" si="1625"/>
        <v>43769</v>
      </c>
      <c r="LF106" s="69">
        <f t="shared" si="1625"/>
        <v>43770</v>
      </c>
      <c r="LG106" s="69">
        <f t="shared" si="1625"/>
        <v>43771</v>
      </c>
      <c r="LH106" s="69">
        <f t="shared" si="1625"/>
        <v>43772</v>
      </c>
      <c r="LI106" s="69">
        <f t="shared" si="1625"/>
        <v>43773</v>
      </c>
      <c r="LJ106" s="69">
        <f t="shared" si="1625"/>
        <v>43774</v>
      </c>
      <c r="LK106" s="69">
        <f t="shared" si="1625"/>
        <v>43775</v>
      </c>
      <c r="LL106" s="69">
        <f t="shared" si="1625"/>
        <v>43776</v>
      </c>
      <c r="LM106" s="69">
        <f t="shared" si="1625"/>
        <v>43777</v>
      </c>
      <c r="LN106" s="69">
        <f t="shared" si="1625"/>
        <v>43778</v>
      </c>
      <c r="LO106" s="69">
        <f t="shared" si="1625"/>
        <v>43779</v>
      </c>
      <c r="LP106" s="69">
        <f t="shared" si="1625"/>
        <v>43780</v>
      </c>
      <c r="LQ106" s="69">
        <f t="shared" si="1625"/>
        <v>43781</v>
      </c>
      <c r="LR106" s="69">
        <f t="shared" si="1625"/>
        <v>43782</v>
      </c>
      <c r="LS106" s="69">
        <f t="shared" si="1625"/>
        <v>43783</v>
      </c>
      <c r="LT106" s="69">
        <f t="shared" si="1625"/>
        <v>43784</v>
      </c>
      <c r="LU106" s="69">
        <f t="shared" si="1625"/>
        <v>43785</v>
      </c>
      <c r="LV106" s="69">
        <f t="shared" si="1625"/>
        <v>43786</v>
      </c>
      <c r="LW106" s="69">
        <f t="shared" si="1625"/>
        <v>43787</v>
      </c>
      <c r="LX106" s="69">
        <f t="shared" ref="LX106:NO106" si="1626">IF(LW106="","",LW106+1)</f>
        <v>43788</v>
      </c>
      <c r="LY106" s="69">
        <f t="shared" si="1626"/>
        <v>43789</v>
      </c>
      <c r="LZ106" s="69">
        <f t="shared" si="1626"/>
        <v>43790</v>
      </c>
      <c r="MA106" s="69">
        <f t="shared" si="1626"/>
        <v>43791</v>
      </c>
      <c r="MB106" s="69">
        <f t="shared" si="1626"/>
        <v>43792</v>
      </c>
      <c r="MC106" s="69">
        <f t="shared" si="1626"/>
        <v>43793</v>
      </c>
      <c r="MD106" s="69">
        <f t="shared" si="1626"/>
        <v>43794</v>
      </c>
      <c r="ME106" s="69">
        <f t="shared" si="1626"/>
        <v>43795</v>
      </c>
      <c r="MF106" s="69">
        <f t="shared" si="1626"/>
        <v>43796</v>
      </c>
      <c r="MG106" s="69">
        <f t="shared" si="1626"/>
        <v>43797</v>
      </c>
      <c r="MH106" s="69">
        <f t="shared" si="1626"/>
        <v>43798</v>
      </c>
      <c r="MI106" s="69">
        <f t="shared" si="1626"/>
        <v>43799</v>
      </c>
      <c r="MJ106" s="69">
        <f t="shared" si="1626"/>
        <v>43800</v>
      </c>
      <c r="MK106" s="69">
        <f t="shared" si="1626"/>
        <v>43801</v>
      </c>
      <c r="ML106" s="69">
        <f t="shared" si="1626"/>
        <v>43802</v>
      </c>
      <c r="MM106" s="69">
        <f t="shared" si="1626"/>
        <v>43803</v>
      </c>
      <c r="MN106" s="69">
        <f t="shared" si="1626"/>
        <v>43804</v>
      </c>
      <c r="MO106" s="69">
        <f t="shared" si="1626"/>
        <v>43805</v>
      </c>
      <c r="MP106" s="69">
        <f t="shared" si="1626"/>
        <v>43806</v>
      </c>
      <c r="MQ106" s="69">
        <f t="shared" si="1626"/>
        <v>43807</v>
      </c>
      <c r="MR106" s="69">
        <f t="shared" si="1626"/>
        <v>43808</v>
      </c>
      <c r="MS106" s="69">
        <f t="shared" si="1626"/>
        <v>43809</v>
      </c>
      <c r="MT106" s="69">
        <f t="shared" si="1626"/>
        <v>43810</v>
      </c>
      <c r="MU106" s="69">
        <f t="shared" si="1626"/>
        <v>43811</v>
      </c>
      <c r="MV106" s="69">
        <f t="shared" si="1626"/>
        <v>43812</v>
      </c>
      <c r="MW106" s="69">
        <f t="shared" si="1626"/>
        <v>43813</v>
      </c>
      <c r="MX106" s="69">
        <f t="shared" si="1626"/>
        <v>43814</v>
      </c>
      <c r="MY106" s="69">
        <f t="shared" si="1626"/>
        <v>43815</v>
      </c>
      <c r="MZ106" s="69">
        <f t="shared" si="1626"/>
        <v>43816</v>
      </c>
      <c r="NA106" s="69">
        <f t="shared" si="1626"/>
        <v>43817</v>
      </c>
      <c r="NB106" s="69">
        <f t="shared" si="1626"/>
        <v>43818</v>
      </c>
      <c r="NC106" s="69">
        <f t="shared" si="1626"/>
        <v>43819</v>
      </c>
      <c r="ND106" s="69">
        <f t="shared" si="1626"/>
        <v>43820</v>
      </c>
      <c r="NE106" s="69">
        <f t="shared" si="1626"/>
        <v>43821</v>
      </c>
      <c r="NF106" s="69">
        <f t="shared" si="1626"/>
        <v>43822</v>
      </c>
      <c r="NG106" s="69">
        <f t="shared" si="1626"/>
        <v>43823</v>
      </c>
      <c r="NH106" s="69">
        <f t="shared" si="1626"/>
        <v>43824</v>
      </c>
      <c r="NI106" s="69">
        <f t="shared" si="1626"/>
        <v>43825</v>
      </c>
      <c r="NJ106" s="69">
        <f t="shared" si="1626"/>
        <v>43826</v>
      </c>
      <c r="NK106" s="69">
        <f t="shared" si="1626"/>
        <v>43827</v>
      </c>
      <c r="NL106" s="69">
        <f t="shared" si="1626"/>
        <v>43828</v>
      </c>
      <c r="NM106" s="69">
        <f t="shared" si="1626"/>
        <v>43829</v>
      </c>
      <c r="NN106" s="69">
        <f t="shared" si="1626"/>
        <v>43830</v>
      </c>
      <c r="NO106" s="69">
        <f t="shared" si="1626"/>
        <v>43831</v>
      </c>
      <c r="NP106" s="1"/>
      <c r="NQ106" s="1"/>
    </row>
    <row r="107" spans="1:38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8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</row>
    <row r="108" spans="1:381" x14ac:dyDescent="0.2">
      <c r="A108" s="1"/>
      <c r="B108" s="1"/>
      <c r="C108" s="1" t="s">
        <v>82</v>
      </c>
      <c r="D108" s="1"/>
      <c r="E108" s="1" t="s">
        <v>144</v>
      </c>
      <c r="F108" s="1"/>
      <c r="G108" s="1" t="s">
        <v>0</v>
      </c>
      <c r="H108" s="44" t="s">
        <v>47</v>
      </c>
      <c r="I108" s="4">
        <v>5000</v>
      </c>
      <c r="J108" s="1"/>
      <c r="K108" s="8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</row>
    <row r="109" spans="1:38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8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</row>
    <row r="110" spans="1:381" s="10" customFormat="1" x14ac:dyDescent="0.2">
      <c r="A110" s="8"/>
      <c r="B110" s="8"/>
      <c r="C110" s="8" t="s">
        <v>82</v>
      </c>
      <c r="D110" s="8"/>
      <c r="E110" s="8" t="s">
        <v>145</v>
      </c>
      <c r="F110" s="8"/>
      <c r="G110" s="8" t="s">
        <v>0</v>
      </c>
      <c r="H110" s="8"/>
      <c r="I110" s="57">
        <f>I108-SUMIFS(95:95,93:93,"&lt;"&amp;N127)</f>
        <v>-9000</v>
      </c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  <c r="IW110" s="8"/>
      <c r="IX110" s="8"/>
      <c r="IY110" s="8"/>
      <c r="IZ110" s="8"/>
      <c r="JA110" s="8"/>
      <c r="JB110" s="8"/>
      <c r="JC110" s="8"/>
      <c r="JD110" s="8"/>
      <c r="JE110" s="8"/>
      <c r="JF110" s="8"/>
      <c r="JG110" s="8"/>
      <c r="JH110" s="8"/>
      <c r="JI110" s="8"/>
      <c r="JJ110" s="8"/>
      <c r="JK110" s="8"/>
      <c r="JL110" s="8"/>
      <c r="JM110" s="8"/>
      <c r="JN110" s="8"/>
      <c r="JO110" s="8"/>
      <c r="JP110" s="8"/>
      <c r="JQ110" s="8"/>
      <c r="JR110" s="8"/>
      <c r="JS110" s="8"/>
      <c r="JT110" s="8"/>
      <c r="JU110" s="8"/>
      <c r="JV110" s="8"/>
      <c r="JW110" s="8"/>
      <c r="JX110" s="8"/>
      <c r="JY110" s="8"/>
      <c r="JZ110" s="8"/>
      <c r="KA110" s="8"/>
      <c r="KB110" s="8"/>
      <c r="KC110" s="8"/>
      <c r="KD110" s="8"/>
      <c r="KE110" s="8"/>
      <c r="KF110" s="8"/>
      <c r="KG110" s="8"/>
      <c r="KH110" s="8"/>
      <c r="KI110" s="8"/>
      <c r="KJ110" s="8"/>
      <c r="KK110" s="8"/>
      <c r="KL110" s="8"/>
      <c r="KM110" s="8"/>
      <c r="KN110" s="8"/>
      <c r="KO110" s="8"/>
      <c r="KP110" s="8"/>
      <c r="KQ110" s="8"/>
      <c r="KR110" s="8"/>
      <c r="KS110" s="8"/>
      <c r="KT110" s="8"/>
      <c r="KU110" s="8"/>
      <c r="KV110" s="8"/>
      <c r="KW110" s="8"/>
      <c r="KX110" s="8"/>
      <c r="KY110" s="8"/>
      <c r="KZ110" s="8"/>
      <c r="LA110" s="8"/>
      <c r="LB110" s="8"/>
      <c r="LC110" s="8"/>
      <c r="LD110" s="8"/>
      <c r="LE110" s="8"/>
      <c r="LF110" s="8"/>
      <c r="LG110" s="8"/>
      <c r="LH110" s="8"/>
      <c r="LI110" s="8"/>
      <c r="LJ110" s="8"/>
      <c r="LK110" s="8"/>
      <c r="LL110" s="8"/>
      <c r="LM110" s="8"/>
      <c r="LN110" s="8"/>
      <c r="LO110" s="8"/>
      <c r="LP110" s="8"/>
      <c r="LQ110" s="8"/>
      <c r="LR110" s="8"/>
      <c r="LS110" s="8"/>
      <c r="LT110" s="8"/>
      <c r="LU110" s="8"/>
      <c r="LV110" s="8"/>
      <c r="LW110" s="8"/>
      <c r="LX110" s="8"/>
      <c r="LY110" s="8"/>
      <c r="LZ110" s="8"/>
      <c r="MA110" s="8"/>
      <c r="MB110" s="8"/>
      <c r="MC110" s="8"/>
      <c r="MD110" s="8"/>
      <c r="ME110" s="8"/>
      <c r="MF110" s="8"/>
      <c r="MG110" s="8"/>
      <c r="MH110" s="8"/>
      <c r="MI110" s="8"/>
      <c r="MJ110" s="8"/>
      <c r="MK110" s="8"/>
      <c r="ML110" s="8"/>
      <c r="MM110" s="8"/>
      <c r="MN110" s="8"/>
      <c r="MO110" s="8"/>
      <c r="MP110" s="8"/>
      <c r="MQ110" s="8"/>
      <c r="MR110" s="8"/>
      <c r="MS110" s="8"/>
      <c r="MT110" s="8"/>
      <c r="MU110" s="8"/>
      <c r="MV110" s="8"/>
      <c r="MW110" s="8"/>
      <c r="MX110" s="8"/>
      <c r="MY110" s="8"/>
      <c r="MZ110" s="8"/>
      <c r="NA110" s="8"/>
      <c r="NB110" s="8"/>
      <c r="NC110" s="8"/>
      <c r="ND110" s="8"/>
      <c r="NE110" s="8"/>
      <c r="NF110" s="8"/>
      <c r="NG110" s="8"/>
      <c r="NH110" s="8"/>
      <c r="NI110" s="8"/>
      <c r="NJ110" s="8"/>
      <c r="NK110" s="8"/>
      <c r="NL110" s="8"/>
      <c r="NM110" s="8"/>
      <c r="NN110" s="8"/>
      <c r="NO110" s="8"/>
      <c r="NP110" s="8"/>
      <c r="NQ110" s="8"/>
    </row>
    <row r="111" spans="1:38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8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</row>
    <row r="112" spans="1:381" s="10" customFormat="1" x14ac:dyDescent="0.2">
      <c r="A112" s="8"/>
      <c r="B112" s="8"/>
      <c r="C112" s="8" t="s">
        <v>26</v>
      </c>
      <c r="D112" s="8"/>
      <c r="E112" s="8" t="s">
        <v>42</v>
      </c>
      <c r="F112" s="8"/>
      <c r="G112" s="8" t="s">
        <v>0</v>
      </c>
      <c r="H112" s="8"/>
      <c r="J112" s="8"/>
      <c r="K112" s="9">
        <f>SUM(N112:NO112)</f>
        <v>390806.52711275488</v>
      </c>
      <c r="L112" s="8"/>
      <c r="M112" s="8"/>
      <c r="N112" s="32">
        <f t="shared" ref="N112:BY112" si="1627">SUMIFS(79:79,75:75,N106)</f>
        <v>0</v>
      </c>
      <c r="O112" s="33">
        <f t="shared" si="1627"/>
        <v>0</v>
      </c>
      <c r="P112" s="33">
        <f t="shared" si="1627"/>
        <v>112.5823983471884</v>
      </c>
      <c r="Q112" s="33">
        <f t="shared" si="1627"/>
        <v>92.012318626378033</v>
      </c>
      <c r="R112" s="33">
        <f>SUMIFS(79:79,75:75,R106)</f>
        <v>159.86280250747072</v>
      </c>
      <c r="S112" s="33">
        <f t="shared" si="1627"/>
        <v>235.88771064341753</v>
      </c>
      <c r="T112" s="33">
        <f t="shared" si="1627"/>
        <v>211.6460580470559</v>
      </c>
      <c r="U112" s="33">
        <f t="shared" si="1627"/>
        <v>219.84355333358258</v>
      </c>
      <c r="V112" s="33">
        <f t="shared" si="1627"/>
        <v>450.56487395564915</v>
      </c>
      <c r="W112" s="33">
        <f t="shared" si="1627"/>
        <v>514.65681050015166</v>
      </c>
      <c r="X112" s="33">
        <f t="shared" si="1627"/>
        <v>392.58163488349152</v>
      </c>
      <c r="Y112" s="33">
        <f t="shared" si="1627"/>
        <v>730.79345673901446</v>
      </c>
      <c r="Z112" s="33">
        <f t="shared" si="1627"/>
        <v>1078.3321245434788</v>
      </c>
      <c r="AA112" s="33">
        <f t="shared" si="1627"/>
        <v>967.51434317039468</v>
      </c>
      <c r="AB112" s="33">
        <f t="shared" si="1627"/>
        <v>1004.9882008976332</v>
      </c>
      <c r="AC112" s="33">
        <f t="shared" si="1627"/>
        <v>1373.1351990939841</v>
      </c>
      <c r="AD112" s="33">
        <f t="shared" si="1627"/>
        <v>941.07653232741359</v>
      </c>
      <c r="AE112" s="33">
        <f t="shared" si="1627"/>
        <v>512.75412507073838</v>
      </c>
      <c r="AF112" s="33">
        <f t="shared" si="1627"/>
        <v>668.14677090075406</v>
      </c>
      <c r="AG112" s="33">
        <f t="shared" si="1627"/>
        <v>985.89296377564472</v>
      </c>
      <c r="AH112" s="33">
        <f t="shared" si="1627"/>
        <v>884.57494826794084</v>
      </c>
      <c r="AI112" s="33">
        <f t="shared" si="1627"/>
        <v>918.83638944911229</v>
      </c>
      <c r="AJ112" s="33">
        <f t="shared" si="1627"/>
        <v>1255.4242800403963</v>
      </c>
      <c r="AK112" s="33">
        <f t="shared" si="1627"/>
        <v>860.40349765965846</v>
      </c>
      <c r="AL112" s="33">
        <f t="shared" si="1627"/>
        <v>468.79868692421127</v>
      </c>
      <c r="AM112" s="33">
        <f t="shared" si="1627"/>
        <v>610.87042220813589</v>
      </c>
      <c r="AN112" s="33">
        <f t="shared" si="1627"/>
        <v>1802.756152579286</v>
      </c>
      <c r="AO112" s="33">
        <f t="shared" si="1627"/>
        <v>1617.4909336004009</v>
      </c>
      <c r="AP112" s="33">
        <f t="shared" si="1627"/>
        <v>1512.1257719038404</v>
      </c>
      <c r="AQ112" s="33">
        <f t="shared" si="1627"/>
        <v>1836.4864569255835</v>
      </c>
      <c r="AR112" s="33">
        <f t="shared" si="1627"/>
        <v>1101.304532305968</v>
      </c>
      <c r="AS112" s="33">
        <f t="shared" si="1627"/>
        <v>514.33355235875365</v>
      </c>
      <c r="AT112" s="33">
        <f t="shared" si="1627"/>
        <v>670.20485135444972</v>
      </c>
      <c r="AU112" s="33">
        <f t="shared" si="1627"/>
        <v>1144.3969808338336</v>
      </c>
      <c r="AV112" s="33">
        <f t="shared" si="1627"/>
        <v>1030.2506636283838</v>
      </c>
      <c r="AW112" s="33">
        <f t="shared" si="1627"/>
        <v>1026.5814808701991</v>
      </c>
      <c r="AX112" s="33">
        <f t="shared" si="1627"/>
        <v>1385.0024491465342</v>
      </c>
      <c r="AY112" s="33">
        <f t="shared" si="1627"/>
        <v>798.36593616027494</v>
      </c>
      <c r="AZ112" s="33">
        <f t="shared" si="1627"/>
        <v>449.42396859030208</v>
      </c>
      <c r="BA112" s="33">
        <f t="shared" si="1627"/>
        <v>646.61646715523682</v>
      </c>
      <c r="BB112" s="33">
        <f t="shared" si="1627"/>
        <v>1171.6719154459197</v>
      </c>
      <c r="BC112" s="33">
        <f t="shared" si="1627"/>
        <v>1054.8050970593845</v>
      </c>
      <c r="BD112" s="33">
        <f t="shared" si="1627"/>
        <v>1051.0484649969069</v>
      </c>
      <c r="BE112" s="33">
        <f t="shared" si="1627"/>
        <v>1418.0118435006914</v>
      </c>
      <c r="BF112" s="33">
        <f t="shared" si="1627"/>
        <v>899.13313076265308</v>
      </c>
      <c r="BG112" s="33">
        <f t="shared" si="1627"/>
        <v>460.13529478365967</v>
      </c>
      <c r="BH112" s="33">
        <f t="shared" si="1627"/>
        <v>662.02757200445342</v>
      </c>
      <c r="BI112" s="33">
        <f t="shared" si="1627"/>
        <v>1199.5969060006139</v>
      </c>
      <c r="BJ112" s="33">
        <f t="shared" si="1627"/>
        <v>1079.94474748893</v>
      </c>
      <c r="BK112" s="33">
        <f t="shared" si="1627"/>
        <v>1076.0985819030491</v>
      </c>
      <c r="BL112" s="33">
        <f t="shared" si="1627"/>
        <v>1451.8079657890119</v>
      </c>
      <c r="BM112" s="33">
        <f t="shared" si="1627"/>
        <v>836.87507299812603</v>
      </c>
      <c r="BN112" s="33">
        <f t="shared" si="1627"/>
        <v>518.21209978349043</v>
      </c>
      <c r="BO112" s="33">
        <f t="shared" si="1627"/>
        <v>745.58657441023763</v>
      </c>
      <c r="BP112" s="33">
        <f t="shared" si="1627"/>
        <v>1351.0061901350853</v>
      </c>
      <c r="BQ112" s="33">
        <f t="shared" si="1627"/>
        <v>1216.2519189263978</v>
      </c>
      <c r="BR112" s="33">
        <f t="shared" si="1627"/>
        <v>1101.7457296578245</v>
      </c>
      <c r="BS112" s="33">
        <f t="shared" si="1627"/>
        <v>1486.4095664567706</v>
      </c>
      <c r="BT112" s="33">
        <f t="shared" si="1627"/>
        <v>856.82069787899309</v>
      </c>
      <c r="BU112" s="33">
        <f t="shared" si="1627"/>
        <v>482.329895314802</v>
      </c>
      <c r="BV112" s="33">
        <f t="shared" si="1627"/>
        <v>693.96043537706066</v>
      </c>
      <c r="BW112" s="33">
        <f t="shared" si="1627"/>
        <v>744.23795790092277</v>
      </c>
      <c r="BX112" s="33">
        <f t="shared" si="1627"/>
        <v>705.69060878121456</v>
      </c>
      <c r="BY112" s="33">
        <f t="shared" si="1627"/>
        <v>690.46137063162803</v>
      </c>
      <c r="BZ112" s="33">
        <f t="shared" ref="BZ112:EK112" si="1628">SUMIFS(79:79,75:75,BZ106)</f>
        <v>938.36512431285212</v>
      </c>
      <c r="CA112" s="33">
        <f t="shared" si="1628"/>
        <v>558.33502618090961</v>
      </c>
      <c r="CB112" s="33">
        <f t="shared" si="1628"/>
        <v>411.82928918388922</v>
      </c>
      <c r="CC112" s="33">
        <f t="shared" si="1628"/>
        <v>596.87462574889992</v>
      </c>
      <c r="CD112" s="33">
        <f t="shared" si="1628"/>
        <v>1030.6535404537567</v>
      </c>
      <c r="CE112" s="33">
        <f t="shared" si="1628"/>
        <v>891.29829984807759</v>
      </c>
      <c r="CF112" s="33">
        <f t="shared" si="1628"/>
        <v>726.7196111357282</v>
      </c>
      <c r="CG112" s="33">
        <f t="shared" si="1628"/>
        <v>987.64154991052317</v>
      </c>
      <c r="CH112" s="33">
        <f t="shared" si="1628"/>
        <v>587.65490781688163</v>
      </c>
      <c r="CI112" s="33">
        <f t="shared" si="1628"/>
        <v>333.42746617296308</v>
      </c>
      <c r="CJ112" s="33">
        <f t="shared" si="1628"/>
        <v>483.24487673223206</v>
      </c>
      <c r="CK112" s="33">
        <f t="shared" si="1628"/>
        <v>867.82105066823999</v>
      </c>
      <c r="CL112" s="33">
        <f t="shared" si="1628"/>
        <v>781.75258532686939</v>
      </c>
      <c r="CM112" s="33">
        <f t="shared" si="1628"/>
        <v>764.88188285775243</v>
      </c>
      <c r="CN112" s="33">
        <f t="shared" si="1628"/>
        <v>1039.5056314821529</v>
      </c>
      <c r="CO112" s="33">
        <f t="shared" si="1628"/>
        <v>618.5144662039753</v>
      </c>
      <c r="CP112" s="33">
        <f t="shared" si="1628"/>
        <v>350.93676325081793</v>
      </c>
      <c r="CQ112" s="33">
        <f t="shared" si="1628"/>
        <v>508.62154472294526</v>
      </c>
      <c r="CR112" s="33">
        <f t="shared" si="1628"/>
        <v>913.39299097949231</v>
      </c>
      <c r="CS112" s="33">
        <f t="shared" si="1628"/>
        <v>822.80480701387569</v>
      </c>
      <c r="CT112" s="33">
        <f t="shared" si="1628"/>
        <v>1207.5722584595687</v>
      </c>
      <c r="CU112" s="33">
        <f t="shared" si="1628"/>
        <v>1531.7305566715045</v>
      </c>
      <c r="CV112" s="33">
        <f t="shared" si="1628"/>
        <v>846.29292082699101</v>
      </c>
      <c r="CW112" s="33">
        <f t="shared" si="1628"/>
        <v>443.23863255011156</v>
      </c>
      <c r="CX112" s="33">
        <f t="shared" si="1628"/>
        <v>588.86390116799782</v>
      </c>
      <c r="CY112" s="33">
        <f t="shared" si="1628"/>
        <v>961.35805340057721</v>
      </c>
      <c r="CZ112" s="33">
        <f t="shared" si="1628"/>
        <v>866.01280654808215</v>
      </c>
      <c r="DA112" s="33">
        <f t="shared" si="1628"/>
        <v>847.3237165879782</v>
      </c>
      <c r="DB112" s="33">
        <f t="shared" si="1628"/>
        <v>1773.9440195348204</v>
      </c>
      <c r="DC112" s="33">
        <f t="shared" si="1628"/>
        <v>889.43627817655567</v>
      </c>
      <c r="DD112" s="33">
        <f t="shared" si="1628"/>
        <v>523.38388819353497</v>
      </c>
      <c r="DE112" s="33">
        <f t="shared" si="1628"/>
        <v>738.85124080180901</v>
      </c>
      <c r="DF112" s="33">
        <f t="shared" si="1628"/>
        <v>1277.6408947728871</v>
      </c>
      <c r="DG112" s="33">
        <f t="shared" si="1628"/>
        <v>1099.6082841987431</v>
      </c>
      <c r="DH112" s="33">
        <f t="shared" si="1628"/>
        <v>1143.0796446156003</v>
      </c>
      <c r="DI112" s="33">
        <f t="shared" si="1628"/>
        <v>1520.8830322829967</v>
      </c>
      <c r="DJ112" s="33">
        <f t="shared" si="1628"/>
        <v>876.88299630910183</v>
      </c>
      <c r="DK112" s="33">
        <f t="shared" si="1628"/>
        <v>515.99697849063068</v>
      </c>
      <c r="DL112" s="33">
        <f t="shared" si="1628"/>
        <v>728.42327860656553</v>
      </c>
      <c r="DM112" s="33">
        <f t="shared" si="1628"/>
        <v>1259.6085897376677</v>
      </c>
      <c r="DN112" s="33">
        <f t="shared" si="1628"/>
        <v>1084.0886870403797</v>
      </c>
      <c r="DO112" s="33">
        <f t="shared" si="1628"/>
        <v>1126.9465035150072</v>
      </c>
      <c r="DP112" s="33">
        <f t="shared" si="1628"/>
        <v>1499.417668366407</v>
      </c>
      <c r="DQ112" s="33">
        <f t="shared" si="1628"/>
        <v>864.50688833202116</v>
      </c>
      <c r="DR112" s="33">
        <f t="shared" si="1628"/>
        <v>508.71432578949845</v>
      </c>
      <c r="DS112" s="33">
        <f t="shared" si="1628"/>
        <v>718.1424940697467</v>
      </c>
      <c r="DT112" s="33">
        <f t="shared" si="1628"/>
        <v>1241.8307881597289</v>
      </c>
      <c r="DU112" s="33">
        <f t="shared" si="1628"/>
        <v>1068.7881296068151</v>
      </c>
      <c r="DV112" s="33">
        <f t="shared" si="1628"/>
        <v>1111.0410615454391</v>
      </c>
      <c r="DW112" s="33">
        <f t="shared" si="1628"/>
        <v>1478.2552612441875</v>
      </c>
      <c r="DX112" s="33">
        <f t="shared" si="1628"/>
        <v>852.30545365719991</v>
      </c>
      <c r="DY112" s="33">
        <f t="shared" si="1628"/>
        <v>501.53445863280967</v>
      </c>
      <c r="DZ112" s="33">
        <f t="shared" si="1628"/>
        <v>708.00680996257745</v>
      </c>
      <c r="EA112" s="33">
        <f t="shared" si="1628"/>
        <v>1224.30389804073</v>
      </c>
      <c r="EB112" s="33">
        <f t="shared" si="1628"/>
        <v>1053.7035204259876</v>
      </c>
      <c r="EC112" s="33">
        <f t="shared" si="1628"/>
        <v>1095.3601050181337</v>
      </c>
      <c r="ED112" s="33">
        <f t="shared" si="1628"/>
        <v>1457.3915350596778</v>
      </c>
      <c r="EE112" s="33">
        <f t="shared" si="1628"/>
        <v>840.27622698920095</v>
      </c>
      <c r="EF112" s="33">
        <f t="shared" si="1628"/>
        <v>567.33971049184197</v>
      </c>
      <c r="EG112" s="33">
        <f t="shared" si="1628"/>
        <v>423.72736965998513</v>
      </c>
      <c r="EH112" s="33">
        <f t="shared" si="1628"/>
        <v>727.75670975284095</v>
      </c>
      <c r="EI112" s="33">
        <f t="shared" si="1628"/>
        <v>622.10446852552309</v>
      </c>
      <c r="EJ112" s="33">
        <f t="shared" si="1628"/>
        <v>642.31743815629272</v>
      </c>
      <c r="EK112" s="33">
        <f t="shared" si="1628"/>
        <v>848.82261171959601</v>
      </c>
      <c r="EL112" s="33">
        <f t="shared" ref="EL112:GW112" si="1629">SUMIFS(79:79,75:75,EL106)</f>
        <v>489.5873370219806</v>
      </c>
      <c r="EM112" s="33">
        <f t="shared" si="1629"/>
        <v>286.143305705692</v>
      </c>
      <c r="EN112" s="33">
        <f t="shared" si="1629"/>
        <v>404.03765698440719</v>
      </c>
      <c r="EO112" s="33">
        <f t="shared" si="1629"/>
        <v>693.93939810678023</v>
      </c>
      <c r="EP112" s="33">
        <f t="shared" si="1629"/>
        <v>593.19659257384774</v>
      </c>
      <c r="EQ112" s="33">
        <f t="shared" si="1629"/>
        <v>612.4703083521473</v>
      </c>
      <c r="ER112" s="33">
        <f t="shared" si="1629"/>
        <v>809.37962423756562</v>
      </c>
      <c r="ES112" s="33">
        <f t="shared" si="1629"/>
        <v>466.83725126920172</v>
      </c>
      <c r="ET112" s="33">
        <f t="shared" si="1629"/>
        <v>272.84683283940984</v>
      </c>
      <c r="EU112" s="33">
        <f t="shared" si="1629"/>
        <v>770.52576703952195</v>
      </c>
      <c r="EV112" s="33">
        <f t="shared" si="1629"/>
        <v>1323.3870104979005</v>
      </c>
      <c r="EW112" s="33">
        <f t="shared" si="1629"/>
        <v>1131.2640086808401</v>
      </c>
      <c r="EX112" s="33">
        <f t="shared" si="1629"/>
        <v>1168.0202228035973</v>
      </c>
      <c r="EY112" s="33">
        <f t="shared" si="1629"/>
        <v>1543.5389375497696</v>
      </c>
      <c r="EZ112" s="33">
        <f t="shared" si="1629"/>
        <v>890.28862755410364</v>
      </c>
      <c r="FA112" s="33">
        <f t="shared" si="1629"/>
        <v>520.33643776427482</v>
      </c>
      <c r="FB112" s="33">
        <f t="shared" si="1629"/>
        <v>734.72106796069784</v>
      </c>
      <c r="FC112" s="33">
        <f t="shared" si="1629"/>
        <v>1261.8920213585284</v>
      </c>
      <c r="FD112" s="33">
        <f t="shared" si="1629"/>
        <v>1078.6965681847921</v>
      </c>
      <c r="FE112" s="33">
        <f t="shared" si="1629"/>
        <v>1113.7447989509403</v>
      </c>
      <c r="FF112" s="33">
        <f t="shared" si="1629"/>
        <v>1471.8139550254898</v>
      </c>
      <c r="FG112" s="33">
        <f t="shared" si="1629"/>
        <v>848.91880221348151</v>
      </c>
      <c r="FH112" s="33">
        <f t="shared" si="1629"/>
        <v>496.15750648014887</v>
      </c>
      <c r="FI112" s="33">
        <f t="shared" si="1629"/>
        <v>700.58013735135739</v>
      </c>
      <c r="FJ112" s="33">
        <f t="shared" si="1629"/>
        <v>1203.2545740109774</v>
      </c>
      <c r="FK112" s="33">
        <f t="shared" si="1629"/>
        <v>799.69796981715263</v>
      </c>
      <c r="FL112" s="33">
        <f t="shared" si="1629"/>
        <v>711.12087100763097</v>
      </c>
      <c r="FM112" s="33">
        <f t="shared" si="1629"/>
        <v>937.19234963765837</v>
      </c>
      <c r="FN112" s="33">
        <f t="shared" si="1629"/>
        <v>539.0884823613768</v>
      </c>
      <c r="FO112" s="33">
        <f t="shared" si="1629"/>
        <v>314.21835384670419</v>
      </c>
      <c r="FP112" s="33">
        <f t="shared" si="1629"/>
        <v>482.70607953622039</v>
      </c>
      <c r="FQ112" s="33">
        <f t="shared" si="1629"/>
        <v>826.80015993542065</v>
      </c>
      <c r="FR112" s="33">
        <f t="shared" si="1629"/>
        <v>704.84843012495037</v>
      </c>
      <c r="FS112" s="33">
        <f t="shared" si="1629"/>
        <v>697.70205243910686</v>
      </c>
      <c r="FT112" s="33">
        <f t="shared" si="1629"/>
        <v>919.50757252546816</v>
      </c>
      <c r="FU112" s="33">
        <f t="shared" si="1629"/>
        <v>528.91590716056999</v>
      </c>
      <c r="FV112" s="33">
        <f t="shared" si="1629"/>
        <v>308.28906776739865</v>
      </c>
      <c r="FW112" s="33">
        <f t="shared" si="1629"/>
        <v>473.59743771835065</v>
      </c>
      <c r="FX112" s="33">
        <f t="shared" si="1629"/>
        <v>811.19847843382263</v>
      </c>
      <c r="FY112" s="33">
        <f t="shared" si="1629"/>
        <v>691.54797223126798</v>
      </c>
      <c r="FZ112" s="33">
        <f t="shared" si="1629"/>
        <v>684.5364463680869</v>
      </c>
      <c r="GA112" s="33">
        <f t="shared" si="1629"/>
        <v>902.15650635493137</v>
      </c>
      <c r="GB112" s="33">
        <f t="shared" si="1629"/>
        <v>518.93528799221792</v>
      </c>
      <c r="GC112" s="33">
        <f t="shared" si="1629"/>
        <v>302.47166704736583</v>
      </c>
      <c r="GD112" s="33">
        <f t="shared" si="1629"/>
        <v>464.6606755582759</v>
      </c>
      <c r="GE112" s="33">
        <f t="shared" si="1629"/>
        <v>795.89119995422743</v>
      </c>
      <c r="GF112" s="33">
        <f t="shared" si="1629"/>
        <v>678.49849337452611</v>
      </c>
      <c r="GG112" s="33">
        <f t="shared" si="1629"/>
        <v>671.61927468623219</v>
      </c>
      <c r="GH112" s="33">
        <f t="shared" si="1629"/>
        <v>885.13285401572136</v>
      </c>
      <c r="GI112" s="33">
        <f t="shared" si="1629"/>
        <v>509.14300265469819</v>
      </c>
      <c r="GJ112" s="33">
        <f t="shared" si="1629"/>
        <v>296.76404041495329</v>
      </c>
      <c r="GK112" s="33">
        <f t="shared" si="1629"/>
        <v>455.89254969465259</v>
      </c>
      <c r="GL112" s="33">
        <f t="shared" si="1629"/>
        <v>780.87276912496793</v>
      </c>
      <c r="GM112" s="33">
        <f t="shared" si="1629"/>
        <v>665.69525759168528</v>
      </c>
      <c r="GN112" s="33">
        <f t="shared" si="1629"/>
        <v>658.94584944789256</v>
      </c>
      <c r="GO112" s="33">
        <f t="shared" si="1629"/>
        <v>884.12457724982096</v>
      </c>
      <c r="GP112" s="33">
        <f t="shared" si="1629"/>
        <v>519.21670056197092</v>
      </c>
      <c r="GQ112" s="33">
        <f t="shared" si="1629"/>
        <v>302.04156539187511</v>
      </c>
      <c r="GR112" s="33">
        <f t="shared" si="1629"/>
        <v>463.08903243848425</v>
      </c>
      <c r="GS112" s="33">
        <f t="shared" si="1629"/>
        <v>791.64202731788487</v>
      </c>
      <c r="GT112" s="33">
        <f t="shared" si="1629"/>
        <v>673.55116345373381</v>
      </c>
      <c r="GU112" s="33">
        <f t="shared" si="1629"/>
        <v>671.87305902407502</v>
      </c>
      <c r="GV112" s="33">
        <f t="shared" si="1629"/>
        <v>883.72898633292084</v>
      </c>
      <c r="GW112" s="33">
        <f t="shared" si="1629"/>
        <v>512.12337340898682</v>
      </c>
      <c r="GX112" s="33">
        <f t="shared" ref="GX112:JI112" si="1630">SUMIFS(79:79,75:75,GX106)</f>
        <v>297.91519650812182</v>
      </c>
      <c r="GY112" s="33">
        <f t="shared" si="1630"/>
        <v>456.76249863383276</v>
      </c>
      <c r="GZ112" s="33">
        <f t="shared" si="1630"/>
        <v>780.82693627451249</v>
      </c>
      <c r="HA112" s="33">
        <f t="shared" si="1630"/>
        <v>664.34938170927296</v>
      </c>
      <c r="HB112" s="33">
        <f t="shared" si="1630"/>
        <v>662.69420285905642</v>
      </c>
      <c r="HC112" s="33">
        <f t="shared" si="1630"/>
        <v>871.65584075064362</v>
      </c>
      <c r="HD112" s="33">
        <f t="shared" si="1630"/>
        <v>505.12695240336831</v>
      </c>
      <c r="HE112" s="33">
        <f t="shared" si="1630"/>
        <v>29.384520039591969</v>
      </c>
      <c r="HF112" s="33">
        <f t="shared" si="1630"/>
        <v>45.052239535803778</v>
      </c>
      <c r="HG112" s="33">
        <f t="shared" si="1630"/>
        <v>770.15959660138071</v>
      </c>
      <c r="HH112" s="33">
        <f t="shared" si="1630"/>
        <v>655.27331096030423</v>
      </c>
      <c r="HI112" s="33">
        <f t="shared" si="1630"/>
        <v>653.64074448959821</v>
      </c>
      <c r="HJ112" s="33">
        <f t="shared" si="1630"/>
        <v>859.74763356747417</v>
      </c>
      <c r="HK112" s="33">
        <f t="shared" si="1630"/>
        <v>498.22611365278738</v>
      </c>
      <c r="HL112" s="33">
        <f t="shared" si="1630"/>
        <v>289.83080691341729</v>
      </c>
      <c r="HM112" s="33">
        <f t="shared" si="1630"/>
        <v>444.36754183240635</v>
      </c>
      <c r="HN112" s="33">
        <f t="shared" si="1630"/>
        <v>759.6379897794294</v>
      </c>
      <c r="HO112" s="33">
        <f t="shared" si="1630"/>
        <v>646.32123379439327</v>
      </c>
      <c r="HP112" s="33">
        <f t="shared" si="1630"/>
        <v>644.71097078207606</v>
      </c>
      <c r="HQ112" s="33">
        <f t="shared" si="1630"/>
        <v>848.00211146216179</v>
      </c>
      <c r="HR112" s="33">
        <f t="shared" si="1630"/>
        <v>491.41955135139392</v>
      </c>
      <c r="HS112" s="33">
        <f t="shared" si="1630"/>
        <v>285.87125644012724</v>
      </c>
      <c r="HT112" s="33">
        <f t="shared" si="1630"/>
        <v>489.76394805515952</v>
      </c>
      <c r="HU112" s="33">
        <f t="shared" si="1630"/>
        <v>897.42757303102144</v>
      </c>
      <c r="HV112" s="33">
        <f t="shared" si="1630"/>
        <v>765.96373602882261</v>
      </c>
      <c r="HW112" s="33">
        <f t="shared" si="1630"/>
        <v>766.46423882996874</v>
      </c>
      <c r="HX112" s="33">
        <f t="shared" si="1630"/>
        <v>1011.3251820527751</v>
      </c>
      <c r="HY112" s="33">
        <f t="shared" si="1630"/>
        <v>592.01295811598834</v>
      </c>
      <c r="HZ112" s="33">
        <f t="shared" si="1630"/>
        <v>283.30106833311902</v>
      </c>
      <c r="IA112" s="33">
        <f t="shared" si="1630"/>
        <v>435.72557019498498</v>
      </c>
      <c r="IB112" s="33">
        <f t="shared" si="1630"/>
        <v>917.42119590931566</v>
      </c>
      <c r="IC112" s="33">
        <f t="shared" si="1630"/>
        <v>783.0285004029389</v>
      </c>
      <c r="ID112" s="33">
        <f t="shared" si="1630"/>
        <v>783.54015381340048</v>
      </c>
      <c r="IE112" s="33">
        <f t="shared" si="1630"/>
        <v>1033.8563086917673</v>
      </c>
      <c r="IF112" s="33">
        <f t="shared" si="1630"/>
        <v>605.20230528932893</v>
      </c>
      <c r="IG112" s="33">
        <f t="shared" si="1630"/>
        <v>289.61268042471056</v>
      </c>
      <c r="IH112" s="33">
        <f t="shared" si="1630"/>
        <v>445.43301956550596</v>
      </c>
      <c r="II112" s="33">
        <f t="shared" si="1630"/>
        <v>937.86025301295842</v>
      </c>
      <c r="IJ112" s="33">
        <f t="shared" si="1630"/>
        <v>800.47344750561888</v>
      </c>
      <c r="IK112" s="33">
        <f t="shared" si="1630"/>
        <v>800.99649994775768</v>
      </c>
      <c r="IL112" s="33">
        <f t="shared" si="1630"/>
        <v>1056.8894021329622</v>
      </c>
      <c r="IM112" s="33">
        <f t="shared" si="1630"/>
        <v>618.68549548835642</v>
      </c>
      <c r="IN112" s="33">
        <f t="shared" si="1630"/>
        <v>296.0649077544623</v>
      </c>
      <c r="IO112" s="33">
        <f t="shared" si="1630"/>
        <v>455.35673940470531</v>
      </c>
      <c r="IP112" s="33">
        <f t="shared" si="1630"/>
        <v>958.7546680886519</v>
      </c>
      <c r="IQ112" s="33">
        <f t="shared" si="1630"/>
        <v>818.30704735753909</v>
      </c>
      <c r="IR112" s="33">
        <f t="shared" si="1630"/>
        <v>818.84175278827331</v>
      </c>
      <c r="IS112" s="33">
        <f t="shared" si="1630"/>
        <v>1080.4356456018841</v>
      </c>
      <c r="IT112" s="33">
        <f t="shared" si="1630"/>
        <v>632.46907518748071</v>
      </c>
      <c r="IU112" s="33">
        <f t="shared" si="1630"/>
        <v>302.66088306325196</v>
      </c>
      <c r="IV112" s="33">
        <f t="shared" si="1630"/>
        <v>465.50154796234557</v>
      </c>
      <c r="IW112" s="33">
        <f t="shared" si="1630"/>
        <v>980.11458597241631</v>
      </c>
      <c r="IX112" s="33">
        <f t="shared" si="1630"/>
        <v>836.53795868140105</v>
      </c>
      <c r="IY112" s="33">
        <f t="shared" si="1630"/>
        <v>1158.0140527023489</v>
      </c>
      <c r="IZ112" s="33">
        <f t="shared" si="1630"/>
        <v>1366.9524832993627</v>
      </c>
      <c r="JA112" s="33">
        <f t="shared" si="1630"/>
        <v>803.80874773125322</v>
      </c>
      <c r="JB112" s="33">
        <f t="shared" si="1630"/>
        <v>386.39246282334835</v>
      </c>
      <c r="JC112" s="33">
        <f t="shared" si="1630"/>
        <v>596.9698524571188</v>
      </c>
      <c r="JD112" s="33">
        <f t="shared" si="1630"/>
        <v>1248.9970638321502</v>
      </c>
      <c r="JE112" s="33">
        <f t="shared" si="1630"/>
        <v>1070.8512200669722</v>
      </c>
      <c r="JF112" s="33">
        <f t="shared" si="1630"/>
        <v>1076.3951746476046</v>
      </c>
      <c r="JG112" s="33">
        <f t="shared" si="1630"/>
        <v>1410.8012892923812</v>
      </c>
      <c r="JH112" s="33">
        <f t="shared" si="1630"/>
        <v>1244.3897262324192</v>
      </c>
      <c r="JI112" s="33">
        <f t="shared" si="1630"/>
        <v>598.18061496361793</v>
      </c>
      <c r="JJ112" s="33">
        <f t="shared" ref="JJ112:LU112" si="1631">SUMIFS(79:79,75:75,JJ106)</f>
        <v>862.56705110578423</v>
      </c>
      <c r="JK112" s="33">
        <f t="shared" si="1631"/>
        <v>1675.7807578218274</v>
      </c>
      <c r="JL112" s="33">
        <f t="shared" si="1631"/>
        <v>1105.2017538051816</v>
      </c>
      <c r="JM112" s="33">
        <f t="shared" si="1631"/>
        <v>1110.9235461613114</v>
      </c>
      <c r="JN112" s="33">
        <f t="shared" si="1631"/>
        <v>1456.0566677965176</v>
      </c>
      <c r="JO112" s="33">
        <f t="shared" si="1631"/>
        <v>856.20466041535735</v>
      </c>
      <c r="JP112" s="33">
        <f t="shared" si="1631"/>
        <v>411.57928220175222</v>
      </c>
      <c r="JQ112" s="33">
        <f t="shared" si="1631"/>
        <v>635.8830645273656</v>
      </c>
      <c r="JR112" s="33">
        <f t="shared" si="1631"/>
        <v>1330.4123772185283</v>
      </c>
      <c r="JS112" s="33">
        <f t="shared" si="1631"/>
        <v>1140.6541765322518</v>
      </c>
      <c r="JT112" s="33">
        <f t="shared" si="1631"/>
        <v>1146.5595113055622</v>
      </c>
      <c r="JU112" s="33">
        <f t="shared" si="1631"/>
        <v>1502.7637385404448</v>
      </c>
      <c r="JV112" s="33">
        <f t="shared" si="1631"/>
        <v>883.6698082559418</v>
      </c>
      <c r="JW112" s="33">
        <f t="shared" si="1631"/>
        <v>424.78183336318716</v>
      </c>
      <c r="JX112" s="33">
        <f t="shared" si="1631"/>
        <v>656.28078388583742</v>
      </c>
      <c r="JY112" s="33">
        <f t="shared" si="1631"/>
        <v>1373.0890575948347</v>
      </c>
      <c r="JZ112" s="33">
        <f t="shared" si="1631"/>
        <v>1177.2438344047528</v>
      </c>
      <c r="KA112" s="33">
        <f t="shared" si="1631"/>
        <v>1183.3385992291894</v>
      </c>
      <c r="KB112" s="33">
        <f t="shared" si="1631"/>
        <v>2597.3602196072816</v>
      </c>
      <c r="KC112" s="33">
        <f t="shared" si="1631"/>
        <v>590.01034996878343</v>
      </c>
      <c r="KD112" s="33">
        <f t="shared" si="1631"/>
        <v>896.03082999071967</v>
      </c>
      <c r="KE112" s="33">
        <f t="shared" si="1631"/>
        <v>1841.8478826370863</v>
      </c>
      <c r="KF112" s="33">
        <f t="shared" si="1631"/>
        <v>1477.9604897248282</v>
      </c>
      <c r="KG112" s="33">
        <f t="shared" si="1631"/>
        <v>1493.0068556270228</v>
      </c>
      <c r="KH112" s="33">
        <f t="shared" si="1631"/>
        <v>1936.503862911535</v>
      </c>
      <c r="KI112" s="33">
        <f t="shared" si="1631"/>
        <v>1255.1616696510932</v>
      </c>
      <c r="KJ112" s="33">
        <f t="shared" si="1631"/>
        <v>610.87764063404438</v>
      </c>
      <c r="KK112" s="33">
        <f t="shared" si="1631"/>
        <v>927.72135164926419</v>
      </c>
      <c r="KL112" s="33">
        <f t="shared" si="1631"/>
        <v>1906.9897485894667</v>
      </c>
      <c r="KM112" s="33">
        <f t="shared" si="1631"/>
        <v>1530.2325068724781</v>
      </c>
      <c r="KN112" s="33">
        <f t="shared" si="1631"/>
        <v>1545.8110276610296</v>
      </c>
      <c r="KO112" s="33">
        <f t="shared" si="1631"/>
        <v>2004.9934902272478</v>
      </c>
      <c r="KP112" s="33">
        <f t="shared" si="1631"/>
        <v>1299.5538119141725</v>
      </c>
      <c r="KQ112" s="33">
        <f t="shared" si="1631"/>
        <v>632.48295872497908</v>
      </c>
      <c r="KR112" s="33">
        <f t="shared" si="1631"/>
        <v>960.5326931829477</v>
      </c>
      <c r="KS112" s="33">
        <f t="shared" si="1631"/>
        <v>1974.4355304839612</v>
      </c>
      <c r="KT112" s="33">
        <f t="shared" si="1631"/>
        <v>1584.3532634117969</v>
      </c>
      <c r="KU112" s="33">
        <f t="shared" si="1631"/>
        <v>1600.4827601644931</v>
      </c>
      <c r="KV112" s="33">
        <f t="shared" si="1631"/>
        <v>2075.9054360003029</v>
      </c>
      <c r="KW112" s="33">
        <f t="shared" si="1631"/>
        <v>1345.5160007635639</v>
      </c>
      <c r="KX112" s="33">
        <f t="shared" si="1631"/>
        <v>654.8524065511682</v>
      </c>
      <c r="KY112" s="33">
        <f t="shared" si="1631"/>
        <v>994.50449537793429</v>
      </c>
      <c r="KZ112" s="33">
        <f t="shared" si="1631"/>
        <v>2044.266712456629</v>
      </c>
      <c r="LA112" s="33">
        <f t="shared" si="1631"/>
        <v>1640.3881449453456</v>
      </c>
      <c r="LB112" s="33">
        <f t="shared" si="1631"/>
        <v>1657.0881043976212</v>
      </c>
      <c r="LC112" s="33">
        <f t="shared" si="1631"/>
        <v>2149.3253719877057</v>
      </c>
      <c r="LD112" s="33">
        <f t="shared" si="1631"/>
        <v>1393.103765086983</v>
      </c>
      <c r="LE112" s="33">
        <f t="shared" si="1631"/>
        <v>678.01300960003312</v>
      </c>
      <c r="LF112" s="33">
        <f t="shared" si="1631"/>
        <v>1029.677801022586</v>
      </c>
      <c r="LG112" s="33">
        <f t="shared" si="1631"/>
        <v>2741.7831297253429</v>
      </c>
      <c r="LH112" s="33">
        <f t="shared" si="1631"/>
        <v>2116.9865932214652</v>
      </c>
      <c r="LI112" s="33">
        <f t="shared" si="1631"/>
        <v>2131.2382029053356</v>
      </c>
      <c r="LJ112" s="33">
        <f t="shared" si="1631"/>
        <v>2754.8849413278949</v>
      </c>
      <c r="LK112" s="33">
        <f t="shared" si="1631"/>
        <v>1779.5068852321508</v>
      </c>
      <c r="LL112" s="33">
        <f t="shared" si="1631"/>
        <v>848.6302314572149</v>
      </c>
      <c r="LM112" s="33">
        <f t="shared" si="1631"/>
        <v>1284.3894472137479</v>
      </c>
      <c r="LN112" s="33">
        <f t="shared" si="1631"/>
        <v>2631.1308215584158</v>
      </c>
      <c r="LO112" s="33">
        <f t="shared" si="1631"/>
        <v>2066.9142374122775</v>
      </c>
      <c r="LP112" s="33">
        <f t="shared" si="1631"/>
        <v>2080.8287586737506</v>
      </c>
      <c r="LQ112" s="33">
        <f t="shared" si="1631"/>
        <v>2689.7245952788289</v>
      </c>
      <c r="LR112" s="33">
        <f t="shared" si="1631"/>
        <v>1737.4168208890164</v>
      </c>
      <c r="LS112" s="33">
        <f t="shared" si="1631"/>
        <v>828.5578724559723</v>
      </c>
      <c r="LT112" s="33">
        <f t="shared" si="1631"/>
        <v>1254.0102253498121</v>
      </c>
      <c r="LU112" s="33">
        <f t="shared" si="1631"/>
        <v>2568.8975891423747</v>
      </c>
      <c r="LV112" s="33">
        <f t="shared" ref="LV112:NO112" si="1632">SUMIFS(79:79,75:75,LV106)</f>
        <v>2018.026225814011</v>
      </c>
      <c r="LW112" s="33">
        <f t="shared" si="1632"/>
        <v>2031.6116316896112</v>
      </c>
      <c r="LX112" s="33">
        <f t="shared" si="1632"/>
        <v>2626.1054644847231</v>
      </c>
      <c r="LY112" s="33">
        <f t="shared" si="1632"/>
        <v>1696.3222983620515</v>
      </c>
      <c r="LZ112" s="33">
        <f t="shared" si="1632"/>
        <v>808.96027805884091</v>
      </c>
      <c r="MA112" s="33">
        <f t="shared" si="1632"/>
        <v>1224.349552772512</v>
      </c>
      <c r="MB112" s="33">
        <f t="shared" si="1632"/>
        <v>2508.1363379692343</v>
      </c>
      <c r="MC112" s="33">
        <f t="shared" si="1632"/>
        <v>1970.294545540371</v>
      </c>
      <c r="MD112" s="33">
        <f t="shared" si="1632"/>
        <v>1983.558620483127</v>
      </c>
      <c r="ME112" s="33">
        <f t="shared" si="1632"/>
        <v>5127.9821902224221</v>
      </c>
      <c r="MF112" s="33">
        <f t="shared" si="1632"/>
        <v>4140.4994261076672</v>
      </c>
      <c r="MG112" s="33">
        <f t="shared" si="1632"/>
        <v>1579.6524376438449</v>
      </c>
      <c r="MH112" s="33">
        <f t="shared" si="1632"/>
        <v>1195.3904338826969</v>
      </c>
      <c r="MI112" s="33">
        <f t="shared" si="1632"/>
        <v>2448.8122517729021</v>
      </c>
      <c r="MJ112" s="33">
        <f t="shared" si="1632"/>
        <v>1923.6918462842214</v>
      </c>
      <c r="MK112" s="33">
        <f t="shared" si="1632"/>
        <v>1282.0094276289585</v>
      </c>
      <c r="ML112" s="33">
        <f t="shared" si="1632"/>
        <v>2082.8212336557494</v>
      </c>
      <c r="MM112" s="33">
        <f t="shared" si="1632"/>
        <v>1524.5360540463016</v>
      </c>
      <c r="MN112" s="33">
        <f t="shared" si="1632"/>
        <v>684.43068936515567</v>
      </c>
      <c r="MO112" s="33">
        <f t="shared" si="1632"/>
        <v>862.05178119916013</v>
      </c>
      <c r="MP112" s="33">
        <f t="shared" si="1632"/>
        <v>1823.9389137822352</v>
      </c>
      <c r="MQ112" s="33">
        <f t="shared" si="1632"/>
        <v>1498.002878950447</v>
      </c>
      <c r="MR112" s="33">
        <f t="shared" si="1632"/>
        <v>1557.6065146648111</v>
      </c>
      <c r="MS112" s="33">
        <f t="shared" si="1632"/>
        <v>2611.382876232457</v>
      </c>
      <c r="MT112" s="33">
        <f t="shared" si="1632"/>
        <v>1911.4205681242452</v>
      </c>
      <c r="MU112" s="33">
        <f t="shared" si="1632"/>
        <v>858.12001207567494</v>
      </c>
      <c r="MV112" s="33">
        <f t="shared" si="1632"/>
        <v>1080.8163578676322</v>
      </c>
      <c r="MW112" s="33">
        <f t="shared" si="1632"/>
        <v>2286.8034806736528</v>
      </c>
      <c r="MX112" s="33">
        <f t="shared" si="1632"/>
        <v>1878.1540169782404</v>
      </c>
      <c r="MY112" s="33">
        <f t="shared" si="1632"/>
        <v>1952.8833846026027</v>
      </c>
      <c r="MZ112" s="33">
        <f t="shared" si="1632"/>
        <v>3274.0786468317733</v>
      </c>
      <c r="NA112" s="33">
        <f t="shared" si="1632"/>
        <v>2396.4855265649558</v>
      </c>
      <c r="NB112" s="33">
        <f t="shared" si="1632"/>
        <v>1075.8868159576202</v>
      </c>
      <c r="NC112" s="33">
        <f t="shared" si="1632"/>
        <v>1355.0972515934889</v>
      </c>
      <c r="ND112" s="33">
        <f t="shared" si="1632"/>
        <v>2867.1300994269432</v>
      </c>
      <c r="NE112" s="33">
        <f t="shared" si="1632"/>
        <v>2354.776857280116</v>
      </c>
      <c r="NF112" s="33">
        <f t="shared" si="1632"/>
        <v>2448.4704435623244</v>
      </c>
      <c r="NG112" s="33">
        <f t="shared" si="1632"/>
        <v>4104.9480270412678</v>
      </c>
      <c r="NH112" s="33">
        <f t="shared" si="1632"/>
        <v>3004.6463739119913</v>
      </c>
      <c r="NI112" s="33">
        <f t="shared" si="1632"/>
        <v>1348.9167301337186</v>
      </c>
      <c r="NJ112" s="33">
        <f t="shared" si="1632"/>
        <v>1698.9829473890313</v>
      </c>
      <c r="NK112" s="33">
        <f t="shared" si="1632"/>
        <v>3594.7273460587689</v>
      </c>
      <c r="NL112" s="33">
        <f t="shared" si="1632"/>
        <v>2952.3532135577057</v>
      </c>
      <c r="NM112" s="33">
        <f t="shared" si="1632"/>
        <v>3069.8236055801281</v>
      </c>
      <c r="NN112" s="33">
        <f t="shared" si="1632"/>
        <v>3602.6681352664104</v>
      </c>
      <c r="NO112" s="34">
        <f t="shared" si="1632"/>
        <v>753.42827921875903</v>
      </c>
      <c r="NP112" s="8"/>
      <c r="NQ112" s="8"/>
    </row>
    <row r="113" spans="1:38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8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</row>
    <row r="114" spans="1:381" s="10" customFormat="1" x14ac:dyDescent="0.2">
      <c r="A114" s="8"/>
      <c r="B114" s="8"/>
      <c r="C114" s="8" t="s">
        <v>28</v>
      </c>
      <c r="D114" s="8"/>
      <c r="E114" s="8" t="s">
        <v>43</v>
      </c>
      <c r="F114" s="8"/>
      <c r="G114" s="8" t="s">
        <v>0</v>
      </c>
      <c r="H114" s="8"/>
      <c r="I114" s="8"/>
      <c r="J114" s="8"/>
      <c r="K114" s="9">
        <f>SUM(N114:NO114)</f>
        <v>336000</v>
      </c>
      <c r="L114" s="8"/>
      <c r="M114" s="8"/>
      <c r="N114" s="32">
        <f t="shared" ref="N114:BY114" si="1633">SUMIFS(95:95,93:93,N106)+SUMIFS(103:103,101:101,N106)</f>
        <v>0</v>
      </c>
      <c r="O114" s="33">
        <f>SUMIFS(95:95,93:93,O106)+SUMIFS(103:103,101:101,O106)</f>
        <v>0</v>
      </c>
      <c r="P114" s="33">
        <f t="shared" si="1633"/>
        <v>0</v>
      </c>
      <c r="Q114" s="33">
        <f t="shared" si="1633"/>
        <v>0</v>
      </c>
      <c r="R114" s="33">
        <f t="shared" si="1633"/>
        <v>0</v>
      </c>
      <c r="S114" s="33">
        <f t="shared" si="1633"/>
        <v>0</v>
      </c>
      <c r="T114" s="33">
        <f t="shared" si="1633"/>
        <v>0</v>
      </c>
      <c r="U114" s="33">
        <f t="shared" si="1633"/>
        <v>0</v>
      </c>
      <c r="V114" s="33">
        <f t="shared" si="1633"/>
        <v>0</v>
      </c>
      <c r="W114" s="33">
        <f t="shared" si="1633"/>
        <v>0</v>
      </c>
      <c r="X114" s="33">
        <f t="shared" si="1633"/>
        <v>0</v>
      </c>
      <c r="Y114" s="33">
        <f t="shared" si="1633"/>
        <v>0</v>
      </c>
      <c r="Z114" s="33">
        <f t="shared" si="1633"/>
        <v>0</v>
      </c>
      <c r="AA114" s="33">
        <f t="shared" si="1633"/>
        <v>0</v>
      </c>
      <c r="AB114" s="33">
        <f t="shared" si="1633"/>
        <v>0</v>
      </c>
      <c r="AC114" s="33">
        <f t="shared" si="1633"/>
        <v>6000.0000000000009</v>
      </c>
      <c r="AD114" s="33">
        <f t="shared" si="1633"/>
        <v>17500</v>
      </c>
      <c r="AE114" s="33">
        <f t="shared" si="1633"/>
        <v>0</v>
      </c>
      <c r="AF114" s="33">
        <f t="shared" si="1633"/>
        <v>0</v>
      </c>
      <c r="AG114" s="33">
        <f t="shared" si="1633"/>
        <v>0</v>
      </c>
      <c r="AH114" s="33">
        <f t="shared" si="1633"/>
        <v>0</v>
      </c>
      <c r="AI114" s="33">
        <f t="shared" si="1633"/>
        <v>0</v>
      </c>
      <c r="AJ114" s="33">
        <f t="shared" si="1633"/>
        <v>0</v>
      </c>
      <c r="AK114" s="33">
        <f t="shared" si="1633"/>
        <v>0</v>
      </c>
      <c r="AL114" s="33">
        <f t="shared" si="1633"/>
        <v>0</v>
      </c>
      <c r="AM114" s="33">
        <f t="shared" si="1633"/>
        <v>0</v>
      </c>
      <c r="AN114" s="33">
        <f t="shared" si="1633"/>
        <v>0</v>
      </c>
      <c r="AO114" s="33">
        <f t="shared" si="1633"/>
        <v>0</v>
      </c>
      <c r="AP114" s="33">
        <f t="shared" si="1633"/>
        <v>0</v>
      </c>
      <c r="AQ114" s="33">
        <f t="shared" si="1633"/>
        <v>0</v>
      </c>
      <c r="AR114" s="33">
        <f t="shared" si="1633"/>
        <v>0</v>
      </c>
      <c r="AS114" s="33">
        <f t="shared" si="1633"/>
        <v>0</v>
      </c>
      <c r="AT114" s="33">
        <f t="shared" si="1633"/>
        <v>0</v>
      </c>
      <c r="AU114" s="33">
        <f t="shared" si="1633"/>
        <v>0</v>
      </c>
      <c r="AV114" s="33">
        <f t="shared" si="1633"/>
        <v>0</v>
      </c>
      <c r="AW114" s="33">
        <f t="shared" si="1633"/>
        <v>0</v>
      </c>
      <c r="AX114" s="33">
        <f t="shared" si="1633"/>
        <v>0</v>
      </c>
      <c r="AY114" s="33">
        <f t="shared" si="1633"/>
        <v>0</v>
      </c>
      <c r="AZ114" s="33">
        <f t="shared" si="1633"/>
        <v>0</v>
      </c>
      <c r="BA114" s="33">
        <f t="shared" si="1633"/>
        <v>0</v>
      </c>
      <c r="BB114" s="33">
        <f t="shared" si="1633"/>
        <v>0</v>
      </c>
      <c r="BC114" s="33">
        <f t="shared" si="1633"/>
        <v>0</v>
      </c>
      <c r="BD114" s="33">
        <f t="shared" si="1633"/>
        <v>0</v>
      </c>
      <c r="BE114" s="33">
        <f t="shared" si="1633"/>
        <v>0</v>
      </c>
      <c r="BF114" s="33">
        <f t="shared" si="1633"/>
        <v>14000</v>
      </c>
      <c r="BG114" s="33">
        <f t="shared" si="1633"/>
        <v>0</v>
      </c>
      <c r="BH114" s="33">
        <f t="shared" si="1633"/>
        <v>7500.0000000000009</v>
      </c>
      <c r="BI114" s="33">
        <f t="shared" si="1633"/>
        <v>0</v>
      </c>
      <c r="BJ114" s="33">
        <f t="shared" si="1633"/>
        <v>0</v>
      </c>
      <c r="BK114" s="33">
        <f t="shared" si="1633"/>
        <v>0</v>
      </c>
      <c r="BL114" s="33">
        <f t="shared" si="1633"/>
        <v>0</v>
      </c>
      <c r="BM114" s="33">
        <f t="shared" si="1633"/>
        <v>0</v>
      </c>
      <c r="BN114" s="33">
        <f t="shared" si="1633"/>
        <v>0</v>
      </c>
      <c r="BO114" s="33">
        <f t="shared" si="1633"/>
        <v>0</v>
      </c>
      <c r="BP114" s="33">
        <f t="shared" si="1633"/>
        <v>0</v>
      </c>
      <c r="BQ114" s="33">
        <f t="shared" si="1633"/>
        <v>0</v>
      </c>
      <c r="BR114" s="33">
        <f t="shared" si="1633"/>
        <v>0</v>
      </c>
      <c r="BS114" s="33">
        <f t="shared" si="1633"/>
        <v>0</v>
      </c>
      <c r="BT114" s="33">
        <f t="shared" si="1633"/>
        <v>0</v>
      </c>
      <c r="BU114" s="33">
        <f t="shared" si="1633"/>
        <v>0</v>
      </c>
      <c r="BV114" s="33">
        <f t="shared" si="1633"/>
        <v>0</v>
      </c>
      <c r="BW114" s="33">
        <f t="shared" si="1633"/>
        <v>0</v>
      </c>
      <c r="BX114" s="33">
        <f t="shared" si="1633"/>
        <v>0</v>
      </c>
      <c r="BY114" s="33">
        <f t="shared" si="1633"/>
        <v>0</v>
      </c>
      <c r="BZ114" s="33">
        <f t="shared" ref="BZ114:EK114" si="1634">SUMIFS(95:95,93:93,BZ106)+SUMIFS(103:103,101:101,BZ106)</f>
        <v>0</v>
      </c>
      <c r="CA114" s="33">
        <f t="shared" si="1634"/>
        <v>0</v>
      </c>
      <c r="CB114" s="33">
        <f t="shared" si="1634"/>
        <v>0</v>
      </c>
      <c r="CC114" s="33">
        <f t="shared" si="1634"/>
        <v>0</v>
      </c>
      <c r="CD114" s="33">
        <f t="shared" si="1634"/>
        <v>0</v>
      </c>
      <c r="CE114" s="33">
        <f t="shared" si="1634"/>
        <v>0</v>
      </c>
      <c r="CF114" s="33">
        <f t="shared" si="1634"/>
        <v>0</v>
      </c>
      <c r="CG114" s="33">
        <f t="shared" si="1634"/>
        <v>0</v>
      </c>
      <c r="CH114" s="33">
        <f t="shared" si="1634"/>
        <v>0</v>
      </c>
      <c r="CI114" s="33">
        <f t="shared" si="1634"/>
        <v>0</v>
      </c>
      <c r="CJ114" s="33">
        <f t="shared" si="1634"/>
        <v>6000.0000000000009</v>
      </c>
      <c r="CK114" s="33">
        <f t="shared" si="1634"/>
        <v>12000</v>
      </c>
      <c r="CL114" s="33">
        <f t="shared" si="1634"/>
        <v>0</v>
      </c>
      <c r="CM114" s="33">
        <f t="shared" si="1634"/>
        <v>0</v>
      </c>
      <c r="CN114" s="33">
        <f t="shared" si="1634"/>
        <v>0</v>
      </c>
      <c r="CO114" s="33">
        <f t="shared" si="1634"/>
        <v>0</v>
      </c>
      <c r="CP114" s="33">
        <f t="shared" si="1634"/>
        <v>0</v>
      </c>
      <c r="CQ114" s="33">
        <f t="shared" si="1634"/>
        <v>0</v>
      </c>
      <c r="CR114" s="33">
        <f t="shared" si="1634"/>
        <v>0</v>
      </c>
      <c r="CS114" s="33">
        <f t="shared" si="1634"/>
        <v>0</v>
      </c>
      <c r="CT114" s="33">
        <f t="shared" si="1634"/>
        <v>0</v>
      </c>
      <c r="CU114" s="33">
        <f t="shared" si="1634"/>
        <v>0</v>
      </c>
      <c r="CV114" s="33">
        <f t="shared" si="1634"/>
        <v>0</v>
      </c>
      <c r="CW114" s="33">
        <f t="shared" si="1634"/>
        <v>0</v>
      </c>
      <c r="CX114" s="33">
        <f t="shared" si="1634"/>
        <v>0</v>
      </c>
      <c r="CY114" s="33">
        <f t="shared" si="1634"/>
        <v>0</v>
      </c>
      <c r="CZ114" s="33">
        <f t="shared" si="1634"/>
        <v>0</v>
      </c>
      <c r="DA114" s="33">
        <f t="shared" si="1634"/>
        <v>0</v>
      </c>
      <c r="DB114" s="33">
        <f t="shared" si="1634"/>
        <v>0</v>
      </c>
      <c r="DC114" s="33">
        <f t="shared" si="1634"/>
        <v>0</v>
      </c>
      <c r="DD114" s="33">
        <f t="shared" si="1634"/>
        <v>0</v>
      </c>
      <c r="DE114" s="33">
        <f t="shared" si="1634"/>
        <v>0</v>
      </c>
      <c r="DF114" s="33">
        <f t="shared" si="1634"/>
        <v>0</v>
      </c>
      <c r="DG114" s="33">
        <f t="shared" si="1634"/>
        <v>0</v>
      </c>
      <c r="DH114" s="33">
        <f t="shared" si="1634"/>
        <v>0</v>
      </c>
      <c r="DI114" s="33">
        <f t="shared" si="1634"/>
        <v>0</v>
      </c>
      <c r="DJ114" s="33">
        <f t="shared" si="1634"/>
        <v>0</v>
      </c>
      <c r="DK114" s="33">
        <f t="shared" si="1634"/>
        <v>0</v>
      </c>
      <c r="DL114" s="33">
        <f t="shared" si="1634"/>
        <v>0</v>
      </c>
      <c r="DM114" s="33">
        <f t="shared" si="1634"/>
        <v>0</v>
      </c>
      <c r="DN114" s="33">
        <f t="shared" si="1634"/>
        <v>0</v>
      </c>
      <c r="DO114" s="33">
        <f t="shared" si="1634"/>
        <v>8000</v>
      </c>
      <c r="DP114" s="33">
        <f t="shared" si="1634"/>
        <v>0</v>
      </c>
      <c r="DQ114" s="33">
        <f t="shared" si="1634"/>
        <v>0</v>
      </c>
      <c r="DR114" s="33">
        <f t="shared" si="1634"/>
        <v>0</v>
      </c>
      <c r="DS114" s="33">
        <f t="shared" si="1634"/>
        <v>0</v>
      </c>
      <c r="DT114" s="33">
        <f t="shared" si="1634"/>
        <v>18000</v>
      </c>
      <c r="DU114" s="33">
        <f t="shared" si="1634"/>
        <v>0</v>
      </c>
      <c r="DV114" s="33">
        <f t="shared" si="1634"/>
        <v>0</v>
      </c>
      <c r="DW114" s="33">
        <f t="shared" si="1634"/>
        <v>0</v>
      </c>
      <c r="DX114" s="33">
        <f t="shared" si="1634"/>
        <v>0</v>
      </c>
      <c r="DY114" s="33">
        <f t="shared" si="1634"/>
        <v>0</v>
      </c>
      <c r="DZ114" s="33">
        <f t="shared" si="1634"/>
        <v>0</v>
      </c>
      <c r="EA114" s="33">
        <f t="shared" si="1634"/>
        <v>0</v>
      </c>
      <c r="EB114" s="33">
        <f t="shared" si="1634"/>
        <v>0</v>
      </c>
      <c r="EC114" s="33">
        <f t="shared" si="1634"/>
        <v>0</v>
      </c>
      <c r="ED114" s="33">
        <f t="shared" si="1634"/>
        <v>0</v>
      </c>
      <c r="EE114" s="33">
        <f t="shared" si="1634"/>
        <v>0</v>
      </c>
      <c r="EF114" s="33">
        <f t="shared" si="1634"/>
        <v>0</v>
      </c>
      <c r="EG114" s="33">
        <f t="shared" si="1634"/>
        <v>0</v>
      </c>
      <c r="EH114" s="33">
        <f t="shared" si="1634"/>
        <v>0</v>
      </c>
      <c r="EI114" s="33">
        <f t="shared" si="1634"/>
        <v>0</v>
      </c>
      <c r="EJ114" s="33">
        <f t="shared" si="1634"/>
        <v>0</v>
      </c>
      <c r="EK114" s="33">
        <f t="shared" si="1634"/>
        <v>0</v>
      </c>
      <c r="EL114" s="33">
        <f t="shared" ref="EL114:GW114" si="1635">SUMIFS(95:95,93:93,EL106)+SUMIFS(103:103,101:101,EL106)</f>
        <v>0</v>
      </c>
      <c r="EM114" s="33">
        <f t="shared" si="1635"/>
        <v>0</v>
      </c>
      <c r="EN114" s="33">
        <f t="shared" si="1635"/>
        <v>0</v>
      </c>
      <c r="EO114" s="33">
        <f t="shared" si="1635"/>
        <v>0</v>
      </c>
      <c r="EP114" s="33">
        <f t="shared" si="1635"/>
        <v>0</v>
      </c>
      <c r="EQ114" s="33">
        <f t="shared" si="1635"/>
        <v>0</v>
      </c>
      <c r="ER114" s="33">
        <f t="shared" si="1635"/>
        <v>0</v>
      </c>
      <c r="ES114" s="33">
        <f t="shared" si="1635"/>
        <v>0</v>
      </c>
      <c r="ET114" s="33">
        <f t="shared" si="1635"/>
        <v>6000</v>
      </c>
      <c r="EU114" s="33">
        <f t="shared" si="1635"/>
        <v>0</v>
      </c>
      <c r="EV114" s="33">
        <f t="shared" si="1635"/>
        <v>0</v>
      </c>
      <c r="EW114" s="33">
        <f t="shared" si="1635"/>
        <v>0</v>
      </c>
      <c r="EX114" s="33">
        <f t="shared" si="1635"/>
        <v>12000</v>
      </c>
      <c r="EY114" s="33">
        <f t="shared" si="1635"/>
        <v>0</v>
      </c>
      <c r="EZ114" s="33">
        <f t="shared" si="1635"/>
        <v>0</v>
      </c>
      <c r="FA114" s="33">
        <f t="shared" si="1635"/>
        <v>0</v>
      </c>
      <c r="FB114" s="33">
        <f t="shared" si="1635"/>
        <v>0</v>
      </c>
      <c r="FC114" s="33">
        <f t="shared" si="1635"/>
        <v>0</v>
      </c>
      <c r="FD114" s="33">
        <f t="shared" si="1635"/>
        <v>0</v>
      </c>
      <c r="FE114" s="33">
        <f t="shared" si="1635"/>
        <v>0</v>
      </c>
      <c r="FF114" s="33">
        <f t="shared" si="1635"/>
        <v>0</v>
      </c>
      <c r="FG114" s="33">
        <f t="shared" si="1635"/>
        <v>0</v>
      </c>
      <c r="FH114" s="33">
        <f t="shared" si="1635"/>
        <v>0</v>
      </c>
      <c r="FI114" s="33">
        <f t="shared" si="1635"/>
        <v>0</v>
      </c>
      <c r="FJ114" s="33">
        <f t="shared" si="1635"/>
        <v>0</v>
      </c>
      <c r="FK114" s="33">
        <f t="shared" si="1635"/>
        <v>0</v>
      </c>
      <c r="FL114" s="33">
        <f t="shared" si="1635"/>
        <v>0</v>
      </c>
      <c r="FM114" s="33">
        <f t="shared" si="1635"/>
        <v>0</v>
      </c>
      <c r="FN114" s="33">
        <f t="shared" si="1635"/>
        <v>0</v>
      </c>
      <c r="FO114" s="33">
        <f t="shared" si="1635"/>
        <v>0</v>
      </c>
      <c r="FP114" s="33">
        <f t="shared" si="1635"/>
        <v>0</v>
      </c>
      <c r="FQ114" s="33">
        <f t="shared" si="1635"/>
        <v>0</v>
      </c>
      <c r="FR114" s="33">
        <f t="shared" si="1635"/>
        <v>0</v>
      </c>
      <c r="FS114" s="33">
        <f t="shared" si="1635"/>
        <v>0</v>
      </c>
      <c r="FT114" s="33">
        <f t="shared" si="1635"/>
        <v>0</v>
      </c>
      <c r="FU114" s="33">
        <f t="shared" si="1635"/>
        <v>0</v>
      </c>
      <c r="FV114" s="33">
        <f t="shared" si="1635"/>
        <v>0</v>
      </c>
      <c r="FW114" s="33">
        <f t="shared" si="1635"/>
        <v>0</v>
      </c>
      <c r="FX114" s="33">
        <f t="shared" si="1635"/>
        <v>0</v>
      </c>
      <c r="FY114" s="33">
        <f t="shared" si="1635"/>
        <v>0</v>
      </c>
      <c r="FZ114" s="33">
        <f t="shared" si="1635"/>
        <v>0</v>
      </c>
      <c r="GA114" s="33">
        <f t="shared" si="1635"/>
        <v>0</v>
      </c>
      <c r="GB114" s="33">
        <f t="shared" si="1635"/>
        <v>0</v>
      </c>
      <c r="GC114" s="33">
        <f t="shared" si="1635"/>
        <v>15000</v>
      </c>
      <c r="GD114" s="33">
        <f t="shared" si="1635"/>
        <v>0</v>
      </c>
      <c r="GE114" s="33">
        <f t="shared" si="1635"/>
        <v>0</v>
      </c>
      <c r="GF114" s="33">
        <f t="shared" si="1635"/>
        <v>0</v>
      </c>
      <c r="GG114" s="33">
        <f t="shared" si="1635"/>
        <v>0</v>
      </c>
      <c r="GH114" s="33">
        <f t="shared" si="1635"/>
        <v>0</v>
      </c>
      <c r="GI114" s="33">
        <f t="shared" si="1635"/>
        <v>0</v>
      </c>
      <c r="GJ114" s="33">
        <f t="shared" si="1635"/>
        <v>0</v>
      </c>
      <c r="GK114" s="33">
        <f t="shared" si="1635"/>
        <v>0</v>
      </c>
      <c r="GL114" s="33">
        <f t="shared" si="1635"/>
        <v>0</v>
      </c>
      <c r="GM114" s="33">
        <f t="shared" si="1635"/>
        <v>0</v>
      </c>
      <c r="GN114" s="33">
        <f t="shared" si="1635"/>
        <v>0</v>
      </c>
      <c r="GO114" s="33">
        <f t="shared" si="1635"/>
        <v>0</v>
      </c>
      <c r="GP114" s="33">
        <f t="shared" si="1635"/>
        <v>0</v>
      </c>
      <c r="GQ114" s="33">
        <f t="shared" si="1635"/>
        <v>0</v>
      </c>
      <c r="GR114" s="33">
        <f t="shared" si="1635"/>
        <v>0</v>
      </c>
      <c r="GS114" s="33">
        <f t="shared" si="1635"/>
        <v>0</v>
      </c>
      <c r="GT114" s="33">
        <f t="shared" si="1635"/>
        <v>0</v>
      </c>
      <c r="GU114" s="33">
        <f t="shared" si="1635"/>
        <v>0</v>
      </c>
      <c r="GV114" s="33">
        <f t="shared" si="1635"/>
        <v>0</v>
      </c>
      <c r="GW114" s="33">
        <f t="shared" si="1635"/>
        <v>0</v>
      </c>
      <c r="GX114" s="33">
        <f t="shared" ref="GX114:JI114" si="1636">SUMIFS(95:95,93:93,GX106)+SUMIFS(103:103,101:101,GX106)</f>
        <v>0</v>
      </c>
      <c r="GY114" s="33">
        <f t="shared" si="1636"/>
        <v>0</v>
      </c>
      <c r="GZ114" s="33">
        <f t="shared" si="1636"/>
        <v>0</v>
      </c>
      <c r="HA114" s="33">
        <f t="shared" si="1636"/>
        <v>0</v>
      </c>
      <c r="HB114" s="33">
        <f t="shared" si="1636"/>
        <v>0</v>
      </c>
      <c r="HC114" s="33">
        <f t="shared" si="1636"/>
        <v>0</v>
      </c>
      <c r="HD114" s="33">
        <f t="shared" si="1636"/>
        <v>0</v>
      </c>
      <c r="HE114" s="33">
        <f t="shared" si="1636"/>
        <v>0</v>
      </c>
      <c r="HF114" s="33">
        <f t="shared" si="1636"/>
        <v>0</v>
      </c>
      <c r="HG114" s="33">
        <f t="shared" si="1636"/>
        <v>9000</v>
      </c>
      <c r="HH114" s="33">
        <f t="shared" si="1636"/>
        <v>8000</v>
      </c>
      <c r="HI114" s="33">
        <f t="shared" si="1636"/>
        <v>0</v>
      </c>
      <c r="HJ114" s="33">
        <f t="shared" si="1636"/>
        <v>0</v>
      </c>
      <c r="HK114" s="33">
        <f t="shared" si="1636"/>
        <v>0</v>
      </c>
      <c r="HL114" s="33">
        <f t="shared" si="1636"/>
        <v>0</v>
      </c>
      <c r="HM114" s="33">
        <f t="shared" si="1636"/>
        <v>0</v>
      </c>
      <c r="HN114" s="33">
        <f t="shared" si="1636"/>
        <v>0</v>
      </c>
      <c r="HO114" s="33">
        <f t="shared" si="1636"/>
        <v>0</v>
      </c>
      <c r="HP114" s="33">
        <f t="shared" si="1636"/>
        <v>0</v>
      </c>
      <c r="HQ114" s="33">
        <f t="shared" si="1636"/>
        <v>0</v>
      </c>
      <c r="HR114" s="33">
        <f t="shared" si="1636"/>
        <v>0</v>
      </c>
      <c r="HS114" s="33">
        <f t="shared" si="1636"/>
        <v>0</v>
      </c>
      <c r="HT114" s="33">
        <f t="shared" si="1636"/>
        <v>0</v>
      </c>
      <c r="HU114" s="33">
        <f t="shared" si="1636"/>
        <v>0</v>
      </c>
      <c r="HV114" s="33">
        <f t="shared" si="1636"/>
        <v>0</v>
      </c>
      <c r="HW114" s="33">
        <f t="shared" si="1636"/>
        <v>0</v>
      </c>
      <c r="HX114" s="33">
        <f t="shared" si="1636"/>
        <v>0</v>
      </c>
      <c r="HY114" s="33">
        <f t="shared" si="1636"/>
        <v>0</v>
      </c>
      <c r="HZ114" s="33">
        <f t="shared" si="1636"/>
        <v>0</v>
      </c>
      <c r="IA114" s="33">
        <f t="shared" si="1636"/>
        <v>0</v>
      </c>
      <c r="IB114" s="33">
        <f t="shared" si="1636"/>
        <v>0</v>
      </c>
      <c r="IC114" s="33">
        <f t="shared" si="1636"/>
        <v>0</v>
      </c>
      <c r="ID114" s="33">
        <f t="shared" si="1636"/>
        <v>0</v>
      </c>
      <c r="IE114" s="33">
        <f t="shared" si="1636"/>
        <v>0</v>
      </c>
      <c r="IF114" s="33">
        <f t="shared" si="1636"/>
        <v>0</v>
      </c>
      <c r="IG114" s="33">
        <f t="shared" si="1636"/>
        <v>0</v>
      </c>
      <c r="IH114" s="33">
        <f t="shared" si="1636"/>
        <v>0</v>
      </c>
      <c r="II114" s="33">
        <f t="shared" si="1636"/>
        <v>0</v>
      </c>
      <c r="IJ114" s="33">
        <f t="shared" si="1636"/>
        <v>0</v>
      </c>
      <c r="IK114" s="33">
        <f t="shared" si="1636"/>
        <v>0</v>
      </c>
      <c r="IL114" s="33">
        <f t="shared" si="1636"/>
        <v>12000</v>
      </c>
      <c r="IM114" s="33">
        <f t="shared" si="1636"/>
        <v>24000</v>
      </c>
      <c r="IN114" s="33">
        <f t="shared" si="1636"/>
        <v>0</v>
      </c>
      <c r="IO114" s="33">
        <f t="shared" si="1636"/>
        <v>0</v>
      </c>
      <c r="IP114" s="33">
        <f t="shared" si="1636"/>
        <v>0</v>
      </c>
      <c r="IQ114" s="33">
        <f t="shared" si="1636"/>
        <v>0</v>
      </c>
      <c r="IR114" s="33">
        <f t="shared" si="1636"/>
        <v>0</v>
      </c>
      <c r="IS114" s="33">
        <f t="shared" si="1636"/>
        <v>0</v>
      </c>
      <c r="IT114" s="33">
        <f t="shared" si="1636"/>
        <v>0</v>
      </c>
      <c r="IU114" s="33">
        <f t="shared" si="1636"/>
        <v>0</v>
      </c>
      <c r="IV114" s="33">
        <f t="shared" si="1636"/>
        <v>0</v>
      </c>
      <c r="IW114" s="33">
        <f t="shared" si="1636"/>
        <v>0</v>
      </c>
      <c r="IX114" s="33">
        <f t="shared" si="1636"/>
        <v>0</v>
      </c>
      <c r="IY114" s="33">
        <f t="shared" si="1636"/>
        <v>0</v>
      </c>
      <c r="IZ114" s="33">
        <f t="shared" si="1636"/>
        <v>0</v>
      </c>
      <c r="JA114" s="33">
        <f t="shared" si="1636"/>
        <v>0</v>
      </c>
      <c r="JB114" s="33">
        <f t="shared" si="1636"/>
        <v>0</v>
      </c>
      <c r="JC114" s="33">
        <f t="shared" si="1636"/>
        <v>0</v>
      </c>
      <c r="JD114" s="33">
        <f t="shared" si="1636"/>
        <v>0</v>
      </c>
      <c r="JE114" s="33">
        <f t="shared" si="1636"/>
        <v>0</v>
      </c>
      <c r="JF114" s="33">
        <f t="shared" si="1636"/>
        <v>0</v>
      </c>
      <c r="JG114" s="33">
        <f t="shared" si="1636"/>
        <v>0</v>
      </c>
      <c r="JH114" s="33">
        <f t="shared" si="1636"/>
        <v>0</v>
      </c>
      <c r="JI114" s="33">
        <f t="shared" si="1636"/>
        <v>0</v>
      </c>
      <c r="JJ114" s="33">
        <f t="shared" ref="JJ114:LU114" si="1637">SUMIFS(95:95,93:93,JJ106)+SUMIFS(103:103,101:101,JJ106)</f>
        <v>0</v>
      </c>
      <c r="JK114" s="33">
        <f t="shared" si="1637"/>
        <v>0</v>
      </c>
      <c r="JL114" s="33">
        <f t="shared" si="1637"/>
        <v>0</v>
      </c>
      <c r="JM114" s="33">
        <f t="shared" si="1637"/>
        <v>0</v>
      </c>
      <c r="JN114" s="33">
        <f t="shared" si="1637"/>
        <v>0</v>
      </c>
      <c r="JO114" s="33">
        <f t="shared" si="1637"/>
        <v>0</v>
      </c>
      <c r="JP114" s="33">
        <f t="shared" si="1637"/>
        <v>0</v>
      </c>
      <c r="JQ114" s="33">
        <f t="shared" si="1637"/>
        <v>18000</v>
      </c>
      <c r="JR114" s="33">
        <f t="shared" si="1637"/>
        <v>0</v>
      </c>
      <c r="JS114" s="33">
        <f t="shared" si="1637"/>
        <v>0</v>
      </c>
      <c r="JT114" s="33">
        <f t="shared" si="1637"/>
        <v>0</v>
      </c>
      <c r="JU114" s="33">
        <f t="shared" si="1637"/>
        <v>0</v>
      </c>
      <c r="JV114" s="33">
        <f t="shared" si="1637"/>
        <v>0</v>
      </c>
      <c r="JW114" s="33">
        <f t="shared" si="1637"/>
        <v>0</v>
      </c>
      <c r="JX114" s="33">
        <f t="shared" si="1637"/>
        <v>0</v>
      </c>
      <c r="JY114" s="33">
        <f t="shared" si="1637"/>
        <v>0</v>
      </c>
      <c r="JZ114" s="33">
        <f t="shared" si="1637"/>
        <v>0</v>
      </c>
      <c r="KA114" s="33">
        <f t="shared" si="1637"/>
        <v>0</v>
      </c>
      <c r="KB114" s="33">
        <f t="shared" si="1637"/>
        <v>0</v>
      </c>
      <c r="KC114" s="33">
        <f t="shared" si="1637"/>
        <v>0</v>
      </c>
      <c r="KD114" s="33">
        <f t="shared" si="1637"/>
        <v>0</v>
      </c>
      <c r="KE114" s="33">
        <f t="shared" si="1637"/>
        <v>0</v>
      </c>
      <c r="KF114" s="33">
        <f t="shared" si="1637"/>
        <v>0</v>
      </c>
      <c r="KG114" s="33">
        <f t="shared" si="1637"/>
        <v>0</v>
      </c>
      <c r="KH114" s="33">
        <f t="shared" si="1637"/>
        <v>0</v>
      </c>
      <c r="KI114" s="33">
        <f t="shared" si="1637"/>
        <v>0</v>
      </c>
      <c r="KJ114" s="33">
        <f t="shared" si="1637"/>
        <v>0</v>
      </c>
      <c r="KK114" s="33">
        <f t="shared" si="1637"/>
        <v>0</v>
      </c>
      <c r="KL114" s="33">
        <f t="shared" si="1637"/>
        <v>0</v>
      </c>
      <c r="KM114" s="33">
        <f t="shared" si="1637"/>
        <v>0</v>
      </c>
      <c r="KN114" s="33">
        <f t="shared" si="1637"/>
        <v>0</v>
      </c>
      <c r="KO114" s="33">
        <f t="shared" si="1637"/>
        <v>0</v>
      </c>
      <c r="KP114" s="33">
        <f t="shared" si="1637"/>
        <v>0</v>
      </c>
      <c r="KQ114" s="33">
        <f t="shared" si="1637"/>
        <v>0</v>
      </c>
      <c r="KR114" s="33">
        <f t="shared" si="1637"/>
        <v>0</v>
      </c>
      <c r="KS114" s="33">
        <f t="shared" si="1637"/>
        <v>0</v>
      </c>
      <c r="KT114" s="33">
        <f t="shared" si="1637"/>
        <v>0</v>
      </c>
      <c r="KU114" s="33">
        <f t="shared" si="1637"/>
        <v>0</v>
      </c>
      <c r="KV114" s="33">
        <f t="shared" si="1637"/>
        <v>18000</v>
      </c>
      <c r="KW114" s="33">
        <f t="shared" si="1637"/>
        <v>0</v>
      </c>
      <c r="KX114" s="33">
        <f t="shared" si="1637"/>
        <v>0</v>
      </c>
      <c r="KY114" s="33">
        <f t="shared" si="1637"/>
        <v>0</v>
      </c>
      <c r="KZ114" s="33">
        <f t="shared" si="1637"/>
        <v>0</v>
      </c>
      <c r="LA114" s="33">
        <f t="shared" si="1637"/>
        <v>0</v>
      </c>
      <c r="LB114" s="33">
        <f t="shared" si="1637"/>
        <v>0</v>
      </c>
      <c r="LC114" s="33">
        <f t="shared" si="1637"/>
        <v>0</v>
      </c>
      <c r="LD114" s="33">
        <f t="shared" si="1637"/>
        <v>0</v>
      </c>
      <c r="LE114" s="33">
        <f t="shared" si="1637"/>
        <v>28000</v>
      </c>
      <c r="LF114" s="33">
        <f t="shared" si="1637"/>
        <v>0</v>
      </c>
      <c r="LG114" s="33">
        <f t="shared" si="1637"/>
        <v>0</v>
      </c>
      <c r="LH114" s="33">
        <f t="shared" si="1637"/>
        <v>0</v>
      </c>
      <c r="LI114" s="33">
        <f t="shared" si="1637"/>
        <v>0</v>
      </c>
      <c r="LJ114" s="33">
        <f t="shared" si="1637"/>
        <v>0</v>
      </c>
      <c r="LK114" s="33">
        <f t="shared" si="1637"/>
        <v>0</v>
      </c>
      <c r="LL114" s="33">
        <f t="shared" si="1637"/>
        <v>0</v>
      </c>
      <c r="LM114" s="33">
        <f t="shared" si="1637"/>
        <v>0</v>
      </c>
      <c r="LN114" s="33">
        <f t="shared" si="1637"/>
        <v>0</v>
      </c>
      <c r="LO114" s="33">
        <f t="shared" si="1637"/>
        <v>0</v>
      </c>
      <c r="LP114" s="33">
        <f t="shared" si="1637"/>
        <v>0</v>
      </c>
      <c r="LQ114" s="33">
        <f t="shared" si="1637"/>
        <v>0</v>
      </c>
      <c r="LR114" s="33">
        <f t="shared" si="1637"/>
        <v>0</v>
      </c>
      <c r="LS114" s="33">
        <f t="shared" si="1637"/>
        <v>0</v>
      </c>
      <c r="LT114" s="33">
        <f t="shared" si="1637"/>
        <v>0</v>
      </c>
      <c r="LU114" s="33">
        <f t="shared" si="1637"/>
        <v>0</v>
      </c>
      <c r="LV114" s="33">
        <f t="shared" ref="LV114:NO114" si="1638">SUMIFS(95:95,93:93,LV106)+SUMIFS(103:103,101:101,LV106)</f>
        <v>0</v>
      </c>
      <c r="LW114" s="33">
        <f t="shared" si="1638"/>
        <v>0</v>
      </c>
      <c r="LX114" s="33">
        <f t="shared" si="1638"/>
        <v>0</v>
      </c>
      <c r="LY114" s="33">
        <f t="shared" si="1638"/>
        <v>0</v>
      </c>
      <c r="LZ114" s="33">
        <f t="shared" si="1638"/>
        <v>16500</v>
      </c>
      <c r="MA114" s="33">
        <f t="shared" si="1638"/>
        <v>0</v>
      </c>
      <c r="MB114" s="33">
        <f t="shared" si="1638"/>
        <v>0</v>
      </c>
      <c r="MC114" s="33">
        <f t="shared" si="1638"/>
        <v>0</v>
      </c>
      <c r="MD114" s="33">
        <f t="shared" si="1638"/>
        <v>0</v>
      </c>
      <c r="ME114" s="33">
        <f t="shared" si="1638"/>
        <v>0</v>
      </c>
      <c r="MF114" s="33">
        <f t="shared" si="1638"/>
        <v>0</v>
      </c>
      <c r="MG114" s="33">
        <f t="shared" si="1638"/>
        <v>0</v>
      </c>
      <c r="MH114" s="33">
        <f t="shared" si="1638"/>
        <v>0</v>
      </c>
      <c r="MI114" s="33">
        <f t="shared" si="1638"/>
        <v>0</v>
      </c>
      <c r="MJ114" s="33">
        <f t="shared" si="1638"/>
        <v>42000</v>
      </c>
      <c r="MK114" s="33">
        <f t="shared" si="1638"/>
        <v>0</v>
      </c>
      <c r="ML114" s="33">
        <f t="shared" si="1638"/>
        <v>0</v>
      </c>
      <c r="MM114" s="33">
        <f t="shared" si="1638"/>
        <v>0</v>
      </c>
      <c r="MN114" s="33">
        <f t="shared" si="1638"/>
        <v>0</v>
      </c>
      <c r="MO114" s="33">
        <f t="shared" si="1638"/>
        <v>0</v>
      </c>
      <c r="MP114" s="33">
        <f t="shared" si="1638"/>
        <v>0</v>
      </c>
      <c r="MQ114" s="33">
        <f t="shared" si="1638"/>
        <v>0</v>
      </c>
      <c r="MR114" s="33">
        <f t="shared" si="1638"/>
        <v>0</v>
      </c>
      <c r="MS114" s="33">
        <f t="shared" si="1638"/>
        <v>0</v>
      </c>
      <c r="MT114" s="33">
        <f t="shared" si="1638"/>
        <v>0</v>
      </c>
      <c r="MU114" s="33">
        <f t="shared" si="1638"/>
        <v>0</v>
      </c>
      <c r="MV114" s="33">
        <f t="shared" si="1638"/>
        <v>0</v>
      </c>
      <c r="MW114" s="33">
        <f t="shared" si="1638"/>
        <v>0</v>
      </c>
      <c r="MX114" s="33">
        <f t="shared" si="1638"/>
        <v>0</v>
      </c>
      <c r="MY114" s="33">
        <f t="shared" si="1638"/>
        <v>0</v>
      </c>
      <c r="MZ114" s="33">
        <f t="shared" si="1638"/>
        <v>0</v>
      </c>
      <c r="NA114" s="33">
        <f t="shared" si="1638"/>
        <v>0</v>
      </c>
      <c r="NB114" s="33">
        <f t="shared" si="1638"/>
        <v>0</v>
      </c>
      <c r="NC114" s="33">
        <f t="shared" si="1638"/>
        <v>0</v>
      </c>
      <c r="ND114" s="33">
        <f t="shared" si="1638"/>
        <v>0</v>
      </c>
      <c r="NE114" s="33">
        <f t="shared" si="1638"/>
        <v>0</v>
      </c>
      <c r="NF114" s="33">
        <f t="shared" si="1638"/>
        <v>0</v>
      </c>
      <c r="NG114" s="33">
        <f t="shared" si="1638"/>
        <v>0</v>
      </c>
      <c r="NH114" s="33">
        <f t="shared" si="1638"/>
        <v>0</v>
      </c>
      <c r="NI114" s="33">
        <f t="shared" si="1638"/>
        <v>0</v>
      </c>
      <c r="NJ114" s="33">
        <f t="shared" si="1638"/>
        <v>0</v>
      </c>
      <c r="NK114" s="33">
        <f t="shared" si="1638"/>
        <v>0</v>
      </c>
      <c r="NL114" s="33">
        <f t="shared" si="1638"/>
        <v>0</v>
      </c>
      <c r="NM114" s="33">
        <f t="shared" si="1638"/>
        <v>0</v>
      </c>
      <c r="NN114" s="33">
        <f t="shared" si="1638"/>
        <v>38500</v>
      </c>
      <c r="NO114" s="34">
        <f t="shared" si="1638"/>
        <v>0</v>
      </c>
      <c r="NP114" s="8"/>
      <c r="NQ114" s="8"/>
    </row>
    <row r="115" spans="1:38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8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</row>
    <row r="116" spans="1:381" s="10" customFormat="1" x14ac:dyDescent="0.2">
      <c r="A116" s="8"/>
      <c r="B116" s="8"/>
      <c r="C116" s="8" t="s">
        <v>44</v>
      </c>
      <c r="D116" s="8"/>
      <c r="E116" s="8" t="s">
        <v>45</v>
      </c>
      <c r="F116" s="8"/>
      <c r="G116" s="8" t="s">
        <v>0</v>
      </c>
      <c r="H116" s="8"/>
      <c r="I116" s="8"/>
      <c r="J116" s="8"/>
      <c r="K116" s="9">
        <f>SUM(N116:NO116)</f>
        <v>54806.527112755175</v>
      </c>
      <c r="L116" s="8"/>
      <c r="M116" s="8"/>
      <c r="N116" s="32">
        <f>N112-N114</f>
        <v>0</v>
      </c>
      <c r="O116" s="33">
        <f t="shared" ref="O116:BZ116" si="1639">O112-O114</f>
        <v>0</v>
      </c>
      <c r="P116" s="33">
        <f t="shared" si="1639"/>
        <v>112.5823983471884</v>
      </c>
      <c r="Q116" s="33">
        <f t="shared" si="1639"/>
        <v>92.012318626378033</v>
      </c>
      <c r="R116" s="33">
        <f t="shared" si="1639"/>
        <v>159.86280250747072</v>
      </c>
      <c r="S116" s="33">
        <f t="shared" si="1639"/>
        <v>235.88771064341753</v>
      </c>
      <c r="T116" s="33">
        <f t="shared" si="1639"/>
        <v>211.6460580470559</v>
      </c>
      <c r="U116" s="33">
        <f t="shared" si="1639"/>
        <v>219.84355333358258</v>
      </c>
      <c r="V116" s="33">
        <f t="shared" si="1639"/>
        <v>450.56487395564915</v>
      </c>
      <c r="W116" s="33">
        <f t="shared" si="1639"/>
        <v>514.65681050015166</v>
      </c>
      <c r="X116" s="33">
        <f t="shared" si="1639"/>
        <v>392.58163488349152</v>
      </c>
      <c r="Y116" s="33">
        <f t="shared" si="1639"/>
        <v>730.79345673901446</v>
      </c>
      <c r="Z116" s="33">
        <f t="shared" si="1639"/>
        <v>1078.3321245434788</v>
      </c>
      <c r="AA116" s="33">
        <f t="shared" si="1639"/>
        <v>967.51434317039468</v>
      </c>
      <c r="AB116" s="33">
        <f t="shared" si="1639"/>
        <v>1004.9882008976332</v>
      </c>
      <c r="AC116" s="33">
        <f t="shared" si="1639"/>
        <v>-4626.8648009060171</v>
      </c>
      <c r="AD116" s="33">
        <f t="shared" si="1639"/>
        <v>-16558.923467672586</v>
      </c>
      <c r="AE116" s="33">
        <f t="shared" si="1639"/>
        <v>512.75412507073838</v>
      </c>
      <c r="AF116" s="33">
        <f t="shared" si="1639"/>
        <v>668.14677090075406</v>
      </c>
      <c r="AG116" s="33">
        <f t="shared" si="1639"/>
        <v>985.89296377564472</v>
      </c>
      <c r="AH116" s="33">
        <f t="shared" si="1639"/>
        <v>884.57494826794084</v>
      </c>
      <c r="AI116" s="33">
        <f t="shared" si="1639"/>
        <v>918.83638944911229</v>
      </c>
      <c r="AJ116" s="33">
        <f t="shared" si="1639"/>
        <v>1255.4242800403963</v>
      </c>
      <c r="AK116" s="33">
        <f t="shared" si="1639"/>
        <v>860.40349765965846</v>
      </c>
      <c r="AL116" s="33">
        <f t="shared" si="1639"/>
        <v>468.79868692421127</v>
      </c>
      <c r="AM116" s="33">
        <f t="shared" si="1639"/>
        <v>610.87042220813589</v>
      </c>
      <c r="AN116" s="33">
        <f t="shared" si="1639"/>
        <v>1802.756152579286</v>
      </c>
      <c r="AO116" s="33">
        <f t="shared" si="1639"/>
        <v>1617.4909336004009</v>
      </c>
      <c r="AP116" s="33">
        <f t="shared" si="1639"/>
        <v>1512.1257719038404</v>
      </c>
      <c r="AQ116" s="33">
        <f t="shared" si="1639"/>
        <v>1836.4864569255835</v>
      </c>
      <c r="AR116" s="33">
        <f t="shared" si="1639"/>
        <v>1101.304532305968</v>
      </c>
      <c r="AS116" s="33">
        <f t="shared" si="1639"/>
        <v>514.33355235875365</v>
      </c>
      <c r="AT116" s="33">
        <f t="shared" si="1639"/>
        <v>670.20485135444972</v>
      </c>
      <c r="AU116" s="33">
        <f t="shared" si="1639"/>
        <v>1144.3969808338336</v>
      </c>
      <c r="AV116" s="33">
        <f t="shared" si="1639"/>
        <v>1030.2506636283838</v>
      </c>
      <c r="AW116" s="33">
        <f t="shared" si="1639"/>
        <v>1026.5814808701991</v>
      </c>
      <c r="AX116" s="33">
        <f t="shared" si="1639"/>
        <v>1385.0024491465342</v>
      </c>
      <c r="AY116" s="33">
        <f t="shared" si="1639"/>
        <v>798.36593616027494</v>
      </c>
      <c r="AZ116" s="33">
        <f t="shared" si="1639"/>
        <v>449.42396859030208</v>
      </c>
      <c r="BA116" s="33">
        <f t="shared" si="1639"/>
        <v>646.61646715523682</v>
      </c>
      <c r="BB116" s="33">
        <f t="shared" si="1639"/>
        <v>1171.6719154459197</v>
      </c>
      <c r="BC116" s="33">
        <f t="shared" si="1639"/>
        <v>1054.8050970593845</v>
      </c>
      <c r="BD116" s="33">
        <f t="shared" si="1639"/>
        <v>1051.0484649969069</v>
      </c>
      <c r="BE116" s="33">
        <f t="shared" si="1639"/>
        <v>1418.0118435006914</v>
      </c>
      <c r="BF116" s="33">
        <f t="shared" si="1639"/>
        <v>-13100.866869237347</v>
      </c>
      <c r="BG116" s="33">
        <f t="shared" si="1639"/>
        <v>460.13529478365967</v>
      </c>
      <c r="BH116" s="33">
        <f t="shared" si="1639"/>
        <v>-6837.9724279955472</v>
      </c>
      <c r="BI116" s="33">
        <f t="shared" si="1639"/>
        <v>1199.5969060006139</v>
      </c>
      <c r="BJ116" s="33">
        <f t="shared" si="1639"/>
        <v>1079.94474748893</v>
      </c>
      <c r="BK116" s="33">
        <f t="shared" si="1639"/>
        <v>1076.0985819030491</v>
      </c>
      <c r="BL116" s="33">
        <f t="shared" si="1639"/>
        <v>1451.8079657890119</v>
      </c>
      <c r="BM116" s="33">
        <f t="shared" si="1639"/>
        <v>836.87507299812603</v>
      </c>
      <c r="BN116" s="33">
        <f t="shared" si="1639"/>
        <v>518.21209978349043</v>
      </c>
      <c r="BO116" s="33">
        <f t="shared" si="1639"/>
        <v>745.58657441023763</v>
      </c>
      <c r="BP116" s="33">
        <f t="shared" si="1639"/>
        <v>1351.0061901350853</v>
      </c>
      <c r="BQ116" s="33">
        <f t="shared" si="1639"/>
        <v>1216.2519189263978</v>
      </c>
      <c r="BR116" s="33">
        <f t="shared" si="1639"/>
        <v>1101.7457296578245</v>
      </c>
      <c r="BS116" s="33">
        <f t="shared" si="1639"/>
        <v>1486.4095664567706</v>
      </c>
      <c r="BT116" s="33">
        <f t="shared" si="1639"/>
        <v>856.82069787899309</v>
      </c>
      <c r="BU116" s="33">
        <f t="shared" si="1639"/>
        <v>482.329895314802</v>
      </c>
      <c r="BV116" s="33">
        <f t="shared" si="1639"/>
        <v>693.96043537706066</v>
      </c>
      <c r="BW116" s="33">
        <f t="shared" si="1639"/>
        <v>744.23795790092277</v>
      </c>
      <c r="BX116" s="33">
        <f t="shared" si="1639"/>
        <v>705.69060878121456</v>
      </c>
      <c r="BY116" s="33">
        <f t="shared" si="1639"/>
        <v>690.46137063162803</v>
      </c>
      <c r="BZ116" s="33">
        <f t="shared" si="1639"/>
        <v>938.36512431285212</v>
      </c>
      <c r="CA116" s="33">
        <f t="shared" ref="CA116:EL116" si="1640">CA112-CA114</f>
        <v>558.33502618090961</v>
      </c>
      <c r="CB116" s="33">
        <f t="shared" si="1640"/>
        <v>411.82928918388922</v>
      </c>
      <c r="CC116" s="33">
        <f t="shared" si="1640"/>
        <v>596.87462574889992</v>
      </c>
      <c r="CD116" s="33">
        <f t="shared" si="1640"/>
        <v>1030.6535404537567</v>
      </c>
      <c r="CE116" s="33">
        <f t="shared" si="1640"/>
        <v>891.29829984807759</v>
      </c>
      <c r="CF116" s="33">
        <f t="shared" si="1640"/>
        <v>726.7196111357282</v>
      </c>
      <c r="CG116" s="33">
        <f t="shared" si="1640"/>
        <v>987.64154991052317</v>
      </c>
      <c r="CH116" s="33">
        <f t="shared" si="1640"/>
        <v>587.65490781688163</v>
      </c>
      <c r="CI116" s="33">
        <f t="shared" si="1640"/>
        <v>333.42746617296308</v>
      </c>
      <c r="CJ116" s="33">
        <f t="shared" si="1640"/>
        <v>-5516.7551232677688</v>
      </c>
      <c r="CK116" s="33">
        <f t="shared" si="1640"/>
        <v>-11132.178949331759</v>
      </c>
      <c r="CL116" s="33">
        <f t="shared" si="1640"/>
        <v>781.75258532686939</v>
      </c>
      <c r="CM116" s="33">
        <f t="shared" si="1640"/>
        <v>764.88188285775243</v>
      </c>
      <c r="CN116" s="33">
        <f t="shared" si="1640"/>
        <v>1039.5056314821529</v>
      </c>
      <c r="CO116" s="33">
        <f t="shared" si="1640"/>
        <v>618.5144662039753</v>
      </c>
      <c r="CP116" s="33">
        <f t="shared" si="1640"/>
        <v>350.93676325081793</v>
      </c>
      <c r="CQ116" s="33">
        <f t="shared" si="1640"/>
        <v>508.62154472294526</v>
      </c>
      <c r="CR116" s="33">
        <f t="shared" si="1640"/>
        <v>913.39299097949231</v>
      </c>
      <c r="CS116" s="33">
        <f t="shared" si="1640"/>
        <v>822.80480701387569</v>
      </c>
      <c r="CT116" s="33">
        <f t="shared" si="1640"/>
        <v>1207.5722584595687</v>
      </c>
      <c r="CU116" s="33">
        <f t="shared" si="1640"/>
        <v>1531.7305566715045</v>
      </c>
      <c r="CV116" s="33">
        <f t="shared" si="1640"/>
        <v>846.29292082699101</v>
      </c>
      <c r="CW116" s="33">
        <f t="shared" si="1640"/>
        <v>443.23863255011156</v>
      </c>
      <c r="CX116" s="33">
        <f t="shared" si="1640"/>
        <v>588.86390116799782</v>
      </c>
      <c r="CY116" s="33">
        <f t="shared" si="1640"/>
        <v>961.35805340057721</v>
      </c>
      <c r="CZ116" s="33">
        <f t="shared" si="1640"/>
        <v>866.01280654808215</v>
      </c>
      <c r="DA116" s="33">
        <f t="shared" si="1640"/>
        <v>847.3237165879782</v>
      </c>
      <c r="DB116" s="33">
        <f t="shared" si="1640"/>
        <v>1773.9440195348204</v>
      </c>
      <c r="DC116" s="33">
        <f t="shared" si="1640"/>
        <v>889.43627817655567</v>
      </c>
      <c r="DD116" s="33">
        <f t="shared" si="1640"/>
        <v>523.38388819353497</v>
      </c>
      <c r="DE116" s="33">
        <f t="shared" si="1640"/>
        <v>738.85124080180901</v>
      </c>
      <c r="DF116" s="33">
        <f t="shared" si="1640"/>
        <v>1277.6408947728871</v>
      </c>
      <c r="DG116" s="33">
        <f t="shared" si="1640"/>
        <v>1099.6082841987431</v>
      </c>
      <c r="DH116" s="33">
        <f t="shared" si="1640"/>
        <v>1143.0796446156003</v>
      </c>
      <c r="DI116" s="33">
        <f t="shared" si="1640"/>
        <v>1520.8830322829967</v>
      </c>
      <c r="DJ116" s="33">
        <f t="shared" si="1640"/>
        <v>876.88299630910183</v>
      </c>
      <c r="DK116" s="33">
        <f t="shared" si="1640"/>
        <v>515.99697849063068</v>
      </c>
      <c r="DL116" s="33">
        <f t="shared" si="1640"/>
        <v>728.42327860656553</v>
      </c>
      <c r="DM116" s="33">
        <f t="shared" si="1640"/>
        <v>1259.6085897376677</v>
      </c>
      <c r="DN116" s="33">
        <f t="shared" si="1640"/>
        <v>1084.0886870403797</v>
      </c>
      <c r="DO116" s="33">
        <f t="shared" si="1640"/>
        <v>-6873.053496484993</v>
      </c>
      <c r="DP116" s="33">
        <f t="shared" si="1640"/>
        <v>1499.417668366407</v>
      </c>
      <c r="DQ116" s="33">
        <f t="shared" si="1640"/>
        <v>864.50688833202116</v>
      </c>
      <c r="DR116" s="33">
        <f t="shared" si="1640"/>
        <v>508.71432578949845</v>
      </c>
      <c r="DS116" s="33">
        <f t="shared" si="1640"/>
        <v>718.1424940697467</v>
      </c>
      <c r="DT116" s="33">
        <f t="shared" si="1640"/>
        <v>-16758.169211840272</v>
      </c>
      <c r="DU116" s="33">
        <f t="shared" si="1640"/>
        <v>1068.7881296068151</v>
      </c>
      <c r="DV116" s="33">
        <f t="shared" si="1640"/>
        <v>1111.0410615454391</v>
      </c>
      <c r="DW116" s="33">
        <f t="shared" si="1640"/>
        <v>1478.2552612441875</v>
      </c>
      <c r="DX116" s="33">
        <f t="shared" si="1640"/>
        <v>852.30545365719991</v>
      </c>
      <c r="DY116" s="33">
        <f t="shared" si="1640"/>
        <v>501.53445863280967</v>
      </c>
      <c r="DZ116" s="33">
        <f t="shared" si="1640"/>
        <v>708.00680996257745</v>
      </c>
      <c r="EA116" s="33">
        <f t="shared" si="1640"/>
        <v>1224.30389804073</v>
      </c>
      <c r="EB116" s="33">
        <f t="shared" si="1640"/>
        <v>1053.7035204259876</v>
      </c>
      <c r="EC116" s="33">
        <f t="shared" si="1640"/>
        <v>1095.3601050181337</v>
      </c>
      <c r="ED116" s="33">
        <f t="shared" si="1640"/>
        <v>1457.3915350596778</v>
      </c>
      <c r="EE116" s="33">
        <f t="shared" si="1640"/>
        <v>840.27622698920095</v>
      </c>
      <c r="EF116" s="33">
        <f t="shared" si="1640"/>
        <v>567.33971049184197</v>
      </c>
      <c r="EG116" s="33">
        <f t="shared" si="1640"/>
        <v>423.72736965998513</v>
      </c>
      <c r="EH116" s="33">
        <f t="shared" si="1640"/>
        <v>727.75670975284095</v>
      </c>
      <c r="EI116" s="33">
        <f t="shared" si="1640"/>
        <v>622.10446852552309</v>
      </c>
      <c r="EJ116" s="33">
        <f t="shared" si="1640"/>
        <v>642.31743815629272</v>
      </c>
      <c r="EK116" s="33">
        <f t="shared" si="1640"/>
        <v>848.82261171959601</v>
      </c>
      <c r="EL116" s="33">
        <f t="shared" si="1640"/>
        <v>489.5873370219806</v>
      </c>
      <c r="EM116" s="33">
        <f t="shared" ref="EM116:GX116" si="1641">EM112-EM114</f>
        <v>286.143305705692</v>
      </c>
      <c r="EN116" s="33">
        <f t="shared" si="1641"/>
        <v>404.03765698440719</v>
      </c>
      <c r="EO116" s="33">
        <f t="shared" si="1641"/>
        <v>693.93939810678023</v>
      </c>
      <c r="EP116" s="33">
        <f t="shared" si="1641"/>
        <v>593.19659257384774</v>
      </c>
      <c r="EQ116" s="33">
        <f t="shared" si="1641"/>
        <v>612.4703083521473</v>
      </c>
      <c r="ER116" s="33">
        <f t="shared" si="1641"/>
        <v>809.37962423756562</v>
      </c>
      <c r="ES116" s="33">
        <f t="shared" si="1641"/>
        <v>466.83725126920172</v>
      </c>
      <c r="ET116" s="33">
        <f t="shared" si="1641"/>
        <v>-5727.1531671605899</v>
      </c>
      <c r="EU116" s="33">
        <f t="shared" si="1641"/>
        <v>770.52576703952195</v>
      </c>
      <c r="EV116" s="33">
        <f t="shared" si="1641"/>
        <v>1323.3870104979005</v>
      </c>
      <c r="EW116" s="33">
        <f t="shared" si="1641"/>
        <v>1131.2640086808401</v>
      </c>
      <c r="EX116" s="33">
        <f t="shared" si="1641"/>
        <v>-10831.979777196402</v>
      </c>
      <c r="EY116" s="33">
        <f t="shared" si="1641"/>
        <v>1543.5389375497696</v>
      </c>
      <c r="EZ116" s="33">
        <f t="shared" si="1641"/>
        <v>890.28862755410364</v>
      </c>
      <c r="FA116" s="33">
        <f t="shared" si="1641"/>
        <v>520.33643776427482</v>
      </c>
      <c r="FB116" s="33">
        <f t="shared" si="1641"/>
        <v>734.72106796069784</v>
      </c>
      <c r="FC116" s="33">
        <f t="shared" si="1641"/>
        <v>1261.8920213585284</v>
      </c>
      <c r="FD116" s="33">
        <f t="shared" si="1641"/>
        <v>1078.6965681847921</v>
      </c>
      <c r="FE116" s="33">
        <f t="shared" si="1641"/>
        <v>1113.7447989509403</v>
      </c>
      <c r="FF116" s="33">
        <f t="shared" si="1641"/>
        <v>1471.8139550254898</v>
      </c>
      <c r="FG116" s="33">
        <f t="shared" si="1641"/>
        <v>848.91880221348151</v>
      </c>
      <c r="FH116" s="33">
        <f t="shared" si="1641"/>
        <v>496.15750648014887</v>
      </c>
      <c r="FI116" s="33">
        <f t="shared" si="1641"/>
        <v>700.58013735135739</v>
      </c>
      <c r="FJ116" s="33">
        <f t="shared" si="1641"/>
        <v>1203.2545740109774</v>
      </c>
      <c r="FK116" s="33">
        <f t="shared" si="1641"/>
        <v>799.69796981715263</v>
      </c>
      <c r="FL116" s="33">
        <f t="shared" si="1641"/>
        <v>711.12087100763097</v>
      </c>
      <c r="FM116" s="33">
        <f t="shared" si="1641"/>
        <v>937.19234963765837</v>
      </c>
      <c r="FN116" s="33">
        <f t="shared" si="1641"/>
        <v>539.0884823613768</v>
      </c>
      <c r="FO116" s="33">
        <f t="shared" si="1641"/>
        <v>314.21835384670419</v>
      </c>
      <c r="FP116" s="33">
        <f t="shared" si="1641"/>
        <v>482.70607953622039</v>
      </c>
      <c r="FQ116" s="33">
        <f t="shared" si="1641"/>
        <v>826.80015993542065</v>
      </c>
      <c r="FR116" s="33">
        <f t="shared" si="1641"/>
        <v>704.84843012495037</v>
      </c>
      <c r="FS116" s="33">
        <f t="shared" si="1641"/>
        <v>697.70205243910686</v>
      </c>
      <c r="FT116" s="33">
        <f t="shared" si="1641"/>
        <v>919.50757252546816</v>
      </c>
      <c r="FU116" s="33">
        <f t="shared" si="1641"/>
        <v>528.91590716056999</v>
      </c>
      <c r="FV116" s="33">
        <f t="shared" si="1641"/>
        <v>308.28906776739865</v>
      </c>
      <c r="FW116" s="33">
        <f t="shared" si="1641"/>
        <v>473.59743771835065</v>
      </c>
      <c r="FX116" s="33">
        <f t="shared" si="1641"/>
        <v>811.19847843382263</v>
      </c>
      <c r="FY116" s="33">
        <f t="shared" si="1641"/>
        <v>691.54797223126798</v>
      </c>
      <c r="FZ116" s="33">
        <f t="shared" si="1641"/>
        <v>684.5364463680869</v>
      </c>
      <c r="GA116" s="33">
        <f t="shared" si="1641"/>
        <v>902.15650635493137</v>
      </c>
      <c r="GB116" s="33">
        <f t="shared" si="1641"/>
        <v>518.93528799221792</v>
      </c>
      <c r="GC116" s="33">
        <f t="shared" si="1641"/>
        <v>-14697.528332952634</v>
      </c>
      <c r="GD116" s="33">
        <f t="shared" si="1641"/>
        <v>464.6606755582759</v>
      </c>
      <c r="GE116" s="33">
        <f t="shared" si="1641"/>
        <v>795.89119995422743</v>
      </c>
      <c r="GF116" s="33">
        <f t="shared" si="1641"/>
        <v>678.49849337452611</v>
      </c>
      <c r="GG116" s="33">
        <f t="shared" si="1641"/>
        <v>671.61927468623219</v>
      </c>
      <c r="GH116" s="33">
        <f t="shared" si="1641"/>
        <v>885.13285401572136</v>
      </c>
      <c r="GI116" s="33">
        <f t="shared" si="1641"/>
        <v>509.14300265469819</v>
      </c>
      <c r="GJ116" s="33">
        <f t="shared" si="1641"/>
        <v>296.76404041495329</v>
      </c>
      <c r="GK116" s="33">
        <f t="shared" si="1641"/>
        <v>455.89254969465259</v>
      </c>
      <c r="GL116" s="33">
        <f t="shared" si="1641"/>
        <v>780.87276912496793</v>
      </c>
      <c r="GM116" s="33">
        <f t="shared" si="1641"/>
        <v>665.69525759168528</v>
      </c>
      <c r="GN116" s="33">
        <f t="shared" si="1641"/>
        <v>658.94584944789256</v>
      </c>
      <c r="GO116" s="33">
        <f t="shared" si="1641"/>
        <v>884.12457724982096</v>
      </c>
      <c r="GP116" s="33">
        <f t="shared" si="1641"/>
        <v>519.21670056197092</v>
      </c>
      <c r="GQ116" s="33">
        <f t="shared" si="1641"/>
        <v>302.04156539187511</v>
      </c>
      <c r="GR116" s="33">
        <f t="shared" si="1641"/>
        <v>463.08903243848425</v>
      </c>
      <c r="GS116" s="33">
        <f t="shared" si="1641"/>
        <v>791.64202731788487</v>
      </c>
      <c r="GT116" s="33">
        <f t="shared" si="1641"/>
        <v>673.55116345373381</v>
      </c>
      <c r="GU116" s="33">
        <f t="shared" si="1641"/>
        <v>671.87305902407502</v>
      </c>
      <c r="GV116" s="33">
        <f t="shared" si="1641"/>
        <v>883.72898633292084</v>
      </c>
      <c r="GW116" s="33">
        <f t="shared" si="1641"/>
        <v>512.12337340898682</v>
      </c>
      <c r="GX116" s="33">
        <f t="shared" si="1641"/>
        <v>297.91519650812182</v>
      </c>
      <c r="GY116" s="33">
        <f t="shared" ref="GY116:JJ116" si="1642">GY112-GY114</f>
        <v>456.76249863383276</v>
      </c>
      <c r="GZ116" s="33">
        <f t="shared" si="1642"/>
        <v>780.82693627451249</v>
      </c>
      <c r="HA116" s="33">
        <f t="shared" si="1642"/>
        <v>664.34938170927296</v>
      </c>
      <c r="HB116" s="33">
        <f t="shared" si="1642"/>
        <v>662.69420285905642</v>
      </c>
      <c r="HC116" s="33">
        <f t="shared" si="1642"/>
        <v>871.65584075064362</v>
      </c>
      <c r="HD116" s="33">
        <f t="shared" si="1642"/>
        <v>505.12695240336831</v>
      </c>
      <c r="HE116" s="33">
        <f t="shared" si="1642"/>
        <v>29.384520039591969</v>
      </c>
      <c r="HF116" s="33">
        <f t="shared" si="1642"/>
        <v>45.052239535803778</v>
      </c>
      <c r="HG116" s="33">
        <f t="shared" si="1642"/>
        <v>-8229.8404033986189</v>
      </c>
      <c r="HH116" s="33">
        <f t="shared" si="1642"/>
        <v>-7344.7266890396959</v>
      </c>
      <c r="HI116" s="33">
        <f t="shared" si="1642"/>
        <v>653.64074448959821</v>
      </c>
      <c r="HJ116" s="33">
        <f t="shared" si="1642"/>
        <v>859.74763356747417</v>
      </c>
      <c r="HK116" s="33">
        <f t="shared" si="1642"/>
        <v>498.22611365278738</v>
      </c>
      <c r="HL116" s="33">
        <f t="shared" si="1642"/>
        <v>289.83080691341729</v>
      </c>
      <c r="HM116" s="33">
        <f t="shared" si="1642"/>
        <v>444.36754183240635</v>
      </c>
      <c r="HN116" s="33">
        <f t="shared" si="1642"/>
        <v>759.6379897794294</v>
      </c>
      <c r="HO116" s="33">
        <f t="shared" si="1642"/>
        <v>646.32123379439327</v>
      </c>
      <c r="HP116" s="33">
        <f t="shared" si="1642"/>
        <v>644.71097078207606</v>
      </c>
      <c r="HQ116" s="33">
        <f t="shared" si="1642"/>
        <v>848.00211146216179</v>
      </c>
      <c r="HR116" s="33">
        <f t="shared" si="1642"/>
        <v>491.41955135139392</v>
      </c>
      <c r="HS116" s="33">
        <f t="shared" si="1642"/>
        <v>285.87125644012724</v>
      </c>
      <c r="HT116" s="33">
        <f t="shared" si="1642"/>
        <v>489.76394805515952</v>
      </c>
      <c r="HU116" s="33">
        <f t="shared" si="1642"/>
        <v>897.42757303102144</v>
      </c>
      <c r="HV116" s="33">
        <f t="shared" si="1642"/>
        <v>765.96373602882261</v>
      </c>
      <c r="HW116" s="33">
        <f t="shared" si="1642"/>
        <v>766.46423882996874</v>
      </c>
      <c r="HX116" s="33">
        <f t="shared" si="1642"/>
        <v>1011.3251820527751</v>
      </c>
      <c r="HY116" s="33">
        <f t="shared" si="1642"/>
        <v>592.01295811598834</v>
      </c>
      <c r="HZ116" s="33">
        <f t="shared" si="1642"/>
        <v>283.30106833311902</v>
      </c>
      <c r="IA116" s="33">
        <f t="shared" si="1642"/>
        <v>435.72557019498498</v>
      </c>
      <c r="IB116" s="33">
        <f t="shared" si="1642"/>
        <v>917.42119590931566</v>
      </c>
      <c r="IC116" s="33">
        <f t="shared" si="1642"/>
        <v>783.0285004029389</v>
      </c>
      <c r="ID116" s="33">
        <f t="shared" si="1642"/>
        <v>783.54015381340048</v>
      </c>
      <c r="IE116" s="33">
        <f t="shared" si="1642"/>
        <v>1033.8563086917673</v>
      </c>
      <c r="IF116" s="33">
        <f t="shared" si="1642"/>
        <v>605.20230528932893</v>
      </c>
      <c r="IG116" s="33">
        <f t="shared" si="1642"/>
        <v>289.61268042471056</v>
      </c>
      <c r="IH116" s="33">
        <f t="shared" si="1642"/>
        <v>445.43301956550596</v>
      </c>
      <c r="II116" s="33">
        <f t="shared" si="1642"/>
        <v>937.86025301295842</v>
      </c>
      <c r="IJ116" s="33">
        <f t="shared" si="1642"/>
        <v>800.47344750561888</v>
      </c>
      <c r="IK116" s="33">
        <f t="shared" si="1642"/>
        <v>800.99649994775768</v>
      </c>
      <c r="IL116" s="33">
        <f t="shared" si="1642"/>
        <v>-10943.110597867038</v>
      </c>
      <c r="IM116" s="33">
        <f t="shared" si="1642"/>
        <v>-23381.314504511643</v>
      </c>
      <c r="IN116" s="33">
        <f t="shared" si="1642"/>
        <v>296.0649077544623</v>
      </c>
      <c r="IO116" s="33">
        <f t="shared" si="1642"/>
        <v>455.35673940470531</v>
      </c>
      <c r="IP116" s="33">
        <f t="shared" si="1642"/>
        <v>958.7546680886519</v>
      </c>
      <c r="IQ116" s="33">
        <f t="shared" si="1642"/>
        <v>818.30704735753909</v>
      </c>
      <c r="IR116" s="33">
        <f t="shared" si="1642"/>
        <v>818.84175278827331</v>
      </c>
      <c r="IS116" s="33">
        <f t="shared" si="1642"/>
        <v>1080.4356456018841</v>
      </c>
      <c r="IT116" s="33">
        <f t="shared" si="1642"/>
        <v>632.46907518748071</v>
      </c>
      <c r="IU116" s="33">
        <f t="shared" si="1642"/>
        <v>302.66088306325196</v>
      </c>
      <c r="IV116" s="33">
        <f t="shared" si="1642"/>
        <v>465.50154796234557</v>
      </c>
      <c r="IW116" s="33">
        <f t="shared" si="1642"/>
        <v>980.11458597241631</v>
      </c>
      <c r="IX116" s="33">
        <f t="shared" si="1642"/>
        <v>836.53795868140105</v>
      </c>
      <c r="IY116" s="33">
        <f t="shared" si="1642"/>
        <v>1158.0140527023489</v>
      </c>
      <c r="IZ116" s="33">
        <f t="shared" si="1642"/>
        <v>1366.9524832993627</v>
      </c>
      <c r="JA116" s="33">
        <f t="shared" si="1642"/>
        <v>803.80874773125322</v>
      </c>
      <c r="JB116" s="33">
        <f t="shared" si="1642"/>
        <v>386.39246282334835</v>
      </c>
      <c r="JC116" s="33">
        <f t="shared" si="1642"/>
        <v>596.9698524571188</v>
      </c>
      <c r="JD116" s="33">
        <f t="shared" si="1642"/>
        <v>1248.9970638321502</v>
      </c>
      <c r="JE116" s="33">
        <f t="shared" si="1642"/>
        <v>1070.8512200669722</v>
      </c>
      <c r="JF116" s="33">
        <f t="shared" si="1642"/>
        <v>1076.3951746476046</v>
      </c>
      <c r="JG116" s="33">
        <f t="shared" si="1642"/>
        <v>1410.8012892923812</v>
      </c>
      <c r="JH116" s="33">
        <f t="shared" si="1642"/>
        <v>1244.3897262324192</v>
      </c>
      <c r="JI116" s="33">
        <f t="shared" si="1642"/>
        <v>598.18061496361793</v>
      </c>
      <c r="JJ116" s="33">
        <f t="shared" si="1642"/>
        <v>862.56705110578423</v>
      </c>
      <c r="JK116" s="33">
        <f t="shared" ref="JK116:LV116" si="1643">JK112-JK114</f>
        <v>1675.7807578218274</v>
      </c>
      <c r="JL116" s="33">
        <f t="shared" si="1643"/>
        <v>1105.2017538051816</v>
      </c>
      <c r="JM116" s="33">
        <f t="shared" si="1643"/>
        <v>1110.9235461613114</v>
      </c>
      <c r="JN116" s="33">
        <f t="shared" si="1643"/>
        <v>1456.0566677965176</v>
      </c>
      <c r="JO116" s="33">
        <f t="shared" si="1643"/>
        <v>856.20466041535735</v>
      </c>
      <c r="JP116" s="33">
        <f t="shared" si="1643"/>
        <v>411.57928220175222</v>
      </c>
      <c r="JQ116" s="33">
        <f t="shared" si="1643"/>
        <v>-17364.116935472633</v>
      </c>
      <c r="JR116" s="33">
        <f t="shared" si="1643"/>
        <v>1330.4123772185283</v>
      </c>
      <c r="JS116" s="33">
        <f t="shared" si="1643"/>
        <v>1140.6541765322518</v>
      </c>
      <c r="JT116" s="33">
        <f t="shared" si="1643"/>
        <v>1146.5595113055622</v>
      </c>
      <c r="JU116" s="33">
        <f t="shared" si="1643"/>
        <v>1502.7637385404448</v>
      </c>
      <c r="JV116" s="33">
        <f t="shared" si="1643"/>
        <v>883.6698082559418</v>
      </c>
      <c r="JW116" s="33">
        <f t="shared" si="1643"/>
        <v>424.78183336318716</v>
      </c>
      <c r="JX116" s="33">
        <f t="shared" si="1643"/>
        <v>656.28078388583742</v>
      </c>
      <c r="JY116" s="33">
        <f t="shared" si="1643"/>
        <v>1373.0890575948347</v>
      </c>
      <c r="JZ116" s="33">
        <f t="shared" si="1643"/>
        <v>1177.2438344047528</v>
      </c>
      <c r="KA116" s="33">
        <f t="shared" si="1643"/>
        <v>1183.3385992291894</v>
      </c>
      <c r="KB116" s="33">
        <f t="shared" si="1643"/>
        <v>2597.3602196072816</v>
      </c>
      <c r="KC116" s="33">
        <f t="shared" si="1643"/>
        <v>590.01034996878343</v>
      </c>
      <c r="KD116" s="33">
        <f t="shared" si="1643"/>
        <v>896.03082999071967</v>
      </c>
      <c r="KE116" s="33">
        <f t="shared" si="1643"/>
        <v>1841.8478826370863</v>
      </c>
      <c r="KF116" s="33">
        <f t="shared" si="1643"/>
        <v>1477.9604897248282</v>
      </c>
      <c r="KG116" s="33">
        <f t="shared" si="1643"/>
        <v>1493.0068556270228</v>
      </c>
      <c r="KH116" s="33">
        <f t="shared" si="1643"/>
        <v>1936.503862911535</v>
      </c>
      <c r="KI116" s="33">
        <f t="shared" si="1643"/>
        <v>1255.1616696510932</v>
      </c>
      <c r="KJ116" s="33">
        <f t="shared" si="1643"/>
        <v>610.87764063404438</v>
      </c>
      <c r="KK116" s="33">
        <f t="shared" si="1643"/>
        <v>927.72135164926419</v>
      </c>
      <c r="KL116" s="33">
        <f t="shared" si="1643"/>
        <v>1906.9897485894667</v>
      </c>
      <c r="KM116" s="33">
        <f t="shared" si="1643"/>
        <v>1530.2325068724781</v>
      </c>
      <c r="KN116" s="33">
        <f t="shared" si="1643"/>
        <v>1545.8110276610296</v>
      </c>
      <c r="KO116" s="33">
        <f t="shared" si="1643"/>
        <v>2004.9934902272478</v>
      </c>
      <c r="KP116" s="33">
        <f t="shared" si="1643"/>
        <v>1299.5538119141725</v>
      </c>
      <c r="KQ116" s="33">
        <f t="shared" si="1643"/>
        <v>632.48295872497908</v>
      </c>
      <c r="KR116" s="33">
        <f t="shared" si="1643"/>
        <v>960.5326931829477</v>
      </c>
      <c r="KS116" s="33">
        <f t="shared" si="1643"/>
        <v>1974.4355304839612</v>
      </c>
      <c r="KT116" s="33">
        <f t="shared" si="1643"/>
        <v>1584.3532634117969</v>
      </c>
      <c r="KU116" s="33">
        <f t="shared" si="1643"/>
        <v>1600.4827601644931</v>
      </c>
      <c r="KV116" s="33">
        <f t="shared" si="1643"/>
        <v>-15924.094563999697</v>
      </c>
      <c r="KW116" s="33">
        <f t="shared" si="1643"/>
        <v>1345.5160007635639</v>
      </c>
      <c r="KX116" s="33">
        <f t="shared" si="1643"/>
        <v>654.8524065511682</v>
      </c>
      <c r="KY116" s="33">
        <f t="shared" si="1643"/>
        <v>994.50449537793429</v>
      </c>
      <c r="KZ116" s="33">
        <f t="shared" si="1643"/>
        <v>2044.266712456629</v>
      </c>
      <c r="LA116" s="33">
        <f t="shared" si="1643"/>
        <v>1640.3881449453456</v>
      </c>
      <c r="LB116" s="33">
        <f t="shared" si="1643"/>
        <v>1657.0881043976212</v>
      </c>
      <c r="LC116" s="33">
        <f t="shared" si="1643"/>
        <v>2149.3253719877057</v>
      </c>
      <c r="LD116" s="33">
        <f t="shared" si="1643"/>
        <v>1393.103765086983</v>
      </c>
      <c r="LE116" s="33">
        <f t="shared" si="1643"/>
        <v>-27321.986990399968</v>
      </c>
      <c r="LF116" s="33">
        <f t="shared" si="1643"/>
        <v>1029.677801022586</v>
      </c>
      <c r="LG116" s="33">
        <f t="shared" si="1643"/>
        <v>2741.7831297253429</v>
      </c>
      <c r="LH116" s="33">
        <f t="shared" si="1643"/>
        <v>2116.9865932214652</v>
      </c>
      <c r="LI116" s="33">
        <f t="shared" si="1643"/>
        <v>2131.2382029053356</v>
      </c>
      <c r="LJ116" s="33">
        <f t="shared" si="1643"/>
        <v>2754.8849413278949</v>
      </c>
      <c r="LK116" s="33">
        <f t="shared" si="1643"/>
        <v>1779.5068852321508</v>
      </c>
      <c r="LL116" s="33">
        <f t="shared" si="1643"/>
        <v>848.6302314572149</v>
      </c>
      <c r="LM116" s="33">
        <f t="shared" si="1643"/>
        <v>1284.3894472137479</v>
      </c>
      <c r="LN116" s="33">
        <f t="shared" si="1643"/>
        <v>2631.1308215584158</v>
      </c>
      <c r="LO116" s="33">
        <f t="shared" si="1643"/>
        <v>2066.9142374122775</v>
      </c>
      <c r="LP116" s="33">
        <f t="shared" si="1643"/>
        <v>2080.8287586737506</v>
      </c>
      <c r="LQ116" s="33">
        <f t="shared" si="1643"/>
        <v>2689.7245952788289</v>
      </c>
      <c r="LR116" s="33">
        <f t="shared" si="1643"/>
        <v>1737.4168208890164</v>
      </c>
      <c r="LS116" s="33">
        <f t="shared" si="1643"/>
        <v>828.5578724559723</v>
      </c>
      <c r="LT116" s="33">
        <f t="shared" si="1643"/>
        <v>1254.0102253498121</v>
      </c>
      <c r="LU116" s="33">
        <f t="shared" si="1643"/>
        <v>2568.8975891423747</v>
      </c>
      <c r="LV116" s="33">
        <f t="shared" si="1643"/>
        <v>2018.026225814011</v>
      </c>
      <c r="LW116" s="33">
        <f t="shared" ref="LW116:NO116" si="1644">LW112-LW114</f>
        <v>2031.6116316896112</v>
      </c>
      <c r="LX116" s="33">
        <f t="shared" si="1644"/>
        <v>2626.1054644847231</v>
      </c>
      <c r="LY116" s="33">
        <f t="shared" si="1644"/>
        <v>1696.3222983620515</v>
      </c>
      <c r="LZ116" s="33">
        <f t="shared" si="1644"/>
        <v>-15691.039721941159</v>
      </c>
      <c r="MA116" s="33">
        <f t="shared" si="1644"/>
        <v>1224.349552772512</v>
      </c>
      <c r="MB116" s="33">
        <f t="shared" si="1644"/>
        <v>2508.1363379692343</v>
      </c>
      <c r="MC116" s="33">
        <f t="shared" si="1644"/>
        <v>1970.294545540371</v>
      </c>
      <c r="MD116" s="33">
        <f t="shared" si="1644"/>
        <v>1983.558620483127</v>
      </c>
      <c r="ME116" s="33">
        <f t="shared" si="1644"/>
        <v>5127.9821902224221</v>
      </c>
      <c r="MF116" s="33">
        <f t="shared" si="1644"/>
        <v>4140.4994261076672</v>
      </c>
      <c r="MG116" s="33">
        <f t="shared" si="1644"/>
        <v>1579.6524376438449</v>
      </c>
      <c r="MH116" s="33">
        <f t="shared" si="1644"/>
        <v>1195.3904338826969</v>
      </c>
      <c r="MI116" s="33">
        <f t="shared" si="1644"/>
        <v>2448.8122517729021</v>
      </c>
      <c r="MJ116" s="33">
        <f t="shared" si="1644"/>
        <v>-40076.308153715778</v>
      </c>
      <c r="MK116" s="33">
        <f t="shared" si="1644"/>
        <v>1282.0094276289585</v>
      </c>
      <c r="ML116" s="33">
        <f t="shared" si="1644"/>
        <v>2082.8212336557494</v>
      </c>
      <c r="MM116" s="33">
        <f t="shared" si="1644"/>
        <v>1524.5360540463016</v>
      </c>
      <c r="MN116" s="33">
        <f t="shared" si="1644"/>
        <v>684.43068936515567</v>
      </c>
      <c r="MO116" s="33">
        <f t="shared" si="1644"/>
        <v>862.05178119916013</v>
      </c>
      <c r="MP116" s="33">
        <f t="shared" si="1644"/>
        <v>1823.9389137822352</v>
      </c>
      <c r="MQ116" s="33">
        <f t="shared" si="1644"/>
        <v>1498.002878950447</v>
      </c>
      <c r="MR116" s="33">
        <f t="shared" si="1644"/>
        <v>1557.6065146648111</v>
      </c>
      <c r="MS116" s="33">
        <f t="shared" si="1644"/>
        <v>2611.382876232457</v>
      </c>
      <c r="MT116" s="33">
        <f t="shared" si="1644"/>
        <v>1911.4205681242452</v>
      </c>
      <c r="MU116" s="33">
        <f t="shared" si="1644"/>
        <v>858.12001207567494</v>
      </c>
      <c r="MV116" s="33">
        <f t="shared" si="1644"/>
        <v>1080.8163578676322</v>
      </c>
      <c r="MW116" s="33">
        <f t="shared" si="1644"/>
        <v>2286.8034806736528</v>
      </c>
      <c r="MX116" s="33">
        <f t="shared" si="1644"/>
        <v>1878.1540169782404</v>
      </c>
      <c r="MY116" s="33">
        <f t="shared" si="1644"/>
        <v>1952.8833846026027</v>
      </c>
      <c r="MZ116" s="33">
        <f t="shared" si="1644"/>
        <v>3274.0786468317733</v>
      </c>
      <c r="NA116" s="33">
        <f t="shared" si="1644"/>
        <v>2396.4855265649558</v>
      </c>
      <c r="NB116" s="33">
        <f t="shared" si="1644"/>
        <v>1075.8868159576202</v>
      </c>
      <c r="NC116" s="33">
        <f t="shared" si="1644"/>
        <v>1355.0972515934889</v>
      </c>
      <c r="ND116" s="33">
        <f t="shared" si="1644"/>
        <v>2867.1300994269432</v>
      </c>
      <c r="NE116" s="33">
        <f t="shared" si="1644"/>
        <v>2354.776857280116</v>
      </c>
      <c r="NF116" s="33">
        <f t="shared" si="1644"/>
        <v>2448.4704435623244</v>
      </c>
      <c r="NG116" s="33">
        <f t="shared" si="1644"/>
        <v>4104.9480270412678</v>
      </c>
      <c r="NH116" s="33">
        <f t="shared" si="1644"/>
        <v>3004.6463739119913</v>
      </c>
      <c r="NI116" s="33">
        <f t="shared" si="1644"/>
        <v>1348.9167301337186</v>
      </c>
      <c r="NJ116" s="33">
        <f t="shared" si="1644"/>
        <v>1698.9829473890313</v>
      </c>
      <c r="NK116" s="33">
        <f t="shared" si="1644"/>
        <v>3594.7273460587689</v>
      </c>
      <c r="NL116" s="33">
        <f t="shared" si="1644"/>
        <v>2952.3532135577057</v>
      </c>
      <c r="NM116" s="33">
        <f t="shared" si="1644"/>
        <v>3069.8236055801281</v>
      </c>
      <c r="NN116" s="33">
        <f t="shared" si="1644"/>
        <v>-34897.331864733591</v>
      </c>
      <c r="NO116" s="34">
        <f t="shared" si="1644"/>
        <v>753.42827921875903</v>
      </c>
      <c r="NP116" s="8"/>
      <c r="NQ116" s="8"/>
    </row>
    <row r="117" spans="1:38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8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</row>
    <row r="118" spans="1:381" s="10" customFormat="1" x14ac:dyDescent="0.2">
      <c r="A118" s="8"/>
      <c r="B118" s="8"/>
      <c r="C118" s="8" t="s">
        <v>83</v>
      </c>
      <c r="D118" s="8"/>
      <c r="E118" s="8" t="s">
        <v>46</v>
      </c>
      <c r="F118" s="8"/>
      <c r="G118" s="8" t="s">
        <v>0</v>
      </c>
      <c r="H118" s="8"/>
      <c r="I118" s="8"/>
      <c r="J118" s="8"/>
      <c r="K118" s="9"/>
      <c r="L118" s="8"/>
      <c r="M118" s="8"/>
      <c r="N118" s="32">
        <f>I110+N116</f>
        <v>-9000</v>
      </c>
      <c r="O118" s="33">
        <f>N118+O116</f>
        <v>-9000</v>
      </c>
      <c r="P118" s="33">
        <f t="shared" ref="P118:CA118" si="1645">O118+P116</f>
        <v>-8887.4176016528108</v>
      </c>
      <c r="Q118" s="33">
        <f t="shared" si="1645"/>
        <v>-8795.4052830264336</v>
      </c>
      <c r="R118" s="33">
        <f t="shared" si="1645"/>
        <v>-8635.5424805189632</v>
      </c>
      <c r="S118" s="33">
        <f t="shared" si="1645"/>
        <v>-8399.6547698755458</v>
      </c>
      <c r="T118" s="33">
        <f t="shared" si="1645"/>
        <v>-8188.00871182849</v>
      </c>
      <c r="U118" s="33">
        <f t="shared" si="1645"/>
        <v>-7968.1651584949077</v>
      </c>
      <c r="V118" s="33">
        <f t="shared" si="1645"/>
        <v>-7517.6002845392586</v>
      </c>
      <c r="W118" s="33">
        <f t="shared" si="1645"/>
        <v>-7002.9434740391071</v>
      </c>
      <c r="X118" s="33">
        <f t="shared" si="1645"/>
        <v>-6610.3618391556156</v>
      </c>
      <c r="Y118" s="33">
        <f t="shared" si="1645"/>
        <v>-5879.5683824166008</v>
      </c>
      <c r="Z118" s="33">
        <f t="shared" si="1645"/>
        <v>-4801.2362578731218</v>
      </c>
      <c r="AA118" s="33">
        <f t="shared" si="1645"/>
        <v>-3833.7219147027272</v>
      </c>
      <c r="AB118" s="33">
        <f t="shared" si="1645"/>
        <v>-2828.7337138050939</v>
      </c>
      <c r="AC118" s="33">
        <f t="shared" si="1645"/>
        <v>-7455.5985147111114</v>
      </c>
      <c r="AD118" s="33">
        <f t="shared" si="1645"/>
        <v>-24014.521982383696</v>
      </c>
      <c r="AE118" s="33">
        <f t="shared" si="1645"/>
        <v>-23501.767857312956</v>
      </c>
      <c r="AF118" s="33">
        <f t="shared" si="1645"/>
        <v>-22833.6210864122</v>
      </c>
      <c r="AG118" s="33">
        <f t="shared" si="1645"/>
        <v>-21847.728122636556</v>
      </c>
      <c r="AH118" s="33">
        <f t="shared" si="1645"/>
        <v>-20963.153174368614</v>
      </c>
      <c r="AI118" s="33">
        <f t="shared" si="1645"/>
        <v>-20044.316784919502</v>
      </c>
      <c r="AJ118" s="33">
        <f t="shared" si="1645"/>
        <v>-18788.892504879106</v>
      </c>
      <c r="AK118" s="33">
        <f t="shared" si="1645"/>
        <v>-17928.489007219447</v>
      </c>
      <c r="AL118" s="33">
        <f t="shared" si="1645"/>
        <v>-17459.690320295234</v>
      </c>
      <c r="AM118" s="33">
        <f t="shared" si="1645"/>
        <v>-16848.819898087098</v>
      </c>
      <c r="AN118" s="33">
        <f t="shared" si="1645"/>
        <v>-15046.063745507812</v>
      </c>
      <c r="AO118" s="33">
        <f t="shared" si="1645"/>
        <v>-13428.572811907412</v>
      </c>
      <c r="AP118" s="33">
        <f t="shared" si="1645"/>
        <v>-11916.447040003572</v>
      </c>
      <c r="AQ118" s="33">
        <f t="shared" si="1645"/>
        <v>-10079.960583077987</v>
      </c>
      <c r="AR118" s="33">
        <f t="shared" si="1645"/>
        <v>-8978.6560507720187</v>
      </c>
      <c r="AS118" s="33">
        <f t="shared" si="1645"/>
        <v>-8464.3224984132648</v>
      </c>
      <c r="AT118" s="33">
        <f t="shared" si="1645"/>
        <v>-7794.1176470588152</v>
      </c>
      <c r="AU118" s="33">
        <f t="shared" si="1645"/>
        <v>-6649.7206662249819</v>
      </c>
      <c r="AV118" s="33">
        <f t="shared" si="1645"/>
        <v>-5619.4700025965976</v>
      </c>
      <c r="AW118" s="33">
        <f t="shared" si="1645"/>
        <v>-4592.8885217263987</v>
      </c>
      <c r="AX118" s="33">
        <f t="shared" si="1645"/>
        <v>-3207.8860725798645</v>
      </c>
      <c r="AY118" s="33">
        <f t="shared" si="1645"/>
        <v>-2409.5201364195896</v>
      </c>
      <c r="AZ118" s="33">
        <f t="shared" si="1645"/>
        <v>-1960.0961678292874</v>
      </c>
      <c r="BA118" s="33">
        <f t="shared" si="1645"/>
        <v>-1313.4797006740505</v>
      </c>
      <c r="BB118" s="33">
        <f t="shared" si="1645"/>
        <v>-141.8077852281308</v>
      </c>
      <c r="BC118" s="33">
        <f t="shared" si="1645"/>
        <v>912.99731183125368</v>
      </c>
      <c r="BD118" s="33">
        <f t="shared" si="1645"/>
        <v>1964.0457768281606</v>
      </c>
      <c r="BE118" s="33">
        <f t="shared" si="1645"/>
        <v>3382.057620328852</v>
      </c>
      <c r="BF118" s="33">
        <f t="shared" si="1645"/>
        <v>-9718.8092489084956</v>
      </c>
      <c r="BG118" s="33">
        <f t="shared" si="1645"/>
        <v>-9258.6739541248353</v>
      </c>
      <c r="BH118" s="33">
        <f t="shared" si="1645"/>
        <v>-16096.646382120383</v>
      </c>
      <c r="BI118" s="33">
        <f t="shared" si="1645"/>
        <v>-14897.04947611977</v>
      </c>
      <c r="BJ118" s="33">
        <f t="shared" si="1645"/>
        <v>-13817.10472863084</v>
      </c>
      <c r="BK118" s="33">
        <f t="shared" si="1645"/>
        <v>-12741.006146727792</v>
      </c>
      <c r="BL118" s="33">
        <f t="shared" si="1645"/>
        <v>-11289.19818093878</v>
      </c>
      <c r="BM118" s="33">
        <f t="shared" si="1645"/>
        <v>-10452.323107940654</v>
      </c>
      <c r="BN118" s="33">
        <f t="shared" si="1645"/>
        <v>-9934.1110081571642</v>
      </c>
      <c r="BO118" s="33">
        <f t="shared" si="1645"/>
        <v>-9188.5244337469267</v>
      </c>
      <c r="BP118" s="33">
        <f t="shared" si="1645"/>
        <v>-7837.5182436118412</v>
      </c>
      <c r="BQ118" s="33">
        <f t="shared" si="1645"/>
        <v>-6621.2663246854436</v>
      </c>
      <c r="BR118" s="33">
        <f t="shared" si="1645"/>
        <v>-5519.5205950276195</v>
      </c>
      <c r="BS118" s="33">
        <f t="shared" si="1645"/>
        <v>-4033.1110285708492</v>
      </c>
      <c r="BT118" s="33">
        <f t="shared" si="1645"/>
        <v>-3176.2903306918561</v>
      </c>
      <c r="BU118" s="33">
        <f t="shared" si="1645"/>
        <v>-2693.9604353770542</v>
      </c>
      <c r="BV118" s="33">
        <f t="shared" si="1645"/>
        <v>-1999.9999999999936</v>
      </c>
      <c r="BW118" s="33">
        <f t="shared" si="1645"/>
        <v>-1255.7620420990709</v>
      </c>
      <c r="BX118" s="33">
        <f t="shared" si="1645"/>
        <v>-550.0714333178563</v>
      </c>
      <c r="BY118" s="33">
        <f t="shared" si="1645"/>
        <v>140.38993731377172</v>
      </c>
      <c r="BZ118" s="33">
        <f t="shared" si="1645"/>
        <v>1078.755061626624</v>
      </c>
      <c r="CA118" s="33">
        <f t="shared" si="1645"/>
        <v>1637.0900878075336</v>
      </c>
      <c r="CB118" s="33">
        <f t="shared" ref="CB118:EM118" si="1646">CA118+CB116</f>
        <v>2048.9193769914227</v>
      </c>
      <c r="CC118" s="33">
        <f t="shared" si="1646"/>
        <v>2645.7940027403229</v>
      </c>
      <c r="CD118" s="33">
        <f t="shared" si="1646"/>
        <v>3676.4475431940796</v>
      </c>
      <c r="CE118" s="33">
        <f t="shared" si="1646"/>
        <v>4567.7458430421575</v>
      </c>
      <c r="CF118" s="33">
        <f t="shared" si="1646"/>
        <v>5294.4654541778855</v>
      </c>
      <c r="CG118" s="33">
        <f t="shared" si="1646"/>
        <v>6282.1070040884088</v>
      </c>
      <c r="CH118" s="33">
        <f t="shared" si="1646"/>
        <v>6869.7619119052906</v>
      </c>
      <c r="CI118" s="33">
        <f t="shared" si="1646"/>
        <v>7203.1893780782539</v>
      </c>
      <c r="CJ118" s="33">
        <f t="shared" si="1646"/>
        <v>1686.4342548104851</v>
      </c>
      <c r="CK118" s="33">
        <f t="shared" si="1646"/>
        <v>-9445.7446945212741</v>
      </c>
      <c r="CL118" s="33">
        <f t="shared" si="1646"/>
        <v>-8663.9921091944052</v>
      </c>
      <c r="CM118" s="33">
        <f t="shared" si="1646"/>
        <v>-7899.1102263366529</v>
      </c>
      <c r="CN118" s="33">
        <f t="shared" si="1646"/>
        <v>-6859.6045948544997</v>
      </c>
      <c r="CO118" s="33">
        <f t="shared" si="1646"/>
        <v>-6241.0901286505241</v>
      </c>
      <c r="CP118" s="33">
        <f t="shared" si="1646"/>
        <v>-5890.1533653997058</v>
      </c>
      <c r="CQ118" s="33">
        <f t="shared" si="1646"/>
        <v>-5381.5318206767606</v>
      </c>
      <c r="CR118" s="33">
        <f t="shared" si="1646"/>
        <v>-4468.1388296972682</v>
      </c>
      <c r="CS118" s="33">
        <f t="shared" si="1646"/>
        <v>-3645.3340226833925</v>
      </c>
      <c r="CT118" s="33">
        <f t="shared" si="1646"/>
        <v>-2437.7617642238238</v>
      </c>
      <c r="CU118" s="33">
        <f t="shared" si="1646"/>
        <v>-906.0312075523193</v>
      </c>
      <c r="CV118" s="33">
        <f t="shared" si="1646"/>
        <v>-59.738286725328294</v>
      </c>
      <c r="CW118" s="33">
        <f t="shared" si="1646"/>
        <v>383.50034582478327</v>
      </c>
      <c r="CX118" s="33">
        <f t="shared" si="1646"/>
        <v>972.36424699278109</v>
      </c>
      <c r="CY118" s="33">
        <f t="shared" si="1646"/>
        <v>1933.7223003933582</v>
      </c>
      <c r="CZ118" s="33">
        <f t="shared" si="1646"/>
        <v>2799.7351069414403</v>
      </c>
      <c r="DA118" s="33">
        <f t="shared" si="1646"/>
        <v>3647.0588235294185</v>
      </c>
      <c r="DB118" s="33">
        <f t="shared" si="1646"/>
        <v>5421.0028430642387</v>
      </c>
      <c r="DC118" s="33">
        <f t="shared" si="1646"/>
        <v>6310.4391212407945</v>
      </c>
      <c r="DD118" s="33">
        <f t="shared" si="1646"/>
        <v>6833.8230094343298</v>
      </c>
      <c r="DE118" s="33">
        <f t="shared" si="1646"/>
        <v>7572.6742502361385</v>
      </c>
      <c r="DF118" s="33">
        <f t="shared" si="1646"/>
        <v>8850.3151450090263</v>
      </c>
      <c r="DG118" s="33">
        <f t="shared" si="1646"/>
        <v>9949.923429207769</v>
      </c>
      <c r="DH118" s="33">
        <f t="shared" si="1646"/>
        <v>11093.003073823369</v>
      </c>
      <c r="DI118" s="33">
        <f t="shared" si="1646"/>
        <v>12613.886106106365</v>
      </c>
      <c r="DJ118" s="33">
        <f t="shared" si="1646"/>
        <v>13490.769102415466</v>
      </c>
      <c r="DK118" s="33">
        <f t="shared" si="1646"/>
        <v>14006.766080906098</v>
      </c>
      <c r="DL118" s="33">
        <f t="shared" si="1646"/>
        <v>14735.189359512664</v>
      </c>
      <c r="DM118" s="33">
        <f t="shared" si="1646"/>
        <v>15994.797949250331</v>
      </c>
      <c r="DN118" s="33">
        <f t="shared" si="1646"/>
        <v>17078.88663629071</v>
      </c>
      <c r="DO118" s="33">
        <f t="shared" si="1646"/>
        <v>10205.833139805716</v>
      </c>
      <c r="DP118" s="33">
        <f t="shared" si="1646"/>
        <v>11705.250808172123</v>
      </c>
      <c r="DQ118" s="33">
        <f t="shared" si="1646"/>
        <v>12569.757696504144</v>
      </c>
      <c r="DR118" s="33">
        <f t="shared" si="1646"/>
        <v>13078.472022293643</v>
      </c>
      <c r="DS118" s="33">
        <f t="shared" si="1646"/>
        <v>13796.61451636339</v>
      </c>
      <c r="DT118" s="33">
        <f t="shared" si="1646"/>
        <v>-2961.5546954768815</v>
      </c>
      <c r="DU118" s="33">
        <f t="shared" si="1646"/>
        <v>-1892.7665658700664</v>
      </c>
      <c r="DV118" s="33">
        <f t="shared" si="1646"/>
        <v>-781.72550432462731</v>
      </c>
      <c r="DW118" s="33">
        <f t="shared" si="1646"/>
        <v>696.52975691956021</v>
      </c>
      <c r="DX118" s="33">
        <f t="shared" si="1646"/>
        <v>1548.8352105767601</v>
      </c>
      <c r="DY118" s="33">
        <f t="shared" si="1646"/>
        <v>2050.36966920957</v>
      </c>
      <c r="DZ118" s="33">
        <f t="shared" si="1646"/>
        <v>2758.3764791721474</v>
      </c>
      <c r="EA118" s="33">
        <f t="shared" si="1646"/>
        <v>3982.6803772128774</v>
      </c>
      <c r="EB118" s="33">
        <f t="shared" si="1646"/>
        <v>5036.3838976388652</v>
      </c>
      <c r="EC118" s="33">
        <f t="shared" si="1646"/>
        <v>6131.7440026569984</v>
      </c>
      <c r="ED118" s="33">
        <f t="shared" si="1646"/>
        <v>7589.1355377166765</v>
      </c>
      <c r="EE118" s="33">
        <f t="shared" si="1646"/>
        <v>8429.4117647058774</v>
      </c>
      <c r="EF118" s="33">
        <f t="shared" si="1646"/>
        <v>8996.7514751977196</v>
      </c>
      <c r="EG118" s="33">
        <f t="shared" si="1646"/>
        <v>9420.4788448577056</v>
      </c>
      <c r="EH118" s="33">
        <f t="shared" si="1646"/>
        <v>10148.235554610546</v>
      </c>
      <c r="EI118" s="33">
        <f t="shared" si="1646"/>
        <v>10770.34002313607</v>
      </c>
      <c r="EJ118" s="33">
        <f t="shared" si="1646"/>
        <v>11412.657461292363</v>
      </c>
      <c r="EK118" s="33">
        <f t="shared" si="1646"/>
        <v>12261.480073011959</v>
      </c>
      <c r="EL118" s="33">
        <f t="shared" si="1646"/>
        <v>12751.067410033938</v>
      </c>
      <c r="EM118" s="33">
        <f t="shared" si="1646"/>
        <v>13037.210715739631</v>
      </c>
      <c r="EN118" s="33">
        <f t="shared" ref="EN118:GY118" si="1647">EM118+EN116</f>
        <v>13441.248372724038</v>
      </c>
      <c r="EO118" s="33">
        <f t="shared" si="1647"/>
        <v>14135.187770830818</v>
      </c>
      <c r="EP118" s="33">
        <f t="shared" si="1647"/>
        <v>14728.384363404666</v>
      </c>
      <c r="EQ118" s="33">
        <f t="shared" si="1647"/>
        <v>15340.854671756813</v>
      </c>
      <c r="ER118" s="33">
        <f t="shared" si="1647"/>
        <v>16150.234295994378</v>
      </c>
      <c r="ES118" s="33">
        <f t="shared" si="1647"/>
        <v>16617.071547263578</v>
      </c>
      <c r="ET118" s="33">
        <f t="shared" si="1647"/>
        <v>10889.918380102989</v>
      </c>
      <c r="EU118" s="33">
        <f t="shared" si="1647"/>
        <v>11660.444147142511</v>
      </c>
      <c r="EV118" s="33">
        <f t="shared" si="1647"/>
        <v>12983.831157640412</v>
      </c>
      <c r="EW118" s="33">
        <f t="shared" si="1647"/>
        <v>14115.095166321253</v>
      </c>
      <c r="EX118" s="33">
        <f t="shared" si="1647"/>
        <v>3283.1153891248505</v>
      </c>
      <c r="EY118" s="33">
        <f t="shared" si="1647"/>
        <v>4826.6543266746203</v>
      </c>
      <c r="EZ118" s="33">
        <f t="shared" si="1647"/>
        <v>5716.9429542287235</v>
      </c>
      <c r="FA118" s="33">
        <f t="shared" si="1647"/>
        <v>6237.2793919929982</v>
      </c>
      <c r="FB118" s="33">
        <f t="shared" si="1647"/>
        <v>6972.000459953696</v>
      </c>
      <c r="FC118" s="33">
        <f t="shared" si="1647"/>
        <v>8233.8924813122248</v>
      </c>
      <c r="FD118" s="33">
        <f t="shared" si="1647"/>
        <v>9312.5890494970172</v>
      </c>
      <c r="FE118" s="33">
        <f t="shared" si="1647"/>
        <v>10426.333848447957</v>
      </c>
      <c r="FF118" s="33">
        <f t="shared" si="1647"/>
        <v>11898.147803473446</v>
      </c>
      <c r="FG118" s="33">
        <f t="shared" si="1647"/>
        <v>12747.066605686929</v>
      </c>
      <c r="FH118" s="33">
        <f t="shared" si="1647"/>
        <v>13243.224112167078</v>
      </c>
      <c r="FI118" s="33">
        <f t="shared" si="1647"/>
        <v>13943.804249518435</v>
      </c>
      <c r="FJ118" s="33">
        <f t="shared" si="1647"/>
        <v>15147.058823529413</v>
      </c>
      <c r="FK118" s="33">
        <f t="shared" si="1647"/>
        <v>15946.756793346565</v>
      </c>
      <c r="FL118" s="33">
        <f t="shared" si="1647"/>
        <v>16657.877664354197</v>
      </c>
      <c r="FM118" s="33">
        <f t="shared" si="1647"/>
        <v>17595.070013991855</v>
      </c>
      <c r="FN118" s="33">
        <f t="shared" si="1647"/>
        <v>18134.158496353233</v>
      </c>
      <c r="FO118" s="33">
        <f t="shared" si="1647"/>
        <v>18448.376850199937</v>
      </c>
      <c r="FP118" s="33">
        <f t="shared" si="1647"/>
        <v>18931.082929736156</v>
      </c>
      <c r="FQ118" s="33">
        <f t="shared" si="1647"/>
        <v>19757.883089671577</v>
      </c>
      <c r="FR118" s="33">
        <f t="shared" si="1647"/>
        <v>20462.731519796529</v>
      </c>
      <c r="FS118" s="33">
        <f t="shared" si="1647"/>
        <v>21160.433572235637</v>
      </c>
      <c r="FT118" s="33">
        <f t="shared" si="1647"/>
        <v>22079.941144761106</v>
      </c>
      <c r="FU118" s="33">
        <f t="shared" si="1647"/>
        <v>22608.857051921674</v>
      </c>
      <c r="FV118" s="33">
        <f t="shared" si="1647"/>
        <v>22917.146119689074</v>
      </c>
      <c r="FW118" s="33">
        <f t="shared" si="1647"/>
        <v>23390.743557407426</v>
      </c>
      <c r="FX118" s="33">
        <f t="shared" si="1647"/>
        <v>24201.94203584125</v>
      </c>
      <c r="FY118" s="33">
        <f t="shared" si="1647"/>
        <v>24893.490008072517</v>
      </c>
      <c r="FZ118" s="33">
        <f t="shared" si="1647"/>
        <v>25578.026454440602</v>
      </c>
      <c r="GA118" s="33">
        <f t="shared" si="1647"/>
        <v>26480.182960795533</v>
      </c>
      <c r="GB118" s="33">
        <f t="shared" si="1647"/>
        <v>26999.118248787752</v>
      </c>
      <c r="GC118" s="33">
        <f t="shared" si="1647"/>
        <v>12301.589915835119</v>
      </c>
      <c r="GD118" s="33">
        <f t="shared" si="1647"/>
        <v>12766.250591393395</v>
      </c>
      <c r="GE118" s="33">
        <f t="shared" si="1647"/>
        <v>13562.141791347622</v>
      </c>
      <c r="GF118" s="33">
        <f t="shared" si="1647"/>
        <v>14240.640284722147</v>
      </c>
      <c r="GG118" s="33">
        <f t="shared" si="1647"/>
        <v>14912.25955940838</v>
      </c>
      <c r="GH118" s="33">
        <f t="shared" si="1647"/>
        <v>15797.392413424101</v>
      </c>
      <c r="GI118" s="33">
        <f t="shared" si="1647"/>
        <v>16306.535416078799</v>
      </c>
      <c r="GJ118" s="33">
        <f t="shared" si="1647"/>
        <v>16603.299456493751</v>
      </c>
      <c r="GK118" s="33">
        <f t="shared" si="1647"/>
        <v>17059.192006188405</v>
      </c>
      <c r="GL118" s="33">
        <f t="shared" si="1647"/>
        <v>17840.064775313374</v>
      </c>
      <c r="GM118" s="33">
        <f t="shared" si="1647"/>
        <v>18505.760032905058</v>
      </c>
      <c r="GN118" s="33">
        <f t="shared" si="1647"/>
        <v>19164.705882352951</v>
      </c>
      <c r="GO118" s="33">
        <f t="shared" si="1647"/>
        <v>20048.830459602774</v>
      </c>
      <c r="GP118" s="33">
        <f t="shared" si="1647"/>
        <v>20568.047160164744</v>
      </c>
      <c r="GQ118" s="33">
        <f t="shared" si="1647"/>
        <v>20870.088725556619</v>
      </c>
      <c r="GR118" s="33">
        <f t="shared" si="1647"/>
        <v>21333.177757995105</v>
      </c>
      <c r="GS118" s="33">
        <f t="shared" si="1647"/>
        <v>22124.81978531299</v>
      </c>
      <c r="GT118" s="33">
        <f t="shared" si="1647"/>
        <v>22798.370948766722</v>
      </c>
      <c r="GU118" s="33">
        <f t="shared" si="1647"/>
        <v>23470.244007790796</v>
      </c>
      <c r="GV118" s="33">
        <f t="shared" si="1647"/>
        <v>24353.972994123716</v>
      </c>
      <c r="GW118" s="33">
        <f t="shared" si="1647"/>
        <v>24866.096367532704</v>
      </c>
      <c r="GX118" s="33">
        <f t="shared" si="1647"/>
        <v>25164.011564040826</v>
      </c>
      <c r="GY118" s="33">
        <f t="shared" si="1647"/>
        <v>25620.77406267466</v>
      </c>
      <c r="GZ118" s="33">
        <f t="shared" ref="GZ118:JK118" si="1648">GY118+GZ116</f>
        <v>26401.600998949172</v>
      </c>
      <c r="HA118" s="33">
        <f t="shared" si="1648"/>
        <v>27065.950380658443</v>
      </c>
      <c r="HB118" s="33">
        <f t="shared" si="1648"/>
        <v>27728.6445835175</v>
      </c>
      <c r="HC118" s="33">
        <f t="shared" si="1648"/>
        <v>28600.300424268142</v>
      </c>
      <c r="HD118" s="33">
        <f t="shared" si="1648"/>
        <v>29105.427376671509</v>
      </c>
      <c r="HE118" s="33">
        <f t="shared" si="1648"/>
        <v>29134.8118967111</v>
      </c>
      <c r="HF118" s="33">
        <f t="shared" si="1648"/>
        <v>29179.864136246902</v>
      </c>
      <c r="HG118" s="33">
        <f t="shared" si="1648"/>
        <v>20950.023732848284</v>
      </c>
      <c r="HH118" s="33">
        <f t="shared" si="1648"/>
        <v>13605.297043808587</v>
      </c>
      <c r="HI118" s="33">
        <f t="shared" si="1648"/>
        <v>14258.937788298184</v>
      </c>
      <c r="HJ118" s="33">
        <f t="shared" si="1648"/>
        <v>15118.685421865659</v>
      </c>
      <c r="HK118" s="33">
        <f t="shared" si="1648"/>
        <v>15616.911535518446</v>
      </c>
      <c r="HL118" s="33">
        <f t="shared" si="1648"/>
        <v>15906.742342431862</v>
      </c>
      <c r="HM118" s="33">
        <f t="shared" si="1648"/>
        <v>16351.109884264268</v>
      </c>
      <c r="HN118" s="33">
        <f t="shared" si="1648"/>
        <v>17110.747874043696</v>
      </c>
      <c r="HO118" s="33">
        <f t="shared" si="1648"/>
        <v>17757.069107838091</v>
      </c>
      <c r="HP118" s="33">
        <f t="shared" si="1648"/>
        <v>18401.780078620166</v>
      </c>
      <c r="HQ118" s="33">
        <f t="shared" si="1648"/>
        <v>19249.782190082329</v>
      </c>
      <c r="HR118" s="33">
        <f t="shared" si="1648"/>
        <v>19741.201741433724</v>
      </c>
      <c r="HS118" s="33">
        <f t="shared" si="1648"/>
        <v>20027.072997873853</v>
      </c>
      <c r="HT118" s="33">
        <f t="shared" si="1648"/>
        <v>20516.836945929012</v>
      </c>
      <c r="HU118" s="33">
        <f t="shared" si="1648"/>
        <v>21414.264518960033</v>
      </c>
      <c r="HV118" s="33">
        <f t="shared" si="1648"/>
        <v>22180.228254988855</v>
      </c>
      <c r="HW118" s="33">
        <f t="shared" si="1648"/>
        <v>22946.692493818824</v>
      </c>
      <c r="HX118" s="33">
        <f t="shared" si="1648"/>
        <v>23958.017675871601</v>
      </c>
      <c r="HY118" s="33">
        <f t="shared" si="1648"/>
        <v>24550.03063398759</v>
      </c>
      <c r="HZ118" s="33">
        <f t="shared" si="1648"/>
        <v>24833.331702320709</v>
      </c>
      <c r="IA118" s="33">
        <f t="shared" si="1648"/>
        <v>25269.057272515693</v>
      </c>
      <c r="IB118" s="33">
        <f t="shared" si="1648"/>
        <v>26186.478468425008</v>
      </c>
      <c r="IC118" s="33">
        <f t="shared" si="1648"/>
        <v>26969.506968827947</v>
      </c>
      <c r="ID118" s="33">
        <f t="shared" si="1648"/>
        <v>27753.047122641347</v>
      </c>
      <c r="IE118" s="33">
        <f t="shared" si="1648"/>
        <v>28786.903431333114</v>
      </c>
      <c r="IF118" s="33">
        <f t="shared" si="1648"/>
        <v>29392.105736622441</v>
      </c>
      <c r="IG118" s="33">
        <f t="shared" si="1648"/>
        <v>29681.718417047152</v>
      </c>
      <c r="IH118" s="33">
        <f t="shared" si="1648"/>
        <v>30127.151436612658</v>
      </c>
      <c r="II118" s="33">
        <f t="shared" si="1648"/>
        <v>31065.011689625615</v>
      </c>
      <c r="IJ118" s="33">
        <f t="shared" si="1648"/>
        <v>31865.485137131232</v>
      </c>
      <c r="IK118" s="33">
        <f t="shared" si="1648"/>
        <v>32666.481637078989</v>
      </c>
      <c r="IL118" s="33">
        <f t="shared" si="1648"/>
        <v>21723.37103921195</v>
      </c>
      <c r="IM118" s="33">
        <f t="shared" si="1648"/>
        <v>-1657.9434652996933</v>
      </c>
      <c r="IN118" s="33">
        <f t="shared" si="1648"/>
        <v>-1361.8785575452312</v>
      </c>
      <c r="IO118" s="33">
        <f t="shared" si="1648"/>
        <v>-906.52181814052585</v>
      </c>
      <c r="IP118" s="33">
        <f t="shared" si="1648"/>
        <v>52.232849948126045</v>
      </c>
      <c r="IQ118" s="33">
        <f t="shared" si="1648"/>
        <v>870.53989730566514</v>
      </c>
      <c r="IR118" s="33">
        <f t="shared" si="1648"/>
        <v>1689.3816500939383</v>
      </c>
      <c r="IS118" s="33">
        <f t="shared" si="1648"/>
        <v>2769.8172956958224</v>
      </c>
      <c r="IT118" s="33">
        <f t="shared" si="1648"/>
        <v>3402.2863708833029</v>
      </c>
      <c r="IU118" s="33">
        <f t="shared" si="1648"/>
        <v>3704.9472539465551</v>
      </c>
      <c r="IV118" s="33">
        <f t="shared" si="1648"/>
        <v>4170.4488019089004</v>
      </c>
      <c r="IW118" s="33">
        <f t="shared" si="1648"/>
        <v>5150.5633878813169</v>
      </c>
      <c r="IX118" s="33">
        <f t="shared" si="1648"/>
        <v>5987.1013465627184</v>
      </c>
      <c r="IY118" s="33">
        <f t="shared" si="1648"/>
        <v>7145.115399265067</v>
      </c>
      <c r="IZ118" s="33">
        <f t="shared" si="1648"/>
        <v>8512.06788256443</v>
      </c>
      <c r="JA118" s="33">
        <f t="shared" si="1648"/>
        <v>9315.8766302956828</v>
      </c>
      <c r="JB118" s="33">
        <f t="shared" si="1648"/>
        <v>9702.2690931190318</v>
      </c>
      <c r="JC118" s="33">
        <f t="shared" si="1648"/>
        <v>10299.238945576151</v>
      </c>
      <c r="JD118" s="33">
        <f t="shared" si="1648"/>
        <v>11548.236009408301</v>
      </c>
      <c r="JE118" s="33">
        <f t="shared" si="1648"/>
        <v>12619.087229475273</v>
      </c>
      <c r="JF118" s="33">
        <f t="shared" si="1648"/>
        <v>13695.482404122879</v>
      </c>
      <c r="JG118" s="33">
        <f t="shared" si="1648"/>
        <v>15106.28369341526</v>
      </c>
      <c r="JH118" s="33">
        <f t="shared" si="1648"/>
        <v>16350.673419647679</v>
      </c>
      <c r="JI118" s="33">
        <f t="shared" si="1648"/>
        <v>16948.854034611297</v>
      </c>
      <c r="JJ118" s="33">
        <f t="shared" si="1648"/>
        <v>17811.42108571708</v>
      </c>
      <c r="JK118" s="33">
        <f t="shared" si="1648"/>
        <v>19487.201843538907</v>
      </c>
      <c r="JL118" s="33">
        <f t="shared" ref="JL118:LW118" si="1649">JK118+JL116</f>
        <v>20592.403597344088</v>
      </c>
      <c r="JM118" s="33">
        <f t="shared" si="1649"/>
        <v>21703.327143505398</v>
      </c>
      <c r="JN118" s="33">
        <f t="shared" si="1649"/>
        <v>23159.383811301916</v>
      </c>
      <c r="JO118" s="33">
        <f t="shared" si="1649"/>
        <v>24015.588471717274</v>
      </c>
      <c r="JP118" s="33">
        <f t="shared" si="1649"/>
        <v>24427.167753919028</v>
      </c>
      <c r="JQ118" s="33">
        <f t="shared" si="1649"/>
        <v>7063.0508184463943</v>
      </c>
      <c r="JR118" s="33">
        <f t="shared" si="1649"/>
        <v>8393.4631956649228</v>
      </c>
      <c r="JS118" s="33">
        <f t="shared" si="1649"/>
        <v>9534.1173721971754</v>
      </c>
      <c r="JT118" s="33">
        <f t="shared" si="1649"/>
        <v>10680.676883502738</v>
      </c>
      <c r="JU118" s="33">
        <f t="shared" si="1649"/>
        <v>12183.440622043183</v>
      </c>
      <c r="JV118" s="33">
        <f t="shared" si="1649"/>
        <v>13067.110430299124</v>
      </c>
      <c r="JW118" s="33">
        <f t="shared" si="1649"/>
        <v>13491.892263662312</v>
      </c>
      <c r="JX118" s="33">
        <f t="shared" si="1649"/>
        <v>14148.173047548149</v>
      </c>
      <c r="JY118" s="33">
        <f t="shared" si="1649"/>
        <v>15521.262105142983</v>
      </c>
      <c r="JZ118" s="33">
        <f t="shared" si="1649"/>
        <v>16698.505939547736</v>
      </c>
      <c r="KA118" s="33">
        <f t="shared" si="1649"/>
        <v>17881.844538776924</v>
      </c>
      <c r="KB118" s="33">
        <f t="shared" si="1649"/>
        <v>20479.204758384207</v>
      </c>
      <c r="KC118" s="33">
        <f t="shared" si="1649"/>
        <v>21069.21510835299</v>
      </c>
      <c r="KD118" s="33">
        <f t="shared" si="1649"/>
        <v>21965.245938343709</v>
      </c>
      <c r="KE118" s="33">
        <f t="shared" si="1649"/>
        <v>23807.093820980794</v>
      </c>
      <c r="KF118" s="33">
        <f t="shared" si="1649"/>
        <v>25285.054310705622</v>
      </c>
      <c r="KG118" s="33">
        <f t="shared" si="1649"/>
        <v>26778.061166332645</v>
      </c>
      <c r="KH118" s="33">
        <f t="shared" si="1649"/>
        <v>28714.565029244179</v>
      </c>
      <c r="KI118" s="33">
        <f t="shared" si="1649"/>
        <v>29969.726698895272</v>
      </c>
      <c r="KJ118" s="33">
        <f t="shared" si="1649"/>
        <v>30580.604339529316</v>
      </c>
      <c r="KK118" s="33">
        <f t="shared" si="1649"/>
        <v>31508.325691178579</v>
      </c>
      <c r="KL118" s="33">
        <f t="shared" si="1649"/>
        <v>33415.315439768048</v>
      </c>
      <c r="KM118" s="33">
        <f t="shared" si="1649"/>
        <v>34945.547946640523</v>
      </c>
      <c r="KN118" s="33">
        <f t="shared" si="1649"/>
        <v>36491.358974301555</v>
      </c>
      <c r="KO118" s="33">
        <f t="shared" si="1649"/>
        <v>38496.352464528805</v>
      </c>
      <c r="KP118" s="33">
        <f t="shared" si="1649"/>
        <v>39795.906276442976</v>
      </c>
      <c r="KQ118" s="33">
        <f t="shared" si="1649"/>
        <v>40428.389235167953</v>
      </c>
      <c r="KR118" s="33">
        <f t="shared" si="1649"/>
        <v>41388.921928350901</v>
      </c>
      <c r="KS118" s="33">
        <f t="shared" si="1649"/>
        <v>43363.357458834864</v>
      </c>
      <c r="KT118" s="33">
        <f t="shared" si="1649"/>
        <v>44947.710722246658</v>
      </c>
      <c r="KU118" s="33">
        <f t="shared" si="1649"/>
        <v>46548.193482411152</v>
      </c>
      <c r="KV118" s="33">
        <f t="shared" si="1649"/>
        <v>30624.098918411455</v>
      </c>
      <c r="KW118" s="33">
        <f t="shared" si="1649"/>
        <v>31969.614919175019</v>
      </c>
      <c r="KX118" s="33">
        <f t="shared" si="1649"/>
        <v>32624.467325726186</v>
      </c>
      <c r="KY118" s="33">
        <f t="shared" si="1649"/>
        <v>33618.971821104118</v>
      </c>
      <c r="KZ118" s="33">
        <f t="shared" si="1649"/>
        <v>35663.238533560747</v>
      </c>
      <c r="LA118" s="33">
        <f t="shared" si="1649"/>
        <v>37303.626678506094</v>
      </c>
      <c r="LB118" s="33">
        <f t="shared" si="1649"/>
        <v>38960.714782903713</v>
      </c>
      <c r="LC118" s="33">
        <f t="shared" si="1649"/>
        <v>41110.040154891416</v>
      </c>
      <c r="LD118" s="33">
        <f t="shared" si="1649"/>
        <v>42503.1439199784</v>
      </c>
      <c r="LE118" s="33">
        <f t="shared" si="1649"/>
        <v>15181.156929578432</v>
      </c>
      <c r="LF118" s="33">
        <f t="shared" si="1649"/>
        <v>16210.834730601018</v>
      </c>
      <c r="LG118" s="33">
        <f t="shared" si="1649"/>
        <v>18952.617860326362</v>
      </c>
      <c r="LH118" s="33">
        <f t="shared" si="1649"/>
        <v>21069.604453547829</v>
      </c>
      <c r="LI118" s="33">
        <f t="shared" si="1649"/>
        <v>23200.842656453166</v>
      </c>
      <c r="LJ118" s="33">
        <f t="shared" si="1649"/>
        <v>25955.72759778106</v>
      </c>
      <c r="LK118" s="33">
        <f t="shared" si="1649"/>
        <v>27735.23448301321</v>
      </c>
      <c r="LL118" s="33">
        <f t="shared" si="1649"/>
        <v>28583.864714470423</v>
      </c>
      <c r="LM118" s="33">
        <f t="shared" si="1649"/>
        <v>29868.25416168417</v>
      </c>
      <c r="LN118" s="33">
        <f t="shared" si="1649"/>
        <v>32499.384983242584</v>
      </c>
      <c r="LO118" s="33">
        <f t="shared" si="1649"/>
        <v>34566.299220654859</v>
      </c>
      <c r="LP118" s="33">
        <f t="shared" si="1649"/>
        <v>36647.127979328608</v>
      </c>
      <c r="LQ118" s="33">
        <f t="shared" si="1649"/>
        <v>39336.852574607437</v>
      </c>
      <c r="LR118" s="33">
        <f t="shared" si="1649"/>
        <v>41074.269395496456</v>
      </c>
      <c r="LS118" s="33">
        <f t="shared" si="1649"/>
        <v>41902.827267952431</v>
      </c>
      <c r="LT118" s="33">
        <f t="shared" si="1649"/>
        <v>43156.837493302242</v>
      </c>
      <c r="LU118" s="33">
        <f t="shared" si="1649"/>
        <v>45725.735082444618</v>
      </c>
      <c r="LV118" s="33">
        <f t="shared" si="1649"/>
        <v>47743.761308258632</v>
      </c>
      <c r="LW118" s="33">
        <f t="shared" si="1649"/>
        <v>49775.37293994824</v>
      </c>
      <c r="LX118" s="33">
        <f t="shared" ref="LX118:NO118" si="1650">LW118+LX116</f>
        <v>52401.478404432964</v>
      </c>
      <c r="LY118" s="33">
        <f t="shared" si="1650"/>
        <v>54097.800702795015</v>
      </c>
      <c r="LZ118" s="33">
        <f t="shared" si="1650"/>
        <v>38406.760980853855</v>
      </c>
      <c r="MA118" s="33">
        <f t="shared" si="1650"/>
        <v>39631.110533626364</v>
      </c>
      <c r="MB118" s="33">
        <f t="shared" si="1650"/>
        <v>42139.246871595598</v>
      </c>
      <c r="MC118" s="33">
        <f t="shared" si="1650"/>
        <v>44109.541417135966</v>
      </c>
      <c r="MD118" s="33">
        <f t="shared" si="1650"/>
        <v>46093.100037619093</v>
      </c>
      <c r="ME118" s="33">
        <f t="shared" si="1650"/>
        <v>51221.082227841514</v>
      </c>
      <c r="MF118" s="33">
        <f t="shared" si="1650"/>
        <v>55361.581653949179</v>
      </c>
      <c r="MG118" s="33">
        <f t="shared" si="1650"/>
        <v>56941.234091593025</v>
      </c>
      <c r="MH118" s="33">
        <f t="shared" si="1650"/>
        <v>58136.624525475723</v>
      </c>
      <c r="MI118" s="33">
        <f t="shared" si="1650"/>
        <v>60585.436777248622</v>
      </c>
      <c r="MJ118" s="33">
        <f t="shared" si="1650"/>
        <v>20509.128623532844</v>
      </c>
      <c r="MK118" s="33">
        <f t="shared" si="1650"/>
        <v>21791.138051161804</v>
      </c>
      <c r="ML118" s="33">
        <f t="shared" si="1650"/>
        <v>23873.959284817553</v>
      </c>
      <c r="MM118" s="33">
        <f t="shared" si="1650"/>
        <v>25398.495338863853</v>
      </c>
      <c r="MN118" s="33">
        <f t="shared" si="1650"/>
        <v>26082.926028229009</v>
      </c>
      <c r="MO118" s="33">
        <f t="shared" si="1650"/>
        <v>26944.977809428168</v>
      </c>
      <c r="MP118" s="33">
        <f t="shared" si="1650"/>
        <v>28768.916723210405</v>
      </c>
      <c r="MQ118" s="33">
        <f t="shared" si="1650"/>
        <v>30266.919602160851</v>
      </c>
      <c r="MR118" s="33">
        <f t="shared" si="1650"/>
        <v>31824.526116825662</v>
      </c>
      <c r="MS118" s="33">
        <f t="shared" si="1650"/>
        <v>34435.908993058118</v>
      </c>
      <c r="MT118" s="33">
        <f t="shared" si="1650"/>
        <v>36347.329561182363</v>
      </c>
      <c r="MU118" s="33">
        <f t="shared" si="1650"/>
        <v>37205.44957325804</v>
      </c>
      <c r="MV118" s="33">
        <f t="shared" si="1650"/>
        <v>38286.265931125672</v>
      </c>
      <c r="MW118" s="33">
        <f t="shared" si="1650"/>
        <v>40573.069411799326</v>
      </c>
      <c r="MX118" s="33">
        <f t="shared" si="1650"/>
        <v>42451.223428777565</v>
      </c>
      <c r="MY118" s="33">
        <f t="shared" si="1650"/>
        <v>44404.106813380167</v>
      </c>
      <c r="MZ118" s="33">
        <f t="shared" si="1650"/>
        <v>47678.185460211942</v>
      </c>
      <c r="NA118" s="33">
        <f t="shared" si="1650"/>
        <v>50074.670986776895</v>
      </c>
      <c r="NB118" s="33">
        <f t="shared" si="1650"/>
        <v>51150.557802734518</v>
      </c>
      <c r="NC118" s="33">
        <f t="shared" si="1650"/>
        <v>52505.65505432801</v>
      </c>
      <c r="ND118" s="33">
        <f t="shared" si="1650"/>
        <v>55372.78515375495</v>
      </c>
      <c r="NE118" s="33">
        <f t="shared" si="1650"/>
        <v>57727.562011035065</v>
      </c>
      <c r="NF118" s="33">
        <f t="shared" si="1650"/>
        <v>60176.032454597385</v>
      </c>
      <c r="NG118" s="33">
        <f t="shared" si="1650"/>
        <v>64280.980481638653</v>
      </c>
      <c r="NH118" s="33">
        <f t="shared" si="1650"/>
        <v>67285.626855550639</v>
      </c>
      <c r="NI118" s="33">
        <f t="shared" si="1650"/>
        <v>68634.543585684354</v>
      </c>
      <c r="NJ118" s="33">
        <f t="shared" si="1650"/>
        <v>70333.526533073382</v>
      </c>
      <c r="NK118" s="33">
        <f t="shared" si="1650"/>
        <v>73928.253879132157</v>
      </c>
      <c r="NL118" s="33">
        <f t="shared" si="1650"/>
        <v>76880.607092689868</v>
      </c>
      <c r="NM118" s="33">
        <f t="shared" si="1650"/>
        <v>79950.430698269993</v>
      </c>
      <c r="NN118" s="33">
        <f t="shared" si="1650"/>
        <v>45053.098833536402</v>
      </c>
      <c r="NO118" s="34">
        <f t="shared" si="1650"/>
        <v>45806.52711275516</v>
      </c>
      <c r="NP118" s="8"/>
      <c r="NQ118" s="8"/>
    </row>
    <row r="119" spans="1:38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8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</row>
    <row r="120" spans="1:381" s="10" customFormat="1" x14ac:dyDescent="0.2">
      <c r="A120" s="8"/>
      <c r="B120" s="8"/>
      <c r="C120" s="91" t="s">
        <v>90</v>
      </c>
      <c r="D120" s="8"/>
      <c r="E120" s="91" t="s">
        <v>91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  <c r="IV120" s="8"/>
      <c r="IW120" s="8"/>
      <c r="IX120" s="8"/>
      <c r="IY120" s="8"/>
      <c r="IZ120" s="8"/>
      <c r="JA120" s="8"/>
      <c r="JB120" s="8"/>
      <c r="JC120" s="8"/>
      <c r="JD120" s="8"/>
      <c r="JE120" s="8"/>
      <c r="JF120" s="8"/>
      <c r="JG120" s="8"/>
      <c r="JH120" s="8"/>
      <c r="JI120" s="8"/>
      <c r="JJ120" s="8"/>
      <c r="JK120" s="8"/>
      <c r="JL120" s="8"/>
      <c r="JM120" s="8"/>
      <c r="JN120" s="8"/>
      <c r="JO120" s="8"/>
      <c r="JP120" s="8"/>
      <c r="JQ120" s="8"/>
      <c r="JR120" s="8"/>
      <c r="JS120" s="8"/>
      <c r="JT120" s="8"/>
      <c r="JU120" s="8"/>
      <c r="JV120" s="8"/>
      <c r="JW120" s="8"/>
      <c r="JX120" s="8"/>
      <c r="JY120" s="8"/>
      <c r="JZ120" s="8"/>
      <c r="KA120" s="8"/>
      <c r="KB120" s="8"/>
      <c r="KC120" s="8"/>
      <c r="KD120" s="8"/>
      <c r="KE120" s="8"/>
      <c r="KF120" s="8"/>
      <c r="KG120" s="8"/>
      <c r="KH120" s="8"/>
      <c r="KI120" s="8"/>
      <c r="KJ120" s="8"/>
      <c r="KK120" s="8"/>
      <c r="KL120" s="8"/>
      <c r="KM120" s="8"/>
      <c r="KN120" s="8"/>
      <c r="KO120" s="8"/>
      <c r="KP120" s="8"/>
      <c r="KQ120" s="8"/>
      <c r="KR120" s="8"/>
      <c r="KS120" s="8"/>
      <c r="KT120" s="8"/>
      <c r="KU120" s="8"/>
      <c r="KV120" s="8"/>
      <c r="KW120" s="8"/>
      <c r="KX120" s="8"/>
      <c r="KY120" s="8"/>
      <c r="KZ120" s="8"/>
      <c r="LA120" s="8"/>
      <c r="LB120" s="8"/>
      <c r="LC120" s="8"/>
      <c r="LD120" s="8"/>
      <c r="LE120" s="8"/>
      <c r="LF120" s="8"/>
      <c r="LG120" s="8"/>
      <c r="LH120" s="8"/>
      <c r="LI120" s="8"/>
      <c r="LJ120" s="8"/>
      <c r="LK120" s="8"/>
      <c r="LL120" s="8"/>
      <c r="LM120" s="8"/>
      <c r="LN120" s="8"/>
      <c r="LO120" s="8"/>
      <c r="LP120" s="8"/>
      <c r="LQ120" s="8"/>
      <c r="LR120" s="8"/>
      <c r="LS120" s="8"/>
      <c r="LT120" s="8"/>
      <c r="LU120" s="8"/>
      <c r="LV120" s="8"/>
      <c r="LW120" s="8"/>
      <c r="LX120" s="8"/>
      <c r="LY120" s="8"/>
      <c r="LZ120" s="8"/>
      <c r="MA120" s="8"/>
      <c r="MB120" s="8"/>
      <c r="MC120" s="8"/>
      <c r="MD120" s="8"/>
      <c r="ME120" s="8"/>
      <c r="MF120" s="8"/>
      <c r="MG120" s="8"/>
      <c r="MH120" s="8"/>
      <c r="MI120" s="8"/>
      <c r="MJ120" s="8"/>
      <c r="MK120" s="8"/>
      <c r="ML120" s="8"/>
      <c r="MM120" s="8"/>
      <c r="MN120" s="8"/>
      <c r="MO120" s="8"/>
      <c r="MP120" s="8"/>
      <c r="MQ120" s="8"/>
      <c r="MR120" s="8"/>
      <c r="MS120" s="8"/>
      <c r="MT120" s="8"/>
      <c r="MU120" s="8"/>
      <c r="MV120" s="8"/>
      <c r="MW120" s="8"/>
      <c r="MX120" s="8"/>
      <c r="MY120" s="8"/>
      <c r="MZ120" s="8"/>
      <c r="NA120" s="8"/>
      <c r="NB120" s="8"/>
      <c r="NC120" s="8"/>
      <c r="ND120" s="8"/>
      <c r="NE120" s="8"/>
      <c r="NF120" s="8"/>
      <c r="NG120" s="8"/>
      <c r="NH120" s="8"/>
      <c r="NI120" s="8"/>
      <c r="NJ120" s="8"/>
      <c r="NK120" s="8"/>
      <c r="NL120" s="8"/>
      <c r="NM120" s="8"/>
      <c r="NN120" s="8"/>
      <c r="NO120" s="8"/>
      <c r="NP120" s="8"/>
      <c r="NQ120" s="8"/>
    </row>
    <row r="121" spans="1:38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8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  <c r="MW121" s="1"/>
      <c r="MX121" s="1"/>
      <c r="MY121" s="1"/>
      <c r="MZ121" s="1"/>
      <c r="NA121" s="1"/>
      <c r="NB121" s="1"/>
      <c r="NC121" s="1"/>
      <c r="ND121" s="1"/>
      <c r="NE121" s="1"/>
      <c r="NF121" s="1"/>
      <c r="NG121" s="1"/>
      <c r="NH121" s="1"/>
      <c r="NI121" s="1"/>
      <c r="NJ121" s="1"/>
      <c r="NK121" s="1"/>
      <c r="NL121" s="1"/>
      <c r="NM121" s="1"/>
      <c r="NN121" s="1"/>
      <c r="NO121" s="1"/>
      <c r="NP121" s="1"/>
      <c r="NQ121" s="1"/>
    </row>
    <row r="122" spans="1:381" x14ac:dyDescent="0.2">
      <c r="A122" s="1"/>
      <c r="B122" s="1"/>
      <c r="C122" s="1"/>
      <c r="D122" s="1"/>
      <c r="E122" s="1"/>
      <c r="F122" s="1"/>
      <c r="G122" s="1" t="s">
        <v>13</v>
      </c>
      <c r="H122" s="1"/>
      <c r="I122" s="1"/>
      <c r="J122" s="1"/>
      <c r="K122" s="8"/>
      <c r="L122" s="1"/>
      <c r="M122" s="1"/>
      <c r="N122" s="21">
        <f>IF($N$9="","",$N$9)</f>
        <v>43466</v>
      </c>
      <c r="O122" s="21">
        <f t="shared" ref="O122" si="1651">IF(N122="","",EOMONTH(N122,0)+1)</f>
        <v>43497</v>
      </c>
      <c r="P122" s="21">
        <f t="shared" ref="P122" si="1652">IF(O122="","",EOMONTH(O122,0)+1)</f>
        <v>43525</v>
      </c>
      <c r="Q122" s="21">
        <f t="shared" ref="Q122" si="1653">IF(P122="","",EOMONTH(P122,0)+1)</f>
        <v>43556</v>
      </c>
      <c r="R122" s="21">
        <f t="shared" ref="R122" si="1654">IF(Q122="","",EOMONTH(Q122,0)+1)</f>
        <v>43586</v>
      </c>
      <c r="S122" s="21">
        <f t="shared" ref="S122" si="1655">IF(R122="","",EOMONTH(R122,0)+1)</f>
        <v>43617</v>
      </c>
      <c r="T122" s="21">
        <f t="shared" ref="T122" si="1656">IF(S122="","",EOMONTH(S122,0)+1)</f>
        <v>43647</v>
      </c>
      <c r="U122" s="21">
        <f t="shared" ref="U122" si="1657">IF(T122="","",EOMONTH(T122,0)+1)</f>
        <v>43678</v>
      </c>
      <c r="V122" s="21">
        <f t="shared" ref="V122" si="1658">IF(U122="","",EOMONTH(U122,0)+1)</f>
        <v>43709</v>
      </c>
      <c r="W122" s="21">
        <f t="shared" ref="W122" si="1659">IF(V122="","",EOMONTH(V122,0)+1)</f>
        <v>43739</v>
      </c>
      <c r="X122" s="21">
        <f t="shared" ref="X122" si="1660">IF(W122="","",EOMONTH(W122,0)+1)</f>
        <v>43770</v>
      </c>
      <c r="Y122" s="21">
        <f t="shared" ref="Y122" si="1661">IF(X122="","",EOMONTH(X122,0)+1)</f>
        <v>43800</v>
      </c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</row>
    <row r="123" spans="1:38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8"/>
      <c r="L123" s="1"/>
      <c r="M123" s="1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</row>
    <row r="124" spans="1:381" x14ac:dyDescent="0.2">
      <c r="A124" s="1"/>
      <c r="B124" s="1"/>
      <c r="C124" s="1" t="s">
        <v>97</v>
      </c>
      <c r="D124" s="1"/>
      <c r="E124" s="1" t="s">
        <v>98</v>
      </c>
      <c r="F124" s="1"/>
      <c r="G124" s="1" t="s">
        <v>99</v>
      </c>
      <c r="H124" s="1"/>
      <c r="I124" s="1"/>
      <c r="J124" s="1"/>
      <c r="K124" s="9"/>
      <c r="L124" s="3"/>
      <c r="M124" s="44" t="s">
        <v>47</v>
      </c>
      <c r="N124" s="5">
        <v>0.17</v>
      </c>
      <c r="O124" s="5">
        <v>0.17</v>
      </c>
      <c r="P124" s="5">
        <v>0.17</v>
      </c>
      <c r="Q124" s="5">
        <v>0.17</v>
      </c>
      <c r="R124" s="5">
        <v>0.17</v>
      </c>
      <c r="S124" s="5">
        <v>0.17</v>
      </c>
      <c r="T124" s="5">
        <v>0.17</v>
      </c>
      <c r="U124" s="5">
        <v>0.17</v>
      </c>
      <c r="V124" s="5">
        <v>0.17</v>
      </c>
      <c r="W124" s="5">
        <v>0.17</v>
      </c>
      <c r="X124" s="5">
        <v>0.17</v>
      </c>
      <c r="Y124" s="5">
        <v>0.17</v>
      </c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</row>
    <row r="125" spans="1:38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8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</row>
    <row r="126" spans="1:38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4"/>
      <c r="L126" s="1"/>
      <c r="M126" s="1"/>
      <c r="N126" s="15" t="str">
        <f>IF(N127="","",IF(WEEKDAY(N127)=2,"пн",IF(WEEKDAY(N127)=3,"вт",IF(WEEKDAY(N127)=4,"ср",IF(WEEKDAY(N127)=5,"чт",IF(WEEKDAY(N127)=6,"пт",IF(WEEKDAY(N127)=7,"сб",IF(WEEKDAY(N127)=1,"вс",0))))))))</f>
        <v>вт</v>
      </c>
      <c r="O126" s="15" t="str">
        <f t="shared" ref="O126:BZ126" si="1662">IF(O127="","",IF(WEEKDAY(O127)=2,"пн",IF(WEEKDAY(O127)=3,"вт",IF(WEEKDAY(O127)=4,"ср",IF(WEEKDAY(O127)=5,"чт",IF(WEEKDAY(O127)=6,"пт",IF(WEEKDAY(O127)=7,"сб",IF(WEEKDAY(O127)=1,"вс",0))))))))</f>
        <v>ср</v>
      </c>
      <c r="P126" s="15" t="str">
        <f t="shared" si="1662"/>
        <v>чт</v>
      </c>
      <c r="Q126" s="15" t="str">
        <f t="shared" si="1662"/>
        <v>пт</v>
      </c>
      <c r="R126" s="15" t="str">
        <f t="shared" si="1662"/>
        <v>сб</v>
      </c>
      <c r="S126" s="15" t="str">
        <f t="shared" si="1662"/>
        <v>вс</v>
      </c>
      <c r="T126" s="15" t="str">
        <f t="shared" si="1662"/>
        <v>пн</v>
      </c>
      <c r="U126" s="15" t="str">
        <f t="shared" si="1662"/>
        <v>вт</v>
      </c>
      <c r="V126" s="15" t="str">
        <f t="shared" si="1662"/>
        <v>ср</v>
      </c>
      <c r="W126" s="15" t="str">
        <f t="shared" si="1662"/>
        <v>чт</v>
      </c>
      <c r="X126" s="15" t="str">
        <f t="shared" si="1662"/>
        <v>пт</v>
      </c>
      <c r="Y126" s="15" t="str">
        <f t="shared" si="1662"/>
        <v>сб</v>
      </c>
      <c r="Z126" s="15" t="str">
        <f t="shared" si="1662"/>
        <v>вс</v>
      </c>
      <c r="AA126" s="15" t="str">
        <f t="shared" si="1662"/>
        <v>пн</v>
      </c>
      <c r="AB126" s="15" t="str">
        <f t="shared" si="1662"/>
        <v>вт</v>
      </c>
      <c r="AC126" s="15" t="str">
        <f t="shared" si="1662"/>
        <v>ср</v>
      </c>
      <c r="AD126" s="15" t="str">
        <f t="shared" si="1662"/>
        <v>чт</v>
      </c>
      <c r="AE126" s="15" t="str">
        <f t="shared" si="1662"/>
        <v>пт</v>
      </c>
      <c r="AF126" s="15" t="str">
        <f t="shared" si="1662"/>
        <v>сб</v>
      </c>
      <c r="AG126" s="15" t="str">
        <f t="shared" si="1662"/>
        <v>вс</v>
      </c>
      <c r="AH126" s="15" t="str">
        <f t="shared" si="1662"/>
        <v>пн</v>
      </c>
      <c r="AI126" s="15" t="str">
        <f t="shared" si="1662"/>
        <v>вт</v>
      </c>
      <c r="AJ126" s="15" t="str">
        <f t="shared" si="1662"/>
        <v>ср</v>
      </c>
      <c r="AK126" s="15" t="str">
        <f t="shared" si="1662"/>
        <v>чт</v>
      </c>
      <c r="AL126" s="15" t="str">
        <f t="shared" si="1662"/>
        <v>пт</v>
      </c>
      <c r="AM126" s="15" t="str">
        <f t="shared" si="1662"/>
        <v>сб</v>
      </c>
      <c r="AN126" s="15" t="str">
        <f t="shared" si="1662"/>
        <v>вс</v>
      </c>
      <c r="AO126" s="15" t="str">
        <f t="shared" si="1662"/>
        <v>пн</v>
      </c>
      <c r="AP126" s="15" t="str">
        <f t="shared" si="1662"/>
        <v>вт</v>
      </c>
      <c r="AQ126" s="15" t="str">
        <f t="shared" si="1662"/>
        <v>ср</v>
      </c>
      <c r="AR126" s="15" t="str">
        <f t="shared" si="1662"/>
        <v>чт</v>
      </c>
      <c r="AS126" s="15" t="str">
        <f t="shared" si="1662"/>
        <v>пт</v>
      </c>
      <c r="AT126" s="15" t="str">
        <f t="shared" si="1662"/>
        <v>сб</v>
      </c>
      <c r="AU126" s="15" t="str">
        <f t="shared" si="1662"/>
        <v>вс</v>
      </c>
      <c r="AV126" s="15" t="str">
        <f t="shared" si="1662"/>
        <v>пн</v>
      </c>
      <c r="AW126" s="15" t="str">
        <f t="shared" si="1662"/>
        <v>вт</v>
      </c>
      <c r="AX126" s="15" t="str">
        <f t="shared" si="1662"/>
        <v>ср</v>
      </c>
      <c r="AY126" s="15" t="str">
        <f t="shared" si="1662"/>
        <v>чт</v>
      </c>
      <c r="AZ126" s="15" t="str">
        <f t="shared" si="1662"/>
        <v>пт</v>
      </c>
      <c r="BA126" s="15" t="str">
        <f t="shared" si="1662"/>
        <v>сб</v>
      </c>
      <c r="BB126" s="15" t="str">
        <f t="shared" si="1662"/>
        <v>вс</v>
      </c>
      <c r="BC126" s="15" t="str">
        <f t="shared" si="1662"/>
        <v>пн</v>
      </c>
      <c r="BD126" s="15" t="str">
        <f t="shared" si="1662"/>
        <v>вт</v>
      </c>
      <c r="BE126" s="15" t="str">
        <f t="shared" si="1662"/>
        <v>ср</v>
      </c>
      <c r="BF126" s="15" t="str">
        <f t="shared" si="1662"/>
        <v>чт</v>
      </c>
      <c r="BG126" s="15" t="str">
        <f t="shared" si="1662"/>
        <v>пт</v>
      </c>
      <c r="BH126" s="15" t="str">
        <f t="shared" si="1662"/>
        <v>сб</v>
      </c>
      <c r="BI126" s="15" t="str">
        <f t="shared" si="1662"/>
        <v>вс</v>
      </c>
      <c r="BJ126" s="15" t="str">
        <f t="shared" si="1662"/>
        <v>пн</v>
      </c>
      <c r="BK126" s="15" t="str">
        <f t="shared" si="1662"/>
        <v>вт</v>
      </c>
      <c r="BL126" s="15" t="str">
        <f t="shared" si="1662"/>
        <v>ср</v>
      </c>
      <c r="BM126" s="15" t="str">
        <f t="shared" si="1662"/>
        <v>чт</v>
      </c>
      <c r="BN126" s="15" t="str">
        <f t="shared" si="1662"/>
        <v>пт</v>
      </c>
      <c r="BO126" s="15" t="str">
        <f t="shared" si="1662"/>
        <v>сб</v>
      </c>
      <c r="BP126" s="15" t="str">
        <f t="shared" si="1662"/>
        <v>вс</v>
      </c>
      <c r="BQ126" s="15" t="str">
        <f t="shared" si="1662"/>
        <v>пн</v>
      </c>
      <c r="BR126" s="15" t="str">
        <f t="shared" si="1662"/>
        <v>вт</v>
      </c>
      <c r="BS126" s="15" t="str">
        <f t="shared" si="1662"/>
        <v>ср</v>
      </c>
      <c r="BT126" s="15" t="str">
        <f t="shared" si="1662"/>
        <v>чт</v>
      </c>
      <c r="BU126" s="15" t="str">
        <f t="shared" si="1662"/>
        <v>пт</v>
      </c>
      <c r="BV126" s="15" t="str">
        <f t="shared" si="1662"/>
        <v>сб</v>
      </c>
      <c r="BW126" s="15" t="str">
        <f t="shared" si="1662"/>
        <v>вс</v>
      </c>
      <c r="BX126" s="15" t="str">
        <f t="shared" si="1662"/>
        <v>пн</v>
      </c>
      <c r="BY126" s="15" t="str">
        <f t="shared" si="1662"/>
        <v>вт</v>
      </c>
      <c r="BZ126" s="15" t="str">
        <f t="shared" si="1662"/>
        <v>ср</v>
      </c>
      <c r="CA126" s="15" t="str">
        <f t="shared" ref="CA126:EL126" si="1663">IF(CA127="","",IF(WEEKDAY(CA127)=2,"пн",IF(WEEKDAY(CA127)=3,"вт",IF(WEEKDAY(CA127)=4,"ср",IF(WEEKDAY(CA127)=5,"чт",IF(WEEKDAY(CA127)=6,"пт",IF(WEEKDAY(CA127)=7,"сб",IF(WEEKDAY(CA127)=1,"вс",0))))))))</f>
        <v>чт</v>
      </c>
      <c r="CB126" s="15" t="str">
        <f t="shared" si="1663"/>
        <v>пт</v>
      </c>
      <c r="CC126" s="15" t="str">
        <f t="shared" si="1663"/>
        <v>сб</v>
      </c>
      <c r="CD126" s="15" t="str">
        <f t="shared" si="1663"/>
        <v>вс</v>
      </c>
      <c r="CE126" s="15" t="str">
        <f t="shared" si="1663"/>
        <v>пн</v>
      </c>
      <c r="CF126" s="15" t="str">
        <f t="shared" si="1663"/>
        <v>вт</v>
      </c>
      <c r="CG126" s="15" t="str">
        <f t="shared" si="1663"/>
        <v>ср</v>
      </c>
      <c r="CH126" s="15" t="str">
        <f t="shared" si="1663"/>
        <v>чт</v>
      </c>
      <c r="CI126" s="15" t="str">
        <f t="shared" si="1663"/>
        <v>пт</v>
      </c>
      <c r="CJ126" s="15" t="str">
        <f t="shared" si="1663"/>
        <v>сб</v>
      </c>
      <c r="CK126" s="15" t="str">
        <f t="shared" si="1663"/>
        <v>вс</v>
      </c>
      <c r="CL126" s="15" t="str">
        <f t="shared" si="1663"/>
        <v>пн</v>
      </c>
      <c r="CM126" s="15" t="str">
        <f t="shared" si="1663"/>
        <v>вт</v>
      </c>
      <c r="CN126" s="15" t="str">
        <f t="shared" si="1663"/>
        <v>ср</v>
      </c>
      <c r="CO126" s="15" t="str">
        <f t="shared" si="1663"/>
        <v>чт</v>
      </c>
      <c r="CP126" s="15" t="str">
        <f t="shared" si="1663"/>
        <v>пт</v>
      </c>
      <c r="CQ126" s="15" t="str">
        <f t="shared" si="1663"/>
        <v>сб</v>
      </c>
      <c r="CR126" s="15" t="str">
        <f t="shared" si="1663"/>
        <v>вс</v>
      </c>
      <c r="CS126" s="15" t="str">
        <f t="shared" si="1663"/>
        <v>пн</v>
      </c>
      <c r="CT126" s="15" t="str">
        <f t="shared" si="1663"/>
        <v>вт</v>
      </c>
      <c r="CU126" s="15" t="str">
        <f t="shared" si="1663"/>
        <v>ср</v>
      </c>
      <c r="CV126" s="15" t="str">
        <f t="shared" si="1663"/>
        <v>чт</v>
      </c>
      <c r="CW126" s="15" t="str">
        <f t="shared" si="1663"/>
        <v>пт</v>
      </c>
      <c r="CX126" s="15" t="str">
        <f t="shared" si="1663"/>
        <v>сб</v>
      </c>
      <c r="CY126" s="15" t="str">
        <f t="shared" si="1663"/>
        <v>вс</v>
      </c>
      <c r="CZ126" s="15" t="str">
        <f t="shared" si="1663"/>
        <v>пн</v>
      </c>
      <c r="DA126" s="15" t="str">
        <f t="shared" si="1663"/>
        <v>вт</v>
      </c>
      <c r="DB126" s="15" t="str">
        <f t="shared" si="1663"/>
        <v>ср</v>
      </c>
      <c r="DC126" s="15" t="str">
        <f t="shared" si="1663"/>
        <v>чт</v>
      </c>
      <c r="DD126" s="15" t="str">
        <f t="shared" si="1663"/>
        <v>пт</v>
      </c>
      <c r="DE126" s="15" t="str">
        <f t="shared" si="1663"/>
        <v>сб</v>
      </c>
      <c r="DF126" s="15" t="str">
        <f t="shared" si="1663"/>
        <v>вс</v>
      </c>
      <c r="DG126" s="15" t="str">
        <f t="shared" si="1663"/>
        <v>пн</v>
      </c>
      <c r="DH126" s="15" t="str">
        <f t="shared" si="1663"/>
        <v>вт</v>
      </c>
      <c r="DI126" s="15" t="str">
        <f t="shared" si="1663"/>
        <v>ср</v>
      </c>
      <c r="DJ126" s="15" t="str">
        <f t="shared" si="1663"/>
        <v>чт</v>
      </c>
      <c r="DK126" s="15" t="str">
        <f t="shared" si="1663"/>
        <v>пт</v>
      </c>
      <c r="DL126" s="15" t="str">
        <f t="shared" si="1663"/>
        <v>сб</v>
      </c>
      <c r="DM126" s="15" t="str">
        <f t="shared" si="1663"/>
        <v>вс</v>
      </c>
      <c r="DN126" s="15" t="str">
        <f t="shared" si="1663"/>
        <v>пн</v>
      </c>
      <c r="DO126" s="15" t="str">
        <f t="shared" si="1663"/>
        <v>вт</v>
      </c>
      <c r="DP126" s="15" t="str">
        <f t="shared" si="1663"/>
        <v>ср</v>
      </c>
      <c r="DQ126" s="15" t="str">
        <f t="shared" si="1663"/>
        <v>чт</v>
      </c>
      <c r="DR126" s="15" t="str">
        <f t="shared" si="1663"/>
        <v>пт</v>
      </c>
      <c r="DS126" s="15" t="str">
        <f t="shared" si="1663"/>
        <v>сб</v>
      </c>
      <c r="DT126" s="15" t="str">
        <f t="shared" si="1663"/>
        <v>вс</v>
      </c>
      <c r="DU126" s="15" t="str">
        <f t="shared" si="1663"/>
        <v>пн</v>
      </c>
      <c r="DV126" s="15" t="str">
        <f t="shared" si="1663"/>
        <v>вт</v>
      </c>
      <c r="DW126" s="15" t="str">
        <f t="shared" si="1663"/>
        <v>ср</v>
      </c>
      <c r="DX126" s="15" t="str">
        <f t="shared" si="1663"/>
        <v>чт</v>
      </c>
      <c r="DY126" s="15" t="str">
        <f t="shared" si="1663"/>
        <v>пт</v>
      </c>
      <c r="DZ126" s="15" t="str">
        <f t="shared" si="1663"/>
        <v>сб</v>
      </c>
      <c r="EA126" s="15" t="str">
        <f t="shared" si="1663"/>
        <v>вс</v>
      </c>
      <c r="EB126" s="15" t="str">
        <f t="shared" si="1663"/>
        <v>пн</v>
      </c>
      <c r="EC126" s="15" t="str">
        <f t="shared" si="1663"/>
        <v>вт</v>
      </c>
      <c r="ED126" s="15" t="str">
        <f t="shared" si="1663"/>
        <v>ср</v>
      </c>
      <c r="EE126" s="15" t="str">
        <f t="shared" si="1663"/>
        <v>чт</v>
      </c>
      <c r="EF126" s="15" t="str">
        <f t="shared" si="1663"/>
        <v>пт</v>
      </c>
      <c r="EG126" s="15" t="str">
        <f t="shared" si="1663"/>
        <v>сб</v>
      </c>
      <c r="EH126" s="15" t="str">
        <f t="shared" si="1663"/>
        <v>вс</v>
      </c>
      <c r="EI126" s="15" t="str">
        <f t="shared" si="1663"/>
        <v>пн</v>
      </c>
      <c r="EJ126" s="15" t="str">
        <f t="shared" si="1663"/>
        <v>вт</v>
      </c>
      <c r="EK126" s="15" t="str">
        <f t="shared" si="1663"/>
        <v>ср</v>
      </c>
      <c r="EL126" s="15" t="str">
        <f t="shared" si="1663"/>
        <v>чт</v>
      </c>
      <c r="EM126" s="15" t="str">
        <f t="shared" ref="EM126:GX126" si="1664">IF(EM127="","",IF(WEEKDAY(EM127)=2,"пн",IF(WEEKDAY(EM127)=3,"вт",IF(WEEKDAY(EM127)=4,"ср",IF(WEEKDAY(EM127)=5,"чт",IF(WEEKDAY(EM127)=6,"пт",IF(WEEKDAY(EM127)=7,"сб",IF(WEEKDAY(EM127)=1,"вс",0))))))))</f>
        <v>пт</v>
      </c>
      <c r="EN126" s="15" t="str">
        <f t="shared" si="1664"/>
        <v>сб</v>
      </c>
      <c r="EO126" s="15" t="str">
        <f t="shared" si="1664"/>
        <v>вс</v>
      </c>
      <c r="EP126" s="15" t="str">
        <f t="shared" si="1664"/>
        <v>пн</v>
      </c>
      <c r="EQ126" s="15" t="str">
        <f t="shared" si="1664"/>
        <v>вт</v>
      </c>
      <c r="ER126" s="15" t="str">
        <f t="shared" si="1664"/>
        <v>ср</v>
      </c>
      <c r="ES126" s="15" t="str">
        <f t="shared" si="1664"/>
        <v>чт</v>
      </c>
      <c r="ET126" s="15" t="str">
        <f t="shared" si="1664"/>
        <v>пт</v>
      </c>
      <c r="EU126" s="15" t="str">
        <f t="shared" si="1664"/>
        <v>сб</v>
      </c>
      <c r="EV126" s="15" t="str">
        <f t="shared" si="1664"/>
        <v>вс</v>
      </c>
      <c r="EW126" s="15" t="str">
        <f t="shared" si="1664"/>
        <v>пн</v>
      </c>
      <c r="EX126" s="15" t="str">
        <f t="shared" si="1664"/>
        <v>вт</v>
      </c>
      <c r="EY126" s="15" t="str">
        <f t="shared" si="1664"/>
        <v>ср</v>
      </c>
      <c r="EZ126" s="15" t="str">
        <f t="shared" si="1664"/>
        <v>чт</v>
      </c>
      <c r="FA126" s="15" t="str">
        <f t="shared" si="1664"/>
        <v>пт</v>
      </c>
      <c r="FB126" s="15" t="str">
        <f t="shared" si="1664"/>
        <v>сб</v>
      </c>
      <c r="FC126" s="15" t="str">
        <f t="shared" si="1664"/>
        <v>вс</v>
      </c>
      <c r="FD126" s="15" t="str">
        <f t="shared" si="1664"/>
        <v>пн</v>
      </c>
      <c r="FE126" s="15" t="str">
        <f t="shared" si="1664"/>
        <v>вт</v>
      </c>
      <c r="FF126" s="15" t="str">
        <f t="shared" si="1664"/>
        <v>ср</v>
      </c>
      <c r="FG126" s="15" t="str">
        <f t="shared" si="1664"/>
        <v>чт</v>
      </c>
      <c r="FH126" s="15" t="str">
        <f t="shared" si="1664"/>
        <v>пт</v>
      </c>
      <c r="FI126" s="15" t="str">
        <f t="shared" si="1664"/>
        <v>сб</v>
      </c>
      <c r="FJ126" s="15" t="str">
        <f t="shared" si="1664"/>
        <v>вс</v>
      </c>
      <c r="FK126" s="15" t="str">
        <f t="shared" si="1664"/>
        <v>пн</v>
      </c>
      <c r="FL126" s="15" t="str">
        <f t="shared" si="1664"/>
        <v>вт</v>
      </c>
      <c r="FM126" s="15" t="str">
        <f t="shared" si="1664"/>
        <v>ср</v>
      </c>
      <c r="FN126" s="15" t="str">
        <f t="shared" si="1664"/>
        <v>чт</v>
      </c>
      <c r="FO126" s="15" t="str">
        <f t="shared" si="1664"/>
        <v>пт</v>
      </c>
      <c r="FP126" s="15" t="str">
        <f t="shared" si="1664"/>
        <v>сб</v>
      </c>
      <c r="FQ126" s="15" t="str">
        <f t="shared" si="1664"/>
        <v>вс</v>
      </c>
      <c r="FR126" s="15" t="str">
        <f t="shared" si="1664"/>
        <v>пн</v>
      </c>
      <c r="FS126" s="15" t="str">
        <f t="shared" si="1664"/>
        <v>вт</v>
      </c>
      <c r="FT126" s="15" t="str">
        <f t="shared" si="1664"/>
        <v>ср</v>
      </c>
      <c r="FU126" s="15" t="str">
        <f t="shared" si="1664"/>
        <v>чт</v>
      </c>
      <c r="FV126" s="15" t="str">
        <f t="shared" si="1664"/>
        <v>пт</v>
      </c>
      <c r="FW126" s="15" t="str">
        <f t="shared" si="1664"/>
        <v>сб</v>
      </c>
      <c r="FX126" s="15" t="str">
        <f t="shared" si="1664"/>
        <v>вс</v>
      </c>
      <c r="FY126" s="15" t="str">
        <f t="shared" si="1664"/>
        <v>пн</v>
      </c>
      <c r="FZ126" s="15" t="str">
        <f t="shared" si="1664"/>
        <v>вт</v>
      </c>
      <c r="GA126" s="15" t="str">
        <f t="shared" si="1664"/>
        <v>ср</v>
      </c>
      <c r="GB126" s="15" t="str">
        <f t="shared" si="1664"/>
        <v>чт</v>
      </c>
      <c r="GC126" s="15" t="str">
        <f t="shared" si="1664"/>
        <v>пт</v>
      </c>
      <c r="GD126" s="15" t="str">
        <f t="shared" si="1664"/>
        <v>сб</v>
      </c>
      <c r="GE126" s="15" t="str">
        <f t="shared" si="1664"/>
        <v>вс</v>
      </c>
      <c r="GF126" s="15" t="str">
        <f t="shared" si="1664"/>
        <v>пн</v>
      </c>
      <c r="GG126" s="15" t="str">
        <f t="shared" si="1664"/>
        <v>вт</v>
      </c>
      <c r="GH126" s="15" t="str">
        <f t="shared" si="1664"/>
        <v>ср</v>
      </c>
      <c r="GI126" s="15" t="str">
        <f t="shared" si="1664"/>
        <v>чт</v>
      </c>
      <c r="GJ126" s="15" t="str">
        <f t="shared" si="1664"/>
        <v>пт</v>
      </c>
      <c r="GK126" s="15" t="str">
        <f t="shared" si="1664"/>
        <v>сб</v>
      </c>
      <c r="GL126" s="15" t="str">
        <f t="shared" si="1664"/>
        <v>вс</v>
      </c>
      <c r="GM126" s="15" t="str">
        <f t="shared" si="1664"/>
        <v>пн</v>
      </c>
      <c r="GN126" s="15" t="str">
        <f t="shared" si="1664"/>
        <v>вт</v>
      </c>
      <c r="GO126" s="15" t="str">
        <f t="shared" si="1664"/>
        <v>ср</v>
      </c>
      <c r="GP126" s="15" t="str">
        <f t="shared" si="1664"/>
        <v>чт</v>
      </c>
      <c r="GQ126" s="15" t="str">
        <f t="shared" si="1664"/>
        <v>пт</v>
      </c>
      <c r="GR126" s="15" t="str">
        <f t="shared" si="1664"/>
        <v>сб</v>
      </c>
      <c r="GS126" s="15" t="str">
        <f t="shared" si="1664"/>
        <v>вс</v>
      </c>
      <c r="GT126" s="15" t="str">
        <f t="shared" si="1664"/>
        <v>пн</v>
      </c>
      <c r="GU126" s="15" t="str">
        <f t="shared" si="1664"/>
        <v>вт</v>
      </c>
      <c r="GV126" s="15" t="str">
        <f t="shared" si="1664"/>
        <v>ср</v>
      </c>
      <c r="GW126" s="15" t="str">
        <f t="shared" si="1664"/>
        <v>чт</v>
      </c>
      <c r="GX126" s="15" t="str">
        <f t="shared" si="1664"/>
        <v>пт</v>
      </c>
      <c r="GY126" s="15" t="str">
        <f t="shared" ref="GY126:JJ126" si="1665">IF(GY127="","",IF(WEEKDAY(GY127)=2,"пн",IF(WEEKDAY(GY127)=3,"вт",IF(WEEKDAY(GY127)=4,"ср",IF(WEEKDAY(GY127)=5,"чт",IF(WEEKDAY(GY127)=6,"пт",IF(WEEKDAY(GY127)=7,"сб",IF(WEEKDAY(GY127)=1,"вс",0))))))))</f>
        <v>сб</v>
      </c>
      <c r="GZ126" s="15" t="str">
        <f t="shared" si="1665"/>
        <v>вс</v>
      </c>
      <c r="HA126" s="15" t="str">
        <f t="shared" si="1665"/>
        <v>пн</v>
      </c>
      <c r="HB126" s="15" t="str">
        <f t="shared" si="1665"/>
        <v>вт</v>
      </c>
      <c r="HC126" s="15" t="str">
        <f t="shared" si="1665"/>
        <v>ср</v>
      </c>
      <c r="HD126" s="15" t="str">
        <f t="shared" si="1665"/>
        <v>чт</v>
      </c>
      <c r="HE126" s="15" t="str">
        <f t="shared" si="1665"/>
        <v>пт</v>
      </c>
      <c r="HF126" s="15" t="str">
        <f t="shared" si="1665"/>
        <v>сб</v>
      </c>
      <c r="HG126" s="15" t="str">
        <f t="shared" si="1665"/>
        <v>вс</v>
      </c>
      <c r="HH126" s="15" t="str">
        <f t="shared" si="1665"/>
        <v>пн</v>
      </c>
      <c r="HI126" s="15" t="str">
        <f t="shared" si="1665"/>
        <v>вт</v>
      </c>
      <c r="HJ126" s="15" t="str">
        <f t="shared" si="1665"/>
        <v>ср</v>
      </c>
      <c r="HK126" s="15" t="str">
        <f t="shared" si="1665"/>
        <v>чт</v>
      </c>
      <c r="HL126" s="15" t="str">
        <f t="shared" si="1665"/>
        <v>пт</v>
      </c>
      <c r="HM126" s="15" t="str">
        <f t="shared" si="1665"/>
        <v>сб</v>
      </c>
      <c r="HN126" s="15" t="str">
        <f t="shared" si="1665"/>
        <v>вс</v>
      </c>
      <c r="HO126" s="15" t="str">
        <f t="shared" si="1665"/>
        <v>пн</v>
      </c>
      <c r="HP126" s="15" t="str">
        <f t="shared" si="1665"/>
        <v>вт</v>
      </c>
      <c r="HQ126" s="15" t="str">
        <f t="shared" si="1665"/>
        <v>ср</v>
      </c>
      <c r="HR126" s="15" t="str">
        <f t="shared" si="1665"/>
        <v>чт</v>
      </c>
      <c r="HS126" s="15" t="str">
        <f t="shared" si="1665"/>
        <v>пт</v>
      </c>
      <c r="HT126" s="15" t="str">
        <f t="shared" si="1665"/>
        <v>сб</v>
      </c>
      <c r="HU126" s="15" t="str">
        <f t="shared" si="1665"/>
        <v>вс</v>
      </c>
      <c r="HV126" s="15" t="str">
        <f t="shared" si="1665"/>
        <v>пн</v>
      </c>
      <c r="HW126" s="15" t="str">
        <f t="shared" si="1665"/>
        <v>вт</v>
      </c>
      <c r="HX126" s="15" t="str">
        <f t="shared" si="1665"/>
        <v>ср</v>
      </c>
      <c r="HY126" s="15" t="str">
        <f t="shared" si="1665"/>
        <v>чт</v>
      </c>
      <c r="HZ126" s="15" t="str">
        <f t="shared" si="1665"/>
        <v>пт</v>
      </c>
      <c r="IA126" s="15" t="str">
        <f t="shared" si="1665"/>
        <v>сб</v>
      </c>
      <c r="IB126" s="15" t="str">
        <f t="shared" si="1665"/>
        <v>вс</v>
      </c>
      <c r="IC126" s="15" t="str">
        <f t="shared" si="1665"/>
        <v>пн</v>
      </c>
      <c r="ID126" s="15" t="str">
        <f t="shared" si="1665"/>
        <v>вт</v>
      </c>
      <c r="IE126" s="15" t="str">
        <f t="shared" si="1665"/>
        <v>ср</v>
      </c>
      <c r="IF126" s="15" t="str">
        <f t="shared" si="1665"/>
        <v>чт</v>
      </c>
      <c r="IG126" s="15" t="str">
        <f t="shared" si="1665"/>
        <v>пт</v>
      </c>
      <c r="IH126" s="15" t="str">
        <f t="shared" si="1665"/>
        <v>сб</v>
      </c>
      <c r="II126" s="15" t="str">
        <f t="shared" si="1665"/>
        <v>вс</v>
      </c>
      <c r="IJ126" s="15" t="str">
        <f t="shared" si="1665"/>
        <v>пн</v>
      </c>
      <c r="IK126" s="15" t="str">
        <f t="shared" si="1665"/>
        <v>вт</v>
      </c>
      <c r="IL126" s="15" t="str">
        <f t="shared" si="1665"/>
        <v>ср</v>
      </c>
      <c r="IM126" s="15" t="str">
        <f t="shared" si="1665"/>
        <v>чт</v>
      </c>
      <c r="IN126" s="15" t="str">
        <f t="shared" si="1665"/>
        <v>пт</v>
      </c>
      <c r="IO126" s="15" t="str">
        <f t="shared" si="1665"/>
        <v>сб</v>
      </c>
      <c r="IP126" s="15" t="str">
        <f t="shared" si="1665"/>
        <v>вс</v>
      </c>
      <c r="IQ126" s="15" t="str">
        <f t="shared" si="1665"/>
        <v>пн</v>
      </c>
      <c r="IR126" s="15" t="str">
        <f t="shared" si="1665"/>
        <v>вт</v>
      </c>
      <c r="IS126" s="15" t="str">
        <f t="shared" si="1665"/>
        <v>ср</v>
      </c>
      <c r="IT126" s="15" t="str">
        <f t="shared" si="1665"/>
        <v>чт</v>
      </c>
      <c r="IU126" s="15" t="str">
        <f t="shared" si="1665"/>
        <v>пт</v>
      </c>
      <c r="IV126" s="15" t="str">
        <f t="shared" si="1665"/>
        <v>сб</v>
      </c>
      <c r="IW126" s="15" t="str">
        <f t="shared" si="1665"/>
        <v>вс</v>
      </c>
      <c r="IX126" s="15" t="str">
        <f t="shared" si="1665"/>
        <v>пн</v>
      </c>
      <c r="IY126" s="15" t="str">
        <f t="shared" si="1665"/>
        <v>вт</v>
      </c>
      <c r="IZ126" s="15" t="str">
        <f t="shared" si="1665"/>
        <v>ср</v>
      </c>
      <c r="JA126" s="15" t="str">
        <f t="shared" si="1665"/>
        <v>чт</v>
      </c>
      <c r="JB126" s="15" t="str">
        <f t="shared" si="1665"/>
        <v>пт</v>
      </c>
      <c r="JC126" s="15" t="str">
        <f t="shared" si="1665"/>
        <v>сб</v>
      </c>
      <c r="JD126" s="15" t="str">
        <f t="shared" si="1665"/>
        <v>вс</v>
      </c>
      <c r="JE126" s="15" t="str">
        <f t="shared" si="1665"/>
        <v>пн</v>
      </c>
      <c r="JF126" s="15" t="str">
        <f t="shared" si="1665"/>
        <v>вт</v>
      </c>
      <c r="JG126" s="15" t="str">
        <f t="shared" si="1665"/>
        <v>ср</v>
      </c>
      <c r="JH126" s="15" t="str">
        <f t="shared" si="1665"/>
        <v>чт</v>
      </c>
      <c r="JI126" s="15" t="str">
        <f t="shared" si="1665"/>
        <v>пт</v>
      </c>
      <c r="JJ126" s="15" t="str">
        <f t="shared" si="1665"/>
        <v>сб</v>
      </c>
      <c r="JK126" s="15" t="str">
        <f t="shared" ref="JK126:LV126" si="1666">IF(JK127="","",IF(WEEKDAY(JK127)=2,"пн",IF(WEEKDAY(JK127)=3,"вт",IF(WEEKDAY(JK127)=4,"ср",IF(WEEKDAY(JK127)=5,"чт",IF(WEEKDAY(JK127)=6,"пт",IF(WEEKDAY(JK127)=7,"сб",IF(WEEKDAY(JK127)=1,"вс",0))))))))</f>
        <v>вс</v>
      </c>
      <c r="JL126" s="15" t="str">
        <f t="shared" si="1666"/>
        <v>пн</v>
      </c>
      <c r="JM126" s="15" t="str">
        <f t="shared" si="1666"/>
        <v>вт</v>
      </c>
      <c r="JN126" s="15" t="str">
        <f t="shared" si="1666"/>
        <v>ср</v>
      </c>
      <c r="JO126" s="15" t="str">
        <f t="shared" si="1666"/>
        <v>чт</v>
      </c>
      <c r="JP126" s="15" t="str">
        <f t="shared" si="1666"/>
        <v>пт</v>
      </c>
      <c r="JQ126" s="15" t="str">
        <f t="shared" si="1666"/>
        <v>сб</v>
      </c>
      <c r="JR126" s="15" t="str">
        <f t="shared" si="1666"/>
        <v>вс</v>
      </c>
      <c r="JS126" s="15" t="str">
        <f t="shared" si="1666"/>
        <v>пн</v>
      </c>
      <c r="JT126" s="15" t="str">
        <f t="shared" si="1666"/>
        <v>вт</v>
      </c>
      <c r="JU126" s="15" t="str">
        <f t="shared" si="1666"/>
        <v>ср</v>
      </c>
      <c r="JV126" s="15" t="str">
        <f t="shared" si="1666"/>
        <v>чт</v>
      </c>
      <c r="JW126" s="15" t="str">
        <f t="shared" si="1666"/>
        <v>пт</v>
      </c>
      <c r="JX126" s="15" t="str">
        <f t="shared" si="1666"/>
        <v>сб</v>
      </c>
      <c r="JY126" s="15" t="str">
        <f t="shared" si="1666"/>
        <v>вс</v>
      </c>
      <c r="JZ126" s="15" t="str">
        <f t="shared" si="1666"/>
        <v>пн</v>
      </c>
      <c r="KA126" s="15" t="str">
        <f t="shared" si="1666"/>
        <v>вт</v>
      </c>
      <c r="KB126" s="15" t="str">
        <f t="shared" si="1666"/>
        <v>ср</v>
      </c>
      <c r="KC126" s="15" t="str">
        <f t="shared" si="1666"/>
        <v>чт</v>
      </c>
      <c r="KD126" s="15" t="str">
        <f t="shared" si="1666"/>
        <v>пт</v>
      </c>
      <c r="KE126" s="15" t="str">
        <f t="shared" si="1666"/>
        <v>сб</v>
      </c>
      <c r="KF126" s="15" t="str">
        <f t="shared" si="1666"/>
        <v>вс</v>
      </c>
      <c r="KG126" s="15" t="str">
        <f t="shared" si="1666"/>
        <v>пн</v>
      </c>
      <c r="KH126" s="15" t="str">
        <f t="shared" si="1666"/>
        <v>вт</v>
      </c>
      <c r="KI126" s="15" t="str">
        <f t="shared" si="1666"/>
        <v>ср</v>
      </c>
      <c r="KJ126" s="15" t="str">
        <f t="shared" si="1666"/>
        <v>чт</v>
      </c>
      <c r="KK126" s="15" t="str">
        <f t="shared" si="1666"/>
        <v>пт</v>
      </c>
      <c r="KL126" s="15" t="str">
        <f t="shared" si="1666"/>
        <v>сб</v>
      </c>
      <c r="KM126" s="15" t="str">
        <f t="shared" si="1666"/>
        <v>вс</v>
      </c>
      <c r="KN126" s="15" t="str">
        <f t="shared" si="1666"/>
        <v>пн</v>
      </c>
      <c r="KO126" s="15" t="str">
        <f t="shared" si="1666"/>
        <v>вт</v>
      </c>
      <c r="KP126" s="15" t="str">
        <f t="shared" si="1666"/>
        <v>ср</v>
      </c>
      <c r="KQ126" s="15" t="str">
        <f t="shared" si="1666"/>
        <v>чт</v>
      </c>
      <c r="KR126" s="15" t="str">
        <f t="shared" si="1666"/>
        <v>пт</v>
      </c>
      <c r="KS126" s="15" t="str">
        <f t="shared" si="1666"/>
        <v>сб</v>
      </c>
      <c r="KT126" s="15" t="str">
        <f t="shared" si="1666"/>
        <v>вс</v>
      </c>
      <c r="KU126" s="15" t="str">
        <f t="shared" si="1666"/>
        <v>пн</v>
      </c>
      <c r="KV126" s="15" t="str">
        <f t="shared" si="1666"/>
        <v>вт</v>
      </c>
      <c r="KW126" s="15" t="str">
        <f t="shared" si="1666"/>
        <v>ср</v>
      </c>
      <c r="KX126" s="15" t="str">
        <f t="shared" si="1666"/>
        <v>чт</v>
      </c>
      <c r="KY126" s="15" t="str">
        <f t="shared" si="1666"/>
        <v>пт</v>
      </c>
      <c r="KZ126" s="15" t="str">
        <f t="shared" si="1666"/>
        <v>сб</v>
      </c>
      <c r="LA126" s="15" t="str">
        <f t="shared" si="1666"/>
        <v>вс</v>
      </c>
      <c r="LB126" s="15" t="str">
        <f t="shared" si="1666"/>
        <v>пн</v>
      </c>
      <c r="LC126" s="15" t="str">
        <f t="shared" si="1666"/>
        <v>вт</v>
      </c>
      <c r="LD126" s="15" t="str">
        <f t="shared" si="1666"/>
        <v>ср</v>
      </c>
      <c r="LE126" s="15" t="str">
        <f t="shared" si="1666"/>
        <v>чт</v>
      </c>
      <c r="LF126" s="15" t="str">
        <f t="shared" si="1666"/>
        <v>пт</v>
      </c>
      <c r="LG126" s="15" t="str">
        <f t="shared" si="1666"/>
        <v>сб</v>
      </c>
      <c r="LH126" s="15" t="str">
        <f t="shared" si="1666"/>
        <v>вс</v>
      </c>
      <c r="LI126" s="15" t="str">
        <f t="shared" si="1666"/>
        <v>пн</v>
      </c>
      <c r="LJ126" s="15" t="str">
        <f t="shared" si="1666"/>
        <v>вт</v>
      </c>
      <c r="LK126" s="15" t="str">
        <f t="shared" si="1666"/>
        <v>ср</v>
      </c>
      <c r="LL126" s="15" t="str">
        <f t="shared" si="1666"/>
        <v>чт</v>
      </c>
      <c r="LM126" s="15" t="str">
        <f t="shared" si="1666"/>
        <v>пт</v>
      </c>
      <c r="LN126" s="15" t="str">
        <f t="shared" si="1666"/>
        <v>сб</v>
      </c>
      <c r="LO126" s="15" t="str">
        <f t="shared" si="1666"/>
        <v>вс</v>
      </c>
      <c r="LP126" s="15" t="str">
        <f t="shared" si="1666"/>
        <v>пн</v>
      </c>
      <c r="LQ126" s="15" t="str">
        <f t="shared" si="1666"/>
        <v>вт</v>
      </c>
      <c r="LR126" s="15" t="str">
        <f t="shared" si="1666"/>
        <v>ср</v>
      </c>
      <c r="LS126" s="15" t="str">
        <f t="shared" si="1666"/>
        <v>чт</v>
      </c>
      <c r="LT126" s="15" t="str">
        <f t="shared" si="1666"/>
        <v>пт</v>
      </c>
      <c r="LU126" s="15" t="str">
        <f t="shared" si="1666"/>
        <v>сб</v>
      </c>
      <c r="LV126" s="15" t="str">
        <f t="shared" si="1666"/>
        <v>вс</v>
      </c>
      <c r="LW126" s="15" t="str">
        <f t="shared" ref="LW126:NO126" si="1667">IF(LW127="","",IF(WEEKDAY(LW127)=2,"пн",IF(WEEKDAY(LW127)=3,"вт",IF(WEEKDAY(LW127)=4,"ср",IF(WEEKDAY(LW127)=5,"чт",IF(WEEKDAY(LW127)=6,"пт",IF(WEEKDAY(LW127)=7,"сб",IF(WEEKDAY(LW127)=1,"вс",0))))))))</f>
        <v>пн</v>
      </c>
      <c r="LX126" s="15" t="str">
        <f t="shared" si="1667"/>
        <v>вт</v>
      </c>
      <c r="LY126" s="15" t="str">
        <f t="shared" si="1667"/>
        <v>ср</v>
      </c>
      <c r="LZ126" s="15" t="str">
        <f t="shared" si="1667"/>
        <v>чт</v>
      </c>
      <c r="MA126" s="15" t="str">
        <f t="shared" si="1667"/>
        <v>пт</v>
      </c>
      <c r="MB126" s="15" t="str">
        <f t="shared" si="1667"/>
        <v>сб</v>
      </c>
      <c r="MC126" s="15" t="str">
        <f t="shared" si="1667"/>
        <v>вс</v>
      </c>
      <c r="MD126" s="15" t="str">
        <f t="shared" si="1667"/>
        <v>пн</v>
      </c>
      <c r="ME126" s="15" t="str">
        <f t="shared" si="1667"/>
        <v>вт</v>
      </c>
      <c r="MF126" s="15" t="str">
        <f t="shared" si="1667"/>
        <v>ср</v>
      </c>
      <c r="MG126" s="15" t="str">
        <f t="shared" si="1667"/>
        <v>чт</v>
      </c>
      <c r="MH126" s="15" t="str">
        <f t="shared" si="1667"/>
        <v>пт</v>
      </c>
      <c r="MI126" s="15" t="str">
        <f t="shared" si="1667"/>
        <v>сб</v>
      </c>
      <c r="MJ126" s="15" t="str">
        <f t="shared" si="1667"/>
        <v>вс</v>
      </c>
      <c r="MK126" s="15" t="str">
        <f t="shared" si="1667"/>
        <v>пн</v>
      </c>
      <c r="ML126" s="15" t="str">
        <f t="shared" si="1667"/>
        <v>вт</v>
      </c>
      <c r="MM126" s="15" t="str">
        <f t="shared" si="1667"/>
        <v>ср</v>
      </c>
      <c r="MN126" s="15" t="str">
        <f t="shared" si="1667"/>
        <v>чт</v>
      </c>
      <c r="MO126" s="15" t="str">
        <f t="shared" si="1667"/>
        <v>пт</v>
      </c>
      <c r="MP126" s="15" t="str">
        <f t="shared" si="1667"/>
        <v>сб</v>
      </c>
      <c r="MQ126" s="15" t="str">
        <f t="shared" si="1667"/>
        <v>вс</v>
      </c>
      <c r="MR126" s="15" t="str">
        <f t="shared" si="1667"/>
        <v>пн</v>
      </c>
      <c r="MS126" s="15" t="str">
        <f t="shared" si="1667"/>
        <v>вт</v>
      </c>
      <c r="MT126" s="15" t="str">
        <f t="shared" si="1667"/>
        <v>ср</v>
      </c>
      <c r="MU126" s="15" t="str">
        <f t="shared" si="1667"/>
        <v>чт</v>
      </c>
      <c r="MV126" s="15" t="str">
        <f t="shared" si="1667"/>
        <v>пт</v>
      </c>
      <c r="MW126" s="15" t="str">
        <f t="shared" si="1667"/>
        <v>сб</v>
      </c>
      <c r="MX126" s="15" t="str">
        <f t="shared" si="1667"/>
        <v>вс</v>
      </c>
      <c r="MY126" s="15" t="str">
        <f t="shared" si="1667"/>
        <v>пн</v>
      </c>
      <c r="MZ126" s="15" t="str">
        <f t="shared" si="1667"/>
        <v>вт</v>
      </c>
      <c r="NA126" s="15" t="str">
        <f t="shared" si="1667"/>
        <v>ср</v>
      </c>
      <c r="NB126" s="15" t="str">
        <f t="shared" si="1667"/>
        <v>чт</v>
      </c>
      <c r="NC126" s="15" t="str">
        <f t="shared" si="1667"/>
        <v>пт</v>
      </c>
      <c r="ND126" s="15" t="str">
        <f t="shared" si="1667"/>
        <v>сб</v>
      </c>
      <c r="NE126" s="15" t="str">
        <f t="shared" si="1667"/>
        <v>вс</v>
      </c>
      <c r="NF126" s="15" t="str">
        <f t="shared" si="1667"/>
        <v>пн</v>
      </c>
      <c r="NG126" s="15" t="str">
        <f t="shared" si="1667"/>
        <v>вт</v>
      </c>
      <c r="NH126" s="15" t="str">
        <f t="shared" si="1667"/>
        <v>ср</v>
      </c>
      <c r="NI126" s="15" t="str">
        <f t="shared" si="1667"/>
        <v>чт</v>
      </c>
      <c r="NJ126" s="15" t="str">
        <f t="shared" si="1667"/>
        <v>пт</v>
      </c>
      <c r="NK126" s="15" t="str">
        <f t="shared" si="1667"/>
        <v>сб</v>
      </c>
      <c r="NL126" s="15" t="str">
        <f t="shared" si="1667"/>
        <v>вс</v>
      </c>
      <c r="NM126" s="15" t="str">
        <f t="shared" si="1667"/>
        <v>пн</v>
      </c>
      <c r="NN126" s="15" t="str">
        <f t="shared" si="1667"/>
        <v>вт</v>
      </c>
      <c r="NO126" s="15" t="str">
        <f t="shared" si="1667"/>
        <v>ср</v>
      </c>
      <c r="NP126" s="1"/>
      <c r="NQ126" s="1"/>
    </row>
    <row r="127" spans="1:38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4"/>
      <c r="L127" s="1"/>
      <c r="M127" s="1"/>
      <c r="N127" s="69">
        <f>IF($N$9="","",$N$9)</f>
        <v>43466</v>
      </c>
      <c r="O127" s="69">
        <f>IF(N127="","",N127+1)</f>
        <v>43467</v>
      </c>
      <c r="P127" s="69">
        <f t="shared" ref="P127" si="1668">IF(O127="","",O127+1)</f>
        <v>43468</v>
      </c>
      <c r="Q127" s="69">
        <f t="shared" ref="Q127" si="1669">IF(P127="","",P127+1)</f>
        <v>43469</v>
      </c>
      <c r="R127" s="69">
        <f t="shared" ref="R127" si="1670">IF(Q127="","",Q127+1)</f>
        <v>43470</v>
      </c>
      <c r="S127" s="69">
        <f t="shared" ref="S127" si="1671">IF(R127="","",R127+1)</f>
        <v>43471</v>
      </c>
      <c r="T127" s="69">
        <f t="shared" ref="T127" si="1672">IF(S127="","",S127+1)</f>
        <v>43472</v>
      </c>
      <c r="U127" s="69">
        <f t="shared" ref="U127" si="1673">IF(T127="","",T127+1)</f>
        <v>43473</v>
      </c>
      <c r="V127" s="69">
        <f t="shared" ref="V127" si="1674">IF(U127="","",U127+1)</f>
        <v>43474</v>
      </c>
      <c r="W127" s="69">
        <f t="shared" ref="W127" si="1675">IF(V127="","",V127+1)</f>
        <v>43475</v>
      </c>
      <c r="X127" s="69">
        <f t="shared" ref="X127" si="1676">IF(W127="","",W127+1)</f>
        <v>43476</v>
      </c>
      <c r="Y127" s="69">
        <f t="shared" ref="Y127" si="1677">IF(X127="","",X127+1)</f>
        <v>43477</v>
      </c>
      <c r="Z127" s="69">
        <f t="shared" ref="Z127" si="1678">IF(Y127="","",Y127+1)</f>
        <v>43478</v>
      </c>
      <c r="AA127" s="69">
        <f t="shared" ref="AA127" si="1679">IF(Z127="","",Z127+1)</f>
        <v>43479</v>
      </c>
      <c r="AB127" s="69">
        <f t="shared" ref="AB127" si="1680">IF(AA127="","",AA127+1)</f>
        <v>43480</v>
      </c>
      <c r="AC127" s="69">
        <f t="shared" ref="AC127" si="1681">IF(AB127="","",AB127+1)</f>
        <v>43481</v>
      </c>
      <c r="AD127" s="69">
        <f t="shared" ref="AD127" si="1682">IF(AC127="","",AC127+1)</f>
        <v>43482</v>
      </c>
      <c r="AE127" s="69">
        <f t="shared" ref="AE127" si="1683">IF(AD127="","",AD127+1)</f>
        <v>43483</v>
      </c>
      <c r="AF127" s="69">
        <f t="shared" ref="AF127" si="1684">IF(AE127="","",AE127+1)</f>
        <v>43484</v>
      </c>
      <c r="AG127" s="69">
        <f t="shared" ref="AG127" si="1685">IF(AF127="","",AF127+1)</f>
        <v>43485</v>
      </c>
      <c r="AH127" s="69">
        <f t="shared" ref="AH127" si="1686">IF(AG127="","",AG127+1)</f>
        <v>43486</v>
      </c>
      <c r="AI127" s="69">
        <f t="shared" ref="AI127" si="1687">IF(AH127="","",AH127+1)</f>
        <v>43487</v>
      </c>
      <c r="AJ127" s="69">
        <f t="shared" ref="AJ127" si="1688">IF(AI127="","",AI127+1)</f>
        <v>43488</v>
      </c>
      <c r="AK127" s="69">
        <f t="shared" ref="AK127" si="1689">IF(AJ127="","",AJ127+1)</f>
        <v>43489</v>
      </c>
      <c r="AL127" s="69">
        <f t="shared" ref="AL127" si="1690">IF(AK127="","",AK127+1)</f>
        <v>43490</v>
      </c>
      <c r="AM127" s="69">
        <f t="shared" ref="AM127" si="1691">IF(AL127="","",AL127+1)</f>
        <v>43491</v>
      </c>
      <c r="AN127" s="69">
        <f t="shared" ref="AN127" si="1692">IF(AM127="","",AM127+1)</f>
        <v>43492</v>
      </c>
      <c r="AO127" s="69">
        <f t="shared" ref="AO127" si="1693">IF(AN127="","",AN127+1)</f>
        <v>43493</v>
      </c>
      <c r="AP127" s="69">
        <f t="shared" ref="AP127" si="1694">IF(AO127="","",AO127+1)</f>
        <v>43494</v>
      </c>
      <c r="AQ127" s="69">
        <f t="shared" ref="AQ127" si="1695">IF(AP127="","",AP127+1)</f>
        <v>43495</v>
      </c>
      <c r="AR127" s="69">
        <f t="shared" ref="AR127" si="1696">IF(AQ127="","",AQ127+1)</f>
        <v>43496</v>
      </c>
      <c r="AS127" s="69">
        <f t="shared" ref="AS127" si="1697">IF(AR127="","",AR127+1)</f>
        <v>43497</v>
      </c>
      <c r="AT127" s="69">
        <f t="shared" ref="AT127" si="1698">IF(AS127="","",AS127+1)</f>
        <v>43498</v>
      </c>
      <c r="AU127" s="69">
        <f t="shared" ref="AU127" si="1699">IF(AT127="","",AT127+1)</f>
        <v>43499</v>
      </c>
      <c r="AV127" s="69">
        <f t="shared" ref="AV127" si="1700">IF(AU127="","",AU127+1)</f>
        <v>43500</v>
      </c>
      <c r="AW127" s="69">
        <f t="shared" ref="AW127" si="1701">IF(AV127="","",AV127+1)</f>
        <v>43501</v>
      </c>
      <c r="AX127" s="69">
        <f t="shared" ref="AX127" si="1702">IF(AW127="","",AW127+1)</f>
        <v>43502</v>
      </c>
      <c r="AY127" s="69">
        <f t="shared" ref="AY127" si="1703">IF(AX127="","",AX127+1)</f>
        <v>43503</v>
      </c>
      <c r="AZ127" s="69">
        <f t="shared" ref="AZ127" si="1704">IF(AY127="","",AY127+1)</f>
        <v>43504</v>
      </c>
      <c r="BA127" s="69">
        <f t="shared" ref="BA127" si="1705">IF(AZ127="","",AZ127+1)</f>
        <v>43505</v>
      </c>
      <c r="BB127" s="69">
        <f t="shared" ref="BB127" si="1706">IF(BA127="","",BA127+1)</f>
        <v>43506</v>
      </c>
      <c r="BC127" s="69">
        <f t="shared" ref="BC127" si="1707">IF(BB127="","",BB127+1)</f>
        <v>43507</v>
      </c>
      <c r="BD127" s="69">
        <f t="shared" ref="BD127" si="1708">IF(BC127="","",BC127+1)</f>
        <v>43508</v>
      </c>
      <c r="BE127" s="69">
        <f t="shared" ref="BE127" si="1709">IF(BD127="","",BD127+1)</f>
        <v>43509</v>
      </c>
      <c r="BF127" s="69">
        <f t="shared" ref="BF127" si="1710">IF(BE127="","",BE127+1)</f>
        <v>43510</v>
      </c>
      <c r="BG127" s="69">
        <f t="shared" ref="BG127" si="1711">IF(BF127="","",BF127+1)</f>
        <v>43511</v>
      </c>
      <c r="BH127" s="69">
        <f t="shared" ref="BH127" si="1712">IF(BG127="","",BG127+1)</f>
        <v>43512</v>
      </c>
      <c r="BI127" s="69">
        <f t="shared" ref="BI127" si="1713">IF(BH127="","",BH127+1)</f>
        <v>43513</v>
      </c>
      <c r="BJ127" s="69">
        <f t="shared" ref="BJ127" si="1714">IF(BI127="","",BI127+1)</f>
        <v>43514</v>
      </c>
      <c r="BK127" s="69">
        <f t="shared" ref="BK127" si="1715">IF(BJ127="","",BJ127+1)</f>
        <v>43515</v>
      </c>
      <c r="BL127" s="69">
        <f t="shared" ref="BL127" si="1716">IF(BK127="","",BK127+1)</f>
        <v>43516</v>
      </c>
      <c r="BM127" s="69">
        <f t="shared" ref="BM127" si="1717">IF(BL127="","",BL127+1)</f>
        <v>43517</v>
      </c>
      <c r="BN127" s="69">
        <f t="shared" ref="BN127" si="1718">IF(BM127="","",BM127+1)</f>
        <v>43518</v>
      </c>
      <c r="BO127" s="69">
        <f t="shared" ref="BO127" si="1719">IF(BN127="","",BN127+1)</f>
        <v>43519</v>
      </c>
      <c r="BP127" s="69">
        <f t="shared" ref="BP127" si="1720">IF(BO127="","",BO127+1)</f>
        <v>43520</v>
      </c>
      <c r="BQ127" s="69">
        <f t="shared" ref="BQ127" si="1721">IF(BP127="","",BP127+1)</f>
        <v>43521</v>
      </c>
      <c r="BR127" s="69">
        <f t="shared" ref="BR127" si="1722">IF(BQ127="","",BQ127+1)</f>
        <v>43522</v>
      </c>
      <c r="BS127" s="69">
        <f t="shared" ref="BS127" si="1723">IF(BR127="","",BR127+1)</f>
        <v>43523</v>
      </c>
      <c r="BT127" s="69">
        <f t="shared" ref="BT127" si="1724">IF(BS127="","",BS127+1)</f>
        <v>43524</v>
      </c>
      <c r="BU127" s="69">
        <f t="shared" ref="BU127" si="1725">IF(BT127="","",BT127+1)</f>
        <v>43525</v>
      </c>
      <c r="BV127" s="69">
        <f t="shared" ref="BV127" si="1726">IF(BU127="","",BU127+1)</f>
        <v>43526</v>
      </c>
      <c r="BW127" s="69">
        <f t="shared" ref="BW127" si="1727">IF(BV127="","",BV127+1)</f>
        <v>43527</v>
      </c>
      <c r="BX127" s="69">
        <f t="shared" ref="BX127" si="1728">IF(BW127="","",BW127+1)</f>
        <v>43528</v>
      </c>
      <c r="BY127" s="69">
        <f t="shared" ref="BY127" si="1729">IF(BX127="","",BX127+1)</f>
        <v>43529</v>
      </c>
      <c r="BZ127" s="69">
        <f t="shared" ref="BZ127" si="1730">IF(BY127="","",BY127+1)</f>
        <v>43530</v>
      </c>
      <c r="CA127" s="69">
        <f t="shared" ref="CA127" si="1731">IF(BZ127="","",BZ127+1)</f>
        <v>43531</v>
      </c>
      <c r="CB127" s="69">
        <f t="shared" ref="CB127" si="1732">IF(CA127="","",CA127+1)</f>
        <v>43532</v>
      </c>
      <c r="CC127" s="69">
        <f t="shared" ref="CC127" si="1733">IF(CB127="","",CB127+1)</f>
        <v>43533</v>
      </c>
      <c r="CD127" s="69">
        <f t="shared" ref="CD127" si="1734">IF(CC127="","",CC127+1)</f>
        <v>43534</v>
      </c>
      <c r="CE127" s="69">
        <f t="shared" ref="CE127" si="1735">IF(CD127="","",CD127+1)</f>
        <v>43535</v>
      </c>
      <c r="CF127" s="69">
        <f t="shared" ref="CF127" si="1736">IF(CE127="","",CE127+1)</f>
        <v>43536</v>
      </c>
      <c r="CG127" s="69">
        <f t="shared" ref="CG127" si="1737">IF(CF127="","",CF127+1)</f>
        <v>43537</v>
      </c>
      <c r="CH127" s="69">
        <f t="shared" ref="CH127" si="1738">IF(CG127="","",CG127+1)</f>
        <v>43538</v>
      </c>
      <c r="CI127" s="69">
        <f t="shared" ref="CI127" si="1739">IF(CH127="","",CH127+1)</f>
        <v>43539</v>
      </c>
      <c r="CJ127" s="69">
        <f t="shared" ref="CJ127" si="1740">IF(CI127="","",CI127+1)</f>
        <v>43540</v>
      </c>
      <c r="CK127" s="69">
        <f t="shared" ref="CK127" si="1741">IF(CJ127="","",CJ127+1)</f>
        <v>43541</v>
      </c>
      <c r="CL127" s="69">
        <f t="shared" ref="CL127" si="1742">IF(CK127="","",CK127+1)</f>
        <v>43542</v>
      </c>
      <c r="CM127" s="69">
        <f t="shared" ref="CM127" si="1743">IF(CL127="","",CL127+1)</f>
        <v>43543</v>
      </c>
      <c r="CN127" s="69">
        <f t="shared" ref="CN127" si="1744">IF(CM127="","",CM127+1)</f>
        <v>43544</v>
      </c>
      <c r="CO127" s="69">
        <f t="shared" ref="CO127" si="1745">IF(CN127="","",CN127+1)</f>
        <v>43545</v>
      </c>
      <c r="CP127" s="69">
        <f t="shared" ref="CP127" si="1746">IF(CO127="","",CO127+1)</f>
        <v>43546</v>
      </c>
      <c r="CQ127" s="69">
        <f t="shared" ref="CQ127" si="1747">IF(CP127="","",CP127+1)</f>
        <v>43547</v>
      </c>
      <c r="CR127" s="69">
        <f t="shared" ref="CR127" si="1748">IF(CQ127="","",CQ127+1)</f>
        <v>43548</v>
      </c>
      <c r="CS127" s="69">
        <f t="shared" ref="CS127" si="1749">IF(CR127="","",CR127+1)</f>
        <v>43549</v>
      </c>
      <c r="CT127" s="69">
        <f t="shared" ref="CT127" si="1750">IF(CS127="","",CS127+1)</f>
        <v>43550</v>
      </c>
      <c r="CU127" s="69">
        <f t="shared" ref="CU127" si="1751">IF(CT127="","",CT127+1)</f>
        <v>43551</v>
      </c>
      <c r="CV127" s="69">
        <f t="shared" ref="CV127" si="1752">IF(CU127="","",CU127+1)</f>
        <v>43552</v>
      </c>
      <c r="CW127" s="69">
        <f t="shared" ref="CW127" si="1753">IF(CV127="","",CV127+1)</f>
        <v>43553</v>
      </c>
      <c r="CX127" s="69">
        <f t="shared" ref="CX127" si="1754">IF(CW127="","",CW127+1)</f>
        <v>43554</v>
      </c>
      <c r="CY127" s="69">
        <f t="shared" ref="CY127" si="1755">IF(CX127="","",CX127+1)</f>
        <v>43555</v>
      </c>
      <c r="CZ127" s="69">
        <f t="shared" ref="CZ127" si="1756">IF(CY127="","",CY127+1)</f>
        <v>43556</v>
      </c>
      <c r="DA127" s="69">
        <f t="shared" ref="DA127" si="1757">IF(CZ127="","",CZ127+1)</f>
        <v>43557</v>
      </c>
      <c r="DB127" s="69">
        <f t="shared" ref="DB127" si="1758">IF(DA127="","",DA127+1)</f>
        <v>43558</v>
      </c>
      <c r="DC127" s="69">
        <f t="shared" ref="DC127" si="1759">IF(DB127="","",DB127+1)</f>
        <v>43559</v>
      </c>
      <c r="DD127" s="69">
        <f t="shared" ref="DD127" si="1760">IF(DC127="","",DC127+1)</f>
        <v>43560</v>
      </c>
      <c r="DE127" s="69">
        <f t="shared" ref="DE127" si="1761">IF(DD127="","",DD127+1)</f>
        <v>43561</v>
      </c>
      <c r="DF127" s="69">
        <f t="shared" ref="DF127" si="1762">IF(DE127="","",DE127+1)</f>
        <v>43562</v>
      </c>
      <c r="DG127" s="69">
        <f t="shared" ref="DG127" si="1763">IF(DF127="","",DF127+1)</f>
        <v>43563</v>
      </c>
      <c r="DH127" s="69">
        <f t="shared" ref="DH127" si="1764">IF(DG127="","",DG127+1)</f>
        <v>43564</v>
      </c>
      <c r="DI127" s="69">
        <f t="shared" ref="DI127" si="1765">IF(DH127="","",DH127+1)</f>
        <v>43565</v>
      </c>
      <c r="DJ127" s="69">
        <f t="shared" ref="DJ127" si="1766">IF(DI127="","",DI127+1)</f>
        <v>43566</v>
      </c>
      <c r="DK127" s="69">
        <f t="shared" ref="DK127" si="1767">IF(DJ127="","",DJ127+1)</f>
        <v>43567</v>
      </c>
      <c r="DL127" s="69">
        <f t="shared" ref="DL127" si="1768">IF(DK127="","",DK127+1)</f>
        <v>43568</v>
      </c>
      <c r="DM127" s="69">
        <f t="shared" ref="DM127" si="1769">IF(DL127="","",DL127+1)</f>
        <v>43569</v>
      </c>
      <c r="DN127" s="69">
        <f t="shared" ref="DN127" si="1770">IF(DM127="","",DM127+1)</f>
        <v>43570</v>
      </c>
      <c r="DO127" s="69">
        <f t="shared" ref="DO127" si="1771">IF(DN127="","",DN127+1)</f>
        <v>43571</v>
      </c>
      <c r="DP127" s="69">
        <f t="shared" ref="DP127" si="1772">IF(DO127="","",DO127+1)</f>
        <v>43572</v>
      </c>
      <c r="DQ127" s="69">
        <f t="shared" ref="DQ127" si="1773">IF(DP127="","",DP127+1)</f>
        <v>43573</v>
      </c>
      <c r="DR127" s="69">
        <f t="shared" ref="DR127" si="1774">IF(DQ127="","",DQ127+1)</f>
        <v>43574</v>
      </c>
      <c r="DS127" s="69">
        <f t="shared" ref="DS127" si="1775">IF(DR127="","",DR127+1)</f>
        <v>43575</v>
      </c>
      <c r="DT127" s="69">
        <f t="shared" ref="DT127" si="1776">IF(DS127="","",DS127+1)</f>
        <v>43576</v>
      </c>
      <c r="DU127" s="69">
        <f t="shared" ref="DU127" si="1777">IF(DT127="","",DT127+1)</f>
        <v>43577</v>
      </c>
      <c r="DV127" s="69">
        <f t="shared" ref="DV127" si="1778">IF(DU127="","",DU127+1)</f>
        <v>43578</v>
      </c>
      <c r="DW127" s="69">
        <f t="shared" ref="DW127" si="1779">IF(DV127="","",DV127+1)</f>
        <v>43579</v>
      </c>
      <c r="DX127" s="69">
        <f t="shared" ref="DX127" si="1780">IF(DW127="","",DW127+1)</f>
        <v>43580</v>
      </c>
      <c r="DY127" s="69">
        <f t="shared" ref="DY127" si="1781">IF(DX127="","",DX127+1)</f>
        <v>43581</v>
      </c>
      <c r="DZ127" s="69">
        <f t="shared" ref="DZ127" si="1782">IF(DY127="","",DY127+1)</f>
        <v>43582</v>
      </c>
      <c r="EA127" s="69">
        <f t="shared" ref="EA127" si="1783">IF(DZ127="","",DZ127+1)</f>
        <v>43583</v>
      </c>
      <c r="EB127" s="69">
        <f t="shared" ref="EB127" si="1784">IF(EA127="","",EA127+1)</f>
        <v>43584</v>
      </c>
      <c r="EC127" s="69">
        <f t="shared" ref="EC127" si="1785">IF(EB127="","",EB127+1)</f>
        <v>43585</v>
      </c>
      <c r="ED127" s="69">
        <f t="shared" ref="ED127" si="1786">IF(EC127="","",EC127+1)</f>
        <v>43586</v>
      </c>
      <c r="EE127" s="69">
        <f t="shared" ref="EE127" si="1787">IF(ED127="","",ED127+1)</f>
        <v>43587</v>
      </c>
      <c r="EF127" s="69">
        <f t="shared" ref="EF127" si="1788">IF(EE127="","",EE127+1)</f>
        <v>43588</v>
      </c>
      <c r="EG127" s="69">
        <f t="shared" ref="EG127" si="1789">IF(EF127="","",EF127+1)</f>
        <v>43589</v>
      </c>
      <c r="EH127" s="69">
        <f t="shared" ref="EH127" si="1790">IF(EG127="","",EG127+1)</f>
        <v>43590</v>
      </c>
      <c r="EI127" s="69">
        <f t="shared" ref="EI127" si="1791">IF(EH127="","",EH127+1)</f>
        <v>43591</v>
      </c>
      <c r="EJ127" s="69">
        <f t="shared" ref="EJ127" si="1792">IF(EI127="","",EI127+1)</f>
        <v>43592</v>
      </c>
      <c r="EK127" s="69">
        <f t="shared" ref="EK127" si="1793">IF(EJ127="","",EJ127+1)</f>
        <v>43593</v>
      </c>
      <c r="EL127" s="69">
        <f t="shared" ref="EL127" si="1794">IF(EK127="","",EK127+1)</f>
        <v>43594</v>
      </c>
      <c r="EM127" s="69">
        <f t="shared" ref="EM127" si="1795">IF(EL127="","",EL127+1)</f>
        <v>43595</v>
      </c>
      <c r="EN127" s="69">
        <f t="shared" ref="EN127" si="1796">IF(EM127="","",EM127+1)</f>
        <v>43596</v>
      </c>
      <c r="EO127" s="69">
        <f t="shared" ref="EO127" si="1797">IF(EN127="","",EN127+1)</f>
        <v>43597</v>
      </c>
      <c r="EP127" s="69">
        <f t="shared" ref="EP127" si="1798">IF(EO127="","",EO127+1)</f>
        <v>43598</v>
      </c>
      <c r="EQ127" s="69">
        <f t="shared" ref="EQ127" si="1799">IF(EP127="","",EP127+1)</f>
        <v>43599</v>
      </c>
      <c r="ER127" s="69">
        <f t="shared" ref="ER127" si="1800">IF(EQ127="","",EQ127+1)</f>
        <v>43600</v>
      </c>
      <c r="ES127" s="69">
        <f t="shared" ref="ES127" si="1801">IF(ER127="","",ER127+1)</f>
        <v>43601</v>
      </c>
      <c r="ET127" s="69">
        <f t="shared" ref="ET127" si="1802">IF(ES127="","",ES127+1)</f>
        <v>43602</v>
      </c>
      <c r="EU127" s="69">
        <f t="shared" ref="EU127" si="1803">IF(ET127="","",ET127+1)</f>
        <v>43603</v>
      </c>
      <c r="EV127" s="69">
        <f t="shared" ref="EV127" si="1804">IF(EU127="","",EU127+1)</f>
        <v>43604</v>
      </c>
      <c r="EW127" s="69">
        <f t="shared" ref="EW127" si="1805">IF(EV127="","",EV127+1)</f>
        <v>43605</v>
      </c>
      <c r="EX127" s="69">
        <f t="shared" ref="EX127" si="1806">IF(EW127="","",EW127+1)</f>
        <v>43606</v>
      </c>
      <c r="EY127" s="69">
        <f t="shared" ref="EY127" si="1807">IF(EX127="","",EX127+1)</f>
        <v>43607</v>
      </c>
      <c r="EZ127" s="69">
        <f t="shared" ref="EZ127" si="1808">IF(EY127="","",EY127+1)</f>
        <v>43608</v>
      </c>
      <c r="FA127" s="69">
        <f t="shared" ref="FA127" si="1809">IF(EZ127="","",EZ127+1)</f>
        <v>43609</v>
      </c>
      <c r="FB127" s="69">
        <f t="shared" ref="FB127" si="1810">IF(FA127="","",FA127+1)</f>
        <v>43610</v>
      </c>
      <c r="FC127" s="69">
        <f t="shared" ref="FC127" si="1811">IF(FB127="","",FB127+1)</f>
        <v>43611</v>
      </c>
      <c r="FD127" s="69">
        <f t="shared" ref="FD127" si="1812">IF(FC127="","",FC127+1)</f>
        <v>43612</v>
      </c>
      <c r="FE127" s="69">
        <f t="shared" ref="FE127" si="1813">IF(FD127="","",FD127+1)</f>
        <v>43613</v>
      </c>
      <c r="FF127" s="69">
        <f t="shared" ref="FF127" si="1814">IF(FE127="","",FE127+1)</f>
        <v>43614</v>
      </c>
      <c r="FG127" s="69">
        <f t="shared" ref="FG127" si="1815">IF(FF127="","",FF127+1)</f>
        <v>43615</v>
      </c>
      <c r="FH127" s="69">
        <f t="shared" ref="FH127" si="1816">IF(FG127="","",FG127+1)</f>
        <v>43616</v>
      </c>
      <c r="FI127" s="69">
        <f t="shared" ref="FI127" si="1817">IF(FH127="","",FH127+1)</f>
        <v>43617</v>
      </c>
      <c r="FJ127" s="69">
        <f t="shared" ref="FJ127" si="1818">IF(FI127="","",FI127+1)</f>
        <v>43618</v>
      </c>
      <c r="FK127" s="69">
        <f t="shared" ref="FK127" si="1819">IF(FJ127="","",FJ127+1)</f>
        <v>43619</v>
      </c>
      <c r="FL127" s="69">
        <f t="shared" ref="FL127" si="1820">IF(FK127="","",FK127+1)</f>
        <v>43620</v>
      </c>
      <c r="FM127" s="69">
        <f t="shared" ref="FM127" si="1821">IF(FL127="","",FL127+1)</f>
        <v>43621</v>
      </c>
      <c r="FN127" s="69">
        <f t="shared" ref="FN127" si="1822">IF(FM127="","",FM127+1)</f>
        <v>43622</v>
      </c>
      <c r="FO127" s="69">
        <f t="shared" ref="FO127" si="1823">IF(FN127="","",FN127+1)</f>
        <v>43623</v>
      </c>
      <c r="FP127" s="69">
        <f t="shared" ref="FP127" si="1824">IF(FO127="","",FO127+1)</f>
        <v>43624</v>
      </c>
      <c r="FQ127" s="69">
        <f t="shared" ref="FQ127" si="1825">IF(FP127="","",FP127+1)</f>
        <v>43625</v>
      </c>
      <c r="FR127" s="69">
        <f t="shared" ref="FR127" si="1826">IF(FQ127="","",FQ127+1)</f>
        <v>43626</v>
      </c>
      <c r="FS127" s="69">
        <f t="shared" ref="FS127" si="1827">IF(FR127="","",FR127+1)</f>
        <v>43627</v>
      </c>
      <c r="FT127" s="69">
        <f t="shared" ref="FT127" si="1828">IF(FS127="","",FS127+1)</f>
        <v>43628</v>
      </c>
      <c r="FU127" s="69">
        <f t="shared" ref="FU127" si="1829">IF(FT127="","",FT127+1)</f>
        <v>43629</v>
      </c>
      <c r="FV127" s="69">
        <f t="shared" ref="FV127" si="1830">IF(FU127="","",FU127+1)</f>
        <v>43630</v>
      </c>
      <c r="FW127" s="69">
        <f t="shared" ref="FW127" si="1831">IF(FV127="","",FV127+1)</f>
        <v>43631</v>
      </c>
      <c r="FX127" s="69">
        <f t="shared" ref="FX127" si="1832">IF(FW127="","",FW127+1)</f>
        <v>43632</v>
      </c>
      <c r="FY127" s="69">
        <f t="shared" ref="FY127" si="1833">IF(FX127="","",FX127+1)</f>
        <v>43633</v>
      </c>
      <c r="FZ127" s="69">
        <f t="shared" ref="FZ127" si="1834">IF(FY127="","",FY127+1)</f>
        <v>43634</v>
      </c>
      <c r="GA127" s="69">
        <f t="shared" ref="GA127" si="1835">IF(FZ127="","",FZ127+1)</f>
        <v>43635</v>
      </c>
      <c r="GB127" s="69">
        <f t="shared" ref="GB127" si="1836">IF(GA127="","",GA127+1)</f>
        <v>43636</v>
      </c>
      <c r="GC127" s="69">
        <f t="shared" ref="GC127" si="1837">IF(GB127="","",GB127+1)</f>
        <v>43637</v>
      </c>
      <c r="GD127" s="69">
        <f t="shared" ref="GD127" si="1838">IF(GC127="","",GC127+1)</f>
        <v>43638</v>
      </c>
      <c r="GE127" s="69">
        <f t="shared" ref="GE127" si="1839">IF(GD127="","",GD127+1)</f>
        <v>43639</v>
      </c>
      <c r="GF127" s="69">
        <f t="shared" ref="GF127" si="1840">IF(GE127="","",GE127+1)</f>
        <v>43640</v>
      </c>
      <c r="GG127" s="69">
        <f t="shared" ref="GG127" si="1841">IF(GF127="","",GF127+1)</f>
        <v>43641</v>
      </c>
      <c r="GH127" s="69">
        <f t="shared" ref="GH127" si="1842">IF(GG127="","",GG127+1)</f>
        <v>43642</v>
      </c>
      <c r="GI127" s="69">
        <f t="shared" ref="GI127" si="1843">IF(GH127="","",GH127+1)</f>
        <v>43643</v>
      </c>
      <c r="GJ127" s="69">
        <f t="shared" ref="GJ127" si="1844">IF(GI127="","",GI127+1)</f>
        <v>43644</v>
      </c>
      <c r="GK127" s="69">
        <f t="shared" ref="GK127" si="1845">IF(GJ127="","",GJ127+1)</f>
        <v>43645</v>
      </c>
      <c r="GL127" s="69">
        <f t="shared" ref="GL127" si="1846">IF(GK127="","",GK127+1)</f>
        <v>43646</v>
      </c>
      <c r="GM127" s="69">
        <f t="shared" ref="GM127" si="1847">IF(GL127="","",GL127+1)</f>
        <v>43647</v>
      </c>
      <c r="GN127" s="69">
        <f t="shared" ref="GN127" si="1848">IF(GM127="","",GM127+1)</f>
        <v>43648</v>
      </c>
      <c r="GO127" s="69">
        <f t="shared" ref="GO127" si="1849">IF(GN127="","",GN127+1)</f>
        <v>43649</v>
      </c>
      <c r="GP127" s="69">
        <f t="shared" ref="GP127" si="1850">IF(GO127="","",GO127+1)</f>
        <v>43650</v>
      </c>
      <c r="GQ127" s="69">
        <f t="shared" ref="GQ127" si="1851">IF(GP127="","",GP127+1)</f>
        <v>43651</v>
      </c>
      <c r="GR127" s="69">
        <f t="shared" ref="GR127" si="1852">IF(GQ127="","",GQ127+1)</f>
        <v>43652</v>
      </c>
      <c r="GS127" s="69">
        <f t="shared" ref="GS127" si="1853">IF(GR127="","",GR127+1)</f>
        <v>43653</v>
      </c>
      <c r="GT127" s="69">
        <f t="shared" ref="GT127" si="1854">IF(GS127="","",GS127+1)</f>
        <v>43654</v>
      </c>
      <c r="GU127" s="69">
        <f t="shared" ref="GU127" si="1855">IF(GT127="","",GT127+1)</f>
        <v>43655</v>
      </c>
      <c r="GV127" s="69">
        <f t="shared" ref="GV127" si="1856">IF(GU127="","",GU127+1)</f>
        <v>43656</v>
      </c>
      <c r="GW127" s="69">
        <f t="shared" ref="GW127" si="1857">IF(GV127="","",GV127+1)</f>
        <v>43657</v>
      </c>
      <c r="GX127" s="69">
        <f t="shared" ref="GX127" si="1858">IF(GW127="","",GW127+1)</f>
        <v>43658</v>
      </c>
      <c r="GY127" s="69">
        <f t="shared" ref="GY127" si="1859">IF(GX127="","",GX127+1)</f>
        <v>43659</v>
      </c>
      <c r="GZ127" s="69">
        <f t="shared" ref="GZ127" si="1860">IF(GY127="","",GY127+1)</f>
        <v>43660</v>
      </c>
      <c r="HA127" s="69">
        <f t="shared" ref="HA127" si="1861">IF(GZ127="","",GZ127+1)</f>
        <v>43661</v>
      </c>
      <c r="HB127" s="69">
        <f t="shared" ref="HB127" si="1862">IF(HA127="","",HA127+1)</f>
        <v>43662</v>
      </c>
      <c r="HC127" s="69">
        <f t="shared" ref="HC127" si="1863">IF(HB127="","",HB127+1)</f>
        <v>43663</v>
      </c>
      <c r="HD127" s="69">
        <f t="shared" ref="HD127" si="1864">IF(HC127="","",HC127+1)</f>
        <v>43664</v>
      </c>
      <c r="HE127" s="69">
        <f t="shared" ref="HE127" si="1865">IF(HD127="","",HD127+1)</f>
        <v>43665</v>
      </c>
      <c r="HF127" s="69">
        <f t="shared" ref="HF127" si="1866">IF(HE127="","",HE127+1)</f>
        <v>43666</v>
      </c>
      <c r="HG127" s="69">
        <f t="shared" ref="HG127" si="1867">IF(HF127="","",HF127+1)</f>
        <v>43667</v>
      </c>
      <c r="HH127" s="69">
        <f t="shared" ref="HH127" si="1868">IF(HG127="","",HG127+1)</f>
        <v>43668</v>
      </c>
      <c r="HI127" s="69">
        <f t="shared" ref="HI127" si="1869">IF(HH127="","",HH127+1)</f>
        <v>43669</v>
      </c>
      <c r="HJ127" s="69">
        <f t="shared" ref="HJ127" si="1870">IF(HI127="","",HI127+1)</f>
        <v>43670</v>
      </c>
      <c r="HK127" s="69">
        <f t="shared" ref="HK127" si="1871">IF(HJ127="","",HJ127+1)</f>
        <v>43671</v>
      </c>
      <c r="HL127" s="69">
        <f t="shared" ref="HL127" si="1872">IF(HK127="","",HK127+1)</f>
        <v>43672</v>
      </c>
      <c r="HM127" s="69">
        <f t="shared" ref="HM127" si="1873">IF(HL127="","",HL127+1)</f>
        <v>43673</v>
      </c>
      <c r="HN127" s="69">
        <f t="shared" ref="HN127" si="1874">IF(HM127="","",HM127+1)</f>
        <v>43674</v>
      </c>
      <c r="HO127" s="69">
        <f t="shared" ref="HO127" si="1875">IF(HN127="","",HN127+1)</f>
        <v>43675</v>
      </c>
      <c r="HP127" s="69">
        <f t="shared" ref="HP127" si="1876">IF(HO127="","",HO127+1)</f>
        <v>43676</v>
      </c>
      <c r="HQ127" s="69">
        <f t="shared" ref="HQ127" si="1877">IF(HP127="","",HP127+1)</f>
        <v>43677</v>
      </c>
      <c r="HR127" s="69">
        <f t="shared" ref="HR127" si="1878">IF(HQ127="","",HQ127+1)</f>
        <v>43678</v>
      </c>
      <c r="HS127" s="69">
        <f t="shared" ref="HS127" si="1879">IF(HR127="","",HR127+1)</f>
        <v>43679</v>
      </c>
      <c r="HT127" s="69">
        <f t="shared" ref="HT127" si="1880">IF(HS127="","",HS127+1)</f>
        <v>43680</v>
      </c>
      <c r="HU127" s="69">
        <f t="shared" ref="HU127" si="1881">IF(HT127="","",HT127+1)</f>
        <v>43681</v>
      </c>
      <c r="HV127" s="69">
        <f t="shared" ref="HV127" si="1882">IF(HU127="","",HU127+1)</f>
        <v>43682</v>
      </c>
      <c r="HW127" s="69">
        <f t="shared" ref="HW127" si="1883">IF(HV127="","",HV127+1)</f>
        <v>43683</v>
      </c>
      <c r="HX127" s="69">
        <f t="shared" ref="HX127" si="1884">IF(HW127="","",HW127+1)</f>
        <v>43684</v>
      </c>
      <c r="HY127" s="69">
        <f t="shared" ref="HY127" si="1885">IF(HX127="","",HX127+1)</f>
        <v>43685</v>
      </c>
      <c r="HZ127" s="69">
        <f t="shared" ref="HZ127" si="1886">IF(HY127="","",HY127+1)</f>
        <v>43686</v>
      </c>
      <c r="IA127" s="69">
        <f t="shared" ref="IA127" si="1887">IF(HZ127="","",HZ127+1)</f>
        <v>43687</v>
      </c>
      <c r="IB127" s="69">
        <f t="shared" ref="IB127" si="1888">IF(IA127="","",IA127+1)</f>
        <v>43688</v>
      </c>
      <c r="IC127" s="69">
        <f t="shared" ref="IC127" si="1889">IF(IB127="","",IB127+1)</f>
        <v>43689</v>
      </c>
      <c r="ID127" s="69">
        <f t="shared" ref="ID127" si="1890">IF(IC127="","",IC127+1)</f>
        <v>43690</v>
      </c>
      <c r="IE127" s="69">
        <f t="shared" ref="IE127" si="1891">IF(ID127="","",ID127+1)</f>
        <v>43691</v>
      </c>
      <c r="IF127" s="69">
        <f t="shared" ref="IF127" si="1892">IF(IE127="","",IE127+1)</f>
        <v>43692</v>
      </c>
      <c r="IG127" s="69">
        <f t="shared" ref="IG127" si="1893">IF(IF127="","",IF127+1)</f>
        <v>43693</v>
      </c>
      <c r="IH127" s="69">
        <f t="shared" ref="IH127" si="1894">IF(IG127="","",IG127+1)</f>
        <v>43694</v>
      </c>
      <c r="II127" s="69">
        <f t="shared" ref="II127" si="1895">IF(IH127="","",IH127+1)</f>
        <v>43695</v>
      </c>
      <c r="IJ127" s="69">
        <f t="shared" ref="IJ127" si="1896">IF(II127="","",II127+1)</f>
        <v>43696</v>
      </c>
      <c r="IK127" s="69">
        <f t="shared" ref="IK127" si="1897">IF(IJ127="","",IJ127+1)</f>
        <v>43697</v>
      </c>
      <c r="IL127" s="69">
        <f t="shared" ref="IL127" si="1898">IF(IK127="","",IK127+1)</f>
        <v>43698</v>
      </c>
      <c r="IM127" s="69">
        <f t="shared" ref="IM127" si="1899">IF(IL127="","",IL127+1)</f>
        <v>43699</v>
      </c>
      <c r="IN127" s="69">
        <f t="shared" ref="IN127" si="1900">IF(IM127="","",IM127+1)</f>
        <v>43700</v>
      </c>
      <c r="IO127" s="69">
        <f t="shared" ref="IO127" si="1901">IF(IN127="","",IN127+1)</f>
        <v>43701</v>
      </c>
      <c r="IP127" s="69">
        <f t="shared" ref="IP127" si="1902">IF(IO127="","",IO127+1)</f>
        <v>43702</v>
      </c>
      <c r="IQ127" s="69">
        <f t="shared" ref="IQ127" si="1903">IF(IP127="","",IP127+1)</f>
        <v>43703</v>
      </c>
      <c r="IR127" s="69">
        <f t="shared" ref="IR127" si="1904">IF(IQ127="","",IQ127+1)</f>
        <v>43704</v>
      </c>
      <c r="IS127" s="69">
        <f t="shared" ref="IS127" si="1905">IF(IR127="","",IR127+1)</f>
        <v>43705</v>
      </c>
      <c r="IT127" s="69">
        <f t="shared" ref="IT127" si="1906">IF(IS127="","",IS127+1)</f>
        <v>43706</v>
      </c>
      <c r="IU127" s="69">
        <f t="shared" ref="IU127" si="1907">IF(IT127="","",IT127+1)</f>
        <v>43707</v>
      </c>
      <c r="IV127" s="69">
        <f t="shared" ref="IV127" si="1908">IF(IU127="","",IU127+1)</f>
        <v>43708</v>
      </c>
      <c r="IW127" s="69">
        <f t="shared" ref="IW127" si="1909">IF(IV127="","",IV127+1)</f>
        <v>43709</v>
      </c>
      <c r="IX127" s="69">
        <f t="shared" ref="IX127" si="1910">IF(IW127="","",IW127+1)</f>
        <v>43710</v>
      </c>
      <c r="IY127" s="69">
        <f t="shared" ref="IY127" si="1911">IF(IX127="","",IX127+1)</f>
        <v>43711</v>
      </c>
      <c r="IZ127" s="69">
        <f t="shared" ref="IZ127" si="1912">IF(IY127="","",IY127+1)</f>
        <v>43712</v>
      </c>
      <c r="JA127" s="69">
        <f t="shared" ref="JA127" si="1913">IF(IZ127="","",IZ127+1)</f>
        <v>43713</v>
      </c>
      <c r="JB127" s="69">
        <f t="shared" ref="JB127" si="1914">IF(JA127="","",JA127+1)</f>
        <v>43714</v>
      </c>
      <c r="JC127" s="69">
        <f t="shared" ref="JC127" si="1915">IF(JB127="","",JB127+1)</f>
        <v>43715</v>
      </c>
      <c r="JD127" s="69">
        <f t="shared" ref="JD127" si="1916">IF(JC127="","",JC127+1)</f>
        <v>43716</v>
      </c>
      <c r="JE127" s="69">
        <f t="shared" ref="JE127" si="1917">IF(JD127="","",JD127+1)</f>
        <v>43717</v>
      </c>
      <c r="JF127" s="69">
        <f t="shared" ref="JF127" si="1918">IF(JE127="","",JE127+1)</f>
        <v>43718</v>
      </c>
      <c r="JG127" s="69">
        <f t="shared" ref="JG127" si="1919">IF(JF127="","",JF127+1)</f>
        <v>43719</v>
      </c>
      <c r="JH127" s="69">
        <f t="shared" ref="JH127" si="1920">IF(JG127="","",JG127+1)</f>
        <v>43720</v>
      </c>
      <c r="JI127" s="69">
        <f t="shared" ref="JI127" si="1921">IF(JH127="","",JH127+1)</f>
        <v>43721</v>
      </c>
      <c r="JJ127" s="69">
        <f t="shared" ref="JJ127" si="1922">IF(JI127="","",JI127+1)</f>
        <v>43722</v>
      </c>
      <c r="JK127" s="69">
        <f t="shared" ref="JK127" si="1923">IF(JJ127="","",JJ127+1)</f>
        <v>43723</v>
      </c>
      <c r="JL127" s="69">
        <f t="shared" ref="JL127" si="1924">IF(JK127="","",JK127+1)</f>
        <v>43724</v>
      </c>
      <c r="JM127" s="69">
        <f t="shared" ref="JM127" si="1925">IF(JL127="","",JL127+1)</f>
        <v>43725</v>
      </c>
      <c r="JN127" s="69">
        <f t="shared" ref="JN127" si="1926">IF(JM127="","",JM127+1)</f>
        <v>43726</v>
      </c>
      <c r="JO127" s="69">
        <f t="shared" ref="JO127" si="1927">IF(JN127="","",JN127+1)</f>
        <v>43727</v>
      </c>
      <c r="JP127" s="69">
        <f t="shared" ref="JP127" si="1928">IF(JO127="","",JO127+1)</f>
        <v>43728</v>
      </c>
      <c r="JQ127" s="69">
        <f t="shared" ref="JQ127" si="1929">IF(JP127="","",JP127+1)</f>
        <v>43729</v>
      </c>
      <c r="JR127" s="69">
        <f t="shared" ref="JR127" si="1930">IF(JQ127="","",JQ127+1)</f>
        <v>43730</v>
      </c>
      <c r="JS127" s="69">
        <f t="shared" ref="JS127" si="1931">IF(JR127="","",JR127+1)</f>
        <v>43731</v>
      </c>
      <c r="JT127" s="69">
        <f t="shared" ref="JT127" si="1932">IF(JS127="","",JS127+1)</f>
        <v>43732</v>
      </c>
      <c r="JU127" s="69">
        <f t="shared" ref="JU127" si="1933">IF(JT127="","",JT127+1)</f>
        <v>43733</v>
      </c>
      <c r="JV127" s="69">
        <f t="shared" ref="JV127" si="1934">IF(JU127="","",JU127+1)</f>
        <v>43734</v>
      </c>
      <c r="JW127" s="69">
        <f t="shared" ref="JW127" si="1935">IF(JV127="","",JV127+1)</f>
        <v>43735</v>
      </c>
      <c r="JX127" s="69">
        <f t="shared" ref="JX127" si="1936">IF(JW127="","",JW127+1)</f>
        <v>43736</v>
      </c>
      <c r="JY127" s="69">
        <f t="shared" ref="JY127" si="1937">IF(JX127="","",JX127+1)</f>
        <v>43737</v>
      </c>
      <c r="JZ127" s="69">
        <f t="shared" ref="JZ127" si="1938">IF(JY127="","",JY127+1)</f>
        <v>43738</v>
      </c>
      <c r="KA127" s="69">
        <f t="shared" ref="KA127" si="1939">IF(JZ127="","",JZ127+1)</f>
        <v>43739</v>
      </c>
      <c r="KB127" s="69">
        <f t="shared" ref="KB127" si="1940">IF(KA127="","",KA127+1)</f>
        <v>43740</v>
      </c>
      <c r="KC127" s="69">
        <f t="shared" ref="KC127" si="1941">IF(KB127="","",KB127+1)</f>
        <v>43741</v>
      </c>
      <c r="KD127" s="69">
        <f t="shared" ref="KD127" si="1942">IF(KC127="","",KC127+1)</f>
        <v>43742</v>
      </c>
      <c r="KE127" s="69">
        <f t="shared" ref="KE127" si="1943">IF(KD127="","",KD127+1)</f>
        <v>43743</v>
      </c>
      <c r="KF127" s="69">
        <f t="shared" ref="KF127" si="1944">IF(KE127="","",KE127+1)</f>
        <v>43744</v>
      </c>
      <c r="KG127" s="69">
        <f t="shared" ref="KG127" si="1945">IF(KF127="","",KF127+1)</f>
        <v>43745</v>
      </c>
      <c r="KH127" s="69">
        <f t="shared" ref="KH127" si="1946">IF(KG127="","",KG127+1)</f>
        <v>43746</v>
      </c>
      <c r="KI127" s="69">
        <f t="shared" ref="KI127" si="1947">IF(KH127="","",KH127+1)</f>
        <v>43747</v>
      </c>
      <c r="KJ127" s="69">
        <f t="shared" ref="KJ127" si="1948">IF(KI127="","",KI127+1)</f>
        <v>43748</v>
      </c>
      <c r="KK127" s="69">
        <f t="shared" ref="KK127" si="1949">IF(KJ127="","",KJ127+1)</f>
        <v>43749</v>
      </c>
      <c r="KL127" s="69">
        <f t="shared" ref="KL127" si="1950">IF(KK127="","",KK127+1)</f>
        <v>43750</v>
      </c>
      <c r="KM127" s="69">
        <f t="shared" ref="KM127" si="1951">IF(KL127="","",KL127+1)</f>
        <v>43751</v>
      </c>
      <c r="KN127" s="69">
        <f t="shared" ref="KN127" si="1952">IF(KM127="","",KM127+1)</f>
        <v>43752</v>
      </c>
      <c r="KO127" s="69">
        <f t="shared" ref="KO127" si="1953">IF(KN127="","",KN127+1)</f>
        <v>43753</v>
      </c>
      <c r="KP127" s="69">
        <f t="shared" ref="KP127" si="1954">IF(KO127="","",KO127+1)</f>
        <v>43754</v>
      </c>
      <c r="KQ127" s="69">
        <f t="shared" ref="KQ127" si="1955">IF(KP127="","",KP127+1)</f>
        <v>43755</v>
      </c>
      <c r="KR127" s="69">
        <f t="shared" ref="KR127" si="1956">IF(KQ127="","",KQ127+1)</f>
        <v>43756</v>
      </c>
      <c r="KS127" s="69">
        <f t="shared" ref="KS127" si="1957">IF(KR127="","",KR127+1)</f>
        <v>43757</v>
      </c>
      <c r="KT127" s="69">
        <f t="shared" ref="KT127" si="1958">IF(KS127="","",KS127+1)</f>
        <v>43758</v>
      </c>
      <c r="KU127" s="69">
        <f t="shared" ref="KU127" si="1959">IF(KT127="","",KT127+1)</f>
        <v>43759</v>
      </c>
      <c r="KV127" s="69">
        <f t="shared" ref="KV127" si="1960">IF(KU127="","",KU127+1)</f>
        <v>43760</v>
      </c>
      <c r="KW127" s="69">
        <f t="shared" ref="KW127" si="1961">IF(KV127="","",KV127+1)</f>
        <v>43761</v>
      </c>
      <c r="KX127" s="69">
        <f t="shared" ref="KX127" si="1962">IF(KW127="","",KW127+1)</f>
        <v>43762</v>
      </c>
      <c r="KY127" s="69">
        <f t="shared" ref="KY127" si="1963">IF(KX127="","",KX127+1)</f>
        <v>43763</v>
      </c>
      <c r="KZ127" s="69">
        <f t="shared" ref="KZ127" si="1964">IF(KY127="","",KY127+1)</f>
        <v>43764</v>
      </c>
      <c r="LA127" s="69">
        <f t="shared" ref="LA127" si="1965">IF(KZ127="","",KZ127+1)</f>
        <v>43765</v>
      </c>
      <c r="LB127" s="69">
        <f t="shared" ref="LB127" si="1966">IF(LA127="","",LA127+1)</f>
        <v>43766</v>
      </c>
      <c r="LC127" s="69">
        <f t="shared" ref="LC127" si="1967">IF(LB127="","",LB127+1)</f>
        <v>43767</v>
      </c>
      <c r="LD127" s="69">
        <f t="shared" ref="LD127" si="1968">IF(LC127="","",LC127+1)</f>
        <v>43768</v>
      </c>
      <c r="LE127" s="69">
        <f t="shared" ref="LE127" si="1969">IF(LD127="","",LD127+1)</f>
        <v>43769</v>
      </c>
      <c r="LF127" s="69">
        <f t="shared" ref="LF127" si="1970">IF(LE127="","",LE127+1)</f>
        <v>43770</v>
      </c>
      <c r="LG127" s="69">
        <f t="shared" ref="LG127" si="1971">IF(LF127="","",LF127+1)</f>
        <v>43771</v>
      </c>
      <c r="LH127" s="69">
        <f t="shared" ref="LH127" si="1972">IF(LG127="","",LG127+1)</f>
        <v>43772</v>
      </c>
      <c r="LI127" s="69">
        <f t="shared" ref="LI127" si="1973">IF(LH127="","",LH127+1)</f>
        <v>43773</v>
      </c>
      <c r="LJ127" s="69">
        <f t="shared" ref="LJ127" si="1974">IF(LI127="","",LI127+1)</f>
        <v>43774</v>
      </c>
      <c r="LK127" s="69">
        <f t="shared" ref="LK127" si="1975">IF(LJ127="","",LJ127+1)</f>
        <v>43775</v>
      </c>
      <c r="LL127" s="69">
        <f t="shared" ref="LL127" si="1976">IF(LK127="","",LK127+1)</f>
        <v>43776</v>
      </c>
      <c r="LM127" s="69">
        <f t="shared" ref="LM127" si="1977">IF(LL127="","",LL127+1)</f>
        <v>43777</v>
      </c>
      <c r="LN127" s="69">
        <f t="shared" ref="LN127" si="1978">IF(LM127="","",LM127+1)</f>
        <v>43778</v>
      </c>
      <c r="LO127" s="69">
        <f t="shared" ref="LO127" si="1979">IF(LN127="","",LN127+1)</f>
        <v>43779</v>
      </c>
      <c r="LP127" s="69">
        <f t="shared" ref="LP127" si="1980">IF(LO127="","",LO127+1)</f>
        <v>43780</v>
      </c>
      <c r="LQ127" s="69">
        <f t="shared" ref="LQ127" si="1981">IF(LP127="","",LP127+1)</f>
        <v>43781</v>
      </c>
      <c r="LR127" s="69">
        <f t="shared" ref="LR127" si="1982">IF(LQ127="","",LQ127+1)</f>
        <v>43782</v>
      </c>
      <c r="LS127" s="69">
        <f t="shared" ref="LS127" si="1983">IF(LR127="","",LR127+1)</f>
        <v>43783</v>
      </c>
      <c r="LT127" s="69">
        <f t="shared" ref="LT127" si="1984">IF(LS127="","",LS127+1)</f>
        <v>43784</v>
      </c>
      <c r="LU127" s="69">
        <f t="shared" ref="LU127" si="1985">IF(LT127="","",LT127+1)</f>
        <v>43785</v>
      </c>
      <c r="LV127" s="69">
        <f t="shared" ref="LV127" si="1986">IF(LU127="","",LU127+1)</f>
        <v>43786</v>
      </c>
      <c r="LW127" s="69">
        <f t="shared" ref="LW127" si="1987">IF(LV127="","",LV127+1)</f>
        <v>43787</v>
      </c>
      <c r="LX127" s="69">
        <f t="shared" ref="LX127" si="1988">IF(LW127="","",LW127+1)</f>
        <v>43788</v>
      </c>
      <c r="LY127" s="69">
        <f t="shared" ref="LY127" si="1989">IF(LX127="","",LX127+1)</f>
        <v>43789</v>
      </c>
      <c r="LZ127" s="69">
        <f t="shared" ref="LZ127" si="1990">IF(LY127="","",LY127+1)</f>
        <v>43790</v>
      </c>
      <c r="MA127" s="69">
        <f t="shared" ref="MA127" si="1991">IF(LZ127="","",LZ127+1)</f>
        <v>43791</v>
      </c>
      <c r="MB127" s="69">
        <f t="shared" ref="MB127" si="1992">IF(MA127="","",MA127+1)</f>
        <v>43792</v>
      </c>
      <c r="MC127" s="69">
        <f t="shared" ref="MC127" si="1993">IF(MB127="","",MB127+1)</f>
        <v>43793</v>
      </c>
      <c r="MD127" s="69">
        <f t="shared" ref="MD127" si="1994">IF(MC127="","",MC127+1)</f>
        <v>43794</v>
      </c>
      <c r="ME127" s="69">
        <f t="shared" ref="ME127" si="1995">IF(MD127="","",MD127+1)</f>
        <v>43795</v>
      </c>
      <c r="MF127" s="69">
        <f t="shared" ref="MF127" si="1996">IF(ME127="","",ME127+1)</f>
        <v>43796</v>
      </c>
      <c r="MG127" s="69">
        <f t="shared" ref="MG127" si="1997">IF(MF127="","",MF127+1)</f>
        <v>43797</v>
      </c>
      <c r="MH127" s="69">
        <f t="shared" ref="MH127" si="1998">IF(MG127="","",MG127+1)</f>
        <v>43798</v>
      </c>
      <c r="MI127" s="69">
        <f t="shared" ref="MI127" si="1999">IF(MH127="","",MH127+1)</f>
        <v>43799</v>
      </c>
      <c r="MJ127" s="69">
        <f t="shared" ref="MJ127" si="2000">IF(MI127="","",MI127+1)</f>
        <v>43800</v>
      </c>
      <c r="MK127" s="69">
        <f t="shared" ref="MK127" si="2001">IF(MJ127="","",MJ127+1)</f>
        <v>43801</v>
      </c>
      <c r="ML127" s="69">
        <f t="shared" ref="ML127" si="2002">IF(MK127="","",MK127+1)</f>
        <v>43802</v>
      </c>
      <c r="MM127" s="69">
        <f t="shared" ref="MM127" si="2003">IF(ML127="","",ML127+1)</f>
        <v>43803</v>
      </c>
      <c r="MN127" s="69">
        <f t="shared" ref="MN127" si="2004">IF(MM127="","",MM127+1)</f>
        <v>43804</v>
      </c>
      <c r="MO127" s="69">
        <f t="shared" ref="MO127" si="2005">IF(MN127="","",MN127+1)</f>
        <v>43805</v>
      </c>
      <c r="MP127" s="69">
        <f t="shared" ref="MP127" si="2006">IF(MO127="","",MO127+1)</f>
        <v>43806</v>
      </c>
      <c r="MQ127" s="69">
        <f t="shared" ref="MQ127" si="2007">IF(MP127="","",MP127+1)</f>
        <v>43807</v>
      </c>
      <c r="MR127" s="69">
        <f t="shared" ref="MR127" si="2008">IF(MQ127="","",MQ127+1)</f>
        <v>43808</v>
      </c>
      <c r="MS127" s="69">
        <f t="shared" ref="MS127" si="2009">IF(MR127="","",MR127+1)</f>
        <v>43809</v>
      </c>
      <c r="MT127" s="69">
        <f t="shared" ref="MT127" si="2010">IF(MS127="","",MS127+1)</f>
        <v>43810</v>
      </c>
      <c r="MU127" s="69">
        <f t="shared" ref="MU127" si="2011">IF(MT127="","",MT127+1)</f>
        <v>43811</v>
      </c>
      <c r="MV127" s="69">
        <f t="shared" ref="MV127" si="2012">IF(MU127="","",MU127+1)</f>
        <v>43812</v>
      </c>
      <c r="MW127" s="69">
        <f t="shared" ref="MW127" si="2013">IF(MV127="","",MV127+1)</f>
        <v>43813</v>
      </c>
      <c r="MX127" s="69">
        <f t="shared" ref="MX127" si="2014">IF(MW127="","",MW127+1)</f>
        <v>43814</v>
      </c>
      <c r="MY127" s="69">
        <f t="shared" ref="MY127" si="2015">IF(MX127="","",MX127+1)</f>
        <v>43815</v>
      </c>
      <c r="MZ127" s="69">
        <f t="shared" ref="MZ127" si="2016">IF(MY127="","",MY127+1)</f>
        <v>43816</v>
      </c>
      <c r="NA127" s="69">
        <f t="shared" ref="NA127" si="2017">IF(MZ127="","",MZ127+1)</f>
        <v>43817</v>
      </c>
      <c r="NB127" s="69">
        <f t="shared" ref="NB127" si="2018">IF(NA127="","",NA127+1)</f>
        <v>43818</v>
      </c>
      <c r="NC127" s="69">
        <f t="shared" ref="NC127" si="2019">IF(NB127="","",NB127+1)</f>
        <v>43819</v>
      </c>
      <c r="ND127" s="69">
        <f t="shared" ref="ND127" si="2020">IF(NC127="","",NC127+1)</f>
        <v>43820</v>
      </c>
      <c r="NE127" s="69">
        <f t="shared" ref="NE127" si="2021">IF(ND127="","",ND127+1)</f>
        <v>43821</v>
      </c>
      <c r="NF127" s="69">
        <f t="shared" ref="NF127" si="2022">IF(NE127="","",NE127+1)</f>
        <v>43822</v>
      </c>
      <c r="NG127" s="69">
        <f t="shared" ref="NG127" si="2023">IF(NF127="","",NF127+1)</f>
        <v>43823</v>
      </c>
      <c r="NH127" s="69">
        <f t="shared" ref="NH127" si="2024">IF(NG127="","",NG127+1)</f>
        <v>43824</v>
      </c>
      <c r="NI127" s="69">
        <f t="shared" ref="NI127" si="2025">IF(NH127="","",NH127+1)</f>
        <v>43825</v>
      </c>
      <c r="NJ127" s="69">
        <f t="shared" ref="NJ127" si="2026">IF(NI127="","",NI127+1)</f>
        <v>43826</v>
      </c>
      <c r="NK127" s="69">
        <f t="shared" ref="NK127" si="2027">IF(NJ127="","",NJ127+1)</f>
        <v>43827</v>
      </c>
      <c r="NL127" s="69">
        <f t="shared" ref="NL127" si="2028">IF(NK127="","",NK127+1)</f>
        <v>43828</v>
      </c>
      <c r="NM127" s="69">
        <f t="shared" ref="NM127" si="2029">IF(NL127="","",NL127+1)</f>
        <v>43829</v>
      </c>
      <c r="NN127" s="69">
        <f t="shared" ref="NN127" si="2030">IF(NM127="","",NM127+1)</f>
        <v>43830</v>
      </c>
      <c r="NO127" s="69">
        <f t="shared" ref="NO127" si="2031">IF(NN127="","",NN127+1)</f>
        <v>43831</v>
      </c>
      <c r="NP127" s="1"/>
      <c r="NQ127" s="1"/>
    </row>
    <row r="128" spans="1:38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8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  <c r="MV128" s="1"/>
      <c r="MW128" s="1"/>
      <c r="MX128" s="1"/>
      <c r="MY128" s="1"/>
      <c r="MZ128" s="1"/>
      <c r="NA128" s="1"/>
      <c r="NB128" s="1"/>
      <c r="NC128" s="1"/>
      <c r="ND128" s="1"/>
      <c r="NE128" s="1"/>
      <c r="NF128" s="1"/>
      <c r="NG128" s="1"/>
      <c r="NH128" s="1"/>
      <c r="NI128" s="1"/>
      <c r="NJ128" s="1"/>
      <c r="NK128" s="1"/>
      <c r="NL128" s="1"/>
      <c r="NM128" s="1"/>
      <c r="NN128" s="1"/>
      <c r="NO128" s="1"/>
      <c r="NP128" s="1"/>
      <c r="NQ128" s="1"/>
    </row>
    <row r="129" spans="1:381" x14ac:dyDescent="0.2">
      <c r="A129" s="1"/>
      <c r="B129" s="1"/>
      <c r="C129" s="1" t="s">
        <v>111</v>
      </c>
      <c r="D129" s="1"/>
      <c r="E129" s="1" t="s">
        <v>100</v>
      </c>
      <c r="F129" s="1"/>
      <c r="G129" s="1"/>
      <c r="H129" s="1"/>
      <c r="I129" s="1"/>
      <c r="J129" s="1"/>
      <c r="K129" s="30"/>
      <c r="L129" s="14"/>
      <c r="M129" s="14"/>
      <c r="N129" s="65">
        <v>0</v>
      </c>
      <c r="O129" s="66">
        <f>N137</f>
        <v>9000</v>
      </c>
      <c r="P129" s="66">
        <f t="shared" ref="P129:CA129" si="2032">O137</f>
        <v>9000</v>
      </c>
      <c r="Q129" s="66">
        <f>P137</f>
        <v>8899.992944118565</v>
      </c>
      <c r="R129" s="66">
        <f>Q137</f>
        <v>8812.1258276853387</v>
      </c>
      <c r="S129" s="66">
        <f t="shared" si="2032"/>
        <v>8656.3673029606252</v>
      </c>
      <c r="T129" s="66">
        <f t="shared" si="2032"/>
        <v>8424.5113250336544</v>
      </c>
      <c r="U129" s="66">
        <f t="shared" si="2032"/>
        <v>8216.7890119872991</v>
      </c>
      <c r="V129" s="66">
        <f t="shared" si="2032"/>
        <v>8000.7724562757376</v>
      </c>
      <c r="W129" s="66">
        <f t="shared" si="2032"/>
        <v>7553.9339694915043</v>
      </c>
      <c r="X129" s="66">
        <f t="shared" si="2032"/>
        <v>7042.7954296072803</v>
      </c>
      <c r="Y129" s="66">
        <f t="shared" si="2032"/>
        <v>6653.4940008142912</v>
      </c>
      <c r="Z129" s="66">
        <f t="shared" si="2032"/>
        <v>5925.799431692094</v>
      </c>
      <c r="AA129" s="66">
        <f t="shared" si="2032"/>
        <v>4850.2272685277594</v>
      </c>
      <c r="AB129" s="66">
        <f t="shared" si="2032"/>
        <v>3884.971935318049</v>
      </c>
      <c r="AC129" s="66">
        <f t="shared" si="2032"/>
        <v>2881.7931734039885</v>
      </c>
      <c r="AD129" s="66">
        <f t="shared" si="2032"/>
        <v>7508.6579743100056</v>
      </c>
      <c r="AE129" s="66">
        <f t="shared" si="2032"/>
        <v>24067.581441982591</v>
      </c>
      <c r="AF129" s="66">
        <f t="shared" si="2032"/>
        <v>23580.743617037624</v>
      </c>
      <c r="AG129" s="66">
        <f t="shared" si="2032"/>
        <v>22923.579658232477</v>
      </c>
      <c r="AH129" s="66">
        <f t="shared" si="2032"/>
        <v>21948.363430188063</v>
      </c>
      <c r="AI129" s="66">
        <f t="shared" si="2032"/>
        <v>21074.011007353361</v>
      </c>
      <c r="AJ129" s="66">
        <f t="shared" si="2032"/>
        <v>20164.989910702196</v>
      </c>
      <c r="AK129" s="66">
        <f t="shared" si="2032"/>
        <v>18918.957543770892</v>
      </c>
      <c r="AL129" s="66">
        <f t="shared" si="2032"/>
        <v>18067.365615378196</v>
      </c>
      <c r="AM129" s="66">
        <f t="shared" si="2032"/>
        <v>17606.981865863887</v>
      </c>
      <c r="AN129" s="66">
        <f t="shared" si="2032"/>
        <v>17004.311955757661</v>
      </c>
      <c r="AO129" s="66">
        <f t="shared" si="2032"/>
        <v>15209.475619705714</v>
      </c>
      <c r="AP129" s="66">
        <f t="shared" si="2032"/>
        <v>13599.068551462437</v>
      </c>
      <c r="AQ129" s="66">
        <f t="shared" si="2032"/>
        <v>12093.276592308592</v>
      </c>
      <c r="AR129" s="66">
        <f t="shared" si="2032"/>
        <v>10262.422620371206</v>
      </c>
      <c r="AS129" s="66">
        <f t="shared" si="2032"/>
        <v>9165.8978465459586</v>
      </c>
      <c r="AT129" s="66">
        <f t="shared" si="2032"/>
        <v>8655.8333424992943</v>
      </c>
      <c r="AU129" s="66">
        <f t="shared" si="2032"/>
        <v>7989.6599751673784</v>
      </c>
      <c r="AV129" s="66">
        <f t="shared" si="2032"/>
        <v>6848.9842058288286</v>
      </c>
      <c r="AW129" s="66">
        <f t="shared" si="2032"/>
        <v>5821.9234800497352</v>
      </c>
      <c r="AX129" s="66">
        <f t="shared" si="2032"/>
        <v>4798.0535799784629</v>
      </c>
      <c r="AY129" s="66">
        <f t="shared" si="2032"/>
        <v>3415.285840718494</v>
      </c>
      <c r="AZ129" s="66">
        <f t="shared" si="2032"/>
        <v>2618.5105856347182</v>
      </c>
      <c r="BA129" s="66">
        <f t="shared" si="2032"/>
        <v>2170.3061973171775</v>
      </c>
      <c r="BB129" s="66">
        <f t="shared" si="2032"/>
        <v>1524.7005577058967</v>
      </c>
      <c r="BC129" s="66">
        <f t="shared" si="2032"/>
        <v>353.73877676630582</v>
      </c>
      <c r="BD129" s="66">
        <f t="shared" si="2032"/>
        <v>0</v>
      </c>
      <c r="BE129" s="66">
        <f t="shared" si="2032"/>
        <v>0</v>
      </c>
      <c r="BF129" s="66">
        <f t="shared" si="2032"/>
        <v>0</v>
      </c>
      <c r="BG129" s="66">
        <f t="shared" si="2032"/>
        <v>9930.9049954933835</v>
      </c>
      <c r="BH129" s="66">
        <f t="shared" si="2032"/>
        <v>9480.0204067329232</v>
      </c>
      <c r="BI129" s="66">
        <f t="shared" si="2032"/>
        <v>16317.992834728469</v>
      </c>
      <c r="BJ129" s="66">
        <f t="shared" si="2032"/>
        <v>15133.596250820479</v>
      </c>
      <c r="BK129" s="66">
        <f t="shared" si="2032"/>
        <v>14060.700027612753</v>
      </c>
      <c r="BL129" s="66">
        <f t="shared" si="2032"/>
        <v>12991.150264900647</v>
      </c>
      <c r="BM129" s="66">
        <f t="shared" si="2032"/>
        <v>11545.392971837753</v>
      </c>
      <c r="BN129" s="66">
        <f t="shared" si="2032"/>
        <v>10713.895205155277</v>
      </c>
      <c r="BO129" s="66">
        <f t="shared" si="2032"/>
        <v>10200.67313875501</v>
      </c>
      <c r="BP129" s="66">
        <f t="shared" si="2032"/>
        <v>9459.8375627929599</v>
      </c>
      <c r="BQ129" s="66">
        <f t="shared" si="2032"/>
        <v>8113.2373243994498</v>
      </c>
      <c r="BR129" s="66">
        <f t="shared" si="2032"/>
        <v>6900.7641735419502</v>
      </c>
      <c r="BS129" s="66">
        <f t="shared" si="2032"/>
        <v>5802.232498430707</v>
      </c>
      <c r="BT129" s="66">
        <f t="shared" si="2032"/>
        <v>4318.5253416307396</v>
      </c>
      <c r="BU129" s="66">
        <f t="shared" si="2032"/>
        <v>3463.7160117190815</v>
      </c>
      <c r="BV129" s="66">
        <f t="shared" si="2032"/>
        <v>2982.999353998779</v>
      </c>
      <c r="BW129" s="66">
        <f t="shared" si="2032"/>
        <v>2290.4282607865944</v>
      </c>
      <c r="BX129" s="66">
        <f t="shared" si="2032"/>
        <v>1547.2570776920654</v>
      </c>
      <c r="BY129" s="66">
        <f t="shared" si="2032"/>
        <v>842.28710919361151</v>
      </c>
      <c r="BZ129" s="66">
        <f t="shared" si="2032"/>
        <v>152.21803666763526</v>
      </c>
      <c r="CA129" s="66">
        <f t="shared" si="2032"/>
        <v>0</v>
      </c>
      <c r="CB129" s="66">
        <f t="shared" ref="CB129:EM129" si="2033">CA137</f>
        <v>0</v>
      </c>
      <c r="CC129" s="66">
        <f t="shared" si="2033"/>
        <v>0</v>
      </c>
      <c r="CD129" s="66">
        <f t="shared" si="2033"/>
        <v>0</v>
      </c>
      <c r="CE129" s="66">
        <f t="shared" si="2033"/>
        <v>0</v>
      </c>
      <c r="CF129" s="66">
        <f t="shared" si="2033"/>
        <v>0</v>
      </c>
      <c r="CG129" s="66">
        <f t="shared" si="2033"/>
        <v>0</v>
      </c>
      <c r="CH129" s="66">
        <f t="shared" si="2033"/>
        <v>0</v>
      </c>
      <c r="CI129" s="66">
        <f t="shared" si="2033"/>
        <v>0</v>
      </c>
      <c r="CJ129" s="66">
        <f t="shared" si="2033"/>
        <v>0</v>
      </c>
      <c r="CK129" s="66">
        <f t="shared" si="2033"/>
        <v>0</v>
      </c>
      <c r="CL129" s="66">
        <f t="shared" si="2033"/>
        <v>9738.4235645745539</v>
      </c>
      <c r="CM129" s="66">
        <f t="shared" si="2033"/>
        <v>8965.7423874996166</v>
      </c>
      <c r="CN129" s="66">
        <f t="shared" si="2033"/>
        <v>8205.0363298634402</v>
      </c>
      <c r="CO129" s="66">
        <f t="shared" si="2033"/>
        <v>7169.3522221513604</v>
      </c>
      <c r="CP129" s="66">
        <f t="shared" si="2033"/>
        <v>6554.1769062974281</v>
      </c>
      <c r="CQ129" s="66">
        <f t="shared" si="2033"/>
        <v>6206.2927733865299</v>
      </c>
      <c r="CR129" s="66">
        <f t="shared" si="2033"/>
        <v>5700.5618307772165</v>
      </c>
      <c r="CS129" s="66">
        <f t="shared" si="2033"/>
        <v>4789.8238959928804</v>
      </c>
      <c r="CT129" s="66">
        <f t="shared" si="2033"/>
        <v>3969.24996586207</v>
      </c>
      <c r="CU129" s="66">
        <f t="shared" si="2033"/>
        <v>2763.5263991674233</v>
      </c>
      <c r="CV129" s="66">
        <f t="shared" si="2033"/>
        <v>1233.0829643804625</v>
      </c>
      <c r="CW129" s="66">
        <f t="shared" si="2033"/>
        <v>387.36435616701851</v>
      </c>
      <c r="CX129" s="66">
        <f t="shared" si="2033"/>
        <v>0</v>
      </c>
      <c r="CY129" s="66">
        <f t="shared" si="2033"/>
        <v>0</v>
      </c>
      <c r="CZ129" s="66">
        <f t="shared" si="2033"/>
        <v>0</v>
      </c>
      <c r="DA129" s="66">
        <f t="shared" si="2033"/>
        <v>0</v>
      </c>
      <c r="DB129" s="66">
        <f t="shared" si="2033"/>
        <v>0</v>
      </c>
      <c r="DC129" s="66">
        <f t="shared" si="2033"/>
        <v>0</v>
      </c>
      <c r="DD129" s="66">
        <f t="shared" si="2033"/>
        <v>0</v>
      </c>
      <c r="DE129" s="66">
        <f t="shared" si="2033"/>
        <v>0</v>
      </c>
      <c r="DF129" s="66">
        <f t="shared" si="2033"/>
        <v>0</v>
      </c>
      <c r="DG129" s="66">
        <f t="shared" si="2033"/>
        <v>0</v>
      </c>
      <c r="DH129" s="66">
        <f t="shared" si="2033"/>
        <v>0</v>
      </c>
      <c r="DI129" s="66">
        <f t="shared" si="2033"/>
        <v>0</v>
      </c>
      <c r="DJ129" s="66">
        <f t="shared" si="2033"/>
        <v>0</v>
      </c>
      <c r="DK129" s="66">
        <f t="shared" si="2033"/>
        <v>0</v>
      </c>
      <c r="DL129" s="66">
        <f t="shared" si="2033"/>
        <v>0</v>
      </c>
      <c r="DM129" s="66">
        <f t="shared" si="2033"/>
        <v>0</v>
      </c>
      <c r="DN129" s="66">
        <f t="shared" si="2033"/>
        <v>0</v>
      </c>
      <c r="DO129" s="66">
        <f t="shared" si="2033"/>
        <v>0</v>
      </c>
      <c r="DP129" s="66">
        <f t="shared" si="2033"/>
        <v>0</v>
      </c>
      <c r="DQ129" s="66">
        <f t="shared" si="2033"/>
        <v>0</v>
      </c>
      <c r="DR129" s="66">
        <f t="shared" si="2033"/>
        <v>0</v>
      </c>
      <c r="DS129" s="66">
        <f t="shared" si="2033"/>
        <v>0</v>
      </c>
      <c r="DT129" s="66">
        <f t="shared" si="2033"/>
        <v>0</v>
      </c>
      <c r="DU129" s="66">
        <f t="shared" si="2033"/>
        <v>3289.3611811940482</v>
      </c>
      <c r="DV129" s="66">
        <f t="shared" si="2033"/>
        <v>2223.6371140573865</v>
      </c>
      <c r="DW129" s="66">
        <f t="shared" si="2033"/>
        <v>1113.6317191130152</v>
      </c>
      <c r="DX129" s="66">
        <f t="shared" si="2033"/>
        <v>0</v>
      </c>
      <c r="DY129" s="66">
        <f t="shared" si="2033"/>
        <v>0</v>
      </c>
      <c r="DZ129" s="66">
        <f t="shared" si="2033"/>
        <v>0</v>
      </c>
      <c r="EA129" s="66">
        <f t="shared" si="2033"/>
        <v>0</v>
      </c>
      <c r="EB129" s="66">
        <f t="shared" si="2033"/>
        <v>0</v>
      </c>
      <c r="EC129" s="66">
        <f t="shared" si="2033"/>
        <v>0</v>
      </c>
      <c r="ED129" s="66">
        <f t="shared" si="2033"/>
        <v>0</v>
      </c>
      <c r="EE129" s="66">
        <f t="shared" si="2033"/>
        <v>0</v>
      </c>
      <c r="EF129" s="66">
        <f t="shared" si="2033"/>
        <v>0</v>
      </c>
      <c r="EG129" s="66">
        <f t="shared" si="2033"/>
        <v>0</v>
      </c>
      <c r="EH129" s="66">
        <f t="shared" si="2033"/>
        <v>0</v>
      </c>
      <c r="EI129" s="66">
        <f t="shared" si="2033"/>
        <v>0</v>
      </c>
      <c r="EJ129" s="66">
        <f t="shared" si="2033"/>
        <v>0</v>
      </c>
      <c r="EK129" s="66">
        <f t="shared" si="2033"/>
        <v>0</v>
      </c>
      <c r="EL129" s="66">
        <f t="shared" si="2033"/>
        <v>0</v>
      </c>
      <c r="EM129" s="66">
        <f t="shared" si="2033"/>
        <v>0</v>
      </c>
      <c r="EN129" s="66">
        <f t="shared" ref="EN129:GY129" si="2034">EM137</f>
        <v>0</v>
      </c>
      <c r="EO129" s="66">
        <f t="shared" si="2034"/>
        <v>0</v>
      </c>
      <c r="EP129" s="66">
        <f t="shared" si="2034"/>
        <v>0</v>
      </c>
      <c r="EQ129" s="66">
        <f t="shared" si="2034"/>
        <v>0</v>
      </c>
      <c r="ER129" s="66">
        <f t="shared" si="2034"/>
        <v>0</v>
      </c>
      <c r="ES129" s="66">
        <f t="shared" si="2034"/>
        <v>0</v>
      </c>
      <c r="ET129" s="66">
        <f t="shared" si="2034"/>
        <v>0</v>
      </c>
      <c r="EU129" s="66">
        <f t="shared" si="2034"/>
        <v>0</v>
      </c>
      <c r="EV129" s="66">
        <f t="shared" si="2034"/>
        <v>0</v>
      </c>
      <c r="EW129" s="66">
        <f t="shared" si="2034"/>
        <v>0</v>
      </c>
      <c r="EX129" s="66">
        <f t="shared" si="2034"/>
        <v>0</v>
      </c>
      <c r="EY129" s="66">
        <f t="shared" si="2034"/>
        <v>0</v>
      </c>
      <c r="EZ129" s="66">
        <f t="shared" si="2034"/>
        <v>0</v>
      </c>
      <c r="FA129" s="66">
        <f t="shared" si="2034"/>
        <v>0</v>
      </c>
      <c r="FB129" s="66">
        <f t="shared" si="2034"/>
        <v>0</v>
      </c>
      <c r="FC129" s="66">
        <f t="shared" si="2034"/>
        <v>0</v>
      </c>
      <c r="FD129" s="66">
        <f t="shared" si="2034"/>
        <v>0</v>
      </c>
      <c r="FE129" s="66">
        <f t="shared" si="2034"/>
        <v>0</v>
      </c>
      <c r="FF129" s="66">
        <f t="shared" si="2034"/>
        <v>0</v>
      </c>
      <c r="FG129" s="66">
        <f t="shared" si="2034"/>
        <v>0</v>
      </c>
      <c r="FH129" s="66">
        <f t="shared" si="2034"/>
        <v>0</v>
      </c>
      <c r="FI129" s="66">
        <f t="shared" si="2034"/>
        <v>0</v>
      </c>
      <c r="FJ129" s="66">
        <f t="shared" si="2034"/>
        <v>0</v>
      </c>
      <c r="FK129" s="66">
        <f t="shared" si="2034"/>
        <v>0</v>
      </c>
      <c r="FL129" s="66">
        <f t="shared" si="2034"/>
        <v>0</v>
      </c>
      <c r="FM129" s="66">
        <f t="shared" si="2034"/>
        <v>0</v>
      </c>
      <c r="FN129" s="66">
        <f t="shared" si="2034"/>
        <v>0</v>
      </c>
      <c r="FO129" s="66">
        <f t="shared" si="2034"/>
        <v>0</v>
      </c>
      <c r="FP129" s="66">
        <f t="shared" si="2034"/>
        <v>0</v>
      </c>
      <c r="FQ129" s="66">
        <f t="shared" si="2034"/>
        <v>0</v>
      </c>
      <c r="FR129" s="66">
        <f t="shared" si="2034"/>
        <v>0</v>
      </c>
      <c r="FS129" s="66">
        <f t="shared" si="2034"/>
        <v>0</v>
      </c>
      <c r="FT129" s="66">
        <f t="shared" si="2034"/>
        <v>0</v>
      </c>
      <c r="FU129" s="66">
        <f t="shared" si="2034"/>
        <v>0</v>
      </c>
      <c r="FV129" s="66">
        <f t="shared" si="2034"/>
        <v>0</v>
      </c>
      <c r="FW129" s="66">
        <f t="shared" si="2034"/>
        <v>0</v>
      </c>
      <c r="FX129" s="66">
        <f t="shared" si="2034"/>
        <v>0</v>
      </c>
      <c r="FY129" s="66">
        <f t="shared" si="2034"/>
        <v>0</v>
      </c>
      <c r="FZ129" s="66">
        <f t="shared" si="2034"/>
        <v>0</v>
      </c>
      <c r="GA129" s="66">
        <f t="shared" si="2034"/>
        <v>0</v>
      </c>
      <c r="GB129" s="66">
        <f t="shared" si="2034"/>
        <v>0</v>
      </c>
      <c r="GC129" s="66">
        <f t="shared" si="2034"/>
        <v>0</v>
      </c>
      <c r="GD129" s="66">
        <f t="shared" si="2034"/>
        <v>0</v>
      </c>
      <c r="GE129" s="66">
        <f t="shared" si="2034"/>
        <v>0</v>
      </c>
      <c r="GF129" s="66">
        <f t="shared" si="2034"/>
        <v>0</v>
      </c>
      <c r="GG129" s="66">
        <f t="shared" si="2034"/>
        <v>0</v>
      </c>
      <c r="GH129" s="66">
        <f t="shared" si="2034"/>
        <v>0</v>
      </c>
      <c r="GI129" s="66">
        <f t="shared" si="2034"/>
        <v>0</v>
      </c>
      <c r="GJ129" s="66">
        <f t="shared" si="2034"/>
        <v>0</v>
      </c>
      <c r="GK129" s="66">
        <f t="shared" si="2034"/>
        <v>0</v>
      </c>
      <c r="GL129" s="66">
        <f t="shared" si="2034"/>
        <v>0</v>
      </c>
      <c r="GM129" s="66">
        <f t="shared" si="2034"/>
        <v>0</v>
      </c>
      <c r="GN129" s="66">
        <f t="shared" si="2034"/>
        <v>0</v>
      </c>
      <c r="GO129" s="66">
        <f t="shared" si="2034"/>
        <v>0</v>
      </c>
      <c r="GP129" s="66">
        <f t="shared" si="2034"/>
        <v>0</v>
      </c>
      <c r="GQ129" s="66">
        <f t="shared" si="2034"/>
        <v>0</v>
      </c>
      <c r="GR129" s="66">
        <f t="shared" si="2034"/>
        <v>0</v>
      </c>
      <c r="GS129" s="66">
        <f t="shared" si="2034"/>
        <v>0</v>
      </c>
      <c r="GT129" s="66">
        <f t="shared" si="2034"/>
        <v>0</v>
      </c>
      <c r="GU129" s="66">
        <f t="shared" si="2034"/>
        <v>0</v>
      </c>
      <c r="GV129" s="66">
        <f t="shared" si="2034"/>
        <v>0</v>
      </c>
      <c r="GW129" s="66">
        <f t="shared" si="2034"/>
        <v>0</v>
      </c>
      <c r="GX129" s="66">
        <f t="shared" si="2034"/>
        <v>0</v>
      </c>
      <c r="GY129" s="66">
        <f t="shared" si="2034"/>
        <v>0</v>
      </c>
      <c r="GZ129" s="66">
        <f t="shared" ref="GZ129:JK129" si="2035">GY137</f>
        <v>0</v>
      </c>
      <c r="HA129" s="66">
        <f t="shared" si="2035"/>
        <v>0</v>
      </c>
      <c r="HB129" s="66">
        <f t="shared" si="2035"/>
        <v>0</v>
      </c>
      <c r="HC129" s="66">
        <f t="shared" si="2035"/>
        <v>0</v>
      </c>
      <c r="HD129" s="66">
        <f t="shared" si="2035"/>
        <v>0</v>
      </c>
      <c r="HE129" s="66">
        <f t="shared" si="2035"/>
        <v>0</v>
      </c>
      <c r="HF129" s="66">
        <f t="shared" si="2035"/>
        <v>0</v>
      </c>
      <c r="HG129" s="66">
        <f t="shared" si="2035"/>
        <v>0</v>
      </c>
      <c r="HH129" s="66">
        <f t="shared" si="2035"/>
        <v>0</v>
      </c>
      <c r="HI129" s="66">
        <f t="shared" si="2035"/>
        <v>0</v>
      </c>
      <c r="HJ129" s="66">
        <f t="shared" si="2035"/>
        <v>0</v>
      </c>
      <c r="HK129" s="66">
        <f t="shared" si="2035"/>
        <v>0</v>
      </c>
      <c r="HL129" s="66">
        <f t="shared" si="2035"/>
        <v>0</v>
      </c>
      <c r="HM129" s="66">
        <f t="shared" si="2035"/>
        <v>0</v>
      </c>
      <c r="HN129" s="66">
        <f t="shared" si="2035"/>
        <v>0</v>
      </c>
      <c r="HO129" s="66">
        <f t="shared" si="2035"/>
        <v>0</v>
      </c>
      <c r="HP129" s="66">
        <f t="shared" si="2035"/>
        <v>0</v>
      </c>
      <c r="HQ129" s="66">
        <f t="shared" si="2035"/>
        <v>0</v>
      </c>
      <c r="HR129" s="66">
        <f t="shared" si="2035"/>
        <v>0</v>
      </c>
      <c r="HS129" s="66">
        <f t="shared" si="2035"/>
        <v>0</v>
      </c>
      <c r="HT129" s="66">
        <f t="shared" si="2035"/>
        <v>0</v>
      </c>
      <c r="HU129" s="66">
        <f t="shared" si="2035"/>
        <v>0</v>
      </c>
      <c r="HV129" s="66">
        <f t="shared" si="2035"/>
        <v>0</v>
      </c>
      <c r="HW129" s="66">
        <f t="shared" si="2035"/>
        <v>0</v>
      </c>
      <c r="HX129" s="66">
        <f t="shared" si="2035"/>
        <v>0</v>
      </c>
      <c r="HY129" s="66">
        <f t="shared" si="2035"/>
        <v>0</v>
      </c>
      <c r="HZ129" s="66">
        <f t="shared" si="2035"/>
        <v>0</v>
      </c>
      <c r="IA129" s="66">
        <f t="shared" si="2035"/>
        <v>0</v>
      </c>
      <c r="IB129" s="66">
        <f t="shared" si="2035"/>
        <v>0</v>
      </c>
      <c r="IC129" s="66">
        <f t="shared" si="2035"/>
        <v>0</v>
      </c>
      <c r="ID129" s="66">
        <f t="shared" si="2035"/>
        <v>0</v>
      </c>
      <c r="IE129" s="66">
        <f t="shared" si="2035"/>
        <v>0</v>
      </c>
      <c r="IF129" s="66">
        <f t="shared" si="2035"/>
        <v>0</v>
      </c>
      <c r="IG129" s="66">
        <f t="shared" si="2035"/>
        <v>0</v>
      </c>
      <c r="IH129" s="66">
        <f t="shared" si="2035"/>
        <v>0</v>
      </c>
      <c r="II129" s="66">
        <f t="shared" si="2035"/>
        <v>0</v>
      </c>
      <c r="IJ129" s="66">
        <f t="shared" si="2035"/>
        <v>0</v>
      </c>
      <c r="IK129" s="66">
        <f t="shared" si="2035"/>
        <v>0</v>
      </c>
      <c r="IL129" s="66">
        <f t="shared" si="2035"/>
        <v>0</v>
      </c>
      <c r="IM129" s="66">
        <f t="shared" si="2035"/>
        <v>0</v>
      </c>
      <c r="IN129" s="66">
        <f t="shared" si="2035"/>
        <v>1990.3683578750642</v>
      </c>
      <c r="IO129" s="66">
        <f t="shared" si="2035"/>
        <v>1696.1574918786225</v>
      </c>
      <c r="IP129" s="66">
        <f t="shared" si="2035"/>
        <v>1241.5907436345183</v>
      </c>
      <c r="IQ129" s="66">
        <f t="shared" si="2035"/>
        <v>283.41435068673718</v>
      </c>
      <c r="IR129" s="66">
        <f t="shared" si="2035"/>
        <v>0</v>
      </c>
      <c r="IS129" s="66">
        <f t="shared" si="2035"/>
        <v>0</v>
      </c>
      <c r="IT129" s="66">
        <f t="shared" si="2035"/>
        <v>0</v>
      </c>
      <c r="IU129" s="66">
        <f t="shared" si="2035"/>
        <v>0</v>
      </c>
      <c r="IV129" s="66">
        <f t="shared" si="2035"/>
        <v>0</v>
      </c>
      <c r="IW129" s="66">
        <f t="shared" si="2035"/>
        <v>0</v>
      </c>
      <c r="IX129" s="66">
        <f t="shared" si="2035"/>
        <v>0</v>
      </c>
      <c r="IY129" s="66">
        <f t="shared" si="2035"/>
        <v>0</v>
      </c>
      <c r="IZ129" s="66">
        <f t="shared" si="2035"/>
        <v>0</v>
      </c>
      <c r="JA129" s="66">
        <f t="shared" si="2035"/>
        <v>0</v>
      </c>
      <c r="JB129" s="66">
        <f t="shared" si="2035"/>
        <v>0</v>
      </c>
      <c r="JC129" s="66">
        <f t="shared" si="2035"/>
        <v>0</v>
      </c>
      <c r="JD129" s="66">
        <f t="shared" si="2035"/>
        <v>0</v>
      </c>
      <c r="JE129" s="66">
        <f t="shared" si="2035"/>
        <v>0</v>
      </c>
      <c r="JF129" s="66">
        <f t="shared" si="2035"/>
        <v>0</v>
      </c>
      <c r="JG129" s="66">
        <f t="shared" si="2035"/>
        <v>0</v>
      </c>
      <c r="JH129" s="66">
        <f t="shared" si="2035"/>
        <v>0</v>
      </c>
      <c r="JI129" s="66">
        <f t="shared" si="2035"/>
        <v>0</v>
      </c>
      <c r="JJ129" s="66">
        <f t="shared" si="2035"/>
        <v>0</v>
      </c>
      <c r="JK129" s="66">
        <f t="shared" si="2035"/>
        <v>0</v>
      </c>
      <c r="JL129" s="66">
        <f t="shared" ref="JL129:LW129" si="2036">JK137</f>
        <v>0</v>
      </c>
      <c r="JM129" s="66">
        <f t="shared" si="2036"/>
        <v>0</v>
      </c>
      <c r="JN129" s="66">
        <f t="shared" si="2036"/>
        <v>0</v>
      </c>
      <c r="JO129" s="66">
        <f t="shared" si="2036"/>
        <v>0</v>
      </c>
      <c r="JP129" s="66">
        <f t="shared" si="2036"/>
        <v>0</v>
      </c>
      <c r="JQ129" s="66">
        <f t="shared" si="2036"/>
        <v>0</v>
      </c>
      <c r="JR129" s="66">
        <f t="shared" si="2036"/>
        <v>0</v>
      </c>
      <c r="JS129" s="66">
        <f t="shared" si="2036"/>
        <v>0</v>
      </c>
      <c r="JT129" s="66">
        <f t="shared" si="2036"/>
        <v>0</v>
      </c>
      <c r="JU129" s="66">
        <f t="shared" si="2036"/>
        <v>0</v>
      </c>
      <c r="JV129" s="66">
        <f t="shared" si="2036"/>
        <v>0</v>
      </c>
      <c r="JW129" s="66">
        <f t="shared" si="2036"/>
        <v>0</v>
      </c>
      <c r="JX129" s="66">
        <f t="shared" si="2036"/>
        <v>0</v>
      </c>
      <c r="JY129" s="66">
        <f t="shared" si="2036"/>
        <v>0</v>
      </c>
      <c r="JZ129" s="66">
        <f t="shared" si="2036"/>
        <v>0</v>
      </c>
      <c r="KA129" s="66">
        <f t="shared" si="2036"/>
        <v>0</v>
      </c>
      <c r="KB129" s="66">
        <f t="shared" si="2036"/>
        <v>0</v>
      </c>
      <c r="KC129" s="66">
        <f t="shared" si="2036"/>
        <v>0</v>
      </c>
      <c r="KD129" s="66">
        <f t="shared" si="2036"/>
        <v>0</v>
      </c>
      <c r="KE129" s="66">
        <f t="shared" si="2036"/>
        <v>0</v>
      </c>
      <c r="KF129" s="66">
        <f t="shared" si="2036"/>
        <v>0</v>
      </c>
      <c r="KG129" s="66">
        <f t="shared" si="2036"/>
        <v>0</v>
      </c>
      <c r="KH129" s="66">
        <f t="shared" si="2036"/>
        <v>0</v>
      </c>
      <c r="KI129" s="66">
        <f t="shared" si="2036"/>
        <v>0</v>
      </c>
      <c r="KJ129" s="66">
        <f t="shared" si="2036"/>
        <v>0</v>
      </c>
      <c r="KK129" s="66">
        <f t="shared" si="2036"/>
        <v>0</v>
      </c>
      <c r="KL129" s="66">
        <f t="shared" si="2036"/>
        <v>0</v>
      </c>
      <c r="KM129" s="66">
        <f t="shared" si="2036"/>
        <v>0</v>
      </c>
      <c r="KN129" s="66">
        <f t="shared" si="2036"/>
        <v>0</v>
      </c>
      <c r="KO129" s="66">
        <f t="shared" si="2036"/>
        <v>0</v>
      </c>
      <c r="KP129" s="66">
        <f t="shared" si="2036"/>
        <v>0</v>
      </c>
      <c r="KQ129" s="66">
        <f t="shared" si="2036"/>
        <v>0</v>
      </c>
      <c r="KR129" s="66">
        <f t="shared" si="2036"/>
        <v>0</v>
      </c>
      <c r="KS129" s="66">
        <f t="shared" si="2036"/>
        <v>0</v>
      </c>
      <c r="KT129" s="66">
        <f t="shared" si="2036"/>
        <v>0</v>
      </c>
      <c r="KU129" s="66">
        <f t="shared" si="2036"/>
        <v>0</v>
      </c>
      <c r="KV129" s="66">
        <f t="shared" si="2036"/>
        <v>0</v>
      </c>
      <c r="KW129" s="66">
        <f t="shared" si="2036"/>
        <v>0</v>
      </c>
      <c r="KX129" s="66">
        <f t="shared" si="2036"/>
        <v>0</v>
      </c>
      <c r="KY129" s="66">
        <f t="shared" si="2036"/>
        <v>0</v>
      </c>
      <c r="KZ129" s="66">
        <f t="shared" si="2036"/>
        <v>0</v>
      </c>
      <c r="LA129" s="66">
        <f t="shared" si="2036"/>
        <v>0</v>
      </c>
      <c r="LB129" s="66">
        <f t="shared" si="2036"/>
        <v>0</v>
      </c>
      <c r="LC129" s="66">
        <f t="shared" si="2036"/>
        <v>0</v>
      </c>
      <c r="LD129" s="66">
        <f t="shared" si="2036"/>
        <v>0</v>
      </c>
      <c r="LE129" s="66">
        <f t="shared" si="2036"/>
        <v>0</v>
      </c>
      <c r="LF129" s="66">
        <f t="shared" si="2036"/>
        <v>0</v>
      </c>
      <c r="LG129" s="66">
        <f t="shared" si="2036"/>
        <v>0</v>
      </c>
      <c r="LH129" s="66">
        <f t="shared" si="2036"/>
        <v>0</v>
      </c>
      <c r="LI129" s="66">
        <f t="shared" si="2036"/>
        <v>0</v>
      </c>
      <c r="LJ129" s="66">
        <f t="shared" si="2036"/>
        <v>0</v>
      </c>
      <c r="LK129" s="66">
        <f t="shared" si="2036"/>
        <v>0</v>
      </c>
      <c r="LL129" s="66">
        <f t="shared" si="2036"/>
        <v>0</v>
      </c>
      <c r="LM129" s="66">
        <f t="shared" si="2036"/>
        <v>0</v>
      </c>
      <c r="LN129" s="66">
        <f t="shared" si="2036"/>
        <v>0</v>
      </c>
      <c r="LO129" s="66">
        <f t="shared" si="2036"/>
        <v>0</v>
      </c>
      <c r="LP129" s="66">
        <f t="shared" si="2036"/>
        <v>0</v>
      </c>
      <c r="LQ129" s="66">
        <f t="shared" si="2036"/>
        <v>0</v>
      </c>
      <c r="LR129" s="66">
        <f t="shared" si="2036"/>
        <v>0</v>
      </c>
      <c r="LS129" s="66">
        <f t="shared" si="2036"/>
        <v>0</v>
      </c>
      <c r="LT129" s="66">
        <f t="shared" si="2036"/>
        <v>0</v>
      </c>
      <c r="LU129" s="66">
        <f t="shared" si="2036"/>
        <v>0</v>
      </c>
      <c r="LV129" s="66">
        <f t="shared" si="2036"/>
        <v>0</v>
      </c>
      <c r="LW129" s="66">
        <f t="shared" si="2036"/>
        <v>0</v>
      </c>
      <c r="LX129" s="66">
        <f t="shared" ref="LX129:NO129" si="2037">LW137</f>
        <v>0</v>
      </c>
      <c r="LY129" s="66">
        <f t="shared" si="2037"/>
        <v>0</v>
      </c>
      <c r="LZ129" s="66">
        <f t="shared" si="2037"/>
        <v>0</v>
      </c>
      <c r="MA129" s="66">
        <f t="shared" si="2037"/>
        <v>0</v>
      </c>
      <c r="MB129" s="66">
        <f t="shared" si="2037"/>
        <v>0</v>
      </c>
      <c r="MC129" s="66">
        <f t="shared" si="2037"/>
        <v>0</v>
      </c>
      <c r="MD129" s="66">
        <f t="shared" si="2037"/>
        <v>0</v>
      </c>
      <c r="ME129" s="66">
        <f t="shared" si="2037"/>
        <v>0</v>
      </c>
      <c r="MF129" s="66">
        <f t="shared" si="2037"/>
        <v>0</v>
      </c>
      <c r="MG129" s="66">
        <f t="shared" si="2037"/>
        <v>0</v>
      </c>
      <c r="MH129" s="66">
        <f t="shared" si="2037"/>
        <v>0</v>
      </c>
      <c r="MI129" s="66">
        <f t="shared" si="2037"/>
        <v>0</v>
      </c>
      <c r="MJ129" s="66">
        <f t="shared" si="2037"/>
        <v>0</v>
      </c>
      <c r="MK129" s="66">
        <f t="shared" si="2037"/>
        <v>0</v>
      </c>
      <c r="ML129" s="66">
        <f t="shared" si="2037"/>
        <v>0</v>
      </c>
      <c r="MM129" s="66">
        <f t="shared" si="2037"/>
        <v>0</v>
      </c>
      <c r="MN129" s="66">
        <f t="shared" si="2037"/>
        <v>0</v>
      </c>
      <c r="MO129" s="66">
        <f t="shared" si="2037"/>
        <v>0</v>
      </c>
      <c r="MP129" s="66">
        <f t="shared" si="2037"/>
        <v>0</v>
      </c>
      <c r="MQ129" s="66">
        <f t="shared" si="2037"/>
        <v>0</v>
      </c>
      <c r="MR129" s="66">
        <f t="shared" si="2037"/>
        <v>0</v>
      </c>
      <c r="MS129" s="66">
        <f t="shared" si="2037"/>
        <v>0</v>
      </c>
      <c r="MT129" s="66">
        <f t="shared" si="2037"/>
        <v>0</v>
      </c>
      <c r="MU129" s="66">
        <f t="shared" si="2037"/>
        <v>0</v>
      </c>
      <c r="MV129" s="66">
        <f t="shared" si="2037"/>
        <v>0</v>
      </c>
      <c r="MW129" s="66">
        <f t="shared" si="2037"/>
        <v>0</v>
      </c>
      <c r="MX129" s="66">
        <f t="shared" si="2037"/>
        <v>0</v>
      </c>
      <c r="MY129" s="66">
        <f t="shared" si="2037"/>
        <v>0</v>
      </c>
      <c r="MZ129" s="66">
        <f t="shared" si="2037"/>
        <v>0</v>
      </c>
      <c r="NA129" s="66">
        <f t="shared" si="2037"/>
        <v>0</v>
      </c>
      <c r="NB129" s="66">
        <f t="shared" si="2037"/>
        <v>0</v>
      </c>
      <c r="NC129" s="66">
        <f t="shared" si="2037"/>
        <v>0</v>
      </c>
      <c r="ND129" s="66">
        <f t="shared" si="2037"/>
        <v>0</v>
      </c>
      <c r="NE129" s="66">
        <f t="shared" si="2037"/>
        <v>0</v>
      </c>
      <c r="NF129" s="66">
        <f t="shared" si="2037"/>
        <v>0</v>
      </c>
      <c r="NG129" s="66">
        <f t="shared" si="2037"/>
        <v>0</v>
      </c>
      <c r="NH129" s="66">
        <f t="shared" si="2037"/>
        <v>0</v>
      </c>
      <c r="NI129" s="66">
        <f t="shared" si="2037"/>
        <v>0</v>
      </c>
      <c r="NJ129" s="66">
        <f t="shared" si="2037"/>
        <v>0</v>
      </c>
      <c r="NK129" s="66">
        <f t="shared" si="2037"/>
        <v>0</v>
      </c>
      <c r="NL129" s="66">
        <f t="shared" si="2037"/>
        <v>0</v>
      </c>
      <c r="NM129" s="66">
        <f t="shared" si="2037"/>
        <v>0</v>
      </c>
      <c r="NN129" s="66">
        <f t="shared" si="2037"/>
        <v>0</v>
      </c>
      <c r="NO129" s="67">
        <f t="shared" si="2037"/>
        <v>0</v>
      </c>
      <c r="NP129" s="1"/>
      <c r="NQ129" s="1"/>
    </row>
    <row r="130" spans="1:38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8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/>
      <c r="MS130" s="1"/>
      <c r="MT130" s="1"/>
      <c r="MU130" s="1"/>
      <c r="MV130" s="1"/>
      <c r="MW130" s="1"/>
      <c r="MX130" s="1"/>
      <c r="MY130" s="1"/>
      <c r="MZ130" s="1"/>
      <c r="NA130" s="1"/>
      <c r="NB130" s="1"/>
      <c r="NC130" s="1"/>
      <c r="ND130" s="1"/>
      <c r="NE130" s="1"/>
      <c r="NF130" s="1"/>
      <c r="NG130" s="1"/>
      <c r="NH130" s="1"/>
      <c r="NI130" s="1"/>
      <c r="NJ130" s="1"/>
      <c r="NK130" s="1"/>
      <c r="NL130" s="1"/>
      <c r="NM130" s="1"/>
      <c r="NN130" s="1"/>
      <c r="NO130" s="1"/>
      <c r="NP130" s="1"/>
      <c r="NQ130" s="1"/>
    </row>
    <row r="131" spans="1:381" s="10" customFormat="1" x14ac:dyDescent="0.2">
      <c r="A131" s="8"/>
      <c r="B131" s="8"/>
      <c r="C131" s="8" t="s">
        <v>109</v>
      </c>
      <c r="D131" s="8"/>
      <c r="E131" s="8" t="s">
        <v>101</v>
      </c>
      <c r="F131" s="8"/>
      <c r="G131" s="8"/>
      <c r="H131" s="8"/>
      <c r="I131" s="8"/>
      <c r="J131" s="8"/>
      <c r="K131" s="9">
        <f>SUM(N131:NO131)</f>
        <v>61972.81879571121</v>
      </c>
      <c r="L131" s="8"/>
      <c r="M131" s="8"/>
      <c r="N131" s="32">
        <f>IF(I110+N116&lt;0,-(I110+N116),0)</f>
        <v>9000</v>
      </c>
      <c r="O131" s="33">
        <f>IF(N143+O116&lt;0,-(N143+O116),0)</f>
        <v>0</v>
      </c>
      <c r="P131" s="33">
        <f>IF(O143+P116&lt;0,-(O143+P116),0)</f>
        <v>0</v>
      </c>
      <c r="Q131" s="33">
        <f>IF(P143+Q116&lt;0,-(P143+Q116),0)</f>
        <v>0</v>
      </c>
      <c r="R131" s="33">
        <f t="shared" ref="R131:BZ131" si="2038">IF(Q143+R116&lt;0,-(Q143+R116),0)</f>
        <v>0</v>
      </c>
      <c r="S131" s="33">
        <f t="shared" si="2038"/>
        <v>0</v>
      </c>
      <c r="T131" s="33">
        <f t="shared" si="2038"/>
        <v>0</v>
      </c>
      <c r="U131" s="33">
        <f t="shared" si="2038"/>
        <v>0</v>
      </c>
      <c r="V131" s="33">
        <f t="shared" si="2038"/>
        <v>0</v>
      </c>
      <c r="W131" s="33">
        <f t="shared" si="2038"/>
        <v>0</v>
      </c>
      <c r="X131" s="33">
        <f t="shared" si="2038"/>
        <v>0</v>
      </c>
      <c r="Y131" s="33">
        <f t="shared" si="2038"/>
        <v>0</v>
      </c>
      <c r="Z131" s="33">
        <f t="shared" si="2038"/>
        <v>0</v>
      </c>
      <c r="AA131" s="33">
        <f t="shared" si="2038"/>
        <v>0</v>
      </c>
      <c r="AB131" s="33">
        <f t="shared" si="2038"/>
        <v>0</v>
      </c>
      <c r="AC131" s="33">
        <f t="shared" si="2038"/>
        <v>4626.8648009060171</v>
      </c>
      <c r="AD131" s="33">
        <f t="shared" si="2038"/>
        <v>16558.923467672586</v>
      </c>
      <c r="AE131" s="33">
        <f t="shared" si="2038"/>
        <v>0</v>
      </c>
      <c r="AF131" s="33">
        <f t="shared" si="2038"/>
        <v>0</v>
      </c>
      <c r="AG131" s="33">
        <f t="shared" si="2038"/>
        <v>0</v>
      </c>
      <c r="AH131" s="33">
        <f t="shared" si="2038"/>
        <v>0</v>
      </c>
      <c r="AI131" s="33">
        <f t="shared" si="2038"/>
        <v>0</v>
      </c>
      <c r="AJ131" s="33">
        <f t="shared" si="2038"/>
        <v>0</v>
      </c>
      <c r="AK131" s="33">
        <f t="shared" si="2038"/>
        <v>0</v>
      </c>
      <c r="AL131" s="33">
        <f t="shared" si="2038"/>
        <v>0</v>
      </c>
      <c r="AM131" s="33">
        <f t="shared" si="2038"/>
        <v>0</v>
      </c>
      <c r="AN131" s="33">
        <f t="shared" si="2038"/>
        <v>0</v>
      </c>
      <c r="AO131" s="33">
        <f t="shared" si="2038"/>
        <v>0</v>
      </c>
      <c r="AP131" s="33">
        <f t="shared" si="2038"/>
        <v>0</v>
      </c>
      <c r="AQ131" s="33">
        <f t="shared" si="2038"/>
        <v>0</v>
      </c>
      <c r="AR131" s="33">
        <f t="shared" si="2038"/>
        <v>0</v>
      </c>
      <c r="AS131" s="33">
        <f t="shared" si="2038"/>
        <v>0</v>
      </c>
      <c r="AT131" s="33">
        <f t="shared" si="2038"/>
        <v>0</v>
      </c>
      <c r="AU131" s="33">
        <f t="shared" si="2038"/>
        <v>0</v>
      </c>
      <c r="AV131" s="33">
        <f t="shared" si="2038"/>
        <v>0</v>
      </c>
      <c r="AW131" s="33">
        <f t="shared" si="2038"/>
        <v>0</v>
      </c>
      <c r="AX131" s="33">
        <f t="shared" si="2038"/>
        <v>0</v>
      </c>
      <c r="AY131" s="33">
        <f t="shared" si="2038"/>
        <v>0</v>
      </c>
      <c r="AZ131" s="33">
        <f t="shared" si="2038"/>
        <v>0</v>
      </c>
      <c r="BA131" s="33">
        <f t="shared" si="2038"/>
        <v>0</v>
      </c>
      <c r="BB131" s="33">
        <f t="shared" si="2038"/>
        <v>0</v>
      </c>
      <c r="BC131" s="33">
        <f t="shared" si="2038"/>
        <v>0</v>
      </c>
      <c r="BD131" s="33">
        <f t="shared" si="2038"/>
        <v>0</v>
      </c>
      <c r="BE131" s="33">
        <f t="shared" si="2038"/>
        <v>0</v>
      </c>
      <c r="BF131" s="33">
        <f t="shared" si="2038"/>
        <v>9930.9049954933835</v>
      </c>
      <c r="BG131" s="33">
        <f t="shared" si="2038"/>
        <v>0</v>
      </c>
      <c r="BH131" s="33">
        <f t="shared" si="2038"/>
        <v>6837.9724279955472</v>
      </c>
      <c r="BI131" s="33">
        <f t="shared" si="2038"/>
        <v>0</v>
      </c>
      <c r="BJ131" s="33">
        <f t="shared" si="2038"/>
        <v>0</v>
      </c>
      <c r="BK131" s="33">
        <f t="shared" si="2038"/>
        <v>0</v>
      </c>
      <c r="BL131" s="33">
        <f t="shared" si="2038"/>
        <v>0</v>
      </c>
      <c r="BM131" s="33">
        <f t="shared" si="2038"/>
        <v>0</v>
      </c>
      <c r="BN131" s="33">
        <f t="shared" si="2038"/>
        <v>0</v>
      </c>
      <c r="BO131" s="33">
        <f t="shared" si="2038"/>
        <v>0</v>
      </c>
      <c r="BP131" s="33">
        <f t="shared" si="2038"/>
        <v>0</v>
      </c>
      <c r="BQ131" s="33">
        <f t="shared" si="2038"/>
        <v>0</v>
      </c>
      <c r="BR131" s="33">
        <f t="shared" si="2038"/>
        <v>0</v>
      </c>
      <c r="BS131" s="33">
        <f t="shared" si="2038"/>
        <v>0</v>
      </c>
      <c r="BT131" s="33">
        <f t="shared" si="2038"/>
        <v>0</v>
      </c>
      <c r="BU131" s="33">
        <f t="shared" si="2038"/>
        <v>0</v>
      </c>
      <c r="BV131" s="33">
        <f t="shared" si="2038"/>
        <v>0</v>
      </c>
      <c r="BW131" s="33">
        <f t="shared" si="2038"/>
        <v>0</v>
      </c>
      <c r="BX131" s="33">
        <f t="shared" si="2038"/>
        <v>0</v>
      </c>
      <c r="BY131" s="33">
        <f t="shared" si="2038"/>
        <v>0</v>
      </c>
      <c r="BZ131" s="33">
        <f t="shared" si="2038"/>
        <v>0</v>
      </c>
      <c r="CA131" s="33">
        <f t="shared" ref="CA131:EL131" si="2039">IF(BZ143+CA116&lt;0,-(BZ143+CA116),0)</f>
        <v>0</v>
      </c>
      <c r="CB131" s="33">
        <f t="shared" si="2039"/>
        <v>0</v>
      </c>
      <c r="CC131" s="33">
        <f t="shared" si="2039"/>
        <v>0</v>
      </c>
      <c r="CD131" s="33">
        <f t="shared" si="2039"/>
        <v>0</v>
      </c>
      <c r="CE131" s="33">
        <f t="shared" si="2039"/>
        <v>0</v>
      </c>
      <c r="CF131" s="33">
        <f t="shared" si="2039"/>
        <v>0</v>
      </c>
      <c r="CG131" s="33">
        <f t="shared" si="2039"/>
        <v>0</v>
      </c>
      <c r="CH131" s="33">
        <f t="shared" si="2039"/>
        <v>0</v>
      </c>
      <c r="CI131" s="33">
        <f t="shared" si="2039"/>
        <v>0</v>
      </c>
      <c r="CJ131" s="33">
        <f t="shared" si="2039"/>
        <v>0</v>
      </c>
      <c r="CK131" s="33">
        <f t="shared" si="2039"/>
        <v>9738.4235645745539</v>
      </c>
      <c r="CL131" s="33">
        <f t="shared" si="2039"/>
        <v>0</v>
      </c>
      <c r="CM131" s="33">
        <f t="shared" si="2039"/>
        <v>0</v>
      </c>
      <c r="CN131" s="33">
        <f t="shared" si="2039"/>
        <v>0</v>
      </c>
      <c r="CO131" s="33">
        <f t="shared" si="2039"/>
        <v>0</v>
      </c>
      <c r="CP131" s="33">
        <f t="shared" si="2039"/>
        <v>0</v>
      </c>
      <c r="CQ131" s="33">
        <f t="shared" si="2039"/>
        <v>0</v>
      </c>
      <c r="CR131" s="33">
        <f t="shared" si="2039"/>
        <v>0</v>
      </c>
      <c r="CS131" s="33">
        <f t="shared" si="2039"/>
        <v>0</v>
      </c>
      <c r="CT131" s="33">
        <f t="shared" si="2039"/>
        <v>0</v>
      </c>
      <c r="CU131" s="33">
        <f t="shared" si="2039"/>
        <v>0</v>
      </c>
      <c r="CV131" s="33">
        <f t="shared" si="2039"/>
        <v>0</v>
      </c>
      <c r="CW131" s="33">
        <f t="shared" si="2039"/>
        <v>0</v>
      </c>
      <c r="CX131" s="33">
        <f t="shared" si="2039"/>
        <v>0</v>
      </c>
      <c r="CY131" s="33">
        <f t="shared" si="2039"/>
        <v>0</v>
      </c>
      <c r="CZ131" s="33">
        <f t="shared" si="2039"/>
        <v>0</v>
      </c>
      <c r="DA131" s="33">
        <f t="shared" si="2039"/>
        <v>0</v>
      </c>
      <c r="DB131" s="33">
        <f t="shared" si="2039"/>
        <v>0</v>
      </c>
      <c r="DC131" s="33">
        <f t="shared" si="2039"/>
        <v>0</v>
      </c>
      <c r="DD131" s="33">
        <f t="shared" si="2039"/>
        <v>0</v>
      </c>
      <c r="DE131" s="33">
        <f t="shared" si="2039"/>
        <v>0</v>
      </c>
      <c r="DF131" s="33">
        <f t="shared" si="2039"/>
        <v>0</v>
      </c>
      <c r="DG131" s="33">
        <f t="shared" si="2039"/>
        <v>0</v>
      </c>
      <c r="DH131" s="33">
        <f t="shared" si="2039"/>
        <v>0</v>
      </c>
      <c r="DI131" s="33">
        <f t="shared" si="2039"/>
        <v>0</v>
      </c>
      <c r="DJ131" s="33">
        <f t="shared" si="2039"/>
        <v>0</v>
      </c>
      <c r="DK131" s="33">
        <f t="shared" si="2039"/>
        <v>0</v>
      </c>
      <c r="DL131" s="33">
        <f t="shared" si="2039"/>
        <v>0</v>
      </c>
      <c r="DM131" s="33">
        <f t="shared" si="2039"/>
        <v>0</v>
      </c>
      <c r="DN131" s="33">
        <f t="shared" si="2039"/>
        <v>0</v>
      </c>
      <c r="DO131" s="33">
        <f t="shared" si="2039"/>
        <v>0</v>
      </c>
      <c r="DP131" s="33">
        <f t="shared" si="2039"/>
        <v>0</v>
      </c>
      <c r="DQ131" s="33">
        <f t="shared" si="2039"/>
        <v>0</v>
      </c>
      <c r="DR131" s="33">
        <f t="shared" si="2039"/>
        <v>0</v>
      </c>
      <c r="DS131" s="33">
        <f t="shared" si="2039"/>
        <v>0</v>
      </c>
      <c r="DT131" s="33">
        <f t="shared" si="2039"/>
        <v>3289.3611811940482</v>
      </c>
      <c r="DU131" s="33">
        <f t="shared" si="2039"/>
        <v>0</v>
      </c>
      <c r="DV131" s="33">
        <f t="shared" si="2039"/>
        <v>0</v>
      </c>
      <c r="DW131" s="33">
        <f t="shared" si="2039"/>
        <v>0</v>
      </c>
      <c r="DX131" s="33">
        <f t="shared" si="2039"/>
        <v>0</v>
      </c>
      <c r="DY131" s="33">
        <f t="shared" si="2039"/>
        <v>0</v>
      </c>
      <c r="DZ131" s="33">
        <f t="shared" si="2039"/>
        <v>0</v>
      </c>
      <c r="EA131" s="33">
        <f t="shared" si="2039"/>
        <v>0</v>
      </c>
      <c r="EB131" s="33">
        <f t="shared" si="2039"/>
        <v>0</v>
      </c>
      <c r="EC131" s="33">
        <f t="shared" si="2039"/>
        <v>0</v>
      </c>
      <c r="ED131" s="33">
        <f t="shared" si="2039"/>
        <v>0</v>
      </c>
      <c r="EE131" s="33">
        <f t="shared" si="2039"/>
        <v>0</v>
      </c>
      <c r="EF131" s="33">
        <f t="shared" si="2039"/>
        <v>0</v>
      </c>
      <c r="EG131" s="33">
        <f t="shared" si="2039"/>
        <v>0</v>
      </c>
      <c r="EH131" s="33">
        <f t="shared" si="2039"/>
        <v>0</v>
      </c>
      <c r="EI131" s="33">
        <f t="shared" si="2039"/>
        <v>0</v>
      </c>
      <c r="EJ131" s="33">
        <f t="shared" si="2039"/>
        <v>0</v>
      </c>
      <c r="EK131" s="33">
        <f t="shared" si="2039"/>
        <v>0</v>
      </c>
      <c r="EL131" s="33">
        <f t="shared" si="2039"/>
        <v>0</v>
      </c>
      <c r="EM131" s="33">
        <f t="shared" ref="EM131:GX131" si="2040">IF(EL143+EM116&lt;0,-(EL143+EM116),0)</f>
        <v>0</v>
      </c>
      <c r="EN131" s="33">
        <f t="shared" si="2040"/>
        <v>0</v>
      </c>
      <c r="EO131" s="33">
        <f t="shared" si="2040"/>
        <v>0</v>
      </c>
      <c r="EP131" s="33">
        <f t="shared" si="2040"/>
        <v>0</v>
      </c>
      <c r="EQ131" s="33">
        <f t="shared" si="2040"/>
        <v>0</v>
      </c>
      <c r="ER131" s="33">
        <f t="shared" si="2040"/>
        <v>0</v>
      </c>
      <c r="ES131" s="33">
        <f t="shared" si="2040"/>
        <v>0</v>
      </c>
      <c r="ET131" s="33">
        <f t="shared" si="2040"/>
        <v>0</v>
      </c>
      <c r="EU131" s="33">
        <f t="shared" si="2040"/>
        <v>0</v>
      </c>
      <c r="EV131" s="33">
        <f t="shared" si="2040"/>
        <v>0</v>
      </c>
      <c r="EW131" s="33">
        <f t="shared" si="2040"/>
        <v>0</v>
      </c>
      <c r="EX131" s="33">
        <f t="shared" si="2040"/>
        <v>0</v>
      </c>
      <c r="EY131" s="33">
        <f t="shared" si="2040"/>
        <v>0</v>
      </c>
      <c r="EZ131" s="33">
        <f t="shared" si="2040"/>
        <v>0</v>
      </c>
      <c r="FA131" s="33">
        <f t="shared" si="2040"/>
        <v>0</v>
      </c>
      <c r="FB131" s="33">
        <f t="shared" si="2040"/>
        <v>0</v>
      </c>
      <c r="FC131" s="33">
        <f t="shared" si="2040"/>
        <v>0</v>
      </c>
      <c r="FD131" s="33">
        <f t="shared" si="2040"/>
        <v>0</v>
      </c>
      <c r="FE131" s="33">
        <f t="shared" si="2040"/>
        <v>0</v>
      </c>
      <c r="FF131" s="33">
        <f t="shared" si="2040"/>
        <v>0</v>
      </c>
      <c r="FG131" s="33">
        <f t="shared" si="2040"/>
        <v>0</v>
      </c>
      <c r="FH131" s="33">
        <f t="shared" si="2040"/>
        <v>0</v>
      </c>
      <c r="FI131" s="33">
        <f t="shared" si="2040"/>
        <v>0</v>
      </c>
      <c r="FJ131" s="33">
        <f t="shared" si="2040"/>
        <v>0</v>
      </c>
      <c r="FK131" s="33">
        <f t="shared" si="2040"/>
        <v>0</v>
      </c>
      <c r="FL131" s="33">
        <f t="shared" si="2040"/>
        <v>0</v>
      </c>
      <c r="FM131" s="33">
        <f t="shared" si="2040"/>
        <v>0</v>
      </c>
      <c r="FN131" s="33">
        <f t="shared" si="2040"/>
        <v>0</v>
      </c>
      <c r="FO131" s="33">
        <f t="shared" si="2040"/>
        <v>0</v>
      </c>
      <c r="FP131" s="33">
        <f t="shared" si="2040"/>
        <v>0</v>
      </c>
      <c r="FQ131" s="33">
        <f t="shared" si="2040"/>
        <v>0</v>
      </c>
      <c r="FR131" s="33">
        <f t="shared" si="2040"/>
        <v>0</v>
      </c>
      <c r="FS131" s="33">
        <f t="shared" si="2040"/>
        <v>0</v>
      </c>
      <c r="FT131" s="33">
        <f t="shared" si="2040"/>
        <v>0</v>
      </c>
      <c r="FU131" s="33">
        <f t="shared" si="2040"/>
        <v>0</v>
      </c>
      <c r="FV131" s="33">
        <f t="shared" si="2040"/>
        <v>0</v>
      </c>
      <c r="FW131" s="33">
        <f t="shared" si="2040"/>
        <v>0</v>
      </c>
      <c r="FX131" s="33">
        <f t="shared" si="2040"/>
        <v>0</v>
      </c>
      <c r="FY131" s="33">
        <f t="shared" si="2040"/>
        <v>0</v>
      </c>
      <c r="FZ131" s="33">
        <f t="shared" si="2040"/>
        <v>0</v>
      </c>
      <c r="GA131" s="33">
        <f t="shared" si="2040"/>
        <v>0</v>
      </c>
      <c r="GB131" s="33">
        <f t="shared" si="2040"/>
        <v>0</v>
      </c>
      <c r="GC131" s="33">
        <f t="shared" si="2040"/>
        <v>0</v>
      </c>
      <c r="GD131" s="33">
        <f t="shared" si="2040"/>
        <v>0</v>
      </c>
      <c r="GE131" s="33">
        <f t="shared" si="2040"/>
        <v>0</v>
      </c>
      <c r="GF131" s="33">
        <f t="shared" si="2040"/>
        <v>0</v>
      </c>
      <c r="GG131" s="33">
        <f t="shared" si="2040"/>
        <v>0</v>
      </c>
      <c r="GH131" s="33">
        <f t="shared" si="2040"/>
        <v>0</v>
      </c>
      <c r="GI131" s="33">
        <f t="shared" si="2040"/>
        <v>0</v>
      </c>
      <c r="GJ131" s="33">
        <f t="shared" si="2040"/>
        <v>0</v>
      </c>
      <c r="GK131" s="33">
        <f t="shared" si="2040"/>
        <v>0</v>
      </c>
      <c r="GL131" s="33">
        <f t="shared" si="2040"/>
        <v>0</v>
      </c>
      <c r="GM131" s="33">
        <f t="shared" si="2040"/>
        <v>0</v>
      </c>
      <c r="GN131" s="33">
        <f t="shared" si="2040"/>
        <v>0</v>
      </c>
      <c r="GO131" s="33">
        <f t="shared" si="2040"/>
        <v>0</v>
      </c>
      <c r="GP131" s="33">
        <f t="shared" si="2040"/>
        <v>0</v>
      </c>
      <c r="GQ131" s="33">
        <f t="shared" si="2040"/>
        <v>0</v>
      </c>
      <c r="GR131" s="33">
        <f t="shared" si="2040"/>
        <v>0</v>
      </c>
      <c r="GS131" s="33">
        <f t="shared" si="2040"/>
        <v>0</v>
      </c>
      <c r="GT131" s="33">
        <f t="shared" si="2040"/>
        <v>0</v>
      </c>
      <c r="GU131" s="33">
        <f t="shared" si="2040"/>
        <v>0</v>
      </c>
      <c r="GV131" s="33">
        <f t="shared" si="2040"/>
        <v>0</v>
      </c>
      <c r="GW131" s="33">
        <f t="shared" si="2040"/>
        <v>0</v>
      </c>
      <c r="GX131" s="33">
        <f t="shared" si="2040"/>
        <v>0</v>
      </c>
      <c r="GY131" s="33">
        <f t="shared" ref="GY131:JJ131" si="2041">IF(GX143+GY116&lt;0,-(GX143+GY116),0)</f>
        <v>0</v>
      </c>
      <c r="GZ131" s="33">
        <f t="shared" si="2041"/>
        <v>0</v>
      </c>
      <c r="HA131" s="33">
        <f t="shared" si="2041"/>
        <v>0</v>
      </c>
      <c r="HB131" s="33">
        <f t="shared" si="2041"/>
        <v>0</v>
      </c>
      <c r="HC131" s="33">
        <f t="shared" si="2041"/>
        <v>0</v>
      </c>
      <c r="HD131" s="33">
        <f t="shared" si="2041"/>
        <v>0</v>
      </c>
      <c r="HE131" s="33">
        <f t="shared" si="2041"/>
        <v>0</v>
      </c>
      <c r="HF131" s="33">
        <f t="shared" si="2041"/>
        <v>0</v>
      </c>
      <c r="HG131" s="33">
        <f t="shared" si="2041"/>
        <v>0</v>
      </c>
      <c r="HH131" s="33">
        <f t="shared" si="2041"/>
        <v>0</v>
      </c>
      <c r="HI131" s="33">
        <f t="shared" si="2041"/>
        <v>0</v>
      </c>
      <c r="HJ131" s="33">
        <f t="shared" si="2041"/>
        <v>0</v>
      </c>
      <c r="HK131" s="33">
        <f t="shared" si="2041"/>
        <v>0</v>
      </c>
      <c r="HL131" s="33">
        <f t="shared" si="2041"/>
        <v>0</v>
      </c>
      <c r="HM131" s="33">
        <f t="shared" si="2041"/>
        <v>0</v>
      </c>
      <c r="HN131" s="33">
        <f t="shared" si="2041"/>
        <v>0</v>
      </c>
      <c r="HO131" s="33">
        <f t="shared" si="2041"/>
        <v>0</v>
      </c>
      <c r="HP131" s="33">
        <f t="shared" si="2041"/>
        <v>0</v>
      </c>
      <c r="HQ131" s="33">
        <f t="shared" si="2041"/>
        <v>0</v>
      </c>
      <c r="HR131" s="33">
        <f t="shared" si="2041"/>
        <v>0</v>
      </c>
      <c r="HS131" s="33">
        <f t="shared" si="2041"/>
        <v>0</v>
      </c>
      <c r="HT131" s="33">
        <f t="shared" si="2041"/>
        <v>0</v>
      </c>
      <c r="HU131" s="33">
        <f t="shared" si="2041"/>
        <v>0</v>
      </c>
      <c r="HV131" s="33">
        <f t="shared" si="2041"/>
        <v>0</v>
      </c>
      <c r="HW131" s="33">
        <f t="shared" si="2041"/>
        <v>0</v>
      </c>
      <c r="HX131" s="33">
        <f t="shared" si="2041"/>
        <v>0</v>
      </c>
      <c r="HY131" s="33">
        <f t="shared" si="2041"/>
        <v>0</v>
      </c>
      <c r="HZ131" s="33">
        <f t="shared" si="2041"/>
        <v>0</v>
      </c>
      <c r="IA131" s="33">
        <f t="shared" si="2041"/>
        <v>0</v>
      </c>
      <c r="IB131" s="33">
        <f t="shared" si="2041"/>
        <v>0</v>
      </c>
      <c r="IC131" s="33">
        <f t="shared" si="2041"/>
        <v>0</v>
      </c>
      <c r="ID131" s="33">
        <f t="shared" si="2041"/>
        <v>0</v>
      </c>
      <c r="IE131" s="33">
        <f t="shared" si="2041"/>
        <v>0</v>
      </c>
      <c r="IF131" s="33">
        <f t="shared" si="2041"/>
        <v>0</v>
      </c>
      <c r="IG131" s="33">
        <f t="shared" si="2041"/>
        <v>0</v>
      </c>
      <c r="IH131" s="33">
        <f t="shared" si="2041"/>
        <v>0</v>
      </c>
      <c r="II131" s="33">
        <f t="shared" si="2041"/>
        <v>0</v>
      </c>
      <c r="IJ131" s="33">
        <f t="shared" si="2041"/>
        <v>0</v>
      </c>
      <c r="IK131" s="33">
        <f t="shared" si="2041"/>
        <v>0</v>
      </c>
      <c r="IL131" s="33">
        <f t="shared" si="2041"/>
        <v>0</v>
      </c>
      <c r="IM131" s="33">
        <f t="shared" si="2041"/>
        <v>1990.3683578750642</v>
      </c>
      <c r="IN131" s="33">
        <f t="shared" si="2041"/>
        <v>0</v>
      </c>
      <c r="IO131" s="33">
        <f t="shared" si="2041"/>
        <v>0</v>
      </c>
      <c r="IP131" s="33">
        <f t="shared" si="2041"/>
        <v>0</v>
      </c>
      <c r="IQ131" s="33">
        <f t="shared" si="2041"/>
        <v>0</v>
      </c>
      <c r="IR131" s="33">
        <f t="shared" si="2041"/>
        <v>0</v>
      </c>
      <c r="IS131" s="33">
        <f t="shared" si="2041"/>
        <v>0</v>
      </c>
      <c r="IT131" s="33">
        <f t="shared" si="2041"/>
        <v>0</v>
      </c>
      <c r="IU131" s="33">
        <f t="shared" si="2041"/>
        <v>0</v>
      </c>
      <c r="IV131" s="33">
        <f t="shared" si="2041"/>
        <v>0</v>
      </c>
      <c r="IW131" s="33">
        <f t="shared" si="2041"/>
        <v>0</v>
      </c>
      <c r="IX131" s="33">
        <f t="shared" si="2041"/>
        <v>0</v>
      </c>
      <c r="IY131" s="33">
        <f t="shared" si="2041"/>
        <v>0</v>
      </c>
      <c r="IZ131" s="33">
        <f t="shared" si="2041"/>
        <v>0</v>
      </c>
      <c r="JA131" s="33">
        <f t="shared" si="2041"/>
        <v>0</v>
      </c>
      <c r="JB131" s="33">
        <f t="shared" si="2041"/>
        <v>0</v>
      </c>
      <c r="JC131" s="33">
        <f t="shared" si="2041"/>
        <v>0</v>
      </c>
      <c r="JD131" s="33">
        <f t="shared" si="2041"/>
        <v>0</v>
      </c>
      <c r="JE131" s="33">
        <f t="shared" si="2041"/>
        <v>0</v>
      </c>
      <c r="JF131" s="33">
        <f t="shared" si="2041"/>
        <v>0</v>
      </c>
      <c r="JG131" s="33">
        <f t="shared" si="2041"/>
        <v>0</v>
      </c>
      <c r="JH131" s="33">
        <f t="shared" si="2041"/>
        <v>0</v>
      </c>
      <c r="JI131" s="33">
        <f t="shared" si="2041"/>
        <v>0</v>
      </c>
      <c r="JJ131" s="33">
        <f t="shared" si="2041"/>
        <v>0</v>
      </c>
      <c r="JK131" s="33">
        <f t="shared" ref="JK131:LV131" si="2042">IF(JJ143+JK116&lt;0,-(JJ143+JK116),0)</f>
        <v>0</v>
      </c>
      <c r="JL131" s="33">
        <f t="shared" si="2042"/>
        <v>0</v>
      </c>
      <c r="JM131" s="33">
        <f t="shared" si="2042"/>
        <v>0</v>
      </c>
      <c r="JN131" s="33">
        <f t="shared" si="2042"/>
        <v>0</v>
      </c>
      <c r="JO131" s="33">
        <f t="shared" si="2042"/>
        <v>0</v>
      </c>
      <c r="JP131" s="33">
        <f t="shared" si="2042"/>
        <v>0</v>
      </c>
      <c r="JQ131" s="33">
        <f t="shared" si="2042"/>
        <v>0</v>
      </c>
      <c r="JR131" s="33">
        <f t="shared" si="2042"/>
        <v>0</v>
      </c>
      <c r="JS131" s="33">
        <f t="shared" si="2042"/>
        <v>0</v>
      </c>
      <c r="JT131" s="33">
        <f t="shared" si="2042"/>
        <v>0</v>
      </c>
      <c r="JU131" s="33">
        <f t="shared" si="2042"/>
        <v>0</v>
      </c>
      <c r="JV131" s="33">
        <f t="shared" si="2042"/>
        <v>0</v>
      </c>
      <c r="JW131" s="33">
        <f t="shared" si="2042"/>
        <v>0</v>
      </c>
      <c r="JX131" s="33">
        <f t="shared" si="2042"/>
        <v>0</v>
      </c>
      <c r="JY131" s="33">
        <f t="shared" si="2042"/>
        <v>0</v>
      </c>
      <c r="JZ131" s="33">
        <f t="shared" si="2042"/>
        <v>0</v>
      </c>
      <c r="KA131" s="33">
        <f t="shared" si="2042"/>
        <v>0</v>
      </c>
      <c r="KB131" s="33">
        <f t="shared" si="2042"/>
        <v>0</v>
      </c>
      <c r="KC131" s="33">
        <f t="shared" si="2042"/>
        <v>0</v>
      </c>
      <c r="KD131" s="33">
        <f t="shared" si="2042"/>
        <v>0</v>
      </c>
      <c r="KE131" s="33">
        <f t="shared" si="2042"/>
        <v>0</v>
      </c>
      <c r="KF131" s="33">
        <f t="shared" si="2042"/>
        <v>0</v>
      </c>
      <c r="KG131" s="33">
        <f t="shared" si="2042"/>
        <v>0</v>
      </c>
      <c r="KH131" s="33">
        <f t="shared" si="2042"/>
        <v>0</v>
      </c>
      <c r="KI131" s="33">
        <f t="shared" si="2042"/>
        <v>0</v>
      </c>
      <c r="KJ131" s="33">
        <f t="shared" si="2042"/>
        <v>0</v>
      </c>
      <c r="KK131" s="33">
        <f t="shared" si="2042"/>
        <v>0</v>
      </c>
      <c r="KL131" s="33">
        <f t="shared" si="2042"/>
        <v>0</v>
      </c>
      <c r="KM131" s="33">
        <f t="shared" si="2042"/>
        <v>0</v>
      </c>
      <c r="KN131" s="33">
        <f t="shared" si="2042"/>
        <v>0</v>
      </c>
      <c r="KO131" s="33">
        <f t="shared" si="2042"/>
        <v>0</v>
      </c>
      <c r="KP131" s="33">
        <f t="shared" si="2042"/>
        <v>0</v>
      </c>
      <c r="KQ131" s="33">
        <f t="shared" si="2042"/>
        <v>0</v>
      </c>
      <c r="KR131" s="33">
        <f t="shared" si="2042"/>
        <v>0</v>
      </c>
      <c r="KS131" s="33">
        <f t="shared" si="2042"/>
        <v>0</v>
      </c>
      <c r="KT131" s="33">
        <f t="shared" si="2042"/>
        <v>0</v>
      </c>
      <c r="KU131" s="33">
        <f t="shared" si="2042"/>
        <v>0</v>
      </c>
      <c r="KV131" s="33">
        <f t="shared" si="2042"/>
        <v>0</v>
      </c>
      <c r="KW131" s="33">
        <f t="shared" si="2042"/>
        <v>0</v>
      </c>
      <c r="KX131" s="33">
        <f t="shared" si="2042"/>
        <v>0</v>
      </c>
      <c r="KY131" s="33">
        <f t="shared" si="2042"/>
        <v>0</v>
      </c>
      <c r="KZ131" s="33">
        <f t="shared" si="2042"/>
        <v>0</v>
      </c>
      <c r="LA131" s="33">
        <f t="shared" si="2042"/>
        <v>0</v>
      </c>
      <c r="LB131" s="33">
        <f t="shared" si="2042"/>
        <v>0</v>
      </c>
      <c r="LC131" s="33">
        <f t="shared" si="2042"/>
        <v>0</v>
      </c>
      <c r="LD131" s="33">
        <f t="shared" si="2042"/>
        <v>0</v>
      </c>
      <c r="LE131" s="33">
        <f t="shared" si="2042"/>
        <v>0</v>
      </c>
      <c r="LF131" s="33">
        <f t="shared" si="2042"/>
        <v>0</v>
      </c>
      <c r="LG131" s="33">
        <f t="shared" si="2042"/>
        <v>0</v>
      </c>
      <c r="LH131" s="33">
        <f t="shared" si="2042"/>
        <v>0</v>
      </c>
      <c r="LI131" s="33">
        <f t="shared" si="2042"/>
        <v>0</v>
      </c>
      <c r="LJ131" s="33">
        <f t="shared" si="2042"/>
        <v>0</v>
      </c>
      <c r="LK131" s="33">
        <f t="shared" si="2042"/>
        <v>0</v>
      </c>
      <c r="LL131" s="33">
        <f t="shared" si="2042"/>
        <v>0</v>
      </c>
      <c r="LM131" s="33">
        <f t="shared" si="2042"/>
        <v>0</v>
      </c>
      <c r="LN131" s="33">
        <f t="shared" si="2042"/>
        <v>0</v>
      </c>
      <c r="LO131" s="33">
        <f t="shared" si="2042"/>
        <v>0</v>
      </c>
      <c r="LP131" s="33">
        <f t="shared" si="2042"/>
        <v>0</v>
      </c>
      <c r="LQ131" s="33">
        <f t="shared" si="2042"/>
        <v>0</v>
      </c>
      <c r="LR131" s="33">
        <f t="shared" si="2042"/>
        <v>0</v>
      </c>
      <c r="LS131" s="33">
        <f t="shared" si="2042"/>
        <v>0</v>
      </c>
      <c r="LT131" s="33">
        <f t="shared" si="2042"/>
        <v>0</v>
      </c>
      <c r="LU131" s="33">
        <f t="shared" si="2042"/>
        <v>0</v>
      </c>
      <c r="LV131" s="33">
        <f t="shared" si="2042"/>
        <v>0</v>
      </c>
      <c r="LW131" s="33">
        <f t="shared" ref="LW131:NO131" si="2043">IF(LV143+LW116&lt;0,-(LV143+LW116),0)</f>
        <v>0</v>
      </c>
      <c r="LX131" s="33">
        <f t="shared" si="2043"/>
        <v>0</v>
      </c>
      <c r="LY131" s="33">
        <f t="shared" si="2043"/>
        <v>0</v>
      </c>
      <c r="LZ131" s="33">
        <f t="shared" si="2043"/>
        <v>0</v>
      </c>
      <c r="MA131" s="33">
        <f t="shared" si="2043"/>
        <v>0</v>
      </c>
      <c r="MB131" s="33">
        <f t="shared" si="2043"/>
        <v>0</v>
      </c>
      <c r="MC131" s="33">
        <f t="shared" si="2043"/>
        <v>0</v>
      </c>
      <c r="MD131" s="33">
        <f t="shared" si="2043"/>
        <v>0</v>
      </c>
      <c r="ME131" s="33">
        <f t="shared" si="2043"/>
        <v>0</v>
      </c>
      <c r="MF131" s="33">
        <f t="shared" si="2043"/>
        <v>0</v>
      </c>
      <c r="MG131" s="33">
        <f t="shared" si="2043"/>
        <v>0</v>
      </c>
      <c r="MH131" s="33">
        <f t="shared" si="2043"/>
        <v>0</v>
      </c>
      <c r="MI131" s="33">
        <f t="shared" si="2043"/>
        <v>0</v>
      </c>
      <c r="MJ131" s="33">
        <f t="shared" si="2043"/>
        <v>0</v>
      </c>
      <c r="MK131" s="33">
        <f t="shared" si="2043"/>
        <v>0</v>
      </c>
      <c r="ML131" s="33">
        <f t="shared" si="2043"/>
        <v>0</v>
      </c>
      <c r="MM131" s="33">
        <f t="shared" si="2043"/>
        <v>0</v>
      </c>
      <c r="MN131" s="33">
        <f t="shared" si="2043"/>
        <v>0</v>
      </c>
      <c r="MO131" s="33">
        <f t="shared" si="2043"/>
        <v>0</v>
      </c>
      <c r="MP131" s="33">
        <f t="shared" si="2043"/>
        <v>0</v>
      </c>
      <c r="MQ131" s="33">
        <f t="shared" si="2043"/>
        <v>0</v>
      </c>
      <c r="MR131" s="33">
        <f t="shared" si="2043"/>
        <v>0</v>
      </c>
      <c r="MS131" s="33">
        <f t="shared" si="2043"/>
        <v>0</v>
      </c>
      <c r="MT131" s="33">
        <f t="shared" si="2043"/>
        <v>0</v>
      </c>
      <c r="MU131" s="33">
        <f t="shared" si="2043"/>
        <v>0</v>
      </c>
      <c r="MV131" s="33">
        <f t="shared" si="2043"/>
        <v>0</v>
      </c>
      <c r="MW131" s="33">
        <f t="shared" si="2043"/>
        <v>0</v>
      </c>
      <c r="MX131" s="33">
        <f t="shared" si="2043"/>
        <v>0</v>
      </c>
      <c r="MY131" s="33">
        <f t="shared" si="2043"/>
        <v>0</v>
      </c>
      <c r="MZ131" s="33">
        <f t="shared" si="2043"/>
        <v>0</v>
      </c>
      <c r="NA131" s="33">
        <f t="shared" si="2043"/>
        <v>0</v>
      </c>
      <c r="NB131" s="33">
        <f t="shared" si="2043"/>
        <v>0</v>
      </c>
      <c r="NC131" s="33">
        <f t="shared" si="2043"/>
        <v>0</v>
      </c>
      <c r="ND131" s="33">
        <f t="shared" si="2043"/>
        <v>0</v>
      </c>
      <c r="NE131" s="33">
        <f t="shared" si="2043"/>
        <v>0</v>
      </c>
      <c r="NF131" s="33">
        <f t="shared" si="2043"/>
        <v>0</v>
      </c>
      <c r="NG131" s="33">
        <f t="shared" si="2043"/>
        <v>0</v>
      </c>
      <c r="NH131" s="33">
        <f t="shared" si="2043"/>
        <v>0</v>
      </c>
      <c r="NI131" s="33">
        <f t="shared" si="2043"/>
        <v>0</v>
      </c>
      <c r="NJ131" s="33">
        <f t="shared" si="2043"/>
        <v>0</v>
      </c>
      <c r="NK131" s="33">
        <f t="shared" si="2043"/>
        <v>0</v>
      </c>
      <c r="NL131" s="33">
        <f t="shared" si="2043"/>
        <v>0</v>
      </c>
      <c r="NM131" s="33">
        <f t="shared" si="2043"/>
        <v>0</v>
      </c>
      <c r="NN131" s="33">
        <f t="shared" si="2043"/>
        <v>0</v>
      </c>
      <c r="NO131" s="34">
        <f t="shared" si="2043"/>
        <v>0</v>
      </c>
      <c r="NP131" s="8"/>
      <c r="NQ131" s="8"/>
    </row>
    <row r="132" spans="1:38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8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/>
      <c r="LE132" s="1"/>
      <c r="LF132" s="1"/>
      <c r="LG132" s="1"/>
      <c r="LH132" s="1"/>
      <c r="LI132" s="1"/>
      <c r="LJ132" s="1"/>
      <c r="LK132" s="1"/>
      <c r="LL132" s="1"/>
      <c r="LM132" s="1"/>
      <c r="LN132" s="1"/>
      <c r="LO132" s="1"/>
      <c r="LP132" s="1"/>
      <c r="LQ132" s="1"/>
      <c r="LR132" s="1"/>
      <c r="LS132" s="1"/>
      <c r="LT132" s="1"/>
      <c r="LU132" s="1"/>
      <c r="LV132" s="1"/>
      <c r="LW132" s="1"/>
      <c r="LX132" s="1"/>
      <c r="LY132" s="1"/>
      <c r="LZ132" s="1"/>
      <c r="MA132" s="1"/>
      <c r="MB132" s="1"/>
      <c r="MC132" s="1"/>
      <c r="MD132" s="1"/>
      <c r="ME132" s="1"/>
      <c r="MF132" s="1"/>
      <c r="MG132" s="1"/>
      <c r="MH132" s="1"/>
      <c r="MI132" s="1"/>
      <c r="MJ132" s="1"/>
      <c r="MK132" s="1"/>
      <c r="ML132" s="1"/>
      <c r="MM132" s="1"/>
      <c r="MN132" s="1"/>
      <c r="MO132" s="1"/>
      <c r="MP132" s="1"/>
      <c r="MQ132" s="1"/>
      <c r="MR132" s="1"/>
      <c r="MS132" s="1"/>
      <c r="MT132" s="1"/>
      <c r="MU132" s="1"/>
      <c r="MV132" s="1"/>
      <c r="MW132" s="1"/>
      <c r="MX132" s="1"/>
      <c r="MY132" s="1"/>
      <c r="MZ132" s="1"/>
      <c r="NA132" s="1"/>
      <c r="NB132" s="1"/>
      <c r="NC132" s="1"/>
      <c r="ND132" s="1"/>
      <c r="NE132" s="1"/>
      <c r="NF132" s="1"/>
      <c r="NG132" s="1"/>
      <c r="NH132" s="1"/>
      <c r="NI132" s="1"/>
      <c r="NJ132" s="1"/>
      <c r="NK132" s="1"/>
      <c r="NL132" s="1"/>
      <c r="NM132" s="1"/>
      <c r="NN132" s="1"/>
      <c r="NO132" s="1"/>
      <c r="NP132" s="1"/>
      <c r="NQ132" s="1"/>
    </row>
    <row r="133" spans="1:381" s="10" customFormat="1" x14ac:dyDescent="0.2">
      <c r="A133" s="8"/>
      <c r="B133" s="8"/>
      <c r="C133" s="8" t="s">
        <v>110</v>
      </c>
      <c r="D133" s="8"/>
      <c r="E133" s="8" t="s">
        <v>102</v>
      </c>
      <c r="F133" s="8"/>
      <c r="G133" s="8"/>
      <c r="H133" s="8"/>
      <c r="I133" s="8"/>
      <c r="J133" s="8"/>
      <c r="K133" s="9">
        <f>SUM(N133:NO133)</f>
        <v>61972.818795711202</v>
      </c>
      <c r="L133" s="8"/>
      <c r="M133" s="8"/>
      <c r="N133" s="32">
        <v>0</v>
      </c>
      <c r="O133" s="33">
        <f t="shared" ref="O133:BZ133" si="2044">IF(AND(O116-O141&gt;0,O116-O141&lt;N137),O116-O141,IF(AND(O116-O141&gt;0,O116-O141&gt;N137),N137,0))</f>
        <v>0</v>
      </c>
      <c r="P133" s="33">
        <f t="shared" si="2044"/>
        <v>100.00705588143498</v>
      </c>
      <c r="Q133" s="33">
        <f t="shared" si="2044"/>
        <v>87.867116433226926</v>
      </c>
      <c r="R133" s="33">
        <f t="shared" si="2044"/>
        <v>155.75852472471317</v>
      </c>
      <c r="S133" s="33">
        <f t="shared" si="2044"/>
        <v>231.85597792697013</v>
      </c>
      <c r="T133" s="33">
        <f t="shared" si="2044"/>
        <v>207.72231304635528</v>
      </c>
      <c r="U133" s="33">
        <f t="shared" si="2044"/>
        <v>216.0165557115611</v>
      </c>
      <c r="V133" s="33">
        <f t="shared" si="2044"/>
        <v>446.83848678423306</v>
      </c>
      <c r="W133" s="33">
        <f t="shared" si="2044"/>
        <v>511.13853988422409</v>
      </c>
      <c r="X133" s="33">
        <f t="shared" si="2044"/>
        <v>389.3014287929895</v>
      </c>
      <c r="Y133" s="33">
        <f t="shared" si="2044"/>
        <v>727.69456912219687</v>
      </c>
      <c r="Z133" s="33">
        <f t="shared" si="2044"/>
        <v>1075.5721631643346</v>
      </c>
      <c r="AA133" s="33">
        <f t="shared" si="2044"/>
        <v>965.25533320971056</v>
      </c>
      <c r="AB133" s="33">
        <f t="shared" si="2044"/>
        <v>1003.1787619140604</v>
      </c>
      <c r="AC133" s="33">
        <f t="shared" si="2044"/>
        <v>0</v>
      </c>
      <c r="AD133" s="33">
        <f t="shared" si="2044"/>
        <v>0</v>
      </c>
      <c r="AE133" s="33">
        <f t="shared" si="2044"/>
        <v>486.83782494496637</v>
      </c>
      <c r="AF133" s="33">
        <f t="shared" si="2044"/>
        <v>657.16395880514756</v>
      </c>
      <c r="AG133" s="33">
        <f t="shared" si="2044"/>
        <v>975.21622804441313</v>
      </c>
      <c r="AH133" s="33">
        <f t="shared" si="2044"/>
        <v>874.35242283470257</v>
      </c>
      <c r="AI133" s="33">
        <f t="shared" si="2044"/>
        <v>909.02109665116689</v>
      </c>
      <c r="AJ133" s="33">
        <f t="shared" si="2044"/>
        <v>1246.032366931302</v>
      </c>
      <c r="AK133" s="33">
        <f t="shared" si="2044"/>
        <v>851.59192839269667</v>
      </c>
      <c r="AL133" s="33">
        <f t="shared" si="2044"/>
        <v>460.3837495143091</v>
      </c>
      <c r="AM133" s="33">
        <f t="shared" si="2044"/>
        <v>602.66991010622667</v>
      </c>
      <c r="AN133" s="33">
        <f t="shared" si="2044"/>
        <v>1794.8363360519468</v>
      </c>
      <c r="AO133" s="33">
        <f t="shared" si="2044"/>
        <v>1610.4070682432778</v>
      </c>
      <c r="AP133" s="33">
        <f t="shared" si="2044"/>
        <v>1505.7919591538441</v>
      </c>
      <c r="AQ133" s="33">
        <f t="shared" si="2044"/>
        <v>1830.853971937385</v>
      </c>
      <c r="AR133" s="33">
        <f t="shared" si="2044"/>
        <v>1096.5247738252472</v>
      </c>
      <c r="AS133" s="33">
        <f t="shared" si="2044"/>
        <v>510.06450404666373</v>
      </c>
      <c r="AT133" s="33">
        <f t="shared" si="2044"/>
        <v>666.17336733191576</v>
      </c>
      <c r="AU133" s="33">
        <f t="shared" si="2044"/>
        <v>1140.6757693385503</v>
      </c>
      <c r="AV133" s="33">
        <f t="shared" si="2044"/>
        <v>1027.0607257790937</v>
      </c>
      <c r="AW133" s="33">
        <f t="shared" si="2044"/>
        <v>1023.8699000712718</v>
      </c>
      <c r="AX133" s="33">
        <f t="shared" si="2044"/>
        <v>1382.7677392599689</v>
      </c>
      <c r="AY133" s="33">
        <f t="shared" si="2044"/>
        <v>796.77525508377585</v>
      </c>
      <c r="AZ133" s="33">
        <f t="shared" si="2044"/>
        <v>448.20438831754075</v>
      </c>
      <c r="BA133" s="33">
        <f t="shared" si="2044"/>
        <v>645.60563961128082</v>
      </c>
      <c r="BB133" s="33">
        <f t="shared" si="2044"/>
        <v>1170.9617809395909</v>
      </c>
      <c r="BC133" s="33">
        <f t="shared" si="2044"/>
        <v>353.73877676630582</v>
      </c>
      <c r="BD133" s="33">
        <f t="shared" si="2044"/>
        <v>0</v>
      </c>
      <c r="BE133" s="33">
        <f t="shared" si="2044"/>
        <v>0</v>
      </c>
      <c r="BF133" s="33">
        <f t="shared" si="2044"/>
        <v>0</v>
      </c>
      <c r="BG133" s="33">
        <f t="shared" si="2044"/>
        <v>450.88458876046036</v>
      </c>
      <c r="BH133" s="33">
        <f t="shared" si="2044"/>
        <v>0</v>
      </c>
      <c r="BI133" s="33">
        <f t="shared" si="2044"/>
        <v>1184.3965839079901</v>
      </c>
      <c r="BJ133" s="33">
        <f t="shared" si="2044"/>
        <v>1072.8962232077261</v>
      </c>
      <c r="BK133" s="33">
        <f t="shared" si="2044"/>
        <v>1069.5497627121063</v>
      </c>
      <c r="BL133" s="33">
        <f t="shared" si="2044"/>
        <v>1445.7572930628937</v>
      </c>
      <c r="BM133" s="33">
        <f t="shared" si="2044"/>
        <v>831.49776668247557</v>
      </c>
      <c r="BN133" s="33">
        <f t="shared" si="2044"/>
        <v>513.22206640026741</v>
      </c>
      <c r="BO133" s="33">
        <f t="shared" si="2044"/>
        <v>740.83557596205037</v>
      </c>
      <c r="BP133" s="33">
        <f t="shared" si="2044"/>
        <v>1346.6002383935104</v>
      </c>
      <c r="BQ133" s="33">
        <f t="shared" si="2044"/>
        <v>1212.4731508574994</v>
      </c>
      <c r="BR133" s="33">
        <f t="shared" si="2044"/>
        <v>1098.5316751112434</v>
      </c>
      <c r="BS133" s="33">
        <f t="shared" si="2044"/>
        <v>1483.7071567999672</v>
      </c>
      <c r="BT133" s="33">
        <f t="shared" si="2044"/>
        <v>854.80932991165821</v>
      </c>
      <c r="BU133" s="33">
        <f t="shared" si="2044"/>
        <v>480.71665772030269</v>
      </c>
      <c r="BV133" s="33">
        <f t="shared" si="2044"/>
        <v>692.57109321218445</v>
      </c>
      <c r="BW133" s="33">
        <f t="shared" si="2044"/>
        <v>743.17118309452894</v>
      </c>
      <c r="BX133" s="33">
        <f t="shared" si="2044"/>
        <v>704.96996849845391</v>
      </c>
      <c r="BY133" s="33">
        <f t="shared" si="2044"/>
        <v>690.06907252597625</v>
      </c>
      <c r="BZ133" s="33">
        <f t="shared" si="2044"/>
        <v>152.21803666763526</v>
      </c>
      <c r="CA133" s="33">
        <f t="shared" ref="CA133:EL133" si="2045">IF(AND(CA116-CA141&gt;0,CA116-CA141&lt;BZ137),CA116-CA141,IF(AND(CA116-CA141&gt;0,CA116-CA141&gt;BZ137),BZ137,0))</f>
        <v>0</v>
      </c>
      <c r="CB133" s="33">
        <f t="shared" si="2045"/>
        <v>0</v>
      </c>
      <c r="CC133" s="33">
        <f t="shared" si="2045"/>
        <v>0</v>
      </c>
      <c r="CD133" s="33">
        <f t="shared" si="2045"/>
        <v>0</v>
      </c>
      <c r="CE133" s="33">
        <f t="shared" si="2045"/>
        <v>0</v>
      </c>
      <c r="CF133" s="33">
        <f t="shared" si="2045"/>
        <v>0</v>
      </c>
      <c r="CG133" s="33">
        <f t="shared" si="2045"/>
        <v>0</v>
      </c>
      <c r="CH133" s="33">
        <f t="shared" si="2045"/>
        <v>0</v>
      </c>
      <c r="CI133" s="33">
        <f t="shared" si="2045"/>
        <v>0</v>
      </c>
      <c r="CJ133" s="33">
        <f t="shared" si="2045"/>
        <v>0</v>
      </c>
      <c r="CK133" s="33">
        <f t="shared" si="2045"/>
        <v>0</v>
      </c>
      <c r="CL133" s="33">
        <f t="shared" si="2045"/>
        <v>772.68117707493695</v>
      </c>
      <c r="CM133" s="33">
        <f t="shared" si="2045"/>
        <v>760.70605763617732</v>
      </c>
      <c r="CN133" s="33">
        <f t="shared" si="2045"/>
        <v>1035.6841077120796</v>
      </c>
      <c r="CO133" s="33">
        <f t="shared" si="2045"/>
        <v>615.17531585393226</v>
      </c>
      <c r="CP133" s="33">
        <f t="shared" si="2045"/>
        <v>347.88413291089859</v>
      </c>
      <c r="CQ133" s="33">
        <f t="shared" si="2045"/>
        <v>505.73094260931316</v>
      </c>
      <c r="CR133" s="33">
        <f t="shared" si="2045"/>
        <v>910.73793478433572</v>
      </c>
      <c r="CS133" s="33">
        <f t="shared" si="2045"/>
        <v>820.5739301308106</v>
      </c>
      <c r="CT133" s="33">
        <f t="shared" si="2045"/>
        <v>1205.7235666946467</v>
      </c>
      <c r="CU133" s="33">
        <f t="shared" si="2045"/>
        <v>1530.4434347869608</v>
      </c>
      <c r="CV133" s="33">
        <f t="shared" si="2045"/>
        <v>845.71860821344399</v>
      </c>
      <c r="CW133" s="33">
        <f t="shared" si="2045"/>
        <v>387.36435616701851</v>
      </c>
      <c r="CX133" s="33">
        <f t="shared" si="2045"/>
        <v>0</v>
      </c>
      <c r="CY133" s="33">
        <f t="shared" si="2045"/>
        <v>0</v>
      </c>
      <c r="CZ133" s="33">
        <f t="shared" si="2045"/>
        <v>0</v>
      </c>
      <c r="DA133" s="33">
        <f t="shared" si="2045"/>
        <v>0</v>
      </c>
      <c r="DB133" s="33">
        <f t="shared" si="2045"/>
        <v>0</v>
      </c>
      <c r="DC133" s="33">
        <f t="shared" si="2045"/>
        <v>0</v>
      </c>
      <c r="DD133" s="33">
        <f t="shared" si="2045"/>
        <v>0</v>
      </c>
      <c r="DE133" s="33">
        <f t="shared" si="2045"/>
        <v>0</v>
      </c>
      <c r="DF133" s="33">
        <f t="shared" si="2045"/>
        <v>0</v>
      </c>
      <c r="DG133" s="33">
        <f t="shared" si="2045"/>
        <v>0</v>
      </c>
      <c r="DH133" s="33">
        <f t="shared" si="2045"/>
        <v>0</v>
      </c>
      <c r="DI133" s="33">
        <f t="shared" si="2045"/>
        <v>0</v>
      </c>
      <c r="DJ133" s="33">
        <f t="shared" si="2045"/>
        <v>0</v>
      </c>
      <c r="DK133" s="33">
        <f t="shared" si="2045"/>
        <v>0</v>
      </c>
      <c r="DL133" s="33">
        <f t="shared" si="2045"/>
        <v>0</v>
      </c>
      <c r="DM133" s="33">
        <f t="shared" si="2045"/>
        <v>0</v>
      </c>
      <c r="DN133" s="33">
        <f t="shared" si="2045"/>
        <v>0</v>
      </c>
      <c r="DO133" s="33">
        <f t="shared" si="2045"/>
        <v>0</v>
      </c>
      <c r="DP133" s="33">
        <f t="shared" si="2045"/>
        <v>0</v>
      </c>
      <c r="DQ133" s="33">
        <f t="shared" si="2045"/>
        <v>0</v>
      </c>
      <c r="DR133" s="33">
        <f t="shared" si="2045"/>
        <v>0</v>
      </c>
      <c r="DS133" s="33">
        <f t="shared" si="2045"/>
        <v>0</v>
      </c>
      <c r="DT133" s="33">
        <f t="shared" si="2045"/>
        <v>0</v>
      </c>
      <c r="DU133" s="33">
        <f t="shared" si="2045"/>
        <v>1065.7240671366617</v>
      </c>
      <c r="DV133" s="33">
        <f t="shared" si="2045"/>
        <v>1110.0053949443713</v>
      </c>
      <c r="DW133" s="33">
        <f t="shared" si="2045"/>
        <v>1113.6317191130152</v>
      </c>
      <c r="DX133" s="33">
        <f t="shared" si="2045"/>
        <v>0</v>
      </c>
      <c r="DY133" s="33">
        <f t="shared" si="2045"/>
        <v>0</v>
      </c>
      <c r="DZ133" s="33">
        <f t="shared" si="2045"/>
        <v>0</v>
      </c>
      <c r="EA133" s="33">
        <f t="shared" si="2045"/>
        <v>0</v>
      </c>
      <c r="EB133" s="33">
        <f t="shared" si="2045"/>
        <v>0</v>
      </c>
      <c r="EC133" s="33">
        <f t="shared" si="2045"/>
        <v>0</v>
      </c>
      <c r="ED133" s="33">
        <f t="shared" si="2045"/>
        <v>0</v>
      </c>
      <c r="EE133" s="33">
        <f t="shared" si="2045"/>
        <v>0</v>
      </c>
      <c r="EF133" s="33">
        <f t="shared" si="2045"/>
        <v>0</v>
      </c>
      <c r="EG133" s="33">
        <f t="shared" si="2045"/>
        <v>0</v>
      </c>
      <c r="EH133" s="33">
        <f t="shared" si="2045"/>
        <v>0</v>
      </c>
      <c r="EI133" s="33">
        <f t="shared" si="2045"/>
        <v>0</v>
      </c>
      <c r="EJ133" s="33">
        <f t="shared" si="2045"/>
        <v>0</v>
      </c>
      <c r="EK133" s="33">
        <f t="shared" si="2045"/>
        <v>0</v>
      </c>
      <c r="EL133" s="33">
        <f t="shared" si="2045"/>
        <v>0</v>
      </c>
      <c r="EM133" s="33">
        <f t="shared" ref="EM133:GX133" si="2046">IF(AND(EM116-EM141&gt;0,EM116-EM141&lt;EL137),EM116-EM141,IF(AND(EM116-EM141&gt;0,EM116-EM141&gt;EL137),EL137,0))</f>
        <v>0</v>
      </c>
      <c r="EN133" s="33">
        <f t="shared" si="2046"/>
        <v>0</v>
      </c>
      <c r="EO133" s="33">
        <f t="shared" si="2046"/>
        <v>0</v>
      </c>
      <c r="EP133" s="33">
        <f t="shared" si="2046"/>
        <v>0</v>
      </c>
      <c r="EQ133" s="33">
        <f t="shared" si="2046"/>
        <v>0</v>
      </c>
      <c r="ER133" s="33">
        <f t="shared" si="2046"/>
        <v>0</v>
      </c>
      <c r="ES133" s="33">
        <f t="shared" si="2046"/>
        <v>0</v>
      </c>
      <c r="ET133" s="33">
        <f t="shared" si="2046"/>
        <v>0</v>
      </c>
      <c r="EU133" s="33">
        <f t="shared" si="2046"/>
        <v>0</v>
      </c>
      <c r="EV133" s="33">
        <f t="shared" si="2046"/>
        <v>0</v>
      </c>
      <c r="EW133" s="33">
        <f t="shared" si="2046"/>
        <v>0</v>
      </c>
      <c r="EX133" s="33">
        <f t="shared" si="2046"/>
        <v>0</v>
      </c>
      <c r="EY133" s="33">
        <f t="shared" si="2046"/>
        <v>0</v>
      </c>
      <c r="EZ133" s="33">
        <f t="shared" si="2046"/>
        <v>0</v>
      </c>
      <c r="FA133" s="33">
        <f t="shared" si="2046"/>
        <v>0</v>
      </c>
      <c r="FB133" s="33">
        <f t="shared" si="2046"/>
        <v>0</v>
      </c>
      <c r="FC133" s="33">
        <f t="shared" si="2046"/>
        <v>0</v>
      </c>
      <c r="FD133" s="33">
        <f t="shared" si="2046"/>
        <v>0</v>
      </c>
      <c r="FE133" s="33">
        <f t="shared" si="2046"/>
        <v>0</v>
      </c>
      <c r="FF133" s="33">
        <f t="shared" si="2046"/>
        <v>0</v>
      </c>
      <c r="FG133" s="33">
        <f t="shared" si="2046"/>
        <v>0</v>
      </c>
      <c r="FH133" s="33">
        <f t="shared" si="2046"/>
        <v>0</v>
      </c>
      <c r="FI133" s="33">
        <f t="shared" si="2046"/>
        <v>0</v>
      </c>
      <c r="FJ133" s="33">
        <f t="shared" si="2046"/>
        <v>0</v>
      </c>
      <c r="FK133" s="33">
        <f t="shared" si="2046"/>
        <v>0</v>
      </c>
      <c r="FL133" s="33">
        <f t="shared" si="2046"/>
        <v>0</v>
      </c>
      <c r="FM133" s="33">
        <f t="shared" si="2046"/>
        <v>0</v>
      </c>
      <c r="FN133" s="33">
        <f t="shared" si="2046"/>
        <v>0</v>
      </c>
      <c r="FO133" s="33">
        <f t="shared" si="2046"/>
        <v>0</v>
      </c>
      <c r="FP133" s="33">
        <f t="shared" si="2046"/>
        <v>0</v>
      </c>
      <c r="FQ133" s="33">
        <f t="shared" si="2046"/>
        <v>0</v>
      </c>
      <c r="FR133" s="33">
        <f t="shared" si="2046"/>
        <v>0</v>
      </c>
      <c r="FS133" s="33">
        <f t="shared" si="2046"/>
        <v>0</v>
      </c>
      <c r="FT133" s="33">
        <f t="shared" si="2046"/>
        <v>0</v>
      </c>
      <c r="FU133" s="33">
        <f t="shared" si="2046"/>
        <v>0</v>
      </c>
      <c r="FV133" s="33">
        <f t="shared" si="2046"/>
        <v>0</v>
      </c>
      <c r="FW133" s="33">
        <f t="shared" si="2046"/>
        <v>0</v>
      </c>
      <c r="FX133" s="33">
        <f t="shared" si="2046"/>
        <v>0</v>
      </c>
      <c r="FY133" s="33">
        <f t="shared" si="2046"/>
        <v>0</v>
      </c>
      <c r="FZ133" s="33">
        <f t="shared" si="2046"/>
        <v>0</v>
      </c>
      <c r="GA133" s="33">
        <f t="shared" si="2046"/>
        <v>0</v>
      </c>
      <c r="GB133" s="33">
        <f t="shared" si="2046"/>
        <v>0</v>
      </c>
      <c r="GC133" s="33">
        <f t="shared" si="2046"/>
        <v>0</v>
      </c>
      <c r="GD133" s="33">
        <f t="shared" si="2046"/>
        <v>0</v>
      </c>
      <c r="GE133" s="33">
        <f t="shared" si="2046"/>
        <v>0</v>
      </c>
      <c r="GF133" s="33">
        <f t="shared" si="2046"/>
        <v>0</v>
      </c>
      <c r="GG133" s="33">
        <f t="shared" si="2046"/>
        <v>0</v>
      </c>
      <c r="GH133" s="33">
        <f t="shared" si="2046"/>
        <v>0</v>
      </c>
      <c r="GI133" s="33">
        <f t="shared" si="2046"/>
        <v>0</v>
      </c>
      <c r="GJ133" s="33">
        <f t="shared" si="2046"/>
        <v>0</v>
      </c>
      <c r="GK133" s="33">
        <f t="shared" si="2046"/>
        <v>0</v>
      </c>
      <c r="GL133" s="33">
        <f t="shared" si="2046"/>
        <v>0</v>
      </c>
      <c r="GM133" s="33">
        <f t="shared" si="2046"/>
        <v>0</v>
      </c>
      <c r="GN133" s="33">
        <f t="shared" si="2046"/>
        <v>0</v>
      </c>
      <c r="GO133" s="33">
        <f t="shared" si="2046"/>
        <v>0</v>
      </c>
      <c r="GP133" s="33">
        <f t="shared" si="2046"/>
        <v>0</v>
      </c>
      <c r="GQ133" s="33">
        <f t="shared" si="2046"/>
        <v>0</v>
      </c>
      <c r="GR133" s="33">
        <f t="shared" si="2046"/>
        <v>0</v>
      </c>
      <c r="GS133" s="33">
        <f t="shared" si="2046"/>
        <v>0</v>
      </c>
      <c r="GT133" s="33">
        <f t="shared" si="2046"/>
        <v>0</v>
      </c>
      <c r="GU133" s="33">
        <f t="shared" si="2046"/>
        <v>0</v>
      </c>
      <c r="GV133" s="33">
        <f t="shared" si="2046"/>
        <v>0</v>
      </c>
      <c r="GW133" s="33">
        <f t="shared" si="2046"/>
        <v>0</v>
      </c>
      <c r="GX133" s="33">
        <f t="shared" si="2046"/>
        <v>0</v>
      </c>
      <c r="GY133" s="33">
        <f t="shared" ref="GY133:JJ133" si="2047">IF(AND(GY116-GY141&gt;0,GY116-GY141&lt;GX137),GY116-GY141,IF(AND(GY116-GY141&gt;0,GY116-GY141&gt;GX137),GX137,0))</f>
        <v>0</v>
      </c>
      <c r="GZ133" s="33">
        <f t="shared" si="2047"/>
        <v>0</v>
      </c>
      <c r="HA133" s="33">
        <f t="shared" si="2047"/>
        <v>0</v>
      </c>
      <c r="HB133" s="33">
        <f t="shared" si="2047"/>
        <v>0</v>
      </c>
      <c r="HC133" s="33">
        <f t="shared" si="2047"/>
        <v>0</v>
      </c>
      <c r="HD133" s="33">
        <f t="shared" si="2047"/>
        <v>0</v>
      </c>
      <c r="HE133" s="33">
        <f t="shared" si="2047"/>
        <v>0</v>
      </c>
      <c r="HF133" s="33">
        <f t="shared" si="2047"/>
        <v>0</v>
      </c>
      <c r="HG133" s="33">
        <f t="shared" si="2047"/>
        <v>0</v>
      </c>
      <c r="HH133" s="33">
        <f t="shared" si="2047"/>
        <v>0</v>
      </c>
      <c r="HI133" s="33">
        <f t="shared" si="2047"/>
        <v>0</v>
      </c>
      <c r="HJ133" s="33">
        <f t="shared" si="2047"/>
        <v>0</v>
      </c>
      <c r="HK133" s="33">
        <f t="shared" si="2047"/>
        <v>0</v>
      </c>
      <c r="HL133" s="33">
        <f t="shared" si="2047"/>
        <v>0</v>
      </c>
      <c r="HM133" s="33">
        <f t="shared" si="2047"/>
        <v>0</v>
      </c>
      <c r="HN133" s="33">
        <f t="shared" si="2047"/>
        <v>0</v>
      </c>
      <c r="HO133" s="33">
        <f t="shared" si="2047"/>
        <v>0</v>
      </c>
      <c r="HP133" s="33">
        <f t="shared" si="2047"/>
        <v>0</v>
      </c>
      <c r="HQ133" s="33">
        <f t="shared" si="2047"/>
        <v>0</v>
      </c>
      <c r="HR133" s="33">
        <f t="shared" si="2047"/>
        <v>0</v>
      </c>
      <c r="HS133" s="33">
        <f t="shared" si="2047"/>
        <v>0</v>
      </c>
      <c r="HT133" s="33">
        <f t="shared" si="2047"/>
        <v>0</v>
      </c>
      <c r="HU133" s="33">
        <f t="shared" si="2047"/>
        <v>0</v>
      </c>
      <c r="HV133" s="33">
        <f t="shared" si="2047"/>
        <v>0</v>
      </c>
      <c r="HW133" s="33">
        <f t="shared" si="2047"/>
        <v>0</v>
      </c>
      <c r="HX133" s="33">
        <f t="shared" si="2047"/>
        <v>0</v>
      </c>
      <c r="HY133" s="33">
        <f t="shared" si="2047"/>
        <v>0</v>
      </c>
      <c r="HZ133" s="33">
        <f t="shared" si="2047"/>
        <v>0</v>
      </c>
      <c r="IA133" s="33">
        <f t="shared" si="2047"/>
        <v>0</v>
      </c>
      <c r="IB133" s="33">
        <f t="shared" si="2047"/>
        <v>0</v>
      </c>
      <c r="IC133" s="33">
        <f t="shared" si="2047"/>
        <v>0</v>
      </c>
      <c r="ID133" s="33">
        <f t="shared" si="2047"/>
        <v>0</v>
      </c>
      <c r="IE133" s="33">
        <f t="shared" si="2047"/>
        <v>0</v>
      </c>
      <c r="IF133" s="33">
        <f t="shared" si="2047"/>
        <v>0</v>
      </c>
      <c r="IG133" s="33">
        <f t="shared" si="2047"/>
        <v>0</v>
      </c>
      <c r="IH133" s="33">
        <f t="shared" si="2047"/>
        <v>0</v>
      </c>
      <c r="II133" s="33">
        <f t="shared" si="2047"/>
        <v>0</v>
      </c>
      <c r="IJ133" s="33">
        <f t="shared" si="2047"/>
        <v>0</v>
      </c>
      <c r="IK133" s="33">
        <f t="shared" si="2047"/>
        <v>0</v>
      </c>
      <c r="IL133" s="33">
        <f t="shared" si="2047"/>
        <v>0</v>
      </c>
      <c r="IM133" s="33">
        <f t="shared" si="2047"/>
        <v>0</v>
      </c>
      <c r="IN133" s="33">
        <f t="shared" si="2047"/>
        <v>294.21086599644173</v>
      </c>
      <c r="IO133" s="33">
        <f t="shared" si="2047"/>
        <v>454.5667482441043</v>
      </c>
      <c r="IP133" s="33">
        <f t="shared" si="2047"/>
        <v>958.1763929477811</v>
      </c>
      <c r="IQ133" s="33">
        <f t="shared" si="2047"/>
        <v>283.41435068673718</v>
      </c>
      <c r="IR133" s="33">
        <f t="shared" si="2047"/>
        <v>0</v>
      </c>
      <c r="IS133" s="33">
        <f t="shared" si="2047"/>
        <v>0</v>
      </c>
      <c r="IT133" s="33">
        <f t="shared" si="2047"/>
        <v>0</v>
      </c>
      <c r="IU133" s="33">
        <f t="shared" si="2047"/>
        <v>0</v>
      </c>
      <c r="IV133" s="33">
        <f t="shared" si="2047"/>
        <v>0</v>
      </c>
      <c r="IW133" s="33">
        <f t="shared" si="2047"/>
        <v>0</v>
      </c>
      <c r="IX133" s="33">
        <f t="shared" si="2047"/>
        <v>0</v>
      </c>
      <c r="IY133" s="33">
        <f t="shared" si="2047"/>
        <v>0</v>
      </c>
      <c r="IZ133" s="33">
        <f t="shared" si="2047"/>
        <v>0</v>
      </c>
      <c r="JA133" s="33">
        <f t="shared" si="2047"/>
        <v>0</v>
      </c>
      <c r="JB133" s="33">
        <f t="shared" si="2047"/>
        <v>0</v>
      </c>
      <c r="JC133" s="33">
        <f t="shared" si="2047"/>
        <v>0</v>
      </c>
      <c r="JD133" s="33">
        <f t="shared" si="2047"/>
        <v>0</v>
      </c>
      <c r="JE133" s="33">
        <f t="shared" si="2047"/>
        <v>0</v>
      </c>
      <c r="JF133" s="33">
        <f t="shared" si="2047"/>
        <v>0</v>
      </c>
      <c r="JG133" s="33">
        <f t="shared" si="2047"/>
        <v>0</v>
      </c>
      <c r="JH133" s="33">
        <f t="shared" si="2047"/>
        <v>0</v>
      </c>
      <c r="JI133" s="33">
        <f t="shared" si="2047"/>
        <v>0</v>
      </c>
      <c r="JJ133" s="33">
        <f t="shared" si="2047"/>
        <v>0</v>
      </c>
      <c r="JK133" s="33">
        <f t="shared" ref="JK133:LV133" si="2048">IF(AND(JK116-JK141&gt;0,JK116-JK141&lt;JJ137),JK116-JK141,IF(AND(JK116-JK141&gt;0,JK116-JK141&gt;JJ137),JJ137,0))</f>
        <v>0</v>
      </c>
      <c r="JL133" s="33">
        <f t="shared" si="2048"/>
        <v>0</v>
      </c>
      <c r="JM133" s="33">
        <f t="shared" si="2048"/>
        <v>0</v>
      </c>
      <c r="JN133" s="33">
        <f t="shared" si="2048"/>
        <v>0</v>
      </c>
      <c r="JO133" s="33">
        <f t="shared" si="2048"/>
        <v>0</v>
      </c>
      <c r="JP133" s="33">
        <f t="shared" si="2048"/>
        <v>0</v>
      </c>
      <c r="JQ133" s="33">
        <f t="shared" si="2048"/>
        <v>0</v>
      </c>
      <c r="JR133" s="33">
        <f t="shared" si="2048"/>
        <v>0</v>
      </c>
      <c r="JS133" s="33">
        <f t="shared" si="2048"/>
        <v>0</v>
      </c>
      <c r="JT133" s="33">
        <f t="shared" si="2048"/>
        <v>0</v>
      </c>
      <c r="JU133" s="33">
        <f t="shared" si="2048"/>
        <v>0</v>
      </c>
      <c r="JV133" s="33">
        <f t="shared" si="2048"/>
        <v>0</v>
      </c>
      <c r="JW133" s="33">
        <f t="shared" si="2048"/>
        <v>0</v>
      </c>
      <c r="JX133" s="33">
        <f t="shared" si="2048"/>
        <v>0</v>
      </c>
      <c r="JY133" s="33">
        <f t="shared" si="2048"/>
        <v>0</v>
      </c>
      <c r="JZ133" s="33">
        <f t="shared" si="2048"/>
        <v>0</v>
      </c>
      <c r="KA133" s="33">
        <f t="shared" si="2048"/>
        <v>0</v>
      </c>
      <c r="KB133" s="33">
        <f t="shared" si="2048"/>
        <v>0</v>
      </c>
      <c r="KC133" s="33">
        <f t="shared" si="2048"/>
        <v>0</v>
      </c>
      <c r="KD133" s="33">
        <f t="shared" si="2048"/>
        <v>0</v>
      </c>
      <c r="KE133" s="33">
        <f t="shared" si="2048"/>
        <v>0</v>
      </c>
      <c r="KF133" s="33">
        <f t="shared" si="2048"/>
        <v>0</v>
      </c>
      <c r="KG133" s="33">
        <f t="shared" si="2048"/>
        <v>0</v>
      </c>
      <c r="KH133" s="33">
        <f t="shared" si="2048"/>
        <v>0</v>
      </c>
      <c r="KI133" s="33">
        <f t="shared" si="2048"/>
        <v>0</v>
      </c>
      <c r="KJ133" s="33">
        <f t="shared" si="2048"/>
        <v>0</v>
      </c>
      <c r="KK133" s="33">
        <f t="shared" si="2048"/>
        <v>0</v>
      </c>
      <c r="KL133" s="33">
        <f t="shared" si="2048"/>
        <v>0</v>
      </c>
      <c r="KM133" s="33">
        <f t="shared" si="2048"/>
        <v>0</v>
      </c>
      <c r="KN133" s="33">
        <f t="shared" si="2048"/>
        <v>0</v>
      </c>
      <c r="KO133" s="33">
        <f t="shared" si="2048"/>
        <v>0</v>
      </c>
      <c r="KP133" s="33">
        <f t="shared" si="2048"/>
        <v>0</v>
      </c>
      <c r="KQ133" s="33">
        <f t="shared" si="2048"/>
        <v>0</v>
      </c>
      <c r="KR133" s="33">
        <f t="shared" si="2048"/>
        <v>0</v>
      </c>
      <c r="KS133" s="33">
        <f t="shared" si="2048"/>
        <v>0</v>
      </c>
      <c r="KT133" s="33">
        <f t="shared" si="2048"/>
        <v>0</v>
      </c>
      <c r="KU133" s="33">
        <f t="shared" si="2048"/>
        <v>0</v>
      </c>
      <c r="KV133" s="33">
        <f t="shared" si="2048"/>
        <v>0</v>
      </c>
      <c r="KW133" s="33">
        <f t="shared" si="2048"/>
        <v>0</v>
      </c>
      <c r="KX133" s="33">
        <f t="shared" si="2048"/>
        <v>0</v>
      </c>
      <c r="KY133" s="33">
        <f t="shared" si="2048"/>
        <v>0</v>
      </c>
      <c r="KZ133" s="33">
        <f t="shared" si="2048"/>
        <v>0</v>
      </c>
      <c r="LA133" s="33">
        <f t="shared" si="2048"/>
        <v>0</v>
      </c>
      <c r="LB133" s="33">
        <f t="shared" si="2048"/>
        <v>0</v>
      </c>
      <c r="LC133" s="33">
        <f t="shared" si="2048"/>
        <v>0</v>
      </c>
      <c r="LD133" s="33">
        <f t="shared" si="2048"/>
        <v>0</v>
      </c>
      <c r="LE133" s="33">
        <f t="shared" si="2048"/>
        <v>0</v>
      </c>
      <c r="LF133" s="33">
        <f t="shared" si="2048"/>
        <v>0</v>
      </c>
      <c r="LG133" s="33">
        <f t="shared" si="2048"/>
        <v>0</v>
      </c>
      <c r="LH133" s="33">
        <f t="shared" si="2048"/>
        <v>0</v>
      </c>
      <c r="LI133" s="33">
        <f t="shared" si="2048"/>
        <v>0</v>
      </c>
      <c r="LJ133" s="33">
        <f t="shared" si="2048"/>
        <v>0</v>
      </c>
      <c r="LK133" s="33">
        <f t="shared" si="2048"/>
        <v>0</v>
      </c>
      <c r="LL133" s="33">
        <f t="shared" si="2048"/>
        <v>0</v>
      </c>
      <c r="LM133" s="33">
        <f t="shared" si="2048"/>
        <v>0</v>
      </c>
      <c r="LN133" s="33">
        <f t="shared" si="2048"/>
        <v>0</v>
      </c>
      <c r="LO133" s="33">
        <f t="shared" si="2048"/>
        <v>0</v>
      </c>
      <c r="LP133" s="33">
        <f t="shared" si="2048"/>
        <v>0</v>
      </c>
      <c r="LQ133" s="33">
        <f t="shared" si="2048"/>
        <v>0</v>
      </c>
      <c r="LR133" s="33">
        <f t="shared" si="2048"/>
        <v>0</v>
      </c>
      <c r="LS133" s="33">
        <f t="shared" si="2048"/>
        <v>0</v>
      </c>
      <c r="LT133" s="33">
        <f t="shared" si="2048"/>
        <v>0</v>
      </c>
      <c r="LU133" s="33">
        <f t="shared" si="2048"/>
        <v>0</v>
      </c>
      <c r="LV133" s="33">
        <f t="shared" si="2048"/>
        <v>0</v>
      </c>
      <c r="LW133" s="33">
        <f t="shared" ref="LW133:NO133" si="2049">IF(AND(LW116-LW141&gt;0,LW116-LW141&lt;LV137),LW116-LW141,IF(AND(LW116-LW141&gt;0,LW116-LW141&gt;LV137),LV137,0))</f>
        <v>0</v>
      </c>
      <c r="LX133" s="33">
        <f t="shared" si="2049"/>
        <v>0</v>
      </c>
      <c r="LY133" s="33">
        <f t="shared" si="2049"/>
        <v>0</v>
      </c>
      <c r="LZ133" s="33">
        <f t="shared" si="2049"/>
        <v>0</v>
      </c>
      <c r="MA133" s="33">
        <f t="shared" si="2049"/>
        <v>0</v>
      </c>
      <c r="MB133" s="33">
        <f t="shared" si="2049"/>
        <v>0</v>
      </c>
      <c r="MC133" s="33">
        <f t="shared" si="2049"/>
        <v>0</v>
      </c>
      <c r="MD133" s="33">
        <f t="shared" si="2049"/>
        <v>0</v>
      </c>
      <c r="ME133" s="33">
        <f t="shared" si="2049"/>
        <v>0</v>
      </c>
      <c r="MF133" s="33">
        <f t="shared" si="2049"/>
        <v>0</v>
      </c>
      <c r="MG133" s="33">
        <f t="shared" si="2049"/>
        <v>0</v>
      </c>
      <c r="MH133" s="33">
        <f t="shared" si="2049"/>
        <v>0</v>
      </c>
      <c r="MI133" s="33">
        <f t="shared" si="2049"/>
        <v>0</v>
      </c>
      <c r="MJ133" s="33">
        <f t="shared" si="2049"/>
        <v>0</v>
      </c>
      <c r="MK133" s="33">
        <f t="shared" si="2049"/>
        <v>0</v>
      </c>
      <c r="ML133" s="33">
        <f t="shared" si="2049"/>
        <v>0</v>
      </c>
      <c r="MM133" s="33">
        <f t="shared" si="2049"/>
        <v>0</v>
      </c>
      <c r="MN133" s="33">
        <f t="shared" si="2049"/>
        <v>0</v>
      </c>
      <c r="MO133" s="33">
        <f t="shared" si="2049"/>
        <v>0</v>
      </c>
      <c r="MP133" s="33">
        <f t="shared" si="2049"/>
        <v>0</v>
      </c>
      <c r="MQ133" s="33">
        <f t="shared" si="2049"/>
        <v>0</v>
      </c>
      <c r="MR133" s="33">
        <f t="shared" si="2049"/>
        <v>0</v>
      </c>
      <c r="MS133" s="33">
        <f t="shared" si="2049"/>
        <v>0</v>
      </c>
      <c r="MT133" s="33">
        <f t="shared" si="2049"/>
        <v>0</v>
      </c>
      <c r="MU133" s="33">
        <f t="shared" si="2049"/>
        <v>0</v>
      </c>
      <c r="MV133" s="33">
        <f t="shared" si="2049"/>
        <v>0</v>
      </c>
      <c r="MW133" s="33">
        <f t="shared" si="2049"/>
        <v>0</v>
      </c>
      <c r="MX133" s="33">
        <f t="shared" si="2049"/>
        <v>0</v>
      </c>
      <c r="MY133" s="33">
        <f t="shared" si="2049"/>
        <v>0</v>
      </c>
      <c r="MZ133" s="33">
        <f t="shared" si="2049"/>
        <v>0</v>
      </c>
      <c r="NA133" s="33">
        <f t="shared" si="2049"/>
        <v>0</v>
      </c>
      <c r="NB133" s="33">
        <f t="shared" si="2049"/>
        <v>0</v>
      </c>
      <c r="NC133" s="33">
        <f t="shared" si="2049"/>
        <v>0</v>
      </c>
      <c r="ND133" s="33">
        <f t="shared" si="2049"/>
        <v>0</v>
      </c>
      <c r="NE133" s="33">
        <f t="shared" si="2049"/>
        <v>0</v>
      </c>
      <c r="NF133" s="33">
        <f t="shared" si="2049"/>
        <v>0</v>
      </c>
      <c r="NG133" s="33">
        <f t="shared" si="2049"/>
        <v>0</v>
      </c>
      <c r="NH133" s="33">
        <f t="shared" si="2049"/>
        <v>0</v>
      </c>
      <c r="NI133" s="33">
        <f t="shared" si="2049"/>
        <v>0</v>
      </c>
      <c r="NJ133" s="33">
        <f t="shared" si="2049"/>
        <v>0</v>
      </c>
      <c r="NK133" s="33">
        <f t="shared" si="2049"/>
        <v>0</v>
      </c>
      <c r="NL133" s="33">
        <f t="shared" si="2049"/>
        <v>0</v>
      </c>
      <c r="NM133" s="33">
        <f t="shared" si="2049"/>
        <v>0</v>
      </c>
      <c r="NN133" s="33">
        <f t="shared" si="2049"/>
        <v>0</v>
      </c>
      <c r="NO133" s="34">
        <f t="shared" si="2049"/>
        <v>0</v>
      </c>
      <c r="NP133" s="8"/>
      <c r="NQ133" s="8"/>
    </row>
    <row r="134" spans="1:38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8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  <c r="LQ134" s="1"/>
      <c r="LR134" s="1"/>
      <c r="LS134" s="1"/>
      <c r="LT134" s="1"/>
      <c r="LU134" s="1"/>
      <c r="LV134" s="1"/>
      <c r="LW134" s="1"/>
      <c r="LX134" s="1"/>
      <c r="LY134" s="1"/>
      <c r="LZ134" s="1"/>
      <c r="MA134" s="1"/>
      <c r="MB134" s="1"/>
      <c r="MC134" s="1"/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/>
      <c r="MO134" s="1"/>
      <c r="MP134" s="1"/>
      <c r="MQ134" s="1"/>
      <c r="MR134" s="1"/>
      <c r="MS134" s="1"/>
      <c r="MT134" s="1"/>
      <c r="MU134" s="1"/>
      <c r="MV134" s="1"/>
      <c r="MW134" s="1"/>
      <c r="MX134" s="1"/>
      <c r="MY134" s="1"/>
      <c r="MZ134" s="1"/>
      <c r="NA134" s="1"/>
      <c r="NB134" s="1"/>
      <c r="NC134" s="1"/>
      <c r="ND134" s="1"/>
      <c r="NE134" s="1"/>
      <c r="NF134" s="1"/>
      <c r="NG134" s="1"/>
      <c r="NH134" s="1"/>
      <c r="NI134" s="1"/>
      <c r="NJ134" s="1"/>
      <c r="NK134" s="1"/>
      <c r="NL134" s="1"/>
      <c r="NM134" s="1"/>
      <c r="NN134" s="1"/>
      <c r="NO134" s="1"/>
      <c r="NP134" s="1"/>
      <c r="NQ134" s="1"/>
    </row>
    <row r="135" spans="1:381" x14ac:dyDescent="0.2">
      <c r="A135" s="1"/>
      <c r="B135" s="1"/>
      <c r="C135" s="1" t="s">
        <v>111</v>
      </c>
      <c r="D135" s="1"/>
      <c r="E135" s="1" t="s">
        <v>103</v>
      </c>
      <c r="F135" s="1"/>
      <c r="G135" s="1"/>
      <c r="H135" s="1"/>
      <c r="I135" s="1"/>
      <c r="J135" s="1"/>
      <c r="K135" s="30">
        <f>SUM(N135:NO135)</f>
        <v>0</v>
      </c>
      <c r="L135" s="14"/>
      <c r="M135" s="14"/>
      <c r="N135" s="65">
        <f>N131-N133</f>
        <v>9000</v>
      </c>
      <c r="O135" s="66">
        <f>O131-O133</f>
        <v>0</v>
      </c>
      <c r="P135" s="66">
        <f>P131-P133</f>
        <v>-100.00705588143498</v>
      </c>
      <c r="Q135" s="66">
        <f>Q131-Q133</f>
        <v>-87.867116433226926</v>
      </c>
      <c r="R135" s="66">
        <f>R131-R133</f>
        <v>-155.75852472471317</v>
      </c>
      <c r="S135" s="66">
        <f t="shared" ref="S135:CC135" si="2050">S131-S133</f>
        <v>-231.85597792697013</v>
      </c>
      <c r="T135" s="66">
        <f t="shared" si="2050"/>
        <v>-207.72231304635528</v>
      </c>
      <c r="U135" s="66">
        <f t="shared" si="2050"/>
        <v>-216.0165557115611</v>
      </c>
      <c r="V135" s="66">
        <f t="shared" si="2050"/>
        <v>-446.83848678423306</v>
      </c>
      <c r="W135" s="66">
        <f t="shared" si="2050"/>
        <v>-511.13853988422409</v>
      </c>
      <c r="X135" s="66">
        <f t="shared" si="2050"/>
        <v>-389.3014287929895</v>
      </c>
      <c r="Y135" s="66">
        <f t="shared" si="2050"/>
        <v>-727.69456912219687</v>
      </c>
      <c r="Z135" s="66">
        <f t="shared" si="2050"/>
        <v>-1075.5721631643346</v>
      </c>
      <c r="AA135" s="66">
        <f t="shared" si="2050"/>
        <v>-965.25533320971056</v>
      </c>
      <c r="AB135" s="66">
        <f t="shared" si="2050"/>
        <v>-1003.1787619140604</v>
      </c>
      <c r="AC135" s="66">
        <f t="shared" si="2050"/>
        <v>4626.8648009060171</v>
      </c>
      <c r="AD135" s="66">
        <f t="shared" si="2050"/>
        <v>16558.923467672586</v>
      </c>
      <c r="AE135" s="66">
        <f t="shared" si="2050"/>
        <v>-486.83782494496637</v>
      </c>
      <c r="AF135" s="66">
        <f t="shared" si="2050"/>
        <v>-657.16395880514756</v>
      </c>
      <c r="AG135" s="66">
        <f t="shared" si="2050"/>
        <v>-975.21622804441313</v>
      </c>
      <c r="AH135" s="66">
        <f t="shared" si="2050"/>
        <v>-874.35242283470257</v>
      </c>
      <c r="AI135" s="66">
        <f t="shared" si="2050"/>
        <v>-909.02109665116689</v>
      </c>
      <c r="AJ135" s="66">
        <f t="shared" si="2050"/>
        <v>-1246.032366931302</v>
      </c>
      <c r="AK135" s="66">
        <f t="shared" si="2050"/>
        <v>-851.59192839269667</v>
      </c>
      <c r="AL135" s="66">
        <f t="shared" si="2050"/>
        <v>-460.3837495143091</v>
      </c>
      <c r="AM135" s="66">
        <f t="shared" si="2050"/>
        <v>-602.66991010622667</v>
      </c>
      <c r="AN135" s="66">
        <f t="shared" si="2050"/>
        <v>-1794.8363360519468</v>
      </c>
      <c r="AO135" s="66">
        <f t="shared" si="2050"/>
        <v>-1610.4070682432778</v>
      </c>
      <c r="AP135" s="66">
        <f t="shared" si="2050"/>
        <v>-1505.7919591538441</v>
      </c>
      <c r="AQ135" s="66">
        <f t="shared" si="2050"/>
        <v>-1830.853971937385</v>
      </c>
      <c r="AR135" s="66">
        <f t="shared" si="2050"/>
        <v>-1096.5247738252472</v>
      </c>
      <c r="AS135" s="66">
        <f t="shared" si="2050"/>
        <v>-510.06450404666373</v>
      </c>
      <c r="AT135" s="66">
        <f t="shared" si="2050"/>
        <v>-666.17336733191576</v>
      </c>
      <c r="AU135" s="66">
        <f t="shared" si="2050"/>
        <v>-1140.6757693385503</v>
      </c>
      <c r="AV135" s="66">
        <f t="shared" si="2050"/>
        <v>-1027.0607257790937</v>
      </c>
      <c r="AW135" s="66">
        <f t="shared" si="2050"/>
        <v>-1023.8699000712718</v>
      </c>
      <c r="AX135" s="66">
        <f t="shared" si="2050"/>
        <v>-1382.7677392599689</v>
      </c>
      <c r="AY135" s="66">
        <f t="shared" si="2050"/>
        <v>-796.77525508377585</v>
      </c>
      <c r="AZ135" s="66">
        <f t="shared" si="2050"/>
        <v>-448.20438831754075</v>
      </c>
      <c r="BA135" s="66">
        <f t="shared" si="2050"/>
        <v>-645.60563961128082</v>
      </c>
      <c r="BB135" s="66">
        <f t="shared" si="2050"/>
        <v>-1170.9617809395909</v>
      </c>
      <c r="BC135" s="66">
        <f t="shared" si="2050"/>
        <v>-353.73877676630582</v>
      </c>
      <c r="BD135" s="66">
        <f t="shared" si="2050"/>
        <v>0</v>
      </c>
      <c r="BE135" s="66">
        <f t="shared" si="2050"/>
        <v>0</v>
      </c>
      <c r="BF135" s="66">
        <f t="shared" si="2050"/>
        <v>9930.9049954933835</v>
      </c>
      <c r="BG135" s="66">
        <f t="shared" si="2050"/>
        <v>-450.88458876046036</v>
      </c>
      <c r="BH135" s="66">
        <f t="shared" si="2050"/>
        <v>6837.9724279955472</v>
      </c>
      <c r="BI135" s="66">
        <f t="shared" si="2050"/>
        <v>-1184.3965839079901</v>
      </c>
      <c r="BJ135" s="66">
        <f t="shared" si="2050"/>
        <v>-1072.8962232077261</v>
      </c>
      <c r="BK135" s="66">
        <f t="shared" si="2050"/>
        <v>-1069.5497627121063</v>
      </c>
      <c r="BL135" s="66">
        <f t="shared" si="2050"/>
        <v>-1445.7572930628937</v>
      </c>
      <c r="BM135" s="66">
        <f t="shared" si="2050"/>
        <v>-831.49776668247557</v>
      </c>
      <c r="BN135" s="66">
        <f t="shared" si="2050"/>
        <v>-513.22206640026741</v>
      </c>
      <c r="BO135" s="66">
        <f t="shared" si="2050"/>
        <v>-740.83557596205037</v>
      </c>
      <c r="BP135" s="66">
        <f t="shared" si="2050"/>
        <v>-1346.6002383935104</v>
      </c>
      <c r="BQ135" s="66">
        <f t="shared" si="2050"/>
        <v>-1212.4731508574994</v>
      </c>
      <c r="BR135" s="66">
        <f t="shared" si="2050"/>
        <v>-1098.5316751112434</v>
      </c>
      <c r="BS135" s="66">
        <f t="shared" si="2050"/>
        <v>-1483.7071567999672</v>
      </c>
      <c r="BT135" s="66">
        <f t="shared" si="2050"/>
        <v>-854.80932991165821</v>
      </c>
      <c r="BU135" s="66">
        <f t="shared" si="2050"/>
        <v>-480.71665772030269</v>
      </c>
      <c r="BV135" s="66">
        <f t="shared" si="2050"/>
        <v>-692.57109321218445</v>
      </c>
      <c r="BW135" s="66">
        <f t="shared" si="2050"/>
        <v>-743.17118309452894</v>
      </c>
      <c r="BX135" s="66">
        <f t="shared" si="2050"/>
        <v>-704.96996849845391</v>
      </c>
      <c r="BY135" s="66">
        <f t="shared" si="2050"/>
        <v>-690.06907252597625</v>
      </c>
      <c r="BZ135" s="66">
        <f t="shared" si="2050"/>
        <v>-152.21803666763526</v>
      </c>
      <c r="CA135" s="66">
        <f t="shared" si="2050"/>
        <v>0</v>
      </c>
      <c r="CB135" s="66">
        <f t="shared" si="2050"/>
        <v>0</v>
      </c>
      <c r="CC135" s="66">
        <f t="shared" si="2050"/>
        <v>0</v>
      </c>
      <c r="CD135" s="66">
        <f t="shared" ref="CD135:EO135" si="2051">CD131-CD133</f>
        <v>0</v>
      </c>
      <c r="CE135" s="66">
        <f t="shared" si="2051"/>
        <v>0</v>
      </c>
      <c r="CF135" s="66">
        <f t="shared" si="2051"/>
        <v>0</v>
      </c>
      <c r="CG135" s="66">
        <f t="shared" si="2051"/>
        <v>0</v>
      </c>
      <c r="CH135" s="66">
        <f t="shared" si="2051"/>
        <v>0</v>
      </c>
      <c r="CI135" s="66">
        <f t="shared" si="2051"/>
        <v>0</v>
      </c>
      <c r="CJ135" s="66">
        <f t="shared" si="2051"/>
        <v>0</v>
      </c>
      <c r="CK135" s="66">
        <f t="shared" si="2051"/>
        <v>9738.4235645745539</v>
      </c>
      <c r="CL135" s="66">
        <f t="shared" si="2051"/>
        <v>-772.68117707493695</v>
      </c>
      <c r="CM135" s="66">
        <f t="shared" si="2051"/>
        <v>-760.70605763617732</v>
      </c>
      <c r="CN135" s="66">
        <f t="shared" si="2051"/>
        <v>-1035.6841077120796</v>
      </c>
      <c r="CO135" s="66">
        <f t="shared" si="2051"/>
        <v>-615.17531585393226</v>
      </c>
      <c r="CP135" s="66">
        <f t="shared" si="2051"/>
        <v>-347.88413291089859</v>
      </c>
      <c r="CQ135" s="66">
        <f t="shared" si="2051"/>
        <v>-505.73094260931316</v>
      </c>
      <c r="CR135" s="66">
        <f t="shared" si="2051"/>
        <v>-910.73793478433572</v>
      </c>
      <c r="CS135" s="66">
        <f t="shared" si="2051"/>
        <v>-820.5739301308106</v>
      </c>
      <c r="CT135" s="66">
        <f t="shared" si="2051"/>
        <v>-1205.7235666946467</v>
      </c>
      <c r="CU135" s="66">
        <f t="shared" si="2051"/>
        <v>-1530.4434347869608</v>
      </c>
      <c r="CV135" s="66">
        <f t="shared" si="2051"/>
        <v>-845.71860821344399</v>
      </c>
      <c r="CW135" s="66">
        <f t="shared" si="2051"/>
        <v>-387.36435616701851</v>
      </c>
      <c r="CX135" s="66">
        <f t="shared" si="2051"/>
        <v>0</v>
      </c>
      <c r="CY135" s="66">
        <f t="shared" si="2051"/>
        <v>0</v>
      </c>
      <c r="CZ135" s="66">
        <f t="shared" si="2051"/>
        <v>0</v>
      </c>
      <c r="DA135" s="66">
        <f t="shared" si="2051"/>
        <v>0</v>
      </c>
      <c r="DB135" s="66">
        <f t="shared" si="2051"/>
        <v>0</v>
      </c>
      <c r="DC135" s="66">
        <f t="shared" si="2051"/>
        <v>0</v>
      </c>
      <c r="DD135" s="66">
        <f t="shared" si="2051"/>
        <v>0</v>
      </c>
      <c r="DE135" s="66">
        <f t="shared" si="2051"/>
        <v>0</v>
      </c>
      <c r="DF135" s="66">
        <f t="shared" si="2051"/>
        <v>0</v>
      </c>
      <c r="DG135" s="66">
        <f t="shared" si="2051"/>
        <v>0</v>
      </c>
      <c r="DH135" s="66">
        <f t="shared" si="2051"/>
        <v>0</v>
      </c>
      <c r="DI135" s="66">
        <f t="shared" si="2051"/>
        <v>0</v>
      </c>
      <c r="DJ135" s="66">
        <f t="shared" si="2051"/>
        <v>0</v>
      </c>
      <c r="DK135" s="66">
        <f t="shared" si="2051"/>
        <v>0</v>
      </c>
      <c r="DL135" s="66">
        <f t="shared" si="2051"/>
        <v>0</v>
      </c>
      <c r="DM135" s="66">
        <f t="shared" si="2051"/>
        <v>0</v>
      </c>
      <c r="DN135" s="66">
        <f t="shared" si="2051"/>
        <v>0</v>
      </c>
      <c r="DO135" s="66">
        <f t="shared" si="2051"/>
        <v>0</v>
      </c>
      <c r="DP135" s="66">
        <f t="shared" si="2051"/>
        <v>0</v>
      </c>
      <c r="DQ135" s="66">
        <f t="shared" si="2051"/>
        <v>0</v>
      </c>
      <c r="DR135" s="66">
        <f t="shared" si="2051"/>
        <v>0</v>
      </c>
      <c r="DS135" s="66">
        <f t="shared" si="2051"/>
        <v>0</v>
      </c>
      <c r="DT135" s="66">
        <f t="shared" si="2051"/>
        <v>3289.3611811940482</v>
      </c>
      <c r="DU135" s="66">
        <f t="shared" si="2051"/>
        <v>-1065.7240671366617</v>
      </c>
      <c r="DV135" s="66">
        <f t="shared" si="2051"/>
        <v>-1110.0053949443713</v>
      </c>
      <c r="DW135" s="66">
        <f t="shared" si="2051"/>
        <v>-1113.6317191130152</v>
      </c>
      <c r="DX135" s="66">
        <f t="shared" si="2051"/>
        <v>0</v>
      </c>
      <c r="DY135" s="66">
        <f t="shared" si="2051"/>
        <v>0</v>
      </c>
      <c r="DZ135" s="66">
        <f t="shared" si="2051"/>
        <v>0</v>
      </c>
      <c r="EA135" s="66">
        <f t="shared" si="2051"/>
        <v>0</v>
      </c>
      <c r="EB135" s="66">
        <f t="shared" si="2051"/>
        <v>0</v>
      </c>
      <c r="EC135" s="66">
        <f t="shared" si="2051"/>
        <v>0</v>
      </c>
      <c r="ED135" s="66">
        <f t="shared" si="2051"/>
        <v>0</v>
      </c>
      <c r="EE135" s="66">
        <f t="shared" si="2051"/>
        <v>0</v>
      </c>
      <c r="EF135" s="66">
        <f t="shared" si="2051"/>
        <v>0</v>
      </c>
      <c r="EG135" s="66">
        <f t="shared" si="2051"/>
        <v>0</v>
      </c>
      <c r="EH135" s="66">
        <f t="shared" si="2051"/>
        <v>0</v>
      </c>
      <c r="EI135" s="66">
        <f t="shared" si="2051"/>
        <v>0</v>
      </c>
      <c r="EJ135" s="66">
        <f t="shared" si="2051"/>
        <v>0</v>
      </c>
      <c r="EK135" s="66">
        <f t="shared" si="2051"/>
        <v>0</v>
      </c>
      <c r="EL135" s="66">
        <f t="shared" si="2051"/>
        <v>0</v>
      </c>
      <c r="EM135" s="66">
        <f t="shared" si="2051"/>
        <v>0</v>
      </c>
      <c r="EN135" s="66">
        <f t="shared" si="2051"/>
        <v>0</v>
      </c>
      <c r="EO135" s="66">
        <f t="shared" si="2051"/>
        <v>0</v>
      </c>
      <c r="EP135" s="66">
        <f t="shared" ref="EP135:HA135" si="2052">EP131-EP133</f>
        <v>0</v>
      </c>
      <c r="EQ135" s="66">
        <f t="shared" si="2052"/>
        <v>0</v>
      </c>
      <c r="ER135" s="66">
        <f t="shared" si="2052"/>
        <v>0</v>
      </c>
      <c r="ES135" s="66">
        <f t="shared" si="2052"/>
        <v>0</v>
      </c>
      <c r="ET135" s="66">
        <f t="shared" si="2052"/>
        <v>0</v>
      </c>
      <c r="EU135" s="66">
        <f t="shared" si="2052"/>
        <v>0</v>
      </c>
      <c r="EV135" s="66">
        <f t="shared" si="2052"/>
        <v>0</v>
      </c>
      <c r="EW135" s="66">
        <f t="shared" si="2052"/>
        <v>0</v>
      </c>
      <c r="EX135" s="66">
        <f t="shared" si="2052"/>
        <v>0</v>
      </c>
      <c r="EY135" s="66">
        <f t="shared" si="2052"/>
        <v>0</v>
      </c>
      <c r="EZ135" s="66">
        <f t="shared" si="2052"/>
        <v>0</v>
      </c>
      <c r="FA135" s="66">
        <f t="shared" si="2052"/>
        <v>0</v>
      </c>
      <c r="FB135" s="66">
        <f t="shared" si="2052"/>
        <v>0</v>
      </c>
      <c r="FC135" s="66">
        <f t="shared" si="2052"/>
        <v>0</v>
      </c>
      <c r="FD135" s="66">
        <f t="shared" si="2052"/>
        <v>0</v>
      </c>
      <c r="FE135" s="66">
        <f t="shared" si="2052"/>
        <v>0</v>
      </c>
      <c r="FF135" s="66">
        <f t="shared" si="2052"/>
        <v>0</v>
      </c>
      <c r="FG135" s="66">
        <f t="shared" si="2052"/>
        <v>0</v>
      </c>
      <c r="FH135" s="66">
        <f t="shared" si="2052"/>
        <v>0</v>
      </c>
      <c r="FI135" s="66">
        <f t="shared" si="2052"/>
        <v>0</v>
      </c>
      <c r="FJ135" s="66">
        <f t="shared" si="2052"/>
        <v>0</v>
      </c>
      <c r="FK135" s="66">
        <f t="shared" si="2052"/>
        <v>0</v>
      </c>
      <c r="FL135" s="66">
        <f t="shared" si="2052"/>
        <v>0</v>
      </c>
      <c r="FM135" s="66">
        <f t="shared" si="2052"/>
        <v>0</v>
      </c>
      <c r="FN135" s="66">
        <f t="shared" si="2052"/>
        <v>0</v>
      </c>
      <c r="FO135" s="66">
        <f t="shared" si="2052"/>
        <v>0</v>
      </c>
      <c r="FP135" s="66">
        <f t="shared" si="2052"/>
        <v>0</v>
      </c>
      <c r="FQ135" s="66">
        <f t="shared" si="2052"/>
        <v>0</v>
      </c>
      <c r="FR135" s="66">
        <f t="shared" si="2052"/>
        <v>0</v>
      </c>
      <c r="FS135" s="66">
        <f t="shared" si="2052"/>
        <v>0</v>
      </c>
      <c r="FT135" s="66">
        <f t="shared" si="2052"/>
        <v>0</v>
      </c>
      <c r="FU135" s="66">
        <f t="shared" si="2052"/>
        <v>0</v>
      </c>
      <c r="FV135" s="66">
        <f t="shared" si="2052"/>
        <v>0</v>
      </c>
      <c r="FW135" s="66">
        <f t="shared" si="2052"/>
        <v>0</v>
      </c>
      <c r="FX135" s="66">
        <f t="shared" si="2052"/>
        <v>0</v>
      </c>
      <c r="FY135" s="66">
        <f t="shared" si="2052"/>
        <v>0</v>
      </c>
      <c r="FZ135" s="66">
        <f t="shared" si="2052"/>
        <v>0</v>
      </c>
      <c r="GA135" s="66">
        <f t="shared" si="2052"/>
        <v>0</v>
      </c>
      <c r="GB135" s="66">
        <f t="shared" si="2052"/>
        <v>0</v>
      </c>
      <c r="GC135" s="66">
        <f t="shared" si="2052"/>
        <v>0</v>
      </c>
      <c r="GD135" s="66">
        <f t="shared" si="2052"/>
        <v>0</v>
      </c>
      <c r="GE135" s="66">
        <f t="shared" si="2052"/>
        <v>0</v>
      </c>
      <c r="GF135" s="66">
        <f t="shared" si="2052"/>
        <v>0</v>
      </c>
      <c r="GG135" s="66">
        <f t="shared" si="2052"/>
        <v>0</v>
      </c>
      <c r="GH135" s="66">
        <f t="shared" si="2052"/>
        <v>0</v>
      </c>
      <c r="GI135" s="66">
        <f t="shared" si="2052"/>
        <v>0</v>
      </c>
      <c r="GJ135" s="66">
        <f t="shared" si="2052"/>
        <v>0</v>
      </c>
      <c r="GK135" s="66">
        <f t="shared" si="2052"/>
        <v>0</v>
      </c>
      <c r="GL135" s="66">
        <f t="shared" si="2052"/>
        <v>0</v>
      </c>
      <c r="GM135" s="66">
        <f t="shared" si="2052"/>
        <v>0</v>
      </c>
      <c r="GN135" s="66">
        <f t="shared" si="2052"/>
        <v>0</v>
      </c>
      <c r="GO135" s="66">
        <f t="shared" si="2052"/>
        <v>0</v>
      </c>
      <c r="GP135" s="66">
        <f t="shared" si="2052"/>
        <v>0</v>
      </c>
      <c r="GQ135" s="66">
        <f t="shared" si="2052"/>
        <v>0</v>
      </c>
      <c r="GR135" s="66">
        <f t="shared" si="2052"/>
        <v>0</v>
      </c>
      <c r="GS135" s="66">
        <f t="shared" si="2052"/>
        <v>0</v>
      </c>
      <c r="GT135" s="66">
        <f t="shared" si="2052"/>
        <v>0</v>
      </c>
      <c r="GU135" s="66">
        <f t="shared" si="2052"/>
        <v>0</v>
      </c>
      <c r="GV135" s="66">
        <f t="shared" si="2052"/>
        <v>0</v>
      </c>
      <c r="GW135" s="66">
        <f t="shared" si="2052"/>
        <v>0</v>
      </c>
      <c r="GX135" s="66">
        <f t="shared" si="2052"/>
        <v>0</v>
      </c>
      <c r="GY135" s="66">
        <f t="shared" si="2052"/>
        <v>0</v>
      </c>
      <c r="GZ135" s="66">
        <f t="shared" si="2052"/>
        <v>0</v>
      </c>
      <c r="HA135" s="66">
        <f t="shared" si="2052"/>
        <v>0</v>
      </c>
      <c r="HB135" s="66">
        <f t="shared" ref="HB135:JM135" si="2053">HB131-HB133</f>
        <v>0</v>
      </c>
      <c r="HC135" s="66">
        <f t="shared" si="2053"/>
        <v>0</v>
      </c>
      <c r="HD135" s="66">
        <f t="shared" si="2053"/>
        <v>0</v>
      </c>
      <c r="HE135" s="66">
        <f t="shared" si="2053"/>
        <v>0</v>
      </c>
      <c r="HF135" s="66">
        <f t="shared" si="2053"/>
        <v>0</v>
      </c>
      <c r="HG135" s="66">
        <f t="shared" si="2053"/>
        <v>0</v>
      </c>
      <c r="HH135" s="66">
        <f t="shared" si="2053"/>
        <v>0</v>
      </c>
      <c r="HI135" s="66">
        <f t="shared" si="2053"/>
        <v>0</v>
      </c>
      <c r="HJ135" s="66">
        <f t="shared" si="2053"/>
        <v>0</v>
      </c>
      <c r="HK135" s="66">
        <f t="shared" si="2053"/>
        <v>0</v>
      </c>
      <c r="HL135" s="66">
        <f t="shared" si="2053"/>
        <v>0</v>
      </c>
      <c r="HM135" s="66">
        <f t="shared" si="2053"/>
        <v>0</v>
      </c>
      <c r="HN135" s="66">
        <f t="shared" si="2053"/>
        <v>0</v>
      </c>
      <c r="HO135" s="66">
        <f t="shared" si="2053"/>
        <v>0</v>
      </c>
      <c r="HP135" s="66">
        <f t="shared" si="2053"/>
        <v>0</v>
      </c>
      <c r="HQ135" s="66">
        <f t="shared" si="2053"/>
        <v>0</v>
      </c>
      <c r="HR135" s="66">
        <f t="shared" si="2053"/>
        <v>0</v>
      </c>
      <c r="HS135" s="66">
        <f t="shared" si="2053"/>
        <v>0</v>
      </c>
      <c r="HT135" s="66">
        <f t="shared" si="2053"/>
        <v>0</v>
      </c>
      <c r="HU135" s="66">
        <f t="shared" si="2053"/>
        <v>0</v>
      </c>
      <c r="HV135" s="66">
        <f t="shared" si="2053"/>
        <v>0</v>
      </c>
      <c r="HW135" s="66">
        <f t="shared" si="2053"/>
        <v>0</v>
      </c>
      <c r="HX135" s="66">
        <f t="shared" si="2053"/>
        <v>0</v>
      </c>
      <c r="HY135" s="66">
        <f t="shared" si="2053"/>
        <v>0</v>
      </c>
      <c r="HZ135" s="66">
        <f t="shared" si="2053"/>
        <v>0</v>
      </c>
      <c r="IA135" s="66">
        <f t="shared" si="2053"/>
        <v>0</v>
      </c>
      <c r="IB135" s="66">
        <f t="shared" si="2053"/>
        <v>0</v>
      </c>
      <c r="IC135" s="66">
        <f t="shared" si="2053"/>
        <v>0</v>
      </c>
      <c r="ID135" s="66">
        <f t="shared" si="2053"/>
        <v>0</v>
      </c>
      <c r="IE135" s="66">
        <f t="shared" si="2053"/>
        <v>0</v>
      </c>
      <c r="IF135" s="66">
        <f t="shared" si="2053"/>
        <v>0</v>
      </c>
      <c r="IG135" s="66">
        <f t="shared" si="2053"/>
        <v>0</v>
      </c>
      <c r="IH135" s="66">
        <f t="shared" si="2053"/>
        <v>0</v>
      </c>
      <c r="II135" s="66">
        <f t="shared" si="2053"/>
        <v>0</v>
      </c>
      <c r="IJ135" s="66">
        <f t="shared" si="2053"/>
        <v>0</v>
      </c>
      <c r="IK135" s="66">
        <f t="shared" si="2053"/>
        <v>0</v>
      </c>
      <c r="IL135" s="66">
        <f t="shared" si="2053"/>
        <v>0</v>
      </c>
      <c r="IM135" s="66">
        <f t="shared" si="2053"/>
        <v>1990.3683578750642</v>
      </c>
      <c r="IN135" s="66">
        <f t="shared" si="2053"/>
        <v>-294.21086599644173</v>
      </c>
      <c r="IO135" s="66">
        <f t="shared" si="2053"/>
        <v>-454.5667482441043</v>
      </c>
      <c r="IP135" s="66">
        <f t="shared" si="2053"/>
        <v>-958.1763929477811</v>
      </c>
      <c r="IQ135" s="66">
        <f t="shared" si="2053"/>
        <v>-283.41435068673718</v>
      </c>
      <c r="IR135" s="66">
        <f t="shared" si="2053"/>
        <v>0</v>
      </c>
      <c r="IS135" s="66">
        <f t="shared" si="2053"/>
        <v>0</v>
      </c>
      <c r="IT135" s="66">
        <f t="shared" si="2053"/>
        <v>0</v>
      </c>
      <c r="IU135" s="66">
        <f t="shared" si="2053"/>
        <v>0</v>
      </c>
      <c r="IV135" s="66">
        <f t="shared" si="2053"/>
        <v>0</v>
      </c>
      <c r="IW135" s="66">
        <f t="shared" si="2053"/>
        <v>0</v>
      </c>
      <c r="IX135" s="66">
        <f t="shared" si="2053"/>
        <v>0</v>
      </c>
      <c r="IY135" s="66">
        <f t="shared" si="2053"/>
        <v>0</v>
      </c>
      <c r="IZ135" s="66">
        <f t="shared" si="2053"/>
        <v>0</v>
      </c>
      <c r="JA135" s="66">
        <f t="shared" si="2053"/>
        <v>0</v>
      </c>
      <c r="JB135" s="66">
        <f t="shared" si="2053"/>
        <v>0</v>
      </c>
      <c r="JC135" s="66">
        <f t="shared" si="2053"/>
        <v>0</v>
      </c>
      <c r="JD135" s="66">
        <f t="shared" si="2053"/>
        <v>0</v>
      </c>
      <c r="JE135" s="66">
        <f t="shared" si="2053"/>
        <v>0</v>
      </c>
      <c r="JF135" s="66">
        <f t="shared" si="2053"/>
        <v>0</v>
      </c>
      <c r="JG135" s="66">
        <f t="shared" si="2053"/>
        <v>0</v>
      </c>
      <c r="JH135" s="66">
        <f t="shared" si="2053"/>
        <v>0</v>
      </c>
      <c r="JI135" s="66">
        <f t="shared" si="2053"/>
        <v>0</v>
      </c>
      <c r="JJ135" s="66">
        <f t="shared" si="2053"/>
        <v>0</v>
      </c>
      <c r="JK135" s="66">
        <f t="shared" si="2053"/>
        <v>0</v>
      </c>
      <c r="JL135" s="66">
        <f t="shared" si="2053"/>
        <v>0</v>
      </c>
      <c r="JM135" s="66">
        <f t="shared" si="2053"/>
        <v>0</v>
      </c>
      <c r="JN135" s="66">
        <f t="shared" ref="JN135:LY135" si="2054">JN131-JN133</f>
        <v>0</v>
      </c>
      <c r="JO135" s="66">
        <f t="shared" si="2054"/>
        <v>0</v>
      </c>
      <c r="JP135" s="66">
        <f t="shared" si="2054"/>
        <v>0</v>
      </c>
      <c r="JQ135" s="66">
        <f t="shared" si="2054"/>
        <v>0</v>
      </c>
      <c r="JR135" s="66">
        <f t="shared" si="2054"/>
        <v>0</v>
      </c>
      <c r="JS135" s="66">
        <f t="shared" si="2054"/>
        <v>0</v>
      </c>
      <c r="JT135" s="66">
        <f t="shared" si="2054"/>
        <v>0</v>
      </c>
      <c r="JU135" s="66">
        <f t="shared" si="2054"/>
        <v>0</v>
      </c>
      <c r="JV135" s="66">
        <f t="shared" si="2054"/>
        <v>0</v>
      </c>
      <c r="JW135" s="66">
        <f t="shared" si="2054"/>
        <v>0</v>
      </c>
      <c r="JX135" s="66">
        <f t="shared" si="2054"/>
        <v>0</v>
      </c>
      <c r="JY135" s="66">
        <f t="shared" si="2054"/>
        <v>0</v>
      </c>
      <c r="JZ135" s="66">
        <f t="shared" si="2054"/>
        <v>0</v>
      </c>
      <c r="KA135" s="66">
        <f t="shared" si="2054"/>
        <v>0</v>
      </c>
      <c r="KB135" s="66">
        <f t="shared" si="2054"/>
        <v>0</v>
      </c>
      <c r="KC135" s="66">
        <f t="shared" si="2054"/>
        <v>0</v>
      </c>
      <c r="KD135" s="66">
        <f t="shared" si="2054"/>
        <v>0</v>
      </c>
      <c r="KE135" s="66">
        <f t="shared" si="2054"/>
        <v>0</v>
      </c>
      <c r="KF135" s="66">
        <f t="shared" si="2054"/>
        <v>0</v>
      </c>
      <c r="KG135" s="66">
        <f t="shared" si="2054"/>
        <v>0</v>
      </c>
      <c r="KH135" s="66">
        <f t="shared" si="2054"/>
        <v>0</v>
      </c>
      <c r="KI135" s="66">
        <f t="shared" si="2054"/>
        <v>0</v>
      </c>
      <c r="KJ135" s="66">
        <f t="shared" si="2054"/>
        <v>0</v>
      </c>
      <c r="KK135" s="66">
        <f t="shared" si="2054"/>
        <v>0</v>
      </c>
      <c r="KL135" s="66">
        <f t="shared" si="2054"/>
        <v>0</v>
      </c>
      <c r="KM135" s="66">
        <f t="shared" si="2054"/>
        <v>0</v>
      </c>
      <c r="KN135" s="66">
        <f t="shared" si="2054"/>
        <v>0</v>
      </c>
      <c r="KO135" s="66">
        <f t="shared" si="2054"/>
        <v>0</v>
      </c>
      <c r="KP135" s="66">
        <f t="shared" si="2054"/>
        <v>0</v>
      </c>
      <c r="KQ135" s="66">
        <f t="shared" si="2054"/>
        <v>0</v>
      </c>
      <c r="KR135" s="66">
        <f t="shared" si="2054"/>
        <v>0</v>
      </c>
      <c r="KS135" s="66">
        <f t="shared" si="2054"/>
        <v>0</v>
      </c>
      <c r="KT135" s="66">
        <f t="shared" si="2054"/>
        <v>0</v>
      </c>
      <c r="KU135" s="66">
        <f t="shared" si="2054"/>
        <v>0</v>
      </c>
      <c r="KV135" s="66">
        <f t="shared" si="2054"/>
        <v>0</v>
      </c>
      <c r="KW135" s="66">
        <f t="shared" si="2054"/>
        <v>0</v>
      </c>
      <c r="KX135" s="66">
        <f t="shared" si="2054"/>
        <v>0</v>
      </c>
      <c r="KY135" s="66">
        <f t="shared" si="2054"/>
        <v>0</v>
      </c>
      <c r="KZ135" s="66">
        <f t="shared" si="2054"/>
        <v>0</v>
      </c>
      <c r="LA135" s="66">
        <f t="shared" si="2054"/>
        <v>0</v>
      </c>
      <c r="LB135" s="66">
        <f t="shared" si="2054"/>
        <v>0</v>
      </c>
      <c r="LC135" s="66">
        <f t="shared" si="2054"/>
        <v>0</v>
      </c>
      <c r="LD135" s="66">
        <f t="shared" si="2054"/>
        <v>0</v>
      </c>
      <c r="LE135" s="66">
        <f t="shared" si="2054"/>
        <v>0</v>
      </c>
      <c r="LF135" s="66">
        <f t="shared" si="2054"/>
        <v>0</v>
      </c>
      <c r="LG135" s="66">
        <f t="shared" si="2054"/>
        <v>0</v>
      </c>
      <c r="LH135" s="66">
        <f t="shared" si="2054"/>
        <v>0</v>
      </c>
      <c r="LI135" s="66">
        <f t="shared" si="2054"/>
        <v>0</v>
      </c>
      <c r="LJ135" s="66">
        <f t="shared" si="2054"/>
        <v>0</v>
      </c>
      <c r="LK135" s="66">
        <f t="shared" si="2054"/>
        <v>0</v>
      </c>
      <c r="LL135" s="66">
        <f t="shared" si="2054"/>
        <v>0</v>
      </c>
      <c r="LM135" s="66">
        <f t="shared" si="2054"/>
        <v>0</v>
      </c>
      <c r="LN135" s="66">
        <f t="shared" si="2054"/>
        <v>0</v>
      </c>
      <c r="LO135" s="66">
        <f t="shared" si="2054"/>
        <v>0</v>
      </c>
      <c r="LP135" s="66">
        <f t="shared" si="2054"/>
        <v>0</v>
      </c>
      <c r="LQ135" s="66">
        <f t="shared" si="2054"/>
        <v>0</v>
      </c>
      <c r="LR135" s="66">
        <f t="shared" si="2054"/>
        <v>0</v>
      </c>
      <c r="LS135" s="66">
        <f t="shared" si="2054"/>
        <v>0</v>
      </c>
      <c r="LT135" s="66">
        <f t="shared" si="2054"/>
        <v>0</v>
      </c>
      <c r="LU135" s="66">
        <f t="shared" si="2054"/>
        <v>0</v>
      </c>
      <c r="LV135" s="66">
        <f t="shared" si="2054"/>
        <v>0</v>
      </c>
      <c r="LW135" s="66">
        <f t="shared" si="2054"/>
        <v>0</v>
      </c>
      <c r="LX135" s="66">
        <f t="shared" si="2054"/>
        <v>0</v>
      </c>
      <c r="LY135" s="66">
        <f t="shared" si="2054"/>
        <v>0</v>
      </c>
      <c r="LZ135" s="66">
        <f t="shared" ref="LZ135:NO135" si="2055">LZ131-LZ133</f>
        <v>0</v>
      </c>
      <c r="MA135" s="66">
        <f t="shared" si="2055"/>
        <v>0</v>
      </c>
      <c r="MB135" s="66">
        <f t="shared" si="2055"/>
        <v>0</v>
      </c>
      <c r="MC135" s="66">
        <f t="shared" si="2055"/>
        <v>0</v>
      </c>
      <c r="MD135" s="66">
        <f t="shared" si="2055"/>
        <v>0</v>
      </c>
      <c r="ME135" s="66">
        <f t="shared" si="2055"/>
        <v>0</v>
      </c>
      <c r="MF135" s="66">
        <f t="shared" si="2055"/>
        <v>0</v>
      </c>
      <c r="MG135" s="66">
        <f t="shared" si="2055"/>
        <v>0</v>
      </c>
      <c r="MH135" s="66">
        <f t="shared" si="2055"/>
        <v>0</v>
      </c>
      <c r="MI135" s="66">
        <f t="shared" si="2055"/>
        <v>0</v>
      </c>
      <c r="MJ135" s="66">
        <f t="shared" si="2055"/>
        <v>0</v>
      </c>
      <c r="MK135" s="66">
        <f t="shared" si="2055"/>
        <v>0</v>
      </c>
      <c r="ML135" s="66">
        <f t="shared" si="2055"/>
        <v>0</v>
      </c>
      <c r="MM135" s="66">
        <f t="shared" si="2055"/>
        <v>0</v>
      </c>
      <c r="MN135" s="66">
        <f t="shared" si="2055"/>
        <v>0</v>
      </c>
      <c r="MO135" s="66">
        <f t="shared" si="2055"/>
        <v>0</v>
      </c>
      <c r="MP135" s="66">
        <f t="shared" si="2055"/>
        <v>0</v>
      </c>
      <c r="MQ135" s="66">
        <f t="shared" si="2055"/>
        <v>0</v>
      </c>
      <c r="MR135" s="66">
        <f t="shared" si="2055"/>
        <v>0</v>
      </c>
      <c r="MS135" s="66">
        <f t="shared" si="2055"/>
        <v>0</v>
      </c>
      <c r="MT135" s="66">
        <f t="shared" si="2055"/>
        <v>0</v>
      </c>
      <c r="MU135" s="66">
        <f t="shared" si="2055"/>
        <v>0</v>
      </c>
      <c r="MV135" s="66">
        <f t="shared" si="2055"/>
        <v>0</v>
      </c>
      <c r="MW135" s="66">
        <f t="shared" si="2055"/>
        <v>0</v>
      </c>
      <c r="MX135" s="66">
        <f t="shared" si="2055"/>
        <v>0</v>
      </c>
      <c r="MY135" s="66">
        <f t="shared" si="2055"/>
        <v>0</v>
      </c>
      <c r="MZ135" s="66">
        <f t="shared" si="2055"/>
        <v>0</v>
      </c>
      <c r="NA135" s="66">
        <f t="shared" si="2055"/>
        <v>0</v>
      </c>
      <c r="NB135" s="66">
        <f t="shared" si="2055"/>
        <v>0</v>
      </c>
      <c r="NC135" s="66">
        <f t="shared" si="2055"/>
        <v>0</v>
      </c>
      <c r="ND135" s="66">
        <f t="shared" si="2055"/>
        <v>0</v>
      </c>
      <c r="NE135" s="66">
        <f t="shared" si="2055"/>
        <v>0</v>
      </c>
      <c r="NF135" s="66">
        <f t="shared" si="2055"/>
        <v>0</v>
      </c>
      <c r="NG135" s="66">
        <f t="shared" si="2055"/>
        <v>0</v>
      </c>
      <c r="NH135" s="66">
        <f t="shared" si="2055"/>
        <v>0</v>
      </c>
      <c r="NI135" s="66">
        <f t="shared" si="2055"/>
        <v>0</v>
      </c>
      <c r="NJ135" s="66">
        <f t="shared" si="2055"/>
        <v>0</v>
      </c>
      <c r="NK135" s="66">
        <f t="shared" si="2055"/>
        <v>0</v>
      </c>
      <c r="NL135" s="66">
        <f t="shared" si="2055"/>
        <v>0</v>
      </c>
      <c r="NM135" s="66">
        <f t="shared" si="2055"/>
        <v>0</v>
      </c>
      <c r="NN135" s="66">
        <f t="shared" si="2055"/>
        <v>0</v>
      </c>
      <c r="NO135" s="67">
        <f t="shared" si="2055"/>
        <v>0</v>
      </c>
      <c r="NP135" s="1"/>
      <c r="NQ135" s="1"/>
    </row>
    <row r="136" spans="1:38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8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  <c r="LQ136" s="1"/>
      <c r="LR136" s="1"/>
      <c r="LS136" s="1"/>
      <c r="LT136" s="1"/>
      <c r="LU136" s="1"/>
      <c r="LV136" s="1"/>
      <c r="LW136" s="1"/>
      <c r="LX136" s="1"/>
      <c r="LY136" s="1"/>
      <c r="LZ136" s="1"/>
      <c r="MA136" s="1"/>
      <c r="MB136" s="1"/>
      <c r="MC136" s="1"/>
      <c r="MD136" s="1"/>
      <c r="ME136" s="1"/>
      <c r="MF136" s="1"/>
      <c r="MG136" s="1"/>
      <c r="MH136" s="1"/>
      <c r="MI136" s="1"/>
      <c r="MJ136" s="1"/>
      <c r="MK136" s="1"/>
      <c r="ML136" s="1"/>
      <c r="MM136" s="1"/>
      <c r="MN136" s="1"/>
      <c r="MO136" s="1"/>
      <c r="MP136" s="1"/>
      <c r="MQ136" s="1"/>
      <c r="MR136" s="1"/>
      <c r="MS136" s="1"/>
      <c r="MT136" s="1"/>
      <c r="MU136" s="1"/>
      <c r="MV136" s="1"/>
      <c r="MW136" s="1"/>
      <c r="MX136" s="1"/>
      <c r="MY136" s="1"/>
      <c r="MZ136" s="1"/>
      <c r="NA136" s="1"/>
      <c r="NB136" s="1"/>
      <c r="NC136" s="1"/>
      <c r="ND136" s="1"/>
      <c r="NE136" s="1"/>
      <c r="NF136" s="1"/>
      <c r="NG136" s="1"/>
      <c r="NH136" s="1"/>
      <c r="NI136" s="1"/>
      <c r="NJ136" s="1"/>
      <c r="NK136" s="1"/>
      <c r="NL136" s="1"/>
      <c r="NM136" s="1"/>
      <c r="NN136" s="1"/>
      <c r="NO136" s="1"/>
      <c r="NP136" s="1"/>
      <c r="NQ136" s="1"/>
    </row>
    <row r="137" spans="1:381" x14ac:dyDescent="0.2">
      <c r="A137" s="1"/>
      <c r="B137" s="1"/>
      <c r="C137" s="1" t="s">
        <v>111</v>
      </c>
      <c r="D137" s="1"/>
      <c r="E137" s="1" t="s">
        <v>104</v>
      </c>
      <c r="F137" s="1"/>
      <c r="G137" s="1"/>
      <c r="H137" s="1"/>
      <c r="I137" s="1"/>
      <c r="J137" s="1"/>
      <c r="K137" s="30"/>
      <c r="L137" s="14"/>
      <c r="M137" s="14">
        <v>0</v>
      </c>
      <c r="N137" s="65">
        <f t="shared" ref="N137:BY137" si="2056">N129+N135</f>
        <v>9000</v>
      </c>
      <c r="O137" s="66">
        <f t="shared" si="2056"/>
        <v>9000</v>
      </c>
      <c r="P137" s="66">
        <f t="shared" si="2056"/>
        <v>8899.992944118565</v>
      </c>
      <c r="Q137" s="66">
        <f t="shared" si="2056"/>
        <v>8812.1258276853387</v>
      </c>
      <c r="R137" s="66">
        <f t="shared" si="2056"/>
        <v>8656.3673029606252</v>
      </c>
      <c r="S137" s="66">
        <f t="shared" si="2056"/>
        <v>8424.5113250336544</v>
      </c>
      <c r="T137" s="66">
        <f t="shared" si="2056"/>
        <v>8216.7890119872991</v>
      </c>
      <c r="U137" s="66">
        <f t="shared" si="2056"/>
        <v>8000.7724562757376</v>
      </c>
      <c r="V137" s="66">
        <f t="shared" si="2056"/>
        <v>7553.9339694915043</v>
      </c>
      <c r="W137" s="66">
        <f t="shared" si="2056"/>
        <v>7042.7954296072803</v>
      </c>
      <c r="X137" s="66">
        <f t="shared" si="2056"/>
        <v>6653.4940008142912</v>
      </c>
      <c r="Y137" s="66">
        <f t="shared" si="2056"/>
        <v>5925.799431692094</v>
      </c>
      <c r="Z137" s="66">
        <f t="shared" si="2056"/>
        <v>4850.2272685277594</v>
      </c>
      <c r="AA137" s="66">
        <f t="shared" si="2056"/>
        <v>3884.971935318049</v>
      </c>
      <c r="AB137" s="66">
        <f t="shared" si="2056"/>
        <v>2881.7931734039885</v>
      </c>
      <c r="AC137" s="66">
        <f t="shared" si="2056"/>
        <v>7508.6579743100056</v>
      </c>
      <c r="AD137" s="66">
        <f t="shared" si="2056"/>
        <v>24067.581441982591</v>
      </c>
      <c r="AE137" s="66">
        <f t="shared" si="2056"/>
        <v>23580.743617037624</v>
      </c>
      <c r="AF137" s="66">
        <f t="shared" si="2056"/>
        <v>22923.579658232477</v>
      </c>
      <c r="AG137" s="66">
        <f t="shared" si="2056"/>
        <v>21948.363430188063</v>
      </c>
      <c r="AH137" s="66">
        <f t="shared" si="2056"/>
        <v>21074.011007353361</v>
      </c>
      <c r="AI137" s="66">
        <f t="shared" si="2056"/>
        <v>20164.989910702196</v>
      </c>
      <c r="AJ137" s="66">
        <f t="shared" si="2056"/>
        <v>18918.957543770892</v>
      </c>
      <c r="AK137" s="66">
        <f t="shared" si="2056"/>
        <v>18067.365615378196</v>
      </c>
      <c r="AL137" s="66">
        <f t="shared" si="2056"/>
        <v>17606.981865863887</v>
      </c>
      <c r="AM137" s="66">
        <f t="shared" si="2056"/>
        <v>17004.311955757661</v>
      </c>
      <c r="AN137" s="66">
        <f t="shared" si="2056"/>
        <v>15209.475619705714</v>
      </c>
      <c r="AO137" s="66">
        <f t="shared" si="2056"/>
        <v>13599.068551462437</v>
      </c>
      <c r="AP137" s="66">
        <f t="shared" si="2056"/>
        <v>12093.276592308592</v>
      </c>
      <c r="AQ137" s="66">
        <f t="shared" si="2056"/>
        <v>10262.422620371206</v>
      </c>
      <c r="AR137" s="66">
        <f t="shared" si="2056"/>
        <v>9165.8978465459586</v>
      </c>
      <c r="AS137" s="66">
        <f t="shared" si="2056"/>
        <v>8655.8333424992943</v>
      </c>
      <c r="AT137" s="66">
        <f t="shared" si="2056"/>
        <v>7989.6599751673784</v>
      </c>
      <c r="AU137" s="66">
        <f t="shared" si="2056"/>
        <v>6848.9842058288286</v>
      </c>
      <c r="AV137" s="66">
        <f t="shared" si="2056"/>
        <v>5821.9234800497352</v>
      </c>
      <c r="AW137" s="66">
        <f t="shared" si="2056"/>
        <v>4798.0535799784629</v>
      </c>
      <c r="AX137" s="66">
        <f t="shared" si="2056"/>
        <v>3415.285840718494</v>
      </c>
      <c r="AY137" s="66">
        <f t="shared" si="2056"/>
        <v>2618.5105856347182</v>
      </c>
      <c r="AZ137" s="66">
        <f t="shared" si="2056"/>
        <v>2170.3061973171775</v>
      </c>
      <c r="BA137" s="66">
        <f t="shared" si="2056"/>
        <v>1524.7005577058967</v>
      </c>
      <c r="BB137" s="66">
        <f t="shared" si="2056"/>
        <v>353.73877676630582</v>
      </c>
      <c r="BC137" s="66">
        <f t="shared" si="2056"/>
        <v>0</v>
      </c>
      <c r="BD137" s="66">
        <f t="shared" si="2056"/>
        <v>0</v>
      </c>
      <c r="BE137" s="66">
        <f t="shared" si="2056"/>
        <v>0</v>
      </c>
      <c r="BF137" s="66">
        <f t="shared" si="2056"/>
        <v>9930.9049954933835</v>
      </c>
      <c r="BG137" s="66">
        <f t="shared" si="2056"/>
        <v>9480.0204067329232</v>
      </c>
      <c r="BH137" s="66">
        <f t="shared" si="2056"/>
        <v>16317.992834728469</v>
      </c>
      <c r="BI137" s="66">
        <f t="shared" si="2056"/>
        <v>15133.596250820479</v>
      </c>
      <c r="BJ137" s="66">
        <f t="shared" si="2056"/>
        <v>14060.700027612753</v>
      </c>
      <c r="BK137" s="66">
        <f t="shared" si="2056"/>
        <v>12991.150264900647</v>
      </c>
      <c r="BL137" s="66">
        <f t="shared" si="2056"/>
        <v>11545.392971837753</v>
      </c>
      <c r="BM137" s="66">
        <f t="shared" si="2056"/>
        <v>10713.895205155277</v>
      </c>
      <c r="BN137" s="66">
        <f t="shared" si="2056"/>
        <v>10200.67313875501</v>
      </c>
      <c r="BO137" s="66">
        <f t="shared" si="2056"/>
        <v>9459.8375627929599</v>
      </c>
      <c r="BP137" s="66">
        <f t="shared" si="2056"/>
        <v>8113.2373243994498</v>
      </c>
      <c r="BQ137" s="66">
        <f t="shared" si="2056"/>
        <v>6900.7641735419502</v>
      </c>
      <c r="BR137" s="66">
        <f t="shared" si="2056"/>
        <v>5802.232498430707</v>
      </c>
      <c r="BS137" s="66">
        <f t="shared" si="2056"/>
        <v>4318.5253416307396</v>
      </c>
      <c r="BT137" s="66">
        <f t="shared" si="2056"/>
        <v>3463.7160117190815</v>
      </c>
      <c r="BU137" s="66">
        <f t="shared" si="2056"/>
        <v>2982.999353998779</v>
      </c>
      <c r="BV137" s="66">
        <f t="shared" si="2056"/>
        <v>2290.4282607865944</v>
      </c>
      <c r="BW137" s="66">
        <f t="shared" si="2056"/>
        <v>1547.2570776920654</v>
      </c>
      <c r="BX137" s="66">
        <f t="shared" si="2056"/>
        <v>842.28710919361151</v>
      </c>
      <c r="BY137" s="66">
        <f t="shared" si="2056"/>
        <v>152.21803666763526</v>
      </c>
      <c r="BZ137" s="66">
        <f t="shared" ref="BZ137:EK137" si="2057">BZ129+BZ135</f>
        <v>0</v>
      </c>
      <c r="CA137" s="66">
        <f t="shared" si="2057"/>
        <v>0</v>
      </c>
      <c r="CB137" s="66">
        <f t="shared" si="2057"/>
        <v>0</v>
      </c>
      <c r="CC137" s="66">
        <f t="shared" si="2057"/>
        <v>0</v>
      </c>
      <c r="CD137" s="66">
        <f t="shared" si="2057"/>
        <v>0</v>
      </c>
      <c r="CE137" s="66">
        <f t="shared" si="2057"/>
        <v>0</v>
      </c>
      <c r="CF137" s="66">
        <f t="shared" si="2057"/>
        <v>0</v>
      </c>
      <c r="CG137" s="66">
        <f t="shared" si="2057"/>
        <v>0</v>
      </c>
      <c r="CH137" s="66">
        <f t="shared" si="2057"/>
        <v>0</v>
      </c>
      <c r="CI137" s="66">
        <f t="shared" si="2057"/>
        <v>0</v>
      </c>
      <c r="CJ137" s="66">
        <f t="shared" si="2057"/>
        <v>0</v>
      </c>
      <c r="CK137" s="66">
        <f t="shared" si="2057"/>
        <v>9738.4235645745539</v>
      </c>
      <c r="CL137" s="66">
        <f t="shared" si="2057"/>
        <v>8965.7423874996166</v>
      </c>
      <c r="CM137" s="66">
        <f t="shared" si="2057"/>
        <v>8205.0363298634402</v>
      </c>
      <c r="CN137" s="66">
        <f t="shared" si="2057"/>
        <v>7169.3522221513604</v>
      </c>
      <c r="CO137" s="66">
        <f t="shared" si="2057"/>
        <v>6554.1769062974281</v>
      </c>
      <c r="CP137" s="66">
        <f t="shared" si="2057"/>
        <v>6206.2927733865299</v>
      </c>
      <c r="CQ137" s="66">
        <f t="shared" si="2057"/>
        <v>5700.5618307772165</v>
      </c>
      <c r="CR137" s="66">
        <f t="shared" si="2057"/>
        <v>4789.8238959928804</v>
      </c>
      <c r="CS137" s="66">
        <f t="shared" si="2057"/>
        <v>3969.24996586207</v>
      </c>
      <c r="CT137" s="66">
        <f t="shared" si="2057"/>
        <v>2763.5263991674233</v>
      </c>
      <c r="CU137" s="66">
        <f t="shared" si="2057"/>
        <v>1233.0829643804625</v>
      </c>
      <c r="CV137" s="66">
        <f t="shared" si="2057"/>
        <v>387.36435616701851</v>
      </c>
      <c r="CW137" s="66">
        <f t="shared" si="2057"/>
        <v>0</v>
      </c>
      <c r="CX137" s="66">
        <f t="shared" si="2057"/>
        <v>0</v>
      </c>
      <c r="CY137" s="66">
        <f t="shared" si="2057"/>
        <v>0</v>
      </c>
      <c r="CZ137" s="66">
        <f t="shared" si="2057"/>
        <v>0</v>
      </c>
      <c r="DA137" s="66">
        <f t="shared" si="2057"/>
        <v>0</v>
      </c>
      <c r="DB137" s="66">
        <f t="shared" si="2057"/>
        <v>0</v>
      </c>
      <c r="DC137" s="66">
        <f t="shared" si="2057"/>
        <v>0</v>
      </c>
      <c r="DD137" s="66">
        <f t="shared" si="2057"/>
        <v>0</v>
      </c>
      <c r="DE137" s="66">
        <f t="shared" si="2057"/>
        <v>0</v>
      </c>
      <c r="DF137" s="66">
        <f t="shared" si="2057"/>
        <v>0</v>
      </c>
      <c r="DG137" s="66">
        <f t="shared" si="2057"/>
        <v>0</v>
      </c>
      <c r="DH137" s="66">
        <f t="shared" si="2057"/>
        <v>0</v>
      </c>
      <c r="DI137" s="66">
        <f t="shared" si="2057"/>
        <v>0</v>
      </c>
      <c r="DJ137" s="66">
        <f t="shared" si="2057"/>
        <v>0</v>
      </c>
      <c r="DK137" s="66">
        <f t="shared" si="2057"/>
        <v>0</v>
      </c>
      <c r="DL137" s="66">
        <f t="shared" si="2057"/>
        <v>0</v>
      </c>
      <c r="DM137" s="66">
        <f t="shared" si="2057"/>
        <v>0</v>
      </c>
      <c r="DN137" s="66">
        <f t="shared" si="2057"/>
        <v>0</v>
      </c>
      <c r="DO137" s="66">
        <f t="shared" si="2057"/>
        <v>0</v>
      </c>
      <c r="DP137" s="66">
        <f t="shared" si="2057"/>
        <v>0</v>
      </c>
      <c r="DQ137" s="66">
        <f t="shared" si="2057"/>
        <v>0</v>
      </c>
      <c r="DR137" s="66">
        <f t="shared" si="2057"/>
        <v>0</v>
      </c>
      <c r="DS137" s="66">
        <f t="shared" si="2057"/>
        <v>0</v>
      </c>
      <c r="DT137" s="66">
        <f t="shared" si="2057"/>
        <v>3289.3611811940482</v>
      </c>
      <c r="DU137" s="66">
        <f t="shared" si="2057"/>
        <v>2223.6371140573865</v>
      </c>
      <c r="DV137" s="66">
        <f t="shared" si="2057"/>
        <v>1113.6317191130152</v>
      </c>
      <c r="DW137" s="66">
        <f t="shared" si="2057"/>
        <v>0</v>
      </c>
      <c r="DX137" s="66">
        <f t="shared" si="2057"/>
        <v>0</v>
      </c>
      <c r="DY137" s="66">
        <f t="shared" si="2057"/>
        <v>0</v>
      </c>
      <c r="DZ137" s="66">
        <f t="shared" si="2057"/>
        <v>0</v>
      </c>
      <c r="EA137" s="66">
        <f t="shared" si="2057"/>
        <v>0</v>
      </c>
      <c r="EB137" s="66">
        <f t="shared" si="2057"/>
        <v>0</v>
      </c>
      <c r="EC137" s="66">
        <f t="shared" si="2057"/>
        <v>0</v>
      </c>
      <c r="ED137" s="66">
        <f t="shared" si="2057"/>
        <v>0</v>
      </c>
      <c r="EE137" s="66">
        <f t="shared" si="2057"/>
        <v>0</v>
      </c>
      <c r="EF137" s="66">
        <f t="shared" si="2057"/>
        <v>0</v>
      </c>
      <c r="EG137" s="66">
        <f t="shared" si="2057"/>
        <v>0</v>
      </c>
      <c r="EH137" s="66">
        <f t="shared" si="2057"/>
        <v>0</v>
      </c>
      <c r="EI137" s="66">
        <f t="shared" si="2057"/>
        <v>0</v>
      </c>
      <c r="EJ137" s="66">
        <f t="shared" si="2057"/>
        <v>0</v>
      </c>
      <c r="EK137" s="66">
        <f t="shared" si="2057"/>
        <v>0</v>
      </c>
      <c r="EL137" s="66">
        <f t="shared" ref="EL137:GW137" si="2058">EL129+EL135</f>
        <v>0</v>
      </c>
      <c r="EM137" s="66">
        <f t="shared" si="2058"/>
        <v>0</v>
      </c>
      <c r="EN137" s="66">
        <f t="shared" si="2058"/>
        <v>0</v>
      </c>
      <c r="EO137" s="66">
        <f t="shared" si="2058"/>
        <v>0</v>
      </c>
      <c r="EP137" s="66">
        <f t="shared" si="2058"/>
        <v>0</v>
      </c>
      <c r="EQ137" s="66">
        <f t="shared" si="2058"/>
        <v>0</v>
      </c>
      <c r="ER137" s="66">
        <f t="shared" si="2058"/>
        <v>0</v>
      </c>
      <c r="ES137" s="66">
        <f t="shared" si="2058"/>
        <v>0</v>
      </c>
      <c r="ET137" s="66">
        <f t="shared" si="2058"/>
        <v>0</v>
      </c>
      <c r="EU137" s="66">
        <f t="shared" si="2058"/>
        <v>0</v>
      </c>
      <c r="EV137" s="66">
        <f t="shared" si="2058"/>
        <v>0</v>
      </c>
      <c r="EW137" s="66">
        <f t="shared" si="2058"/>
        <v>0</v>
      </c>
      <c r="EX137" s="66">
        <f t="shared" si="2058"/>
        <v>0</v>
      </c>
      <c r="EY137" s="66">
        <f t="shared" si="2058"/>
        <v>0</v>
      </c>
      <c r="EZ137" s="66">
        <f t="shared" si="2058"/>
        <v>0</v>
      </c>
      <c r="FA137" s="66">
        <f t="shared" si="2058"/>
        <v>0</v>
      </c>
      <c r="FB137" s="66">
        <f t="shared" si="2058"/>
        <v>0</v>
      </c>
      <c r="FC137" s="66">
        <f t="shared" si="2058"/>
        <v>0</v>
      </c>
      <c r="FD137" s="66">
        <f t="shared" si="2058"/>
        <v>0</v>
      </c>
      <c r="FE137" s="66">
        <f t="shared" si="2058"/>
        <v>0</v>
      </c>
      <c r="FF137" s="66">
        <f t="shared" si="2058"/>
        <v>0</v>
      </c>
      <c r="FG137" s="66">
        <f t="shared" si="2058"/>
        <v>0</v>
      </c>
      <c r="FH137" s="66">
        <f t="shared" si="2058"/>
        <v>0</v>
      </c>
      <c r="FI137" s="66">
        <f t="shared" si="2058"/>
        <v>0</v>
      </c>
      <c r="FJ137" s="66">
        <f t="shared" si="2058"/>
        <v>0</v>
      </c>
      <c r="FK137" s="66">
        <f t="shared" si="2058"/>
        <v>0</v>
      </c>
      <c r="FL137" s="66">
        <f t="shared" si="2058"/>
        <v>0</v>
      </c>
      <c r="FM137" s="66">
        <f t="shared" si="2058"/>
        <v>0</v>
      </c>
      <c r="FN137" s="66">
        <f t="shared" si="2058"/>
        <v>0</v>
      </c>
      <c r="FO137" s="66">
        <f t="shared" si="2058"/>
        <v>0</v>
      </c>
      <c r="FP137" s="66">
        <f t="shared" si="2058"/>
        <v>0</v>
      </c>
      <c r="FQ137" s="66">
        <f t="shared" si="2058"/>
        <v>0</v>
      </c>
      <c r="FR137" s="66">
        <f t="shared" si="2058"/>
        <v>0</v>
      </c>
      <c r="FS137" s="66">
        <f t="shared" si="2058"/>
        <v>0</v>
      </c>
      <c r="FT137" s="66">
        <f t="shared" si="2058"/>
        <v>0</v>
      </c>
      <c r="FU137" s="66">
        <f t="shared" si="2058"/>
        <v>0</v>
      </c>
      <c r="FV137" s="66">
        <f t="shared" si="2058"/>
        <v>0</v>
      </c>
      <c r="FW137" s="66">
        <f t="shared" si="2058"/>
        <v>0</v>
      </c>
      <c r="FX137" s="66">
        <f t="shared" si="2058"/>
        <v>0</v>
      </c>
      <c r="FY137" s="66">
        <f t="shared" si="2058"/>
        <v>0</v>
      </c>
      <c r="FZ137" s="66">
        <f t="shared" si="2058"/>
        <v>0</v>
      </c>
      <c r="GA137" s="66">
        <f t="shared" si="2058"/>
        <v>0</v>
      </c>
      <c r="GB137" s="66">
        <f t="shared" si="2058"/>
        <v>0</v>
      </c>
      <c r="GC137" s="66">
        <f t="shared" si="2058"/>
        <v>0</v>
      </c>
      <c r="GD137" s="66">
        <f t="shared" si="2058"/>
        <v>0</v>
      </c>
      <c r="GE137" s="66">
        <f t="shared" si="2058"/>
        <v>0</v>
      </c>
      <c r="GF137" s="66">
        <f t="shared" si="2058"/>
        <v>0</v>
      </c>
      <c r="GG137" s="66">
        <f t="shared" si="2058"/>
        <v>0</v>
      </c>
      <c r="GH137" s="66">
        <f t="shared" si="2058"/>
        <v>0</v>
      </c>
      <c r="GI137" s="66">
        <f t="shared" si="2058"/>
        <v>0</v>
      </c>
      <c r="GJ137" s="66">
        <f t="shared" si="2058"/>
        <v>0</v>
      </c>
      <c r="GK137" s="66">
        <f t="shared" si="2058"/>
        <v>0</v>
      </c>
      <c r="GL137" s="66">
        <f t="shared" si="2058"/>
        <v>0</v>
      </c>
      <c r="GM137" s="66">
        <f t="shared" si="2058"/>
        <v>0</v>
      </c>
      <c r="GN137" s="66">
        <f t="shared" si="2058"/>
        <v>0</v>
      </c>
      <c r="GO137" s="66">
        <f t="shared" si="2058"/>
        <v>0</v>
      </c>
      <c r="GP137" s="66">
        <f t="shared" si="2058"/>
        <v>0</v>
      </c>
      <c r="GQ137" s="66">
        <f t="shared" si="2058"/>
        <v>0</v>
      </c>
      <c r="GR137" s="66">
        <f t="shared" si="2058"/>
        <v>0</v>
      </c>
      <c r="GS137" s="66">
        <f t="shared" si="2058"/>
        <v>0</v>
      </c>
      <c r="GT137" s="66">
        <f t="shared" si="2058"/>
        <v>0</v>
      </c>
      <c r="GU137" s="66">
        <f t="shared" si="2058"/>
        <v>0</v>
      </c>
      <c r="GV137" s="66">
        <f t="shared" si="2058"/>
        <v>0</v>
      </c>
      <c r="GW137" s="66">
        <f t="shared" si="2058"/>
        <v>0</v>
      </c>
      <c r="GX137" s="66">
        <f t="shared" ref="GX137:JI137" si="2059">GX129+GX135</f>
        <v>0</v>
      </c>
      <c r="GY137" s="66">
        <f t="shared" si="2059"/>
        <v>0</v>
      </c>
      <c r="GZ137" s="66">
        <f t="shared" si="2059"/>
        <v>0</v>
      </c>
      <c r="HA137" s="66">
        <f t="shared" si="2059"/>
        <v>0</v>
      </c>
      <c r="HB137" s="66">
        <f t="shared" si="2059"/>
        <v>0</v>
      </c>
      <c r="HC137" s="66">
        <f t="shared" si="2059"/>
        <v>0</v>
      </c>
      <c r="HD137" s="66">
        <f t="shared" si="2059"/>
        <v>0</v>
      </c>
      <c r="HE137" s="66">
        <f t="shared" si="2059"/>
        <v>0</v>
      </c>
      <c r="HF137" s="66">
        <f t="shared" si="2059"/>
        <v>0</v>
      </c>
      <c r="HG137" s="66">
        <f t="shared" si="2059"/>
        <v>0</v>
      </c>
      <c r="HH137" s="66">
        <f t="shared" si="2059"/>
        <v>0</v>
      </c>
      <c r="HI137" s="66">
        <f t="shared" si="2059"/>
        <v>0</v>
      </c>
      <c r="HJ137" s="66">
        <f t="shared" si="2059"/>
        <v>0</v>
      </c>
      <c r="HK137" s="66">
        <f t="shared" si="2059"/>
        <v>0</v>
      </c>
      <c r="HL137" s="66">
        <f t="shared" si="2059"/>
        <v>0</v>
      </c>
      <c r="HM137" s="66">
        <f t="shared" si="2059"/>
        <v>0</v>
      </c>
      <c r="HN137" s="66">
        <f t="shared" si="2059"/>
        <v>0</v>
      </c>
      <c r="HO137" s="66">
        <f t="shared" si="2059"/>
        <v>0</v>
      </c>
      <c r="HP137" s="66">
        <f t="shared" si="2059"/>
        <v>0</v>
      </c>
      <c r="HQ137" s="66">
        <f t="shared" si="2059"/>
        <v>0</v>
      </c>
      <c r="HR137" s="66">
        <f t="shared" si="2059"/>
        <v>0</v>
      </c>
      <c r="HS137" s="66">
        <f t="shared" si="2059"/>
        <v>0</v>
      </c>
      <c r="HT137" s="66">
        <f t="shared" si="2059"/>
        <v>0</v>
      </c>
      <c r="HU137" s="66">
        <f t="shared" si="2059"/>
        <v>0</v>
      </c>
      <c r="HV137" s="66">
        <f t="shared" si="2059"/>
        <v>0</v>
      </c>
      <c r="HW137" s="66">
        <f t="shared" si="2059"/>
        <v>0</v>
      </c>
      <c r="HX137" s="66">
        <f t="shared" si="2059"/>
        <v>0</v>
      </c>
      <c r="HY137" s="66">
        <f t="shared" si="2059"/>
        <v>0</v>
      </c>
      <c r="HZ137" s="66">
        <f t="shared" si="2059"/>
        <v>0</v>
      </c>
      <c r="IA137" s="66">
        <f t="shared" si="2059"/>
        <v>0</v>
      </c>
      <c r="IB137" s="66">
        <f t="shared" si="2059"/>
        <v>0</v>
      </c>
      <c r="IC137" s="66">
        <f t="shared" si="2059"/>
        <v>0</v>
      </c>
      <c r="ID137" s="66">
        <f t="shared" si="2059"/>
        <v>0</v>
      </c>
      <c r="IE137" s="66">
        <f t="shared" si="2059"/>
        <v>0</v>
      </c>
      <c r="IF137" s="66">
        <f t="shared" si="2059"/>
        <v>0</v>
      </c>
      <c r="IG137" s="66">
        <f t="shared" si="2059"/>
        <v>0</v>
      </c>
      <c r="IH137" s="66">
        <f t="shared" si="2059"/>
        <v>0</v>
      </c>
      <c r="II137" s="66">
        <f t="shared" si="2059"/>
        <v>0</v>
      </c>
      <c r="IJ137" s="66">
        <f t="shared" si="2059"/>
        <v>0</v>
      </c>
      <c r="IK137" s="66">
        <f t="shared" si="2059"/>
        <v>0</v>
      </c>
      <c r="IL137" s="66">
        <f t="shared" si="2059"/>
        <v>0</v>
      </c>
      <c r="IM137" s="66">
        <f t="shared" si="2059"/>
        <v>1990.3683578750642</v>
      </c>
      <c r="IN137" s="66">
        <f t="shared" si="2059"/>
        <v>1696.1574918786225</v>
      </c>
      <c r="IO137" s="66">
        <f t="shared" si="2059"/>
        <v>1241.5907436345183</v>
      </c>
      <c r="IP137" s="66">
        <f t="shared" si="2059"/>
        <v>283.41435068673718</v>
      </c>
      <c r="IQ137" s="66">
        <f t="shared" si="2059"/>
        <v>0</v>
      </c>
      <c r="IR137" s="66">
        <f t="shared" si="2059"/>
        <v>0</v>
      </c>
      <c r="IS137" s="66">
        <f t="shared" si="2059"/>
        <v>0</v>
      </c>
      <c r="IT137" s="66">
        <f t="shared" si="2059"/>
        <v>0</v>
      </c>
      <c r="IU137" s="66">
        <f t="shared" si="2059"/>
        <v>0</v>
      </c>
      <c r="IV137" s="66">
        <f t="shared" si="2059"/>
        <v>0</v>
      </c>
      <c r="IW137" s="66">
        <f t="shared" si="2059"/>
        <v>0</v>
      </c>
      <c r="IX137" s="66">
        <f t="shared" si="2059"/>
        <v>0</v>
      </c>
      <c r="IY137" s="66">
        <f t="shared" si="2059"/>
        <v>0</v>
      </c>
      <c r="IZ137" s="66">
        <f t="shared" si="2059"/>
        <v>0</v>
      </c>
      <c r="JA137" s="66">
        <f t="shared" si="2059"/>
        <v>0</v>
      </c>
      <c r="JB137" s="66">
        <f t="shared" si="2059"/>
        <v>0</v>
      </c>
      <c r="JC137" s="66">
        <f t="shared" si="2059"/>
        <v>0</v>
      </c>
      <c r="JD137" s="66">
        <f t="shared" si="2059"/>
        <v>0</v>
      </c>
      <c r="JE137" s="66">
        <f t="shared" si="2059"/>
        <v>0</v>
      </c>
      <c r="JF137" s="66">
        <f t="shared" si="2059"/>
        <v>0</v>
      </c>
      <c r="JG137" s="66">
        <f t="shared" si="2059"/>
        <v>0</v>
      </c>
      <c r="JH137" s="66">
        <f t="shared" si="2059"/>
        <v>0</v>
      </c>
      <c r="JI137" s="66">
        <f t="shared" si="2059"/>
        <v>0</v>
      </c>
      <c r="JJ137" s="66">
        <f t="shared" ref="JJ137:LU137" si="2060">JJ129+JJ135</f>
        <v>0</v>
      </c>
      <c r="JK137" s="66">
        <f t="shared" si="2060"/>
        <v>0</v>
      </c>
      <c r="JL137" s="66">
        <f t="shared" si="2060"/>
        <v>0</v>
      </c>
      <c r="JM137" s="66">
        <f t="shared" si="2060"/>
        <v>0</v>
      </c>
      <c r="JN137" s="66">
        <f t="shared" si="2060"/>
        <v>0</v>
      </c>
      <c r="JO137" s="66">
        <f t="shared" si="2060"/>
        <v>0</v>
      </c>
      <c r="JP137" s="66">
        <f t="shared" si="2060"/>
        <v>0</v>
      </c>
      <c r="JQ137" s="66">
        <f t="shared" si="2060"/>
        <v>0</v>
      </c>
      <c r="JR137" s="66">
        <f t="shared" si="2060"/>
        <v>0</v>
      </c>
      <c r="JS137" s="66">
        <f t="shared" si="2060"/>
        <v>0</v>
      </c>
      <c r="JT137" s="66">
        <f t="shared" si="2060"/>
        <v>0</v>
      </c>
      <c r="JU137" s="66">
        <f t="shared" si="2060"/>
        <v>0</v>
      </c>
      <c r="JV137" s="66">
        <f t="shared" si="2060"/>
        <v>0</v>
      </c>
      <c r="JW137" s="66">
        <f t="shared" si="2060"/>
        <v>0</v>
      </c>
      <c r="JX137" s="66">
        <f t="shared" si="2060"/>
        <v>0</v>
      </c>
      <c r="JY137" s="66">
        <f t="shared" si="2060"/>
        <v>0</v>
      </c>
      <c r="JZ137" s="66">
        <f t="shared" si="2060"/>
        <v>0</v>
      </c>
      <c r="KA137" s="66">
        <f t="shared" si="2060"/>
        <v>0</v>
      </c>
      <c r="KB137" s="66">
        <f t="shared" si="2060"/>
        <v>0</v>
      </c>
      <c r="KC137" s="66">
        <f t="shared" si="2060"/>
        <v>0</v>
      </c>
      <c r="KD137" s="66">
        <f t="shared" si="2060"/>
        <v>0</v>
      </c>
      <c r="KE137" s="66">
        <f t="shared" si="2060"/>
        <v>0</v>
      </c>
      <c r="KF137" s="66">
        <f t="shared" si="2060"/>
        <v>0</v>
      </c>
      <c r="KG137" s="66">
        <f t="shared" si="2060"/>
        <v>0</v>
      </c>
      <c r="KH137" s="66">
        <f t="shared" si="2060"/>
        <v>0</v>
      </c>
      <c r="KI137" s="66">
        <f t="shared" si="2060"/>
        <v>0</v>
      </c>
      <c r="KJ137" s="66">
        <f t="shared" si="2060"/>
        <v>0</v>
      </c>
      <c r="KK137" s="66">
        <f t="shared" si="2060"/>
        <v>0</v>
      </c>
      <c r="KL137" s="66">
        <f t="shared" si="2060"/>
        <v>0</v>
      </c>
      <c r="KM137" s="66">
        <f t="shared" si="2060"/>
        <v>0</v>
      </c>
      <c r="KN137" s="66">
        <f t="shared" si="2060"/>
        <v>0</v>
      </c>
      <c r="KO137" s="66">
        <f t="shared" si="2060"/>
        <v>0</v>
      </c>
      <c r="KP137" s="66">
        <f t="shared" si="2060"/>
        <v>0</v>
      </c>
      <c r="KQ137" s="66">
        <f t="shared" si="2060"/>
        <v>0</v>
      </c>
      <c r="KR137" s="66">
        <f t="shared" si="2060"/>
        <v>0</v>
      </c>
      <c r="KS137" s="66">
        <f t="shared" si="2060"/>
        <v>0</v>
      </c>
      <c r="KT137" s="66">
        <f t="shared" si="2060"/>
        <v>0</v>
      </c>
      <c r="KU137" s="66">
        <f t="shared" si="2060"/>
        <v>0</v>
      </c>
      <c r="KV137" s="66">
        <f t="shared" si="2060"/>
        <v>0</v>
      </c>
      <c r="KW137" s="66">
        <f t="shared" si="2060"/>
        <v>0</v>
      </c>
      <c r="KX137" s="66">
        <f t="shared" si="2060"/>
        <v>0</v>
      </c>
      <c r="KY137" s="66">
        <f t="shared" si="2060"/>
        <v>0</v>
      </c>
      <c r="KZ137" s="66">
        <f t="shared" si="2060"/>
        <v>0</v>
      </c>
      <c r="LA137" s="66">
        <f t="shared" si="2060"/>
        <v>0</v>
      </c>
      <c r="LB137" s="66">
        <f t="shared" si="2060"/>
        <v>0</v>
      </c>
      <c r="LC137" s="66">
        <f t="shared" si="2060"/>
        <v>0</v>
      </c>
      <c r="LD137" s="66">
        <f t="shared" si="2060"/>
        <v>0</v>
      </c>
      <c r="LE137" s="66">
        <f t="shared" si="2060"/>
        <v>0</v>
      </c>
      <c r="LF137" s="66">
        <f t="shared" si="2060"/>
        <v>0</v>
      </c>
      <c r="LG137" s="66">
        <f t="shared" si="2060"/>
        <v>0</v>
      </c>
      <c r="LH137" s="66">
        <f t="shared" si="2060"/>
        <v>0</v>
      </c>
      <c r="LI137" s="66">
        <f t="shared" si="2060"/>
        <v>0</v>
      </c>
      <c r="LJ137" s="66">
        <f t="shared" si="2060"/>
        <v>0</v>
      </c>
      <c r="LK137" s="66">
        <f t="shared" si="2060"/>
        <v>0</v>
      </c>
      <c r="LL137" s="66">
        <f t="shared" si="2060"/>
        <v>0</v>
      </c>
      <c r="LM137" s="66">
        <f t="shared" si="2060"/>
        <v>0</v>
      </c>
      <c r="LN137" s="66">
        <f t="shared" si="2060"/>
        <v>0</v>
      </c>
      <c r="LO137" s="66">
        <f t="shared" si="2060"/>
        <v>0</v>
      </c>
      <c r="LP137" s="66">
        <f t="shared" si="2060"/>
        <v>0</v>
      </c>
      <c r="LQ137" s="66">
        <f t="shared" si="2060"/>
        <v>0</v>
      </c>
      <c r="LR137" s="66">
        <f t="shared" si="2060"/>
        <v>0</v>
      </c>
      <c r="LS137" s="66">
        <f t="shared" si="2060"/>
        <v>0</v>
      </c>
      <c r="LT137" s="66">
        <f t="shared" si="2060"/>
        <v>0</v>
      </c>
      <c r="LU137" s="66">
        <f t="shared" si="2060"/>
        <v>0</v>
      </c>
      <c r="LV137" s="66">
        <f t="shared" ref="LV137:NO137" si="2061">LV129+LV135</f>
        <v>0</v>
      </c>
      <c r="LW137" s="66">
        <f t="shared" si="2061"/>
        <v>0</v>
      </c>
      <c r="LX137" s="66">
        <f t="shared" si="2061"/>
        <v>0</v>
      </c>
      <c r="LY137" s="66">
        <f t="shared" si="2061"/>
        <v>0</v>
      </c>
      <c r="LZ137" s="66">
        <f t="shared" si="2061"/>
        <v>0</v>
      </c>
      <c r="MA137" s="66">
        <f t="shared" si="2061"/>
        <v>0</v>
      </c>
      <c r="MB137" s="66">
        <f t="shared" si="2061"/>
        <v>0</v>
      </c>
      <c r="MC137" s="66">
        <f t="shared" si="2061"/>
        <v>0</v>
      </c>
      <c r="MD137" s="66">
        <f t="shared" si="2061"/>
        <v>0</v>
      </c>
      <c r="ME137" s="66">
        <f t="shared" si="2061"/>
        <v>0</v>
      </c>
      <c r="MF137" s="66">
        <f t="shared" si="2061"/>
        <v>0</v>
      </c>
      <c r="MG137" s="66">
        <f t="shared" si="2061"/>
        <v>0</v>
      </c>
      <c r="MH137" s="66">
        <f t="shared" si="2061"/>
        <v>0</v>
      </c>
      <c r="MI137" s="66">
        <f t="shared" si="2061"/>
        <v>0</v>
      </c>
      <c r="MJ137" s="66">
        <f t="shared" si="2061"/>
        <v>0</v>
      </c>
      <c r="MK137" s="66">
        <f t="shared" si="2061"/>
        <v>0</v>
      </c>
      <c r="ML137" s="66">
        <f t="shared" si="2061"/>
        <v>0</v>
      </c>
      <c r="MM137" s="66">
        <f t="shared" si="2061"/>
        <v>0</v>
      </c>
      <c r="MN137" s="66">
        <f t="shared" si="2061"/>
        <v>0</v>
      </c>
      <c r="MO137" s="66">
        <f t="shared" si="2061"/>
        <v>0</v>
      </c>
      <c r="MP137" s="66">
        <f t="shared" si="2061"/>
        <v>0</v>
      </c>
      <c r="MQ137" s="66">
        <f t="shared" si="2061"/>
        <v>0</v>
      </c>
      <c r="MR137" s="66">
        <f t="shared" si="2061"/>
        <v>0</v>
      </c>
      <c r="MS137" s="66">
        <f t="shared" si="2061"/>
        <v>0</v>
      </c>
      <c r="MT137" s="66">
        <f t="shared" si="2061"/>
        <v>0</v>
      </c>
      <c r="MU137" s="66">
        <f t="shared" si="2061"/>
        <v>0</v>
      </c>
      <c r="MV137" s="66">
        <f t="shared" si="2061"/>
        <v>0</v>
      </c>
      <c r="MW137" s="66">
        <f t="shared" si="2061"/>
        <v>0</v>
      </c>
      <c r="MX137" s="66">
        <f t="shared" si="2061"/>
        <v>0</v>
      </c>
      <c r="MY137" s="66">
        <f t="shared" si="2061"/>
        <v>0</v>
      </c>
      <c r="MZ137" s="66">
        <f t="shared" si="2061"/>
        <v>0</v>
      </c>
      <c r="NA137" s="66">
        <f t="shared" si="2061"/>
        <v>0</v>
      </c>
      <c r="NB137" s="66">
        <f t="shared" si="2061"/>
        <v>0</v>
      </c>
      <c r="NC137" s="66">
        <f t="shared" si="2061"/>
        <v>0</v>
      </c>
      <c r="ND137" s="66">
        <f t="shared" si="2061"/>
        <v>0</v>
      </c>
      <c r="NE137" s="66">
        <f t="shared" si="2061"/>
        <v>0</v>
      </c>
      <c r="NF137" s="66">
        <f t="shared" si="2061"/>
        <v>0</v>
      </c>
      <c r="NG137" s="66">
        <f t="shared" si="2061"/>
        <v>0</v>
      </c>
      <c r="NH137" s="66">
        <f t="shared" si="2061"/>
        <v>0</v>
      </c>
      <c r="NI137" s="66">
        <f t="shared" si="2061"/>
        <v>0</v>
      </c>
      <c r="NJ137" s="66">
        <f t="shared" si="2061"/>
        <v>0</v>
      </c>
      <c r="NK137" s="66">
        <f t="shared" si="2061"/>
        <v>0</v>
      </c>
      <c r="NL137" s="66">
        <f t="shared" si="2061"/>
        <v>0</v>
      </c>
      <c r="NM137" s="66">
        <f t="shared" si="2061"/>
        <v>0</v>
      </c>
      <c r="NN137" s="66">
        <f t="shared" si="2061"/>
        <v>0</v>
      </c>
      <c r="NO137" s="67">
        <f t="shared" si="2061"/>
        <v>0</v>
      </c>
      <c r="NP137" s="1"/>
      <c r="NQ137" s="1"/>
    </row>
    <row r="138" spans="1:38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8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</row>
    <row r="139" spans="1:381" s="10" customFormat="1" x14ac:dyDescent="0.2">
      <c r="A139" s="8"/>
      <c r="B139" s="8"/>
      <c r="C139" s="8" t="s">
        <v>97</v>
      </c>
      <c r="D139" s="8"/>
      <c r="E139" s="8" t="s">
        <v>105</v>
      </c>
      <c r="F139" s="8"/>
      <c r="G139" s="8"/>
      <c r="H139" s="8"/>
      <c r="I139" s="8"/>
      <c r="J139" s="8"/>
      <c r="K139" s="9">
        <f>SUM(N139:NO139)</f>
        <v>335.77920183929166</v>
      </c>
      <c r="L139" s="8"/>
      <c r="M139" s="8"/>
      <c r="N139" s="32">
        <f>IF(N127="",0,(M137+N131)*SUMIFS(124:124,122:122,"&lt;="&amp;N$127,122:122,"&gt;"&amp;EOMONTH(N$127,-1))/(EOMONTH($N$127,11)-$N$127+1))</f>
        <v>4.1917808219178081</v>
      </c>
      <c r="O139" s="33">
        <f t="shared" ref="O139:BZ139" si="2062">IF(O127="",0,(N137+O131)*SUMIFS(124:124,122:122,"&lt;="&amp;O$127,122:122,"&gt;"&amp;EOMONTH(O$127,-1))/(EOMONTH($N$127,11)-$N$127+1))</f>
        <v>4.1917808219178081</v>
      </c>
      <c r="P139" s="33">
        <f t="shared" si="2062"/>
        <v>4.1917808219178081</v>
      </c>
      <c r="Q139" s="33">
        <f t="shared" si="2062"/>
        <v>4.1452021931511132</v>
      </c>
      <c r="R139" s="33">
        <f t="shared" si="2062"/>
        <v>4.1042777827575554</v>
      </c>
      <c r="S139" s="33">
        <f t="shared" si="2062"/>
        <v>4.031732716447415</v>
      </c>
      <c r="T139" s="33">
        <f t="shared" si="2062"/>
        <v>3.9237450007006061</v>
      </c>
      <c r="U139" s="33">
        <f t="shared" si="2062"/>
        <v>3.8269976220214823</v>
      </c>
      <c r="V139" s="33">
        <f t="shared" si="2062"/>
        <v>3.7263871714160968</v>
      </c>
      <c r="W139" s="33">
        <f t="shared" si="2062"/>
        <v>3.5182706159275501</v>
      </c>
      <c r="X139" s="33">
        <f t="shared" si="2062"/>
        <v>3.2802060905020216</v>
      </c>
      <c r="Y139" s="33">
        <f t="shared" si="2062"/>
        <v>3.0988876168176152</v>
      </c>
      <c r="Z139" s="33">
        <f t="shared" si="2062"/>
        <v>2.7599613791442632</v>
      </c>
      <c r="AA139" s="33">
        <f t="shared" si="2062"/>
        <v>2.2590099606841618</v>
      </c>
      <c r="AB139" s="33">
        <f t="shared" si="2062"/>
        <v>1.80943898357279</v>
      </c>
      <c r="AC139" s="33">
        <f t="shared" si="2062"/>
        <v>3.4971831661169892</v>
      </c>
      <c r="AD139" s="33">
        <f t="shared" si="2062"/>
        <v>11.209558479827509</v>
      </c>
      <c r="AE139" s="33">
        <f t="shared" si="2062"/>
        <v>11.209558479827509</v>
      </c>
      <c r="AF139" s="33">
        <f t="shared" si="2062"/>
        <v>10.982812095606565</v>
      </c>
      <c r="AG139" s="33">
        <f t="shared" si="2062"/>
        <v>10.676735731231565</v>
      </c>
      <c r="AH139" s="33">
        <f t="shared" si="2062"/>
        <v>10.222525433238276</v>
      </c>
      <c r="AI139" s="33">
        <f t="shared" si="2062"/>
        <v>9.8152927979454017</v>
      </c>
      <c r="AJ139" s="33">
        <f t="shared" si="2062"/>
        <v>9.3919131090941725</v>
      </c>
      <c r="AK139" s="33">
        <f t="shared" si="2062"/>
        <v>8.8115692669617864</v>
      </c>
      <c r="AL139" s="33">
        <f t="shared" si="2062"/>
        <v>8.4149374099021745</v>
      </c>
      <c r="AM139" s="33">
        <f t="shared" si="2062"/>
        <v>8.200512101909208</v>
      </c>
      <c r="AN139" s="33">
        <f t="shared" si="2062"/>
        <v>7.9198165273391856</v>
      </c>
      <c r="AO139" s="33">
        <f t="shared" si="2062"/>
        <v>7.0838653571232104</v>
      </c>
      <c r="AP139" s="33">
        <f t="shared" si="2062"/>
        <v>6.3338127499962047</v>
      </c>
      <c r="AQ139" s="33">
        <f t="shared" si="2062"/>
        <v>5.6324849881985219</v>
      </c>
      <c r="AR139" s="33">
        <f t="shared" si="2062"/>
        <v>4.7797584807208358</v>
      </c>
      <c r="AS139" s="33">
        <f t="shared" si="2062"/>
        <v>4.2690483120898985</v>
      </c>
      <c r="AT139" s="33">
        <f t="shared" si="2062"/>
        <v>4.0314840225339186</v>
      </c>
      <c r="AU139" s="33">
        <f t="shared" si="2062"/>
        <v>3.7212114952834372</v>
      </c>
      <c r="AV139" s="33">
        <f t="shared" si="2062"/>
        <v>3.1899378492901396</v>
      </c>
      <c r="AW139" s="33">
        <f t="shared" si="2062"/>
        <v>2.7115807989272742</v>
      </c>
      <c r="AX139" s="33">
        <f t="shared" si="2062"/>
        <v>2.2347098865653119</v>
      </c>
      <c r="AY139" s="33">
        <f t="shared" si="2062"/>
        <v>1.5906810764990247</v>
      </c>
      <c r="AZ139" s="33">
        <f t="shared" si="2062"/>
        <v>1.2195802727613756</v>
      </c>
      <c r="BA139" s="33">
        <f t="shared" si="2062"/>
        <v>1.0108275439559458</v>
      </c>
      <c r="BB139" s="33">
        <f t="shared" si="2062"/>
        <v>0.71013450632877384</v>
      </c>
      <c r="BC139" s="33">
        <f t="shared" si="2062"/>
        <v>0.16475504671307395</v>
      </c>
      <c r="BD139" s="33">
        <f t="shared" si="2062"/>
        <v>0</v>
      </c>
      <c r="BE139" s="33">
        <f t="shared" si="2062"/>
        <v>0</v>
      </c>
      <c r="BF139" s="33">
        <f t="shared" si="2062"/>
        <v>4.6253530115996586</v>
      </c>
      <c r="BG139" s="33">
        <f t="shared" si="2062"/>
        <v>4.6253530115996586</v>
      </c>
      <c r="BH139" s="33">
        <f t="shared" si="2062"/>
        <v>7.6001610463118903</v>
      </c>
      <c r="BI139" s="33">
        <f t="shared" si="2062"/>
        <v>7.6001610463118903</v>
      </c>
      <c r="BJ139" s="33">
        <f t="shared" si="2062"/>
        <v>7.0485242812040596</v>
      </c>
      <c r="BK139" s="33">
        <f t="shared" si="2062"/>
        <v>6.5488191909429263</v>
      </c>
      <c r="BL139" s="33">
        <f t="shared" si="2062"/>
        <v>6.050672726118111</v>
      </c>
      <c r="BM139" s="33">
        <f t="shared" si="2062"/>
        <v>5.3773063156504612</v>
      </c>
      <c r="BN139" s="33">
        <f t="shared" si="2062"/>
        <v>4.9900333832230057</v>
      </c>
      <c r="BO139" s="33">
        <f t="shared" si="2062"/>
        <v>4.7509984481872651</v>
      </c>
      <c r="BP139" s="33">
        <f t="shared" si="2062"/>
        <v>4.4059517415748033</v>
      </c>
      <c r="BQ139" s="33">
        <f t="shared" si="2062"/>
        <v>3.778768068898374</v>
      </c>
      <c r="BR139" s="33">
        <f t="shared" si="2062"/>
        <v>3.2140545465811825</v>
      </c>
      <c r="BS139" s="33">
        <f t="shared" si="2062"/>
        <v>2.7024096568033431</v>
      </c>
      <c r="BT139" s="33">
        <f t="shared" si="2062"/>
        <v>2.011367967334865</v>
      </c>
      <c r="BU139" s="33">
        <f t="shared" si="2062"/>
        <v>1.6132375944992983</v>
      </c>
      <c r="BV139" s="33">
        <f t="shared" si="2062"/>
        <v>1.3893421648761439</v>
      </c>
      <c r="BW139" s="33">
        <f t="shared" si="2062"/>
        <v>1.0667748063937563</v>
      </c>
      <c r="BX139" s="33">
        <f t="shared" si="2062"/>
        <v>0.72064028276068803</v>
      </c>
      <c r="BY139" s="33">
        <f t="shared" si="2062"/>
        <v>0.39229810565181911</v>
      </c>
      <c r="BZ139" s="33">
        <f t="shared" si="2062"/>
        <v>7.0896071872597249E-2</v>
      </c>
      <c r="CA139" s="33">
        <f t="shared" ref="CA139:EL139" si="2063">IF(CA127="",0,(BZ137+CA131)*SUMIFS(124:124,122:122,"&lt;="&amp;CA$127,122:122,"&gt;"&amp;EOMONTH(CA$127,-1))/(EOMONTH($N$127,11)-$N$127+1))</f>
        <v>0</v>
      </c>
      <c r="CB139" s="33">
        <f t="shared" si="2063"/>
        <v>0</v>
      </c>
      <c r="CC139" s="33">
        <f t="shared" si="2063"/>
        <v>0</v>
      </c>
      <c r="CD139" s="33">
        <f t="shared" si="2063"/>
        <v>0</v>
      </c>
      <c r="CE139" s="33">
        <f t="shared" si="2063"/>
        <v>0</v>
      </c>
      <c r="CF139" s="33">
        <f t="shared" si="2063"/>
        <v>0</v>
      </c>
      <c r="CG139" s="33">
        <f t="shared" si="2063"/>
        <v>0</v>
      </c>
      <c r="CH139" s="33">
        <f t="shared" si="2063"/>
        <v>0</v>
      </c>
      <c r="CI139" s="33">
        <f t="shared" si="2063"/>
        <v>0</v>
      </c>
      <c r="CJ139" s="33">
        <f t="shared" si="2063"/>
        <v>0</v>
      </c>
      <c r="CK139" s="33">
        <f t="shared" si="2063"/>
        <v>4.5357041259662312</v>
      </c>
      <c r="CL139" s="33">
        <f t="shared" si="2063"/>
        <v>4.5357041259662312</v>
      </c>
      <c r="CM139" s="33">
        <f t="shared" si="2063"/>
        <v>4.1758252215751641</v>
      </c>
      <c r="CN139" s="33">
        <f t="shared" si="2063"/>
        <v>3.8215237700733837</v>
      </c>
      <c r="CO139" s="33">
        <f t="shared" si="2063"/>
        <v>3.3391503500430995</v>
      </c>
      <c r="CP139" s="33">
        <f t="shared" si="2063"/>
        <v>3.0526303399193502</v>
      </c>
      <c r="CQ139" s="33">
        <f t="shared" si="2063"/>
        <v>2.8906021136320827</v>
      </c>
      <c r="CR139" s="33">
        <f t="shared" si="2063"/>
        <v>2.6550561951565119</v>
      </c>
      <c r="CS139" s="33">
        <f t="shared" si="2063"/>
        <v>2.2308768830651773</v>
      </c>
      <c r="CT139" s="33">
        <f t="shared" si="2063"/>
        <v>1.8486917649220602</v>
      </c>
      <c r="CU139" s="33">
        <f t="shared" si="2063"/>
        <v>1.2871218845437316</v>
      </c>
      <c r="CV139" s="33">
        <f t="shared" si="2063"/>
        <v>0.57431261354706475</v>
      </c>
      <c r="CW139" s="33">
        <f t="shared" si="2063"/>
        <v>0.18041627547504971</v>
      </c>
      <c r="CX139" s="33">
        <f t="shared" si="2063"/>
        <v>0</v>
      </c>
      <c r="CY139" s="33">
        <f t="shared" si="2063"/>
        <v>0</v>
      </c>
      <c r="CZ139" s="33">
        <f t="shared" si="2063"/>
        <v>0</v>
      </c>
      <c r="DA139" s="33">
        <f t="shared" si="2063"/>
        <v>0</v>
      </c>
      <c r="DB139" s="33">
        <f t="shared" si="2063"/>
        <v>0</v>
      </c>
      <c r="DC139" s="33">
        <f t="shared" si="2063"/>
        <v>0</v>
      </c>
      <c r="DD139" s="33">
        <f t="shared" si="2063"/>
        <v>0</v>
      </c>
      <c r="DE139" s="33">
        <f t="shared" si="2063"/>
        <v>0</v>
      </c>
      <c r="DF139" s="33">
        <f t="shared" si="2063"/>
        <v>0</v>
      </c>
      <c r="DG139" s="33">
        <f t="shared" si="2063"/>
        <v>0</v>
      </c>
      <c r="DH139" s="33">
        <f t="shared" si="2063"/>
        <v>0</v>
      </c>
      <c r="DI139" s="33">
        <f t="shared" si="2063"/>
        <v>0</v>
      </c>
      <c r="DJ139" s="33">
        <f t="shared" si="2063"/>
        <v>0</v>
      </c>
      <c r="DK139" s="33">
        <f t="shared" si="2063"/>
        <v>0</v>
      </c>
      <c r="DL139" s="33">
        <f t="shared" si="2063"/>
        <v>0</v>
      </c>
      <c r="DM139" s="33">
        <f t="shared" si="2063"/>
        <v>0</v>
      </c>
      <c r="DN139" s="33">
        <f t="shared" si="2063"/>
        <v>0</v>
      </c>
      <c r="DO139" s="33">
        <f t="shared" si="2063"/>
        <v>0</v>
      </c>
      <c r="DP139" s="33">
        <f t="shared" si="2063"/>
        <v>0</v>
      </c>
      <c r="DQ139" s="33">
        <f t="shared" si="2063"/>
        <v>0</v>
      </c>
      <c r="DR139" s="33">
        <f t="shared" si="2063"/>
        <v>0</v>
      </c>
      <c r="DS139" s="33">
        <f t="shared" si="2063"/>
        <v>0</v>
      </c>
      <c r="DT139" s="33">
        <f t="shared" si="2063"/>
        <v>1.53203123507668</v>
      </c>
      <c r="DU139" s="33">
        <f t="shared" si="2063"/>
        <v>1.53203123507668</v>
      </c>
      <c r="DV139" s="33">
        <f t="shared" si="2063"/>
        <v>1.0356666010678239</v>
      </c>
      <c r="DW139" s="33">
        <f t="shared" si="2063"/>
        <v>0.51867778698414413</v>
      </c>
      <c r="DX139" s="33">
        <f t="shared" si="2063"/>
        <v>0</v>
      </c>
      <c r="DY139" s="33">
        <f t="shared" si="2063"/>
        <v>0</v>
      </c>
      <c r="DZ139" s="33">
        <f t="shared" si="2063"/>
        <v>0</v>
      </c>
      <c r="EA139" s="33">
        <f t="shared" si="2063"/>
        <v>0</v>
      </c>
      <c r="EB139" s="33">
        <f t="shared" si="2063"/>
        <v>0</v>
      </c>
      <c r="EC139" s="33">
        <f t="shared" si="2063"/>
        <v>0</v>
      </c>
      <c r="ED139" s="33">
        <f t="shared" si="2063"/>
        <v>0</v>
      </c>
      <c r="EE139" s="33">
        <f t="shared" si="2063"/>
        <v>0</v>
      </c>
      <c r="EF139" s="33">
        <f t="shared" si="2063"/>
        <v>0</v>
      </c>
      <c r="EG139" s="33">
        <f t="shared" si="2063"/>
        <v>0</v>
      </c>
      <c r="EH139" s="33">
        <f t="shared" si="2063"/>
        <v>0</v>
      </c>
      <c r="EI139" s="33">
        <f t="shared" si="2063"/>
        <v>0</v>
      </c>
      <c r="EJ139" s="33">
        <f t="shared" si="2063"/>
        <v>0</v>
      </c>
      <c r="EK139" s="33">
        <f t="shared" si="2063"/>
        <v>0</v>
      </c>
      <c r="EL139" s="33">
        <f t="shared" si="2063"/>
        <v>0</v>
      </c>
      <c r="EM139" s="33">
        <f t="shared" ref="EM139:GX139" si="2064">IF(EM127="",0,(EL137+EM131)*SUMIFS(124:124,122:122,"&lt;="&amp;EM$127,122:122,"&gt;"&amp;EOMONTH(EM$127,-1))/(EOMONTH($N$127,11)-$N$127+1))</f>
        <v>0</v>
      </c>
      <c r="EN139" s="33">
        <f t="shared" si="2064"/>
        <v>0</v>
      </c>
      <c r="EO139" s="33">
        <f t="shared" si="2064"/>
        <v>0</v>
      </c>
      <c r="EP139" s="33">
        <f t="shared" si="2064"/>
        <v>0</v>
      </c>
      <c r="EQ139" s="33">
        <f t="shared" si="2064"/>
        <v>0</v>
      </c>
      <c r="ER139" s="33">
        <f t="shared" si="2064"/>
        <v>0</v>
      </c>
      <c r="ES139" s="33">
        <f t="shared" si="2064"/>
        <v>0</v>
      </c>
      <c r="ET139" s="33">
        <f t="shared" si="2064"/>
        <v>0</v>
      </c>
      <c r="EU139" s="33">
        <f t="shared" si="2064"/>
        <v>0</v>
      </c>
      <c r="EV139" s="33">
        <f t="shared" si="2064"/>
        <v>0</v>
      </c>
      <c r="EW139" s="33">
        <f t="shared" si="2064"/>
        <v>0</v>
      </c>
      <c r="EX139" s="33">
        <f t="shared" si="2064"/>
        <v>0</v>
      </c>
      <c r="EY139" s="33">
        <f t="shared" si="2064"/>
        <v>0</v>
      </c>
      <c r="EZ139" s="33">
        <f t="shared" si="2064"/>
        <v>0</v>
      </c>
      <c r="FA139" s="33">
        <f t="shared" si="2064"/>
        <v>0</v>
      </c>
      <c r="FB139" s="33">
        <f t="shared" si="2064"/>
        <v>0</v>
      </c>
      <c r="FC139" s="33">
        <f t="shared" si="2064"/>
        <v>0</v>
      </c>
      <c r="FD139" s="33">
        <f t="shared" si="2064"/>
        <v>0</v>
      </c>
      <c r="FE139" s="33">
        <f t="shared" si="2064"/>
        <v>0</v>
      </c>
      <c r="FF139" s="33">
        <f t="shared" si="2064"/>
        <v>0</v>
      </c>
      <c r="FG139" s="33">
        <f t="shared" si="2064"/>
        <v>0</v>
      </c>
      <c r="FH139" s="33">
        <f t="shared" si="2064"/>
        <v>0</v>
      </c>
      <c r="FI139" s="33">
        <f t="shared" si="2064"/>
        <v>0</v>
      </c>
      <c r="FJ139" s="33">
        <f t="shared" si="2064"/>
        <v>0</v>
      </c>
      <c r="FK139" s="33">
        <f t="shared" si="2064"/>
        <v>0</v>
      </c>
      <c r="FL139" s="33">
        <f t="shared" si="2064"/>
        <v>0</v>
      </c>
      <c r="FM139" s="33">
        <f t="shared" si="2064"/>
        <v>0</v>
      </c>
      <c r="FN139" s="33">
        <f t="shared" si="2064"/>
        <v>0</v>
      </c>
      <c r="FO139" s="33">
        <f t="shared" si="2064"/>
        <v>0</v>
      </c>
      <c r="FP139" s="33">
        <f t="shared" si="2064"/>
        <v>0</v>
      </c>
      <c r="FQ139" s="33">
        <f t="shared" si="2064"/>
        <v>0</v>
      </c>
      <c r="FR139" s="33">
        <f t="shared" si="2064"/>
        <v>0</v>
      </c>
      <c r="FS139" s="33">
        <f t="shared" si="2064"/>
        <v>0</v>
      </c>
      <c r="FT139" s="33">
        <f t="shared" si="2064"/>
        <v>0</v>
      </c>
      <c r="FU139" s="33">
        <f t="shared" si="2064"/>
        <v>0</v>
      </c>
      <c r="FV139" s="33">
        <f t="shared" si="2064"/>
        <v>0</v>
      </c>
      <c r="FW139" s="33">
        <f t="shared" si="2064"/>
        <v>0</v>
      </c>
      <c r="FX139" s="33">
        <f t="shared" si="2064"/>
        <v>0</v>
      </c>
      <c r="FY139" s="33">
        <f t="shared" si="2064"/>
        <v>0</v>
      </c>
      <c r="FZ139" s="33">
        <f t="shared" si="2064"/>
        <v>0</v>
      </c>
      <c r="GA139" s="33">
        <f t="shared" si="2064"/>
        <v>0</v>
      </c>
      <c r="GB139" s="33">
        <f t="shared" si="2064"/>
        <v>0</v>
      </c>
      <c r="GC139" s="33">
        <f t="shared" si="2064"/>
        <v>0</v>
      </c>
      <c r="GD139" s="33">
        <f t="shared" si="2064"/>
        <v>0</v>
      </c>
      <c r="GE139" s="33">
        <f t="shared" si="2064"/>
        <v>0</v>
      </c>
      <c r="GF139" s="33">
        <f t="shared" si="2064"/>
        <v>0</v>
      </c>
      <c r="GG139" s="33">
        <f t="shared" si="2064"/>
        <v>0</v>
      </c>
      <c r="GH139" s="33">
        <f t="shared" si="2064"/>
        <v>0</v>
      </c>
      <c r="GI139" s="33">
        <f t="shared" si="2064"/>
        <v>0</v>
      </c>
      <c r="GJ139" s="33">
        <f t="shared" si="2064"/>
        <v>0</v>
      </c>
      <c r="GK139" s="33">
        <f t="shared" si="2064"/>
        <v>0</v>
      </c>
      <c r="GL139" s="33">
        <f t="shared" si="2064"/>
        <v>0</v>
      </c>
      <c r="GM139" s="33">
        <f t="shared" si="2064"/>
        <v>0</v>
      </c>
      <c r="GN139" s="33">
        <f t="shared" si="2064"/>
        <v>0</v>
      </c>
      <c r="GO139" s="33">
        <f t="shared" si="2064"/>
        <v>0</v>
      </c>
      <c r="GP139" s="33">
        <f t="shared" si="2064"/>
        <v>0</v>
      </c>
      <c r="GQ139" s="33">
        <f t="shared" si="2064"/>
        <v>0</v>
      </c>
      <c r="GR139" s="33">
        <f t="shared" si="2064"/>
        <v>0</v>
      </c>
      <c r="GS139" s="33">
        <f t="shared" si="2064"/>
        <v>0</v>
      </c>
      <c r="GT139" s="33">
        <f t="shared" si="2064"/>
        <v>0</v>
      </c>
      <c r="GU139" s="33">
        <f t="shared" si="2064"/>
        <v>0</v>
      </c>
      <c r="GV139" s="33">
        <f t="shared" si="2064"/>
        <v>0</v>
      </c>
      <c r="GW139" s="33">
        <f t="shared" si="2064"/>
        <v>0</v>
      </c>
      <c r="GX139" s="33">
        <f t="shared" si="2064"/>
        <v>0</v>
      </c>
      <c r="GY139" s="33">
        <f t="shared" ref="GY139:JJ139" si="2065">IF(GY127="",0,(GX137+GY131)*SUMIFS(124:124,122:122,"&lt;="&amp;GY$127,122:122,"&gt;"&amp;EOMONTH(GY$127,-1))/(EOMONTH($N$127,11)-$N$127+1))</f>
        <v>0</v>
      </c>
      <c r="GZ139" s="33">
        <f t="shared" si="2065"/>
        <v>0</v>
      </c>
      <c r="HA139" s="33">
        <f t="shared" si="2065"/>
        <v>0</v>
      </c>
      <c r="HB139" s="33">
        <f t="shared" si="2065"/>
        <v>0</v>
      </c>
      <c r="HC139" s="33">
        <f t="shared" si="2065"/>
        <v>0</v>
      </c>
      <c r="HD139" s="33">
        <f t="shared" si="2065"/>
        <v>0</v>
      </c>
      <c r="HE139" s="33">
        <f t="shared" si="2065"/>
        <v>0</v>
      </c>
      <c r="HF139" s="33">
        <f t="shared" si="2065"/>
        <v>0</v>
      </c>
      <c r="HG139" s="33">
        <f t="shared" si="2065"/>
        <v>0</v>
      </c>
      <c r="HH139" s="33">
        <f t="shared" si="2065"/>
        <v>0</v>
      </c>
      <c r="HI139" s="33">
        <f t="shared" si="2065"/>
        <v>0</v>
      </c>
      <c r="HJ139" s="33">
        <f t="shared" si="2065"/>
        <v>0</v>
      </c>
      <c r="HK139" s="33">
        <f t="shared" si="2065"/>
        <v>0</v>
      </c>
      <c r="HL139" s="33">
        <f t="shared" si="2065"/>
        <v>0</v>
      </c>
      <c r="HM139" s="33">
        <f t="shared" si="2065"/>
        <v>0</v>
      </c>
      <c r="HN139" s="33">
        <f t="shared" si="2065"/>
        <v>0</v>
      </c>
      <c r="HO139" s="33">
        <f t="shared" si="2065"/>
        <v>0</v>
      </c>
      <c r="HP139" s="33">
        <f t="shared" si="2065"/>
        <v>0</v>
      </c>
      <c r="HQ139" s="33">
        <f t="shared" si="2065"/>
        <v>0</v>
      </c>
      <c r="HR139" s="33">
        <f t="shared" si="2065"/>
        <v>0</v>
      </c>
      <c r="HS139" s="33">
        <f t="shared" si="2065"/>
        <v>0</v>
      </c>
      <c r="HT139" s="33">
        <f t="shared" si="2065"/>
        <v>0</v>
      </c>
      <c r="HU139" s="33">
        <f t="shared" si="2065"/>
        <v>0</v>
      </c>
      <c r="HV139" s="33">
        <f t="shared" si="2065"/>
        <v>0</v>
      </c>
      <c r="HW139" s="33">
        <f t="shared" si="2065"/>
        <v>0</v>
      </c>
      <c r="HX139" s="33">
        <f t="shared" si="2065"/>
        <v>0</v>
      </c>
      <c r="HY139" s="33">
        <f t="shared" si="2065"/>
        <v>0</v>
      </c>
      <c r="HZ139" s="33">
        <f t="shared" si="2065"/>
        <v>0</v>
      </c>
      <c r="IA139" s="33">
        <f t="shared" si="2065"/>
        <v>0</v>
      </c>
      <c r="IB139" s="33">
        <f t="shared" si="2065"/>
        <v>0</v>
      </c>
      <c r="IC139" s="33">
        <f t="shared" si="2065"/>
        <v>0</v>
      </c>
      <c r="ID139" s="33">
        <f t="shared" si="2065"/>
        <v>0</v>
      </c>
      <c r="IE139" s="33">
        <f t="shared" si="2065"/>
        <v>0</v>
      </c>
      <c r="IF139" s="33">
        <f t="shared" si="2065"/>
        <v>0</v>
      </c>
      <c r="IG139" s="33">
        <f t="shared" si="2065"/>
        <v>0</v>
      </c>
      <c r="IH139" s="33">
        <f t="shared" si="2065"/>
        <v>0</v>
      </c>
      <c r="II139" s="33">
        <f t="shared" si="2065"/>
        <v>0</v>
      </c>
      <c r="IJ139" s="33">
        <f t="shared" si="2065"/>
        <v>0</v>
      </c>
      <c r="IK139" s="33">
        <f t="shared" si="2065"/>
        <v>0</v>
      </c>
      <c r="IL139" s="33">
        <f t="shared" si="2065"/>
        <v>0</v>
      </c>
      <c r="IM139" s="33">
        <f t="shared" si="2065"/>
        <v>0.92702087901030406</v>
      </c>
      <c r="IN139" s="33">
        <f t="shared" si="2065"/>
        <v>0.92702087901030406</v>
      </c>
      <c r="IO139" s="33">
        <f t="shared" si="2065"/>
        <v>0.78999116060100238</v>
      </c>
      <c r="IP139" s="33">
        <f t="shared" si="2065"/>
        <v>0.57827514087087162</v>
      </c>
      <c r="IQ139" s="33">
        <f t="shared" si="2065"/>
        <v>0.13200120442943925</v>
      </c>
      <c r="IR139" s="33">
        <f t="shared" si="2065"/>
        <v>0</v>
      </c>
      <c r="IS139" s="33">
        <f t="shared" si="2065"/>
        <v>0</v>
      </c>
      <c r="IT139" s="33">
        <f t="shared" si="2065"/>
        <v>0</v>
      </c>
      <c r="IU139" s="33">
        <f t="shared" si="2065"/>
        <v>0</v>
      </c>
      <c r="IV139" s="33">
        <f t="shared" si="2065"/>
        <v>0</v>
      </c>
      <c r="IW139" s="33">
        <f t="shared" si="2065"/>
        <v>0</v>
      </c>
      <c r="IX139" s="33">
        <f t="shared" si="2065"/>
        <v>0</v>
      </c>
      <c r="IY139" s="33">
        <f t="shared" si="2065"/>
        <v>0</v>
      </c>
      <c r="IZ139" s="33">
        <f t="shared" si="2065"/>
        <v>0</v>
      </c>
      <c r="JA139" s="33">
        <f t="shared" si="2065"/>
        <v>0</v>
      </c>
      <c r="JB139" s="33">
        <f t="shared" si="2065"/>
        <v>0</v>
      </c>
      <c r="JC139" s="33">
        <f t="shared" si="2065"/>
        <v>0</v>
      </c>
      <c r="JD139" s="33">
        <f t="shared" si="2065"/>
        <v>0</v>
      </c>
      <c r="JE139" s="33">
        <f t="shared" si="2065"/>
        <v>0</v>
      </c>
      <c r="JF139" s="33">
        <f t="shared" si="2065"/>
        <v>0</v>
      </c>
      <c r="JG139" s="33">
        <f t="shared" si="2065"/>
        <v>0</v>
      </c>
      <c r="JH139" s="33">
        <f t="shared" si="2065"/>
        <v>0</v>
      </c>
      <c r="JI139" s="33">
        <f t="shared" si="2065"/>
        <v>0</v>
      </c>
      <c r="JJ139" s="33">
        <f t="shared" si="2065"/>
        <v>0</v>
      </c>
      <c r="JK139" s="33">
        <f t="shared" ref="JK139:LV139" si="2066">IF(JK127="",0,(JJ137+JK131)*SUMIFS(124:124,122:122,"&lt;="&amp;JK$127,122:122,"&gt;"&amp;EOMONTH(JK$127,-1))/(EOMONTH($N$127,11)-$N$127+1))</f>
        <v>0</v>
      </c>
      <c r="JL139" s="33">
        <f t="shared" si="2066"/>
        <v>0</v>
      </c>
      <c r="JM139" s="33">
        <f t="shared" si="2066"/>
        <v>0</v>
      </c>
      <c r="JN139" s="33">
        <f t="shared" si="2066"/>
        <v>0</v>
      </c>
      <c r="JO139" s="33">
        <f t="shared" si="2066"/>
        <v>0</v>
      </c>
      <c r="JP139" s="33">
        <f t="shared" si="2066"/>
        <v>0</v>
      </c>
      <c r="JQ139" s="33">
        <f t="shared" si="2066"/>
        <v>0</v>
      </c>
      <c r="JR139" s="33">
        <f t="shared" si="2066"/>
        <v>0</v>
      </c>
      <c r="JS139" s="33">
        <f t="shared" si="2066"/>
        <v>0</v>
      </c>
      <c r="JT139" s="33">
        <f t="shared" si="2066"/>
        <v>0</v>
      </c>
      <c r="JU139" s="33">
        <f t="shared" si="2066"/>
        <v>0</v>
      </c>
      <c r="JV139" s="33">
        <f t="shared" si="2066"/>
        <v>0</v>
      </c>
      <c r="JW139" s="33">
        <f t="shared" si="2066"/>
        <v>0</v>
      </c>
      <c r="JX139" s="33">
        <f t="shared" si="2066"/>
        <v>0</v>
      </c>
      <c r="JY139" s="33">
        <f t="shared" si="2066"/>
        <v>0</v>
      </c>
      <c r="JZ139" s="33">
        <f t="shared" si="2066"/>
        <v>0</v>
      </c>
      <c r="KA139" s="33">
        <f t="shared" si="2066"/>
        <v>0</v>
      </c>
      <c r="KB139" s="33">
        <f t="shared" si="2066"/>
        <v>0</v>
      </c>
      <c r="KC139" s="33">
        <f t="shared" si="2066"/>
        <v>0</v>
      </c>
      <c r="KD139" s="33">
        <f t="shared" si="2066"/>
        <v>0</v>
      </c>
      <c r="KE139" s="33">
        <f t="shared" si="2066"/>
        <v>0</v>
      </c>
      <c r="KF139" s="33">
        <f t="shared" si="2066"/>
        <v>0</v>
      </c>
      <c r="KG139" s="33">
        <f t="shared" si="2066"/>
        <v>0</v>
      </c>
      <c r="KH139" s="33">
        <f t="shared" si="2066"/>
        <v>0</v>
      </c>
      <c r="KI139" s="33">
        <f t="shared" si="2066"/>
        <v>0</v>
      </c>
      <c r="KJ139" s="33">
        <f t="shared" si="2066"/>
        <v>0</v>
      </c>
      <c r="KK139" s="33">
        <f t="shared" si="2066"/>
        <v>0</v>
      </c>
      <c r="KL139" s="33">
        <f t="shared" si="2066"/>
        <v>0</v>
      </c>
      <c r="KM139" s="33">
        <f t="shared" si="2066"/>
        <v>0</v>
      </c>
      <c r="KN139" s="33">
        <f t="shared" si="2066"/>
        <v>0</v>
      </c>
      <c r="KO139" s="33">
        <f t="shared" si="2066"/>
        <v>0</v>
      </c>
      <c r="KP139" s="33">
        <f t="shared" si="2066"/>
        <v>0</v>
      </c>
      <c r="KQ139" s="33">
        <f t="shared" si="2066"/>
        <v>0</v>
      </c>
      <c r="KR139" s="33">
        <f t="shared" si="2066"/>
        <v>0</v>
      </c>
      <c r="KS139" s="33">
        <f t="shared" si="2066"/>
        <v>0</v>
      </c>
      <c r="KT139" s="33">
        <f t="shared" si="2066"/>
        <v>0</v>
      </c>
      <c r="KU139" s="33">
        <f t="shared" si="2066"/>
        <v>0</v>
      </c>
      <c r="KV139" s="33">
        <f t="shared" si="2066"/>
        <v>0</v>
      </c>
      <c r="KW139" s="33">
        <f t="shared" si="2066"/>
        <v>0</v>
      </c>
      <c r="KX139" s="33">
        <f t="shared" si="2066"/>
        <v>0</v>
      </c>
      <c r="KY139" s="33">
        <f t="shared" si="2066"/>
        <v>0</v>
      </c>
      <c r="KZ139" s="33">
        <f t="shared" si="2066"/>
        <v>0</v>
      </c>
      <c r="LA139" s="33">
        <f t="shared" si="2066"/>
        <v>0</v>
      </c>
      <c r="LB139" s="33">
        <f t="shared" si="2066"/>
        <v>0</v>
      </c>
      <c r="LC139" s="33">
        <f t="shared" si="2066"/>
        <v>0</v>
      </c>
      <c r="LD139" s="33">
        <f t="shared" si="2066"/>
        <v>0</v>
      </c>
      <c r="LE139" s="33">
        <f t="shared" si="2066"/>
        <v>0</v>
      </c>
      <c r="LF139" s="33">
        <f t="shared" si="2066"/>
        <v>0</v>
      </c>
      <c r="LG139" s="33">
        <f t="shared" si="2066"/>
        <v>0</v>
      </c>
      <c r="LH139" s="33">
        <f t="shared" si="2066"/>
        <v>0</v>
      </c>
      <c r="LI139" s="33">
        <f t="shared" si="2066"/>
        <v>0</v>
      </c>
      <c r="LJ139" s="33">
        <f t="shared" si="2066"/>
        <v>0</v>
      </c>
      <c r="LK139" s="33">
        <f t="shared" si="2066"/>
        <v>0</v>
      </c>
      <c r="LL139" s="33">
        <f t="shared" si="2066"/>
        <v>0</v>
      </c>
      <c r="LM139" s="33">
        <f t="shared" si="2066"/>
        <v>0</v>
      </c>
      <c r="LN139" s="33">
        <f t="shared" si="2066"/>
        <v>0</v>
      </c>
      <c r="LO139" s="33">
        <f t="shared" si="2066"/>
        <v>0</v>
      </c>
      <c r="LP139" s="33">
        <f t="shared" si="2066"/>
        <v>0</v>
      </c>
      <c r="LQ139" s="33">
        <f t="shared" si="2066"/>
        <v>0</v>
      </c>
      <c r="LR139" s="33">
        <f t="shared" si="2066"/>
        <v>0</v>
      </c>
      <c r="LS139" s="33">
        <f t="shared" si="2066"/>
        <v>0</v>
      </c>
      <c r="LT139" s="33">
        <f t="shared" si="2066"/>
        <v>0</v>
      </c>
      <c r="LU139" s="33">
        <f t="shared" si="2066"/>
        <v>0</v>
      </c>
      <c r="LV139" s="33">
        <f t="shared" si="2066"/>
        <v>0</v>
      </c>
      <c r="LW139" s="33">
        <f t="shared" ref="LW139:NO139" si="2067">IF(LW127="",0,(LV137+LW131)*SUMIFS(124:124,122:122,"&lt;="&amp;LW$127,122:122,"&gt;"&amp;EOMONTH(LW$127,-1))/(EOMONTH($N$127,11)-$N$127+1))</f>
        <v>0</v>
      </c>
      <c r="LX139" s="33">
        <f t="shared" si="2067"/>
        <v>0</v>
      </c>
      <c r="LY139" s="33">
        <f t="shared" si="2067"/>
        <v>0</v>
      </c>
      <c r="LZ139" s="33">
        <f t="shared" si="2067"/>
        <v>0</v>
      </c>
      <c r="MA139" s="33">
        <f t="shared" si="2067"/>
        <v>0</v>
      </c>
      <c r="MB139" s="33">
        <f t="shared" si="2067"/>
        <v>0</v>
      </c>
      <c r="MC139" s="33">
        <f t="shared" si="2067"/>
        <v>0</v>
      </c>
      <c r="MD139" s="33">
        <f t="shared" si="2067"/>
        <v>0</v>
      </c>
      <c r="ME139" s="33">
        <f t="shared" si="2067"/>
        <v>0</v>
      </c>
      <c r="MF139" s="33">
        <f t="shared" si="2067"/>
        <v>0</v>
      </c>
      <c r="MG139" s="33">
        <f t="shared" si="2067"/>
        <v>0</v>
      </c>
      <c r="MH139" s="33">
        <f t="shared" si="2067"/>
        <v>0</v>
      </c>
      <c r="MI139" s="33">
        <f t="shared" si="2067"/>
        <v>0</v>
      </c>
      <c r="MJ139" s="33">
        <f t="shared" si="2067"/>
        <v>0</v>
      </c>
      <c r="MK139" s="33">
        <f t="shared" si="2067"/>
        <v>0</v>
      </c>
      <c r="ML139" s="33">
        <f t="shared" si="2067"/>
        <v>0</v>
      </c>
      <c r="MM139" s="33">
        <f t="shared" si="2067"/>
        <v>0</v>
      </c>
      <c r="MN139" s="33">
        <f t="shared" si="2067"/>
        <v>0</v>
      </c>
      <c r="MO139" s="33">
        <f t="shared" si="2067"/>
        <v>0</v>
      </c>
      <c r="MP139" s="33">
        <f t="shared" si="2067"/>
        <v>0</v>
      </c>
      <c r="MQ139" s="33">
        <f t="shared" si="2067"/>
        <v>0</v>
      </c>
      <c r="MR139" s="33">
        <f t="shared" si="2067"/>
        <v>0</v>
      </c>
      <c r="MS139" s="33">
        <f t="shared" si="2067"/>
        <v>0</v>
      </c>
      <c r="MT139" s="33">
        <f t="shared" si="2067"/>
        <v>0</v>
      </c>
      <c r="MU139" s="33">
        <f t="shared" si="2067"/>
        <v>0</v>
      </c>
      <c r="MV139" s="33">
        <f t="shared" si="2067"/>
        <v>0</v>
      </c>
      <c r="MW139" s="33">
        <f t="shared" si="2067"/>
        <v>0</v>
      </c>
      <c r="MX139" s="33">
        <f t="shared" si="2067"/>
        <v>0</v>
      </c>
      <c r="MY139" s="33">
        <f t="shared" si="2067"/>
        <v>0</v>
      </c>
      <c r="MZ139" s="33">
        <f t="shared" si="2067"/>
        <v>0</v>
      </c>
      <c r="NA139" s="33">
        <f t="shared" si="2067"/>
        <v>0</v>
      </c>
      <c r="NB139" s="33">
        <f t="shared" si="2067"/>
        <v>0</v>
      </c>
      <c r="NC139" s="33">
        <f t="shared" si="2067"/>
        <v>0</v>
      </c>
      <c r="ND139" s="33">
        <f t="shared" si="2067"/>
        <v>0</v>
      </c>
      <c r="NE139" s="33">
        <f t="shared" si="2067"/>
        <v>0</v>
      </c>
      <c r="NF139" s="33">
        <f t="shared" si="2067"/>
        <v>0</v>
      </c>
      <c r="NG139" s="33">
        <f t="shared" si="2067"/>
        <v>0</v>
      </c>
      <c r="NH139" s="33">
        <f t="shared" si="2067"/>
        <v>0</v>
      </c>
      <c r="NI139" s="33">
        <f t="shared" si="2067"/>
        <v>0</v>
      </c>
      <c r="NJ139" s="33">
        <f t="shared" si="2067"/>
        <v>0</v>
      </c>
      <c r="NK139" s="33">
        <f t="shared" si="2067"/>
        <v>0</v>
      </c>
      <c r="NL139" s="33">
        <f t="shared" si="2067"/>
        <v>0</v>
      </c>
      <c r="NM139" s="33">
        <f t="shared" si="2067"/>
        <v>0</v>
      </c>
      <c r="NN139" s="33">
        <f t="shared" si="2067"/>
        <v>0</v>
      </c>
      <c r="NO139" s="34">
        <f t="shared" si="2067"/>
        <v>0</v>
      </c>
      <c r="NP139" s="8"/>
      <c r="NQ139" s="8"/>
    </row>
    <row r="140" spans="1:38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8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  <c r="LN140" s="1"/>
      <c r="LO140" s="1"/>
      <c r="LP140" s="1"/>
      <c r="LQ140" s="1"/>
      <c r="LR140" s="1"/>
      <c r="LS140" s="1"/>
      <c r="LT140" s="1"/>
      <c r="LU140" s="1"/>
      <c r="LV140" s="1"/>
      <c r="LW140" s="1"/>
      <c r="LX140" s="1"/>
      <c r="LY140" s="1"/>
      <c r="LZ140" s="1"/>
      <c r="MA140" s="1"/>
      <c r="MB140" s="1"/>
      <c r="MC140" s="1"/>
      <c r="MD140" s="1"/>
      <c r="ME140" s="1"/>
      <c r="MF140" s="1"/>
      <c r="MG140" s="1"/>
      <c r="MH140" s="1"/>
      <c r="MI140" s="1"/>
      <c r="MJ140" s="1"/>
      <c r="MK140" s="1"/>
      <c r="ML140" s="1"/>
      <c r="MM140" s="1"/>
      <c r="MN140" s="1"/>
      <c r="MO140" s="1"/>
      <c r="MP140" s="1"/>
      <c r="MQ140" s="1"/>
      <c r="MR140" s="1"/>
      <c r="MS140" s="1"/>
      <c r="MT140" s="1"/>
      <c r="MU140" s="1"/>
      <c r="MV140" s="1"/>
      <c r="MW140" s="1"/>
      <c r="MX140" s="1"/>
      <c r="MY140" s="1"/>
      <c r="MZ140" s="1"/>
      <c r="NA140" s="1"/>
      <c r="NB140" s="1"/>
      <c r="NC140" s="1"/>
      <c r="ND140" s="1"/>
      <c r="NE140" s="1"/>
      <c r="NF140" s="1"/>
      <c r="NG140" s="1"/>
      <c r="NH140" s="1"/>
      <c r="NI140" s="1"/>
      <c r="NJ140" s="1"/>
      <c r="NK140" s="1"/>
      <c r="NL140" s="1"/>
      <c r="NM140" s="1"/>
      <c r="NN140" s="1"/>
      <c r="NO140" s="1"/>
      <c r="NP140" s="1"/>
      <c r="NQ140" s="1"/>
    </row>
    <row r="141" spans="1:381" s="10" customFormat="1" x14ac:dyDescent="0.2">
      <c r="A141" s="8"/>
      <c r="B141" s="8"/>
      <c r="C141" s="8" t="s">
        <v>97</v>
      </c>
      <c r="D141" s="8"/>
      <c r="E141" s="8" t="s">
        <v>106</v>
      </c>
      <c r="F141" s="8"/>
      <c r="G141" s="8"/>
      <c r="H141" s="8"/>
      <c r="I141" s="8"/>
      <c r="J141" s="8"/>
      <c r="K141" s="9">
        <f>SUM(N141:NO141)</f>
        <v>335.77920183929166</v>
      </c>
      <c r="L141" s="8"/>
      <c r="M141" s="8"/>
      <c r="N141" s="32">
        <v>0</v>
      </c>
      <c r="O141" s="33">
        <f>IF(AND(O116&gt;0,O116&lt;SUM(N139:O139)-SUM(N141:N141)),O116,IF(AND(O116&gt;0,O116&gt;=SUM(N139:O139)-SUM(N141:N141)),SUM(N139:O139)-SUM(N141:N141),0))</f>
        <v>0</v>
      </c>
      <c r="P141" s="33">
        <f>IF(AND(P116&gt;0,P116&lt;SUM(N139:P139)-SUM(N141:O141)),P116,IF(AND(P116&gt;0,P116&gt;=SUM(N139:P139)-SUM(N141:O141)),SUM(N139:P139)-SUM(N141:O141),0))</f>
        <v>12.575342465753424</v>
      </c>
      <c r="Q141" s="33">
        <f>IF(AND(Q116&gt;0,Q116&lt;SUM(N139:Q139)-SUM(N141:P141)),Q116,IF(AND(Q116&gt;0,Q116&gt;=SUM(N139:Q139)-SUM(N141:P141)),SUM(N139:Q139)-SUM(N141:P141),0))</f>
        <v>4.1452021931511123</v>
      </c>
      <c r="R141" s="33">
        <f>IF(AND(R116&gt;0,R116&lt;SUM(N139:R139)-SUM(N141:Q141)),R116,IF(AND(R116&gt;0,R116&gt;=SUM(N139:R139)-SUM(N141:Q141)),SUM(N139:R139)-SUM(N141:Q141),0))</f>
        <v>4.1042777827575563</v>
      </c>
      <c r="S141" s="33">
        <f>IF(AND(S116&gt;0,S116&lt;SUM(N139:S139)-SUM(N141:R141)),S116,IF(AND(S116&gt;0,S116&gt;=SUM(N139:S139)-SUM(N141:R141)),SUM(N139:S139)-SUM(N141:R141),0))</f>
        <v>4.031732716447415</v>
      </c>
      <c r="T141" s="33">
        <f>IF(AND(T116&gt;0,T116&lt;SUM(N139:T139)-SUM(N141:S141)),T116,IF(AND(T116&gt;0,T116&gt;=SUM(N139:T139)-SUM(N141:S141)),SUM(N139:T139)-SUM(N141:S141),0))</f>
        <v>3.9237450007006061</v>
      </c>
      <c r="U141" s="33">
        <f>IF(AND(U116&gt;0,U116&lt;SUM(N139:U139)-SUM(N141:T141)),U116,IF(AND(U116&gt;0,U116&gt;=SUM(N139:U139)-SUM(N141:T141)),SUM(N139:U139)-SUM(N141:T141),0))</f>
        <v>3.8269976220214801</v>
      </c>
      <c r="V141" s="33">
        <f>IF(AND(V116&gt;0,V116&lt;SUM(N139:V139)-SUM(N141:U141)),V116,IF(AND(V116&gt;0,V116&gt;=SUM(N139:V139)-SUM(N141:U141)),SUM(N139:V139)-SUM(N141:U141),0))</f>
        <v>3.7263871714160999</v>
      </c>
      <c r="W141" s="33">
        <f>IF(AND(W116&gt;0,W116&lt;SUM(N139:W139)-SUM(N141:V141)),W116,IF(AND(W116&gt;0,W116&gt;=SUM(N139:W139)-SUM(N141:V141)),SUM(N139:W139)-SUM(N141:V141),0))</f>
        <v>3.5182706159275483</v>
      </c>
      <c r="X141" s="33">
        <f>IF(AND(X116&gt;0,X116&lt;SUM(N139:X139)-SUM(N141:W141)),X116,IF(AND(X116&gt;0,X116&gt;=SUM(N139:X139)-SUM(N141:W141)),SUM(N139:X139)-SUM(N141:W141),0))</f>
        <v>3.2802060905020198</v>
      </c>
      <c r="Y141" s="33">
        <f>IF(AND(Y116&gt;0,Y116&lt;SUM(N139:Y139)-SUM(N141:X141)),Y116,IF(AND(Y116&gt;0,Y116&gt;=SUM(N139:Y139)-SUM(N141:X141)),SUM(N139:Y139)-SUM(N141:X141),0))</f>
        <v>3.0988876168176134</v>
      </c>
      <c r="Z141" s="33">
        <f>IF(AND(Z116&gt;0,Z116&lt;SUM(N139:Z139)-SUM(N141:Y141)),Z116,IF(AND(Z116&gt;0,Z116&gt;=SUM(N139:Z139)-SUM(N141:Y141)),SUM(N139:Z139)-SUM(N141:Y141),0))</f>
        <v>2.759961379144265</v>
      </c>
      <c r="AA141" s="33">
        <f>IF(AND(AA116&gt;0,AA116&lt;SUM(N139:AA139)-SUM(N141:Z141)),AA116,IF(AND(AA116&gt;0,AA116&gt;=SUM(N139:AA139)-SUM(N141:Z141)),SUM(N139:AA139)-SUM(N141:Z141),0))</f>
        <v>2.2590099606841605</v>
      </c>
      <c r="AB141" s="33">
        <f>IF(AND(AB116&gt;0,AB116&lt;SUM(N139:AB139)-SUM(N141:AA141)),AB116,IF(AND(AB116&gt;0,AB116&gt;=SUM(N139:AB139)-SUM(N141:AA141)),SUM(N139:AB139)-SUM(N141:AA141),0))</f>
        <v>1.8094389835727895</v>
      </c>
      <c r="AC141" s="33">
        <f>IF(AND(AC116&gt;0,AC116&lt;SUM(N139:AC139)-SUM(N141:AB141)),AC116,IF(AND(AC116&gt;0,AC116&gt;=SUM(N139:AC139)-SUM(N141:AB141)),SUM(N139:AC139)-SUM(N141:AB141),0))</f>
        <v>0</v>
      </c>
      <c r="AD141" s="33">
        <f>IF(AND(AD116&gt;0,AD116&lt;SUM(N139:AD139)-SUM(N141:AC141)),AD116,IF(AND(AD116&gt;0,AD116&gt;=SUM(N139:AD139)-SUM(N141:AC141)),SUM(N139:AD139)-SUM(N141:AC141),0))</f>
        <v>0</v>
      </c>
      <c r="AE141" s="33">
        <f>IF(AND(AE116&gt;0,AE116&lt;SUM(N139:AE139)-SUM(N141:AD141)),AE116,IF(AND(AE116&gt;0,AE116&gt;=SUM(N139:AE139)-SUM(N141:AD141)),SUM(N139:AE139)-SUM(N141:AD141),0))</f>
        <v>25.916300125772004</v>
      </c>
      <c r="AF141" s="33">
        <f>IF(AND(AF116&gt;0,AF116&lt;SUM(N139:AF139)-SUM(N141:AE141)),AF116,IF(AND(AF116&gt;0,AF116&gt;=SUM(N139:AF139)-SUM(N141:AE141)),SUM(N139:AF139)-SUM(N141:AE141),0))</f>
        <v>10.982812095606562</v>
      </c>
      <c r="AG141" s="33">
        <f>IF(AND(AG116&gt;0,AG116&lt;SUM(N139:AG139)-SUM(N141:AF141)),AG116,IF(AND(AG116&gt;0,AG116&gt;=SUM(N139:AG139)-SUM(N141:AF141)),SUM(N139:AG139)-SUM(N141:AF141),0))</f>
        <v>10.67673573123156</v>
      </c>
      <c r="AH141" s="33">
        <f>IF(AND(AH116&gt;0,AH116&lt;SUM(N139:AH139)-SUM(N141:AG141)),AH116,IF(AND(AH116&gt;0,AH116&gt;=SUM(N139:AH139)-SUM(N141:AG141)),SUM(N139:AH139)-SUM(N141:AG141),0))</f>
        <v>10.222525433238275</v>
      </c>
      <c r="AI141" s="33">
        <f>IF(AND(AI116&gt;0,AI116&lt;SUM(N139:AI139)-SUM(N141:AH141)),AI116,IF(AND(AI116&gt;0,AI116&gt;=SUM(N139:AI139)-SUM(N141:AH141)),SUM(N139:AI139)-SUM(N141:AH141),0))</f>
        <v>9.8152927979454034</v>
      </c>
      <c r="AJ141" s="33">
        <f>IF(AND(AJ116&gt;0,AJ116&lt;SUM(N139:AJ139)-SUM(N141:AI141)),AJ116,IF(AND(AJ116&gt;0,AJ116&gt;=SUM(N139:AJ139)-SUM(N141:AI141)),SUM(N139:AJ139)-SUM(N141:AI141),0))</f>
        <v>9.3919131090941761</v>
      </c>
      <c r="AK141" s="33">
        <f>IF(AND(AK116&gt;0,AK116&lt;SUM(N139:AK139)-SUM(N141:AJ141)),AK116,IF(AND(AK116&gt;0,AK116&gt;=SUM(N139:AK139)-SUM(N141:AJ141)),SUM(N139:AK139)-SUM(N141:AJ141),0))</f>
        <v>8.8115692669617829</v>
      </c>
      <c r="AL141" s="33">
        <f>IF(AND(AL116&gt;0,AL116&lt;SUM(N139:AL139)-SUM(N141:AK141)),AL116,IF(AND(AL116&gt;0,AL116&gt;=SUM(N139:AL139)-SUM(N141:AK141)),SUM(N139:AL139)-SUM(N141:AK141),0))</f>
        <v>8.4149374099021657</v>
      </c>
      <c r="AM141" s="33">
        <f>IF(AND(AM116&gt;0,AM116&lt;SUM(N139:AM139)-SUM(N141:AL141)),AM116,IF(AND(AM116&gt;0,AM116&gt;=SUM(N139:AM139)-SUM(N141:AL141)),SUM(N139:AM139)-SUM(N141:AL141),0))</f>
        <v>8.2005121019091973</v>
      </c>
      <c r="AN141" s="33">
        <f>IF(AND(AN116&gt;0,AN116&lt;SUM(N139:AN139)-SUM(N141:AM141)),AN116,IF(AND(AN116&gt;0,AN116&gt;=SUM(N139:AN139)-SUM(N141:AM141)),SUM(N139:AN139)-SUM(N141:AM141),0))</f>
        <v>7.9198165273391794</v>
      </c>
      <c r="AO141" s="33">
        <f>IF(AND(AO116&gt;0,AO116&lt;SUM(N139:AO139)-SUM(N141:AN141)),AO116,IF(AND(AO116&gt;0,AO116&gt;=SUM(N139:AO139)-SUM(N141:AN141)),SUM(N139:AO139)-SUM(N141:AN141),0))</f>
        <v>7.0838653571232157</v>
      </c>
      <c r="AP141" s="33">
        <f>IF(AND(AP116&gt;0,AP116&lt;SUM(N139:AP139)-SUM(N141:AO141)),AP116,IF(AND(AP116&gt;0,AP116&gt;=SUM(N139:AP139)-SUM(N141:AO141)),SUM(N139:AP139)-SUM(N141:AO141),0))</f>
        <v>6.3338127499962127</v>
      </c>
      <c r="AQ141" s="33">
        <f>IF(AND(AQ116&gt;0,AQ116&lt;SUM(N139:AQ139)-SUM(N141:AP141)),AQ116,IF(AND(AQ116&gt;0,AQ116&gt;=SUM(N139:AQ139)-SUM(N141:AP141)),SUM(N139:AQ139)-SUM(N141:AP141),0))</f>
        <v>5.6324849881985131</v>
      </c>
      <c r="AR141" s="33">
        <f>IF(AND(AR116&gt;0,AR116&lt;SUM(N139:AR139)-SUM(N141:AQ141)),AR116,IF(AND(AR116&gt;0,AR116&gt;=SUM(N139:AR139)-SUM(N141:AQ141)),SUM(N139:AR139)-SUM(N141:AQ141),0))</f>
        <v>4.7797584807208295</v>
      </c>
      <c r="AS141" s="33">
        <f>IF(AND(AS116&gt;0,AS116&lt;SUM(N139:AS139)-SUM(N141:AR141)),AS116,IF(AND(AS116&gt;0,AS116&gt;=SUM(N139:AS139)-SUM(N141:AR141)),SUM(N139:AS139)-SUM(N141:AR141),0))</f>
        <v>4.2690483120898932</v>
      </c>
      <c r="AT141" s="33">
        <f>IF(AND(AT116&gt;0,AT116&lt;SUM(N139:AT139)-SUM(N141:AS141)),AT116,IF(AND(AT116&gt;0,AT116&gt;=SUM(N139:AT139)-SUM(N141:AS141)),SUM(N139:AT139)-SUM(N141:AS141),0))</f>
        <v>4.031484022533931</v>
      </c>
      <c r="AU141" s="33">
        <f>IF(AND(AU116&gt;0,AU116&lt;SUM(N139:AU139)-SUM(N141:AT141)),AU116,IF(AND(AU116&gt;0,AU116&gt;=SUM(N139:AU139)-SUM(N141:AT141)),SUM(N139:AU139)-SUM(N141:AT141),0))</f>
        <v>3.721211495283427</v>
      </c>
      <c r="AV141" s="33">
        <f>IF(AND(AV116&gt;0,AV116&lt;SUM(N139:AV139)-SUM(N141:AU141)),AV116,IF(AND(AV116&gt;0,AV116&gt;=SUM(N139:AV139)-SUM(N141:AU141)),SUM(N139:AV139)-SUM(N141:AU141),0))</f>
        <v>3.1899378492901462</v>
      </c>
      <c r="AW141" s="33">
        <f>IF(AND(AW116&gt;0,AW116&lt;SUM(N139:AW139)-SUM(N141:AV141)),AW116,IF(AND(AW116&gt;0,AW116&gt;=SUM(N139:AW139)-SUM(N141:AV141)),SUM(N139:AW139)-SUM(N141:AV141),0))</f>
        <v>2.7115807989272867</v>
      </c>
      <c r="AX141" s="33">
        <f>IF(AND(AX116&gt;0,AX116&lt;SUM(N139:AX139)-SUM(N141:AW141)),AX116,IF(AND(AX116&gt;0,AX116&gt;=SUM(N139:AX139)-SUM(N141:AW141)),SUM(N139:AX139)-SUM(N141:AW141),0))</f>
        <v>2.2347098865652981</v>
      </c>
      <c r="AY141" s="33">
        <f>IF(AND(AY116&gt;0,AY116&lt;SUM(N139:AY139)-SUM(N141:AX141)),AY116,IF(AND(AY116&gt;0,AY116&gt;=SUM(N139:AY139)-SUM(N141:AX141)),SUM(N139:AY139)-SUM(N141:AX141),0))</f>
        <v>1.5906810764990382</v>
      </c>
      <c r="AZ141" s="33">
        <f>IF(AND(AZ116&gt;0,AZ116&lt;SUM(N139:AZ139)-SUM(N141:AY141)),AZ116,IF(AND(AZ116&gt;0,AZ116&gt;=SUM(N139:AZ139)-SUM(N141:AY141)),SUM(N139:AZ139)-SUM(N141:AY141),0))</f>
        <v>1.2195802727613625</v>
      </c>
      <c r="BA141" s="33">
        <f>IF(AND(BA116&gt;0,BA116&lt;SUM(N139:BA139)-SUM(N141:AZ141)),BA116,IF(AND(BA116&gt;0,BA116&gt;=SUM(N139:BA139)-SUM(N141:AZ141)),SUM(N139:BA139)-SUM(N141:AZ141),0))</f>
        <v>1.0108275439559407</v>
      </c>
      <c r="BB141" s="33">
        <f>IF(AND(BB116&gt;0,BB116&lt;SUM(N139:BB139)-SUM(N141:BA141)),BB116,IF(AND(BB116&gt;0,BB116&gt;=SUM(N139:BB139)-SUM(N141:BA141)),SUM(N139:BB139)-SUM(N141:BA141),0))</f>
        <v>0.71013450632878516</v>
      </c>
      <c r="BC141" s="33">
        <f>IF(AND(BC116&gt;0,BC116&lt;SUM(N139:BC139)-SUM(N141:BB141)),BC116,IF(AND(BC116&gt;0,BC116&gt;=SUM(N139:BC139)-SUM(N141:BB141)),SUM(N139:BC139)-SUM(N141:BB141),0))</f>
        <v>0.16475504671308272</v>
      </c>
      <c r="BD141" s="33">
        <f>IF(AND(BD116&gt;0,BD116&lt;SUM(N139:BD139)-SUM(N141:BC141)),BD116,IF(AND(BD116&gt;0,BD116&gt;=SUM(N139:BD139)-SUM(N141:BC141)),SUM(N139:BD139)-SUM(N141:BC141),0))</f>
        <v>0</v>
      </c>
      <c r="BE141" s="33">
        <f>IF(AND(BE116&gt;0,BE116&lt;SUM(N139:BE139)-SUM(N141:BD141)),BE116,IF(AND(BE116&gt;0,BE116&gt;=SUM(N139:BE139)-SUM(N141:BD141)),SUM(N139:BE139)-SUM(N141:BD141),0))</f>
        <v>0</v>
      </c>
      <c r="BF141" s="33">
        <f>IF(AND(BF116&gt;0,BF116&lt;SUM(N139:BF139)-SUM(N141:BE141)),BF116,IF(AND(BF116&gt;0,BF116&gt;=SUM(N139:BF139)-SUM(N141:BE141)),SUM(N139:BF139)-SUM(N141:BE141),0))</f>
        <v>0</v>
      </c>
      <c r="BG141" s="33">
        <f>IF(AND(BG116&gt;0,BG116&lt;SUM(N139:BG139)-SUM(N141:BF141)),BG116,IF(AND(BG116&gt;0,BG116&gt;=SUM(N139:BG139)-SUM(N141:BF141)),SUM(N139:BG139)-SUM(N141:BF141),0))</f>
        <v>9.2507060231993137</v>
      </c>
      <c r="BH141" s="33">
        <f>IF(AND(BH116&gt;0,BH116&lt;SUM(N139:BH139)-SUM(N141:BG141)),BH116,IF(AND(BH116&gt;0,BH116&gt;=SUM(N139:BH139)-SUM(N141:BG141)),SUM(N139:BH139)-SUM(N141:BG141),0))</f>
        <v>0</v>
      </c>
      <c r="BI141" s="33">
        <f>IF(AND(BI116&gt;0,BI116&lt;SUM(N139:BI139)-SUM(N141:BH141)),BI116,IF(AND(BI116&gt;0,BI116&gt;=SUM(N139:BI139)-SUM(N141:BH141)),SUM(N139:BI139)-SUM(N141:BH141),0))</f>
        <v>15.200322092623765</v>
      </c>
      <c r="BJ141" s="33">
        <f>IF(AND(BJ116&gt;0,BJ116&lt;SUM(N139:BJ139)-SUM(N141:BI141)),BJ116,IF(AND(BJ116&gt;0,BJ116&gt;=SUM(N139:BJ139)-SUM(N141:BI141)),SUM(N139:BJ139)-SUM(N141:BI141),0))</f>
        <v>7.0485242812040667</v>
      </c>
      <c r="BK141" s="33">
        <f>IF(AND(BK116&gt;0,BK116&lt;SUM(N139:BK139)-SUM(N141:BJ141)),BK116,IF(AND(BK116&gt;0,BK116&gt;=SUM(N139:BK139)-SUM(N141:BJ141)),SUM(N139:BK139)-SUM(N141:BJ141),0))</f>
        <v>6.5488191909429361</v>
      </c>
      <c r="BL141" s="33">
        <f>IF(AND(BL116&gt;0,BL116&lt;SUM(N139:BL139)-SUM(N141:BK141)),BL116,IF(AND(BL116&gt;0,BL116&gt;=SUM(N139:BL139)-SUM(N141:BK141)),SUM(N139:BL139)-SUM(N141:BK141),0))</f>
        <v>6.0506727261181368</v>
      </c>
      <c r="BM141" s="33">
        <f>IF(AND(BM116&gt;0,BM116&lt;SUM(N139:BM139)-SUM(N141:BL141)),BM116,IF(AND(BM116&gt;0,BM116&gt;=SUM(N139:BM139)-SUM(N141:BL141)),SUM(N139:BM139)-SUM(N141:BL141),0))</f>
        <v>5.3773063156504577</v>
      </c>
      <c r="BN141" s="33">
        <f>IF(AND(BN116&gt;0,BN116&lt;SUM(N139:BN139)-SUM(N141:BM141)),BN116,IF(AND(BN116&gt;0,BN116&gt;=SUM(N139:BN139)-SUM(N141:BM141)),SUM(N139:BN139)-SUM(N141:BM141),0))</f>
        <v>4.9900333832230217</v>
      </c>
      <c r="BO141" s="33">
        <f>IF(AND(BO116&gt;0,BO116&lt;SUM(N139:BO139)-SUM(N141:BN141)),BO116,IF(AND(BO116&gt;0,BO116&gt;=SUM(N139:BO139)-SUM(N141:BN141)),SUM(N139:BO139)-SUM(N141:BN141),0))</f>
        <v>4.7509984481872607</v>
      </c>
      <c r="BP141" s="33">
        <f>IF(AND(BP116&gt;0,BP116&lt;SUM(N139:BP139)-SUM(N141:BO141)),BP116,IF(AND(BP116&gt;0,BP116&gt;=SUM(N139:BP139)-SUM(N141:BO141)),SUM(N139:BP139)-SUM(N141:BO141),0))</f>
        <v>4.4059517415748246</v>
      </c>
      <c r="BQ141" s="33">
        <f>IF(AND(BQ116&gt;0,BQ116&lt;SUM(N139:BQ139)-SUM(N141:BP141)),BQ116,IF(AND(BQ116&gt;0,BQ116&gt;=SUM(N139:BQ139)-SUM(N141:BP141)),SUM(N139:BQ139)-SUM(N141:BP141),0))</f>
        <v>3.7787680688983869</v>
      </c>
      <c r="BR141" s="33">
        <f>IF(AND(BR116&gt;0,BR116&lt;SUM(N139:BR139)-SUM(N141:BQ141)),BR116,IF(AND(BR116&gt;0,BR116&gt;=SUM(N139:BR139)-SUM(N141:BQ141)),SUM(N139:BR139)-SUM(N141:BQ141),0))</f>
        <v>3.214054546581167</v>
      </c>
      <c r="BS141" s="33">
        <f>IF(AND(BS116&gt;0,BS116&lt;SUM(N139:BS139)-SUM(N141:BR141)),BS116,IF(AND(BS116&gt;0,BS116&gt;=SUM(N139:BS139)-SUM(N141:BR141)),SUM(N139:BS139)-SUM(N141:BR141),0))</f>
        <v>2.7024096568033542</v>
      </c>
      <c r="BT141" s="33">
        <f>IF(AND(BT116&gt;0,BT116&lt;SUM(N139:BT139)-SUM(N141:BS141)),BT116,IF(AND(BT116&gt;0,BT116&gt;=SUM(N139:BT139)-SUM(N141:BS141)),SUM(N139:BT139)-SUM(N141:BS141),0))</f>
        <v>2.011367967334877</v>
      </c>
      <c r="BU141" s="33">
        <f>IF(AND(BU116&gt;0,BU116&lt;SUM(N139:BU139)-SUM(N141:BT141)),BU116,IF(AND(BU116&gt;0,BU116&gt;=SUM(N139:BU139)-SUM(N141:BT141)),SUM(N139:BU139)-SUM(N141:BT141),0))</f>
        <v>1.61323759449931</v>
      </c>
      <c r="BV141" s="33">
        <f>IF(AND(BV116&gt;0,BV116&lt;SUM(N139:BV139)-SUM(N141:BU141)),BV116,IF(AND(BV116&gt;0,BV116&gt;=SUM(N139:BV139)-SUM(N141:BU141)),SUM(N139:BV139)-SUM(N141:BU141),0))</f>
        <v>1.3893421648761546</v>
      </c>
      <c r="BW141" s="33">
        <f>IF(AND(BW116&gt;0,BW116&lt;SUM(N139:BW139)-SUM(N141:BV141)),BW116,IF(AND(BW116&gt;0,BW116&gt;=SUM(N139:BW139)-SUM(N141:BV141)),SUM(N139:BW139)-SUM(N141:BV141),0))</f>
        <v>1.0667748063937665</v>
      </c>
      <c r="BX141" s="33">
        <f>IF(AND(BX116&gt;0,BX116&lt;SUM(N139:BX139)-SUM(N141:BW141)),BX116,IF(AND(BX116&gt;0,BX116&gt;=SUM(N139:BX139)-SUM(N141:BW141)),SUM(N139:BX139)-SUM(N141:BW141),0))</f>
        <v>0.72064028276071213</v>
      </c>
      <c r="BY141" s="33">
        <f>IF(AND(BY116&gt;0,BY116&lt;SUM(N139:BY139)-SUM(N141:BX141)),BY116,IF(AND(BY116&gt;0,BY116&gt;=SUM(N139:BY139)-SUM(N141:BX141)),SUM(N139:BY139)-SUM(N141:BX141),0))</f>
        <v>0.39229810565183243</v>
      </c>
      <c r="BZ141" s="33">
        <f>IF(AND(BZ116&gt;0,BZ116&lt;SUM(N139:BZ139)-SUM(N141:BY141)),BZ116,IF(AND(BZ116&gt;0,BZ116&gt;=SUM(N139:BZ139)-SUM(N141:BY141)),SUM(N139:BZ139)-SUM(N141:BY141),0))</f>
        <v>7.0896071872596167E-2</v>
      </c>
      <c r="CA141" s="33">
        <f>IF(AND(CA116&gt;0,CA116&lt;SUM(N139:CA139)-SUM(N141:BZ141)),CA116,IF(AND(CA116&gt;0,CA116&gt;=SUM(N139:CA139)-SUM(N141:BZ141)),SUM(N139:CA139)-SUM(N141:BZ141),0))</f>
        <v>0</v>
      </c>
      <c r="CB141" s="33">
        <f>IF(AND(CB116&gt;0,CB116&lt;SUM(N139:CB139)-SUM(N141:CA141)),CB116,IF(AND(CB116&gt;0,CB116&gt;=SUM(N139:CB139)-SUM(N141:CA141)),SUM(N139:CB139)-SUM(N141:CA141),0))</f>
        <v>0</v>
      </c>
      <c r="CC141" s="33">
        <f>IF(AND(CC116&gt;0,CC116&lt;SUM(N139:CC139)-SUM(N141:CB141)),CC116,IF(AND(CC116&gt;0,CC116&gt;=SUM(N139:CC139)-SUM(N141:CB141)),SUM(N139:CC139)-SUM(N141:CB141),0))</f>
        <v>0</v>
      </c>
      <c r="CD141" s="33">
        <f>IF(AND(CD116&gt;0,CD116&lt;SUM(N139:CD139)-SUM(N141:CC141)),CD116,IF(AND(CD116&gt;0,CD116&gt;=SUM(N139:CD139)-SUM(N141:CC141)),SUM(N139:CD139)-SUM(N141:CC141),0))</f>
        <v>0</v>
      </c>
      <c r="CE141" s="33">
        <f>IF(AND(CE116&gt;0,CE116&lt;SUM(N139:CE139)-SUM(N141:CD141)),CE116,IF(AND(CE116&gt;0,CE116&gt;=SUM(N139:CE139)-SUM(N141:CD141)),SUM(N139:CE139)-SUM(N141:CD141),0))</f>
        <v>0</v>
      </c>
      <c r="CF141" s="33">
        <f>IF(AND(CF116&gt;0,CF116&lt;SUM(N139:CF139)-SUM(N141:CE141)),CF116,IF(AND(CF116&gt;0,CF116&gt;=SUM(N139:CF139)-SUM(N141:CE141)),SUM(N139:CF139)-SUM(N141:CE141),0))</f>
        <v>0</v>
      </c>
      <c r="CG141" s="33">
        <f>IF(AND(CG116&gt;0,CG116&lt;SUM(N139:CG139)-SUM(N141:CF141)),CG116,IF(AND(CG116&gt;0,CG116&gt;=SUM(N139:CG139)-SUM(N141:CF141)),SUM(N139:CG139)-SUM(N141:CF141),0))</f>
        <v>0</v>
      </c>
      <c r="CH141" s="33">
        <f>IF(AND(CH116&gt;0,CH116&lt;SUM(N139:CH139)-SUM(N141:CG141)),CH116,IF(AND(CH116&gt;0,CH116&gt;=SUM(N139:CH139)-SUM(N141:CG141)),SUM(N139:CH139)-SUM(N141:CG141),0))</f>
        <v>0</v>
      </c>
      <c r="CI141" s="33">
        <f>IF(AND(CI116&gt;0,CI116&lt;SUM(N139:CI139)-SUM(N141:CH141)),CI116,IF(AND(CI116&gt;0,CI116&gt;=SUM(N139:CI139)-SUM(N141:CH141)),SUM(N139:CI139)-SUM(N141:CH141),0))</f>
        <v>0</v>
      </c>
      <c r="CJ141" s="33">
        <f>IF(AND(CJ116&gt;0,CJ116&lt;SUM(N139:CJ139)-SUM(N141:CI141)),CJ116,IF(AND(CJ116&gt;0,CJ116&gt;=SUM(N139:CJ139)-SUM(N141:CI141)),SUM(N139:CJ139)-SUM(N141:CI141),0))</f>
        <v>0</v>
      </c>
      <c r="CK141" s="33">
        <f>IF(AND(CK116&gt;0,CK116&lt;SUM(N139:CK139)-SUM(N141:CJ141)),CK116,IF(AND(CK116&gt;0,CK116&gt;=SUM(N139:CK139)-SUM(N141:CJ141)),SUM(N139:CK139)-SUM(N141:CJ141),0))</f>
        <v>0</v>
      </c>
      <c r="CL141" s="33">
        <f>IF(AND(CL116&gt;0,CL116&lt;SUM(N139:CL139)-SUM(N141:CK141)),CL116,IF(AND(CL116&gt;0,CL116&gt;=SUM(N139:CL139)-SUM(N141:CK141)),SUM(N139:CL139)-SUM(N141:CK141),0))</f>
        <v>9.0714082519324393</v>
      </c>
      <c r="CM141" s="33">
        <f>IF(AND(CM116&gt;0,CM116&lt;SUM(N139:CM139)-SUM(N141:CL141)),CM116,IF(AND(CM116&gt;0,CM116&gt;=SUM(N139:CM139)-SUM(N141:CL141)),SUM(N139:CM139)-SUM(N141:CL141),0))</f>
        <v>4.1758252215751668</v>
      </c>
      <c r="CN141" s="33">
        <f>IF(AND(CN116&gt;0,CN116&lt;SUM(N139:CN139)-SUM(N141:CM141)),CN116,IF(AND(CN116&gt;0,CN116&gt;=SUM(N139:CN139)-SUM(N141:CM141)),SUM(N139:CN139)-SUM(N141:CM141),0))</f>
        <v>3.8215237700733837</v>
      </c>
      <c r="CO141" s="33">
        <f>IF(AND(CO116&gt;0,CO116&lt;SUM(N139:CO139)-SUM(N141:CN141)),CO116,IF(AND(CO116&gt;0,CO116&gt;=SUM(N139:CO139)-SUM(N141:CN141)),SUM(N139:CO139)-SUM(N141:CN141),0))</f>
        <v>3.3391503500430986</v>
      </c>
      <c r="CP141" s="33">
        <f>IF(AND(CP116&gt;0,CP116&lt;SUM(N139:CP139)-SUM(N141:CO141)),CP116,IF(AND(CP116&gt;0,CP116&gt;=SUM(N139:CP139)-SUM(N141:CO141)),SUM(N139:CP139)-SUM(N141:CO141),0))</f>
        <v>3.0526303399193466</v>
      </c>
      <c r="CQ141" s="33">
        <f>IF(AND(CQ116&gt;0,CQ116&lt;SUM(N139:CQ139)-SUM(N141:CP141)),CQ116,IF(AND(CQ116&gt;0,CQ116&gt;=SUM(N139:CQ139)-SUM(N141:CP141)),SUM(N139:CQ139)-SUM(N141:CP141),0))</f>
        <v>2.8906021136320987</v>
      </c>
      <c r="CR141" s="33">
        <f>IF(AND(CR116&gt;0,CR116&lt;SUM(N139:CR139)-SUM(N141:CQ141)),CR116,IF(AND(CR116&gt;0,CR116&gt;=SUM(N139:CR139)-SUM(N141:CQ141)),SUM(N139:CR139)-SUM(N141:CQ141),0))</f>
        <v>2.6550561951565328</v>
      </c>
      <c r="CS141" s="33">
        <f>IF(AND(CS116&gt;0,CS116&lt;SUM(N139:CS139)-SUM(N141:CR141)),CS116,IF(AND(CS116&gt;0,CS116&gt;=SUM(N139:CS139)-SUM(N141:CR141)),SUM(N139:CS139)-SUM(N141:CR141),0))</f>
        <v>2.2308768830651502</v>
      </c>
      <c r="CT141" s="33">
        <f>IF(AND(CT116&gt;0,CT116&lt;SUM(N139:CT139)-SUM(N141:CS141)),CT116,IF(AND(CT116&gt;0,CT116&gt;=SUM(N139:CT139)-SUM(N141:CS141)),SUM(N139:CT139)-SUM(N141:CS141),0))</f>
        <v>1.84869176492208</v>
      </c>
      <c r="CU141" s="33">
        <f>IF(AND(CU116&gt;0,CU116&lt;SUM(N139:CU139)-SUM(N141:CT141)),CU116,IF(AND(CU116&gt;0,CU116&gt;=SUM(N139:CU139)-SUM(N141:CT141)),SUM(N139:CU139)-SUM(N141:CT141),0))</f>
        <v>1.2871218845437511</v>
      </c>
      <c r="CV141" s="33">
        <f>IF(AND(CV116&gt;0,CV116&lt;SUM(N139:CV139)-SUM(N141:CU141)),CV116,IF(AND(CV116&gt;0,CV116&gt;=SUM(N139:CV139)-SUM(N141:CU141)),SUM(N139:CV139)-SUM(N141:CU141),0))</f>
        <v>0.57431261354707885</v>
      </c>
      <c r="CW141" s="33">
        <f>IF(AND(CW116&gt;0,CW116&lt;SUM(N139:CW139)-SUM(N141:CV141)),CW116,IF(AND(CW116&gt;0,CW116&gt;=SUM(N139:CW139)-SUM(N141:CV141)),SUM(N139:CW139)-SUM(N141:CV141),0))</f>
        <v>0.18041627547506778</v>
      </c>
      <c r="CX141" s="33">
        <f>IF(AND(CX116&gt;0,CX116&lt;SUM(N139:CX139)-SUM(N141:CW141)),CX116,IF(AND(CX116&gt;0,CX116&gt;=SUM(N139:CX139)-SUM(N141:CW141)),SUM(N139:CX139)-SUM(N141:CW141),0))</f>
        <v>0</v>
      </c>
      <c r="CY141" s="33">
        <f>IF(AND(CY116&gt;0,CY116&lt;SUM(N139:CY139)-SUM(N141:CX141)),CY116,IF(AND(CY116&gt;0,CY116&gt;=SUM(N139:CY139)-SUM(N141:CX141)),SUM(N139:CY139)-SUM(N141:CX141),0))</f>
        <v>0</v>
      </c>
      <c r="CZ141" s="33">
        <f>IF(AND(CZ116&gt;0,CZ116&lt;SUM(N139:CZ139)-SUM(N141:CY141)),CZ116,IF(AND(CZ116&gt;0,CZ116&gt;=SUM(N139:CZ139)-SUM(N141:CY141)),SUM(N139:CZ139)-SUM(N141:CY141),0))</f>
        <v>0</v>
      </c>
      <c r="DA141" s="33">
        <f>IF(AND(DA116&gt;0,DA116&lt;SUM(N139:DA139)-SUM(N141:CZ141)),DA116,IF(AND(DA116&gt;0,DA116&gt;=SUM(N139:DA139)-SUM(N141:CZ141)),SUM(N139:DA139)-SUM(N141:CZ141),0))</f>
        <v>0</v>
      </c>
      <c r="DB141" s="33">
        <f>IF(AND(DB116&gt;0,DB116&lt;SUM(N139:DB139)-SUM(N141:DA141)),DB116,IF(AND(DB116&gt;0,DB116&gt;=SUM(N139:DB139)-SUM(N141:DA141)),SUM(N139:DB139)-SUM(N141:DA141),0))</f>
        <v>0</v>
      </c>
      <c r="DC141" s="33">
        <f>IF(AND(DC116&gt;0,DC116&lt;SUM(N139:DC139)-SUM(N141:DB141)),DC116,IF(AND(DC116&gt;0,DC116&gt;=SUM(N139:DC139)-SUM(N141:DB141)),SUM(N139:DC139)-SUM(N141:DB141),0))</f>
        <v>0</v>
      </c>
      <c r="DD141" s="33">
        <f>IF(AND(DD116&gt;0,DD116&lt;SUM(N139:DD139)-SUM(N141:DC141)),DD116,IF(AND(DD116&gt;0,DD116&gt;=SUM(N139:DD139)-SUM(N141:DC141)),SUM(N139:DD139)-SUM(N141:DC141),0))</f>
        <v>0</v>
      </c>
      <c r="DE141" s="33">
        <f>IF(AND(DE116&gt;0,DE116&lt;SUM(N139:DE139)-SUM(N141:DD141)),DE116,IF(AND(DE116&gt;0,DE116&gt;=SUM(N139:DE139)-SUM(N141:DD141)),SUM(N139:DE139)-SUM(N141:DD141),0))</f>
        <v>0</v>
      </c>
      <c r="DF141" s="33">
        <f>IF(AND(DF116&gt;0,DF116&lt;SUM(N139:DF139)-SUM(N141:DE141)),DF116,IF(AND(DF116&gt;0,DF116&gt;=SUM(N139:DF139)-SUM(N141:DE141)),SUM(N139:DF139)-SUM(N141:DE141),0))</f>
        <v>0</v>
      </c>
      <c r="DG141" s="33">
        <f>IF(AND(DG116&gt;0,DG116&lt;SUM(N139:DG139)-SUM(N141:DF141)),DG116,IF(AND(DG116&gt;0,DG116&gt;=SUM(N139:DG139)-SUM(N141:DF141)),SUM(N139:DG139)-SUM(N141:DF141),0))</f>
        <v>0</v>
      </c>
      <c r="DH141" s="33">
        <f>IF(AND(DH116&gt;0,DH116&lt;SUM(N139:DH139)-SUM(N141:DG141)),DH116,IF(AND(DH116&gt;0,DH116&gt;=SUM(N139:DH139)-SUM(N141:DG141)),SUM(N139:DH139)-SUM(N141:DG141),0))</f>
        <v>0</v>
      </c>
      <c r="DI141" s="33">
        <f>IF(AND(DI116&gt;0,DI116&lt;SUM(N139:DI139)-SUM(N141:DH141)),DI116,IF(AND(DI116&gt;0,DI116&gt;=SUM(N139:DI139)-SUM(N141:DH141)),SUM(N139:DI139)-SUM(N141:DH141),0))</f>
        <v>0</v>
      </c>
      <c r="DJ141" s="33">
        <f>IF(AND(DJ116&gt;0,DJ116&lt;SUM(N139:DJ139)-SUM(N141:DI141)),DJ116,IF(AND(DJ116&gt;0,DJ116&gt;=SUM(N139:DJ139)-SUM(N141:DI141)),SUM(N139:DJ139)-SUM(N141:DI141),0))</f>
        <v>0</v>
      </c>
      <c r="DK141" s="33">
        <f>IF(AND(DK116&gt;0,DK116&lt;SUM(N139:DK139)-SUM(N141:DJ141)),DK116,IF(AND(DK116&gt;0,DK116&gt;=SUM(N139:DK139)-SUM(N141:DJ141)),SUM(N139:DK139)-SUM(N141:DJ141),0))</f>
        <v>0</v>
      </c>
      <c r="DL141" s="33">
        <f>IF(AND(DL116&gt;0,DL116&lt;SUM(N139:DL139)-SUM(N141:DK141)),DL116,IF(AND(DL116&gt;0,DL116&gt;=SUM(N139:DL139)-SUM(N141:DK141)),SUM(N139:DL139)-SUM(N141:DK141),0))</f>
        <v>0</v>
      </c>
      <c r="DM141" s="33">
        <f>IF(AND(DM116&gt;0,DM116&lt;SUM(N139:DM139)-SUM(N141:DL141)),DM116,IF(AND(DM116&gt;0,DM116&gt;=SUM(N139:DM139)-SUM(N141:DL141)),SUM(N139:DM139)-SUM(N141:DL141),0))</f>
        <v>0</v>
      </c>
      <c r="DN141" s="33">
        <f>IF(AND(DN116&gt;0,DN116&lt;SUM(N139:DN139)-SUM(N141:DM141)),DN116,IF(AND(DN116&gt;0,DN116&gt;=SUM(N139:DN139)-SUM(N141:DM141)),SUM(N139:DN139)-SUM(N141:DM141),0))</f>
        <v>0</v>
      </c>
      <c r="DO141" s="33">
        <f>IF(AND(DO116&gt;0,DO116&lt;SUM(N139:DO139)-SUM(N141:DN141)),DO116,IF(AND(DO116&gt;0,DO116&gt;=SUM(N139:DO139)-SUM(N141:DN141)),SUM(N139:DO139)-SUM(N141:DN141),0))</f>
        <v>0</v>
      </c>
      <c r="DP141" s="33">
        <f>IF(AND(DP116&gt;0,DP116&lt;SUM(N139:DP139)-SUM(N141:DO141)),DP116,IF(AND(DP116&gt;0,DP116&gt;=SUM(N139:DP139)-SUM(N141:DO141)),SUM(N139:DP139)-SUM(N141:DO141),0))</f>
        <v>0</v>
      </c>
      <c r="DQ141" s="33">
        <f>IF(AND(DQ116&gt;0,DQ116&lt;SUM(N139:DQ139)-SUM(N141:DP141)),DQ116,IF(AND(DQ116&gt;0,DQ116&gt;=SUM(N139:DQ139)-SUM(N141:DP141)),SUM(N139:DQ139)-SUM(N141:DP141),0))</f>
        <v>0</v>
      </c>
      <c r="DR141" s="33">
        <f>IF(AND(DR116&gt;0,DR116&lt;SUM(N139:DR139)-SUM(N141:DQ141)),DR116,IF(AND(DR116&gt;0,DR116&gt;=SUM(N139:DR139)-SUM(N141:DQ141)),SUM(N139:DR139)-SUM(N141:DQ141),0))</f>
        <v>0</v>
      </c>
      <c r="DS141" s="33">
        <f>IF(AND(DS116&gt;0,DS116&lt;SUM(N139:DS139)-SUM(N141:DR141)),DS116,IF(AND(DS116&gt;0,DS116&gt;=SUM(N139:DS139)-SUM(N141:DR141)),SUM(N139:DS139)-SUM(N141:DR141),0))</f>
        <v>0</v>
      </c>
      <c r="DT141" s="33">
        <f>IF(AND(DT116&gt;0,DT116&lt;SUM(N139:DT139)-SUM(N141:DS141)),DT116,IF(AND(DT116&gt;0,DT116&gt;=SUM(N139:DT139)-SUM(N141:DS141)),SUM(N139:DT139)-SUM(N141:DS141),0))</f>
        <v>0</v>
      </c>
      <c r="DU141" s="33">
        <f>IF(AND(DU116&gt;0,DU116&lt;SUM(N139:DU139)-SUM(N141:DT141)),DU116,IF(AND(DU116&gt;0,DU116&gt;=SUM(N139:DU139)-SUM(N141:DT141)),SUM(N139:DU139)-SUM(N141:DT141),0))</f>
        <v>3.064062470153317</v>
      </c>
      <c r="DV141" s="33">
        <f>IF(AND(DV116&gt;0,DV116&lt;SUM(N139:DV139)-SUM(N141:DU141)),DV116,IF(AND(DV116&gt;0,DV116&gt;=SUM(N139:DV139)-SUM(N141:DU141)),SUM(N139:DV139)-SUM(N141:DU141),0))</f>
        <v>1.0356666010678168</v>
      </c>
      <c r="DW141" s="33">
        <f>IF(AND(DW116&gt;0,DW116&lt;SUM(N139:DW139)-SUM(N141:DV141)),DW116,IF(AND(DW116&gt;0,DW116&gt;=SUM(N139:DW139)-SUM(N141:DV141)),SUM(N139:DW139)-SUM(N141:DV141),0))</f>
        <v>0.51867778698414213</v>
      </c>
      <c r="DX141" s="33">
        <f>IF(AND(DX116&gt;0,DX116&lt;SUM(N139:DX139)-SUM(N141:DW141)),DX116,IF(AND(DX116&gt;0,DX116&gt;=SUM(N139:DX139)-SUM(N141:DW141)),SUM(N139:DX139)-SUM(N141:DW141),0))</f>
        <v>0</v>
      </c>
      <c r="DY141" s="33">
        <f>IF(AND(DY116&gt;0,DY116&lt;SUM(N139:DY139)-SUM(N141:DX141)),DY116,IF(AND(DY116&gt;0,DY116&gt;=SUM(N139:DY139)-SUM(N141:DX141)),SUM(N139:DY139)-SUM(N141:DX141),0))</f>
        <v>0</v>
      </c>
      <c r="DZ141" s="33">
        <f>IF(AND(DZ116&gt;0,DZ116&lt;SUM(N139:DZ139)-SUM(N141:DY141)),DZ116,IF(AND(DZ116&gt;0,DZ116&gt;=SUM(N139:DZ139)-SUM(N141:DY141)),SUM(N139:DZ139)-SUM(N141:DY141),0))</f>
        <v>0</v>
      </c>
      <c r="EA141" s="33">
        <f>IF(AND(EA116&gt;0,EA116&lt;SUM(N139:EA139)-SUM(N141:DZ141)),EA116,IF(AND(EA116&gt;0,EA116&gt;=SUM(N139:EA139)-SUM(N141:DZ141)),SUM(N139:EA139)-SUM(N141:DZ141),0))</f>
        <v>0</v>
      </c>
      <c r="EB141" s="33">
        <f>IF(AND(EB116&gt;0,EB116&lt;SUM(N139:EB139)-SUM(N141:EA141)),EB116,IF(AND(EB116&gt;0,EB116&gt;=SUM(N139:EB139)-SUM(N141:EA141)),SUM(N139:EB139)-SUM(N141:EA141),0))</f>
        <v>0</v>
      </c>
      <c r="EC141" s="33">
        <f>IF(AND(EC116&gt;0,EC116&lt;SUM(N139:EC139)-SUM(N141:EB141)),EC116,IF(AND(EC116&gt;0,EC116&gt;=SUM(N139:EC139)-SUM(N141:EB141)),SUM(N139:EC139)-SUM(N141:EB141),0))</f>
        <v>0</v>
      </c>
      <c r="ED141" s="33">
        <f>IF(AND(ED116&gt;0,ED116&lt;SUM(N139:ED139)-SUM(N141:EC141)),ED116,IF(AND(ED116&gt;0,ED116&gt;=SUM(N139:ED139)-SUM(N141:EC141)),SUM(N139:ED139)-SUM(N141:EC141),0))</f>
        <v>0</v>
      </c>
      <c r="EE141" s="33">
        <f>IF(AND(EE116&gt;0,EE116&lt;SUM(N139:EE139)-SUM(N141:ED141)),EE116,IF(AND(EE116&gt;0,EE116&gt;=SUM(N139:EE139)-SUM(N141:ED141)),SUM(N139:EE139)-SUM(N141:ED141),0))</f>
        <v>0</v>
      </c>
      <c r="EF141" s="33">
        <f>IF(AND(EF116&gt;0,EF116&lt;SUM(N139:EF139)-SUM(N141:EE141)),EF116,IF(AND(EF116&gt;0,EF116&gt;=SUM(N139:EF139)-SUM(N141:EE141)),SUM(N139:EF139)-SUM(N141:EE141),0))</f>
        <v>0</v>
      </c>
      <c r="EG141" s="33">
        <f>IF(AND(EG116&gt;0,EG116&lt;SUM(N139:EG139)-SUM(N141:EF141)),EG116,IF(AND(EG116&gt;0,EG116&gt;=SUM(N139:EG139)-SUM(N141:EF141)),SUM(N139:EG139)-SUM(N141:EF141),0))</f>
        <v>0</v>
      </c>
      <c r="EH141" s="33">
        <f>IF(AND(EH116&gt;0,EH116&lt;SUM(N139:EH139)-SUM(N141:EG141)),EH116,IF(AND(EH116&gt;0,EH116&gt;=SUM(N139:EH139)-SUM(N141:EG141)),SUM(N139:EH139)-SUM(N141:EG141),0))</f>
        <v>0</v>
      </c>
      <c r="EI141" s="33">
        <f>IF(AND(EI116&gt;0,EI116&lt;SUM(N139:EI139)-SUM(N141:EH141)),EI116,IF(AND(EI116&gt;0,EI116&gt;=SUM(N139:EI139)-SUM(N141:EH141)),SUM(N139:EI139)-SUM(N141:EH141),0))</f>
        <v>0</v>
      </c>
      <c r="EJ141" s="33">
        <f>IF(AND(EJ116&gt;0,EJ116&lt;SUM(N139:EJ139)-SUM(N141:EI141)),EJ116,IF(AND(EJ116&gt;0,EJ116&gt;=SUM(N139:EJ139)-SUM(N141:EI141)),SUM(N139:EJ139)-SUM(N141:EI141),0))</f>
        <v>0</v>
      </c>
      <c r="EK141" s="33">
        <f>IF(AND(EK116&gt;0,EK116&lt;SUM(N139:EK139)-SUM(N141:EJ141)),EK116,IF(AND(EK116&gt;0,EK116&gt;=SUM(N139:EK139)-SUM(N141:EJ141)),SUM(N139:EK139)-SUM(N141:EJ141),0))</f>
        <v>0</v>
      </c>
      <c r="EL141" s="33">
        <f>IF(AND(EL116&gt;0,EL116&lt;SUM(N139:EL139)-SUM(N141:EK141)),EL116,IF(AND(EL116&gt;0,EL116&gt;=SUM(N139:EL139)-SUM(N141:EK141)),SUM(N139:EL139)-SUM(N141:EK141),0))</f>
        <v>0</v>
      </c>
      <c r="EM141" s="33">
        <f>IF(AND(EM116&gt;0,EM116&lt;SUM(N139:EM139)-SUM(N141:EL141)),EM116,IF(AND(EM116&gt;0,EM116&gt;=SUM(N139:EM139)-SUM(N141:EL141)),SUM(N139:EM139)-SUM(N141:EL141),0))</f>
        <v>0</v>
      </c>
      <c r="EN141" s="33">
        <f>IF(AND(EN116&gt;0,EN116&lt;SUM(N139:EN139)-SUM(N141:EM141)),EN116,IF(AND(EN116&gt;0,EN116&gt;=SUM(N139:EN139)-SUM(N141:EM141)),SUM(N139:EN139)-SUM(N141:EM141),0))</f>
        <v>0</v>
      </c>
      <c r="EO141" s="33">
        <f>IF(AND(EO116&gt;0,EO116&lt;SUM(N139:EO139)-SUM(N141:EN141)),EO116,IF(AND(EO116&gt;0,EO116&gt;=SUM(N139:EO139)-SUM(N141:EN141)),SUM(N139:EO139)-SUM(N141:EN141),0))</f>
        <v>0</v>
      </c>
      <c r="EP141" s="33">
        <f>IF(AND(EP116&gt;0,EP116&lt;SUM(N139:EP139)-SUM(N141:EO141)),EP116,IF(AND(EP116&gt;0,EP116&gt;=SUM(N139:EP139)-SUM(N141:EO141)),SUM(N139:EP139)-SUM(N141:EO141),0))</f>
        <v>0</v>
      </c>
      <c r="EQ141" s="33">
        <f>IF(AND(EQ116&gt;0,EQ116&lt;SUM(N139:EQ139)-SUM(N141:EP141)),EQ116,IF(AND(EQ116&gt;0,EQ116&gt;=SUM(N139:EQ139)-SUM(N141:EP141)),SUM(N139:EQ139)-SUM(N141:EP141),0))</f>
        <v>0</v>
      </c>
      <c r="ER141" s="33">
        <f>IF(AND(ER116&gt;0,ER116&lt;SUM(N139:ER139)-SUM(N141:EQ141)),ER116,IF(AND(ER116&gt;0,ER116&gt;=SUM(N139:ER139)-SUM(N141:EQ141)),SUM(N139:ER139)-SUM(N141:EQ141),0))</f>
        <v>0</v>
      </c>
      <c r="ES141" s="33">
        <f>IF(AND(ES116&gt;0,ES116&lt;SUM(N139:ES139)-SUM(N141:ER141)),ES116,IF(AND(ES116&gt;0,ES116&gt;=SUM(N139:ES139)-SUM(N141:ER141)),SUM(N139:ES139)-SUM(N141:ER141),0))</f>
        <v>0</v>
      </c>
      <c r="ET141" s="33">
        <f>IF(AND(ET116&gt;0,ET116&lt;SUM(N139:ET139)-SUM(N141:ES141)),ET116,IF(AND(ET116&gt;0,ET116&gt;=SUM(N139:ET139)-SUM(N141:ES141)),SUM(N139:ET139)-SUM(N141:ES141),0))</f>
        <v>0</v>
      </c>
      <c r="EU141" s="33">
        <f>IF(AND(EU116&gt;0,EU116&lt;SUM(N139:EU139)-SUM(N141:ET141)),EU116,IF(AND(EU116&gt;0,EU116&gt;=SUM(N139:EU139)-SUM(N141:ET141)),SUM(N139:EU139)-SUM(N141:ET141),0))</f>
        <v>0</v>
      </c>
      <c r="EV141" s="33">
        <f>IF(AND(EV116&gt;0,EV116&lt;SUM(N139:EV139)-SUM(N141:EU141)),EV116,IF(AND(EV116&gt;0,EV116&gt;=SUM(N139:EV139)-SUM(N141:EU141)),SUM(N139:EV139)-SUM(N141:EU141),0))</f>
        <v>0</v>
      </c>
      <c r="EW141" s="33">
        <f>IF(AND(EW116&gt;0,EW116&lt;SUM(N139:EW139)-SUM(N141:EV141)),EW116,IF(AND(EW116&gt;0,EW116&gt;=SUM(N139:EW139)-SUM(N141:EV141)),SUM(N139:EW139)-SUM(N141:EV141),0))</f>
        <v>0</v>
      </c>
      <c r="EX141" s="33">
        <f>IF(AND(EX116&gt;0,EX116&lt;SUM(N139:EX139)-SUM(N141:EW141)),EX116,IF(AND(EX116&gt;0,EX116&gt;=SUM(N139:EX139)-SUM(N141:EW141)),SUM(N139:EX139)-SUM(N141:EW141),0))</f>
        <v>0</v>
      </c>
      <c r="EY141" s="33">
        <f>IF(AND(EY116&gt;0,EY116&lt;SUM(N139:EY139)-SUM(N141:EX141)),EY116,IF(AND(EY116&gt;0,EY116&gt;=SUM(N139:EY139)-SUM(N141:EX141)),SUM(N139:EY139)-SUM(N141:EX141),0))</f>
        <v>0</v>
      </c>
      <c r="EZ141" s="33">
        <f>IF(AND(EZ116&gt;0,EZ116&lt;SUM(N139:EZ139)-SUM(N141:EY141)),EZ116,IF(AND(EZ116&gt;0,EZ116&gt;=SUM(N139:EZ139)-SUM(N141:EY141)),SUM(N139:EZ139)-SUM(N141:EY141),0))</f>
        <v>0</v>
      </c>
      <c r="FA141" s="33">
        <f>IF(AND(FA116&gt;0,FA116&lt;SUM(N139:FA139)-SUM(N141:EZ141)),FA116,IF(AND(FA116&gt;0,FA116&gt;=SUM(N139:FA139)-SUM(N141:EZ141)),SUM(N139:FA139)-SUM(N141:EZ141),0))</f>
        <v>0</v>
      </c>
      <c r="FB141" s="33">
        <f>IF(AND(FB116&gt;0,FB116&lt;SUM(N139:FB139)-SUM(N141:FA141)),FB116,IF(AND(FB116&gt;0,FB116&gt;=SUM(N139:FB139)-SUM(N141:FA141)),SUM(N139:FB139)-SUM(N141:FA141),0))</f>
        <v>0</v>
      </c>
      <c r="FC141" s="33">
        <f>IF(AND(FC116&gt;0,FC116&lt;SUM(N139:FC139)-SUM(N141:FB141)),FC116,IF(AND(FC116&gt;0,FC116&gt;=SUM(N139:FC139)-SUM(N141:FB141)),SUM(N139:FC139)-SUM(N141:FB141),0))</f>
        <v>0</v>
      </c>
      <c r="FD141" s="33">
        <f>IF(AND(FD116&gt;0,FD116&lt;SUM(N139:FD139)-SUM(N141:FC141)),FD116,IF(AND(FD116&gt;0,FD116&gt;=SUM(N139:FD139)-SUM(N141:FC141)),SUM(N139:FD139)-SUM(N141:FC141),0))</f>
        <v>0</v>
      </c>
      <c r="FE141" s="33">
        <f>IF(AND(FE116&gt;0,FE116&lt;SUM(N139:FE139)-SUM(N141:FD141)),FE116,IF(AND(FE116&gt;0,FE116&gt;=SUM(N139:FE139)-SUM(N141:FD141)),SUM(N139:FE139)-SUM(N141:FD141),0))</f>
        <v>0</v>
      </c>
      <c r="FF141" s="33">
        <f>IF(AND(FF116&gt;0,FF116&lt;SUM(N139:FF139)-SUM(N141:FE141)),FF116,IF(AND(FF116&gt;0,FF116&gt;=SUM(N139:FF139)-SUM(N141:FE141)),SUM(N139:FF139)-SUM(N141:FE141),0))</f>
        <v>0</v>
      </c>
      <c r="FG141" s="33">
        <f>IF(AND(FG116&gt;0,FG116&lt;SUM(N139:FG139)-SUM(N141:FF141)),FG116,IF(AND(FG116&gt;0,FG116&gt;=SUM(N139:FG139)-SUM(N141:FF141)),SUM(N139:FG139)-SUM(N141:FF141),0))</f>
        <v>0</v>
      </c>
      <c r="FH141" s="33">
        <f>IF(AND(FH116&gt;0,FH116&lt;SUM(N139:FH139)-SUM(N141:FG141)),FH116,IF(AND(FH116&gt;0,FH116&gt;=SUM(N139:FH139)-SUM(N141:FG141)),SUM(N139:FH139)-SUM(N141:FG141),0))</f>
        <v>0</v>
      </c>
      <c r="FI141" s="33">
        <f>IF(AND(FI116&gt;0,FI116&lt;SUM(N139:FI139)-SUM(N141:FH141)),FI116,IF(AND(FI116&gt;0,FI116&gt;=SUM(N139:FI139)-SUM(N141:FH141)),SUM(N139:FI139)-SUM(N141:FH141),0))</f>
        <v>0</v>
      </c>
      <c r="FJ141" s="33">
        <f>IF(AND(FJ116&gt;0,FJ116&lt;SUM(N139:FJ139)-SUM(N141:FI141)),FJ116,IF(AND(FJ116&gt;0,FJ116&gt;=SUM(N139:FJ139)-SUM(N141:FI141)),SUM(N139:FJ139)-SUM(N141:FI141),0))</f>
        <v>0</v>
      </c>
      <c r="FK141" s="33">
        <f>IF(AND(FK116&gt;0,FK116&lt;SUM(N139:FK139)-SUM(N141:FJ141)),FK116,IF(AND(FK116&gt;0,FK116&gt;=SUM(N139:FK139)-SUM(N141:FJ141)),SUM(N139:FK139)-SUM(N141:FJ141),0))</f>
        <v>0</v>
      </c>
      <c r="FL141" s="33">
        <f>IF(AND(FL116&gt;0,FL116&lt;SUM(N139:FL139)-SUM(N141:FK141)),FL116,IF(AND(FL116&gt;0,FL116&gt;=SUM(N139:FL139)-SUM(N141:FK141)),SUM(N139:FL139)-SUM(N141:FK141),0))</f>
        <v>0</v>
      </c>
      <c r="FM141" s="33">
        <f>IF(AND(FM116&gt;0,FM116&lt;SUM(N139:FM139)-SUM(N141:FL141)),FM116,IF(AND(FM116&gt;0,FM116&gt;=SUM(N139:FM139)-SUM(N141:FL141)),SUM(N139:FM139)-SUM(N141:FL141),0))</f>
        <v>0</v>
      </c>
      <c r="FN141" s="33">
        <f>IF(AND(FN116&gt;0,FN116&lt;SUM(N139:FN139)-SUM(N141:FM141)),FN116,IF(AND(FN116&gt;0,FN116&gt;=SUM(N139:FN139)-SUM(N141:FM141)),SUM(N139:FN139)-SUM(N141:FM141),0))</f>
        <v>0</v>
      </c>
      <c r="FO141" s="33">
        <f>IF(AND(FO116&gt;0,FO116&lt;SUM(N139:FO139)-SUM(N141:FN141)),FO116,IF(AND(FO116&gt;0,FO116&gt;=SUM(N139:FO139)-SUM(N141:FN141)),SUM(N139:FO139)-SUM(N141:FN141),0))</f>
        <v>0</v>
      </c>
      <c r="FP141" s="33">
        <f>IF(AND(FP116&gt;0,FP116&lt;SUM(N139:FP139)-SUM(N141:FO141)),FP116,IF(AND(FP116&gt;0,FP116&gt;=SUM(N139:FP139)-SUM(N141:FO141)),SUM(N139:FP139)-SUM(N141:FO141),0))</f>
        <v>0</v>
      </c>
      <c r="FQ141" s="33">
        <f>IF(AND(FQ116&gt;0,FQ116&lt;SUM(N139:FQ139)-SUM(N141:FP141)),FQ116,IF(AND(FQ116&gt;0,FQ116&gt;=SUM(N139:FQ139)-SUM(N141:FP141)),SUM(N139:FQ139)-SUM(N141:FP141),0))</f>
        <v>0</v>
      </c>
      <c r="FR141" s="33">
        <f>IF(AND(FR116&gt;0,FR116&lt;SUM(N139:FR139)-SUM(N141:FQ141)),FR116,IF(AND(FR116&gt;0,FR116&gt;=SUM(N139:FR139)-SUM(N141:FQ141)),SUM(N139:FR139)-SUM(N141:FQ141),0))</f>
        <v>0</v>
      </c>
      <c r="FS141" s="33">
        <f>IF(AND(FS116&gt;0,FS116&lt;SUM(N139:FS139)-SUM(N141:FR141)),FS116,IF(AND(FS116&gt;0,FS116&gt;=SUM(N139:FS139)-SUM(N141:FR141)),SUM(N139:FS139)-SUM(N141:FR141),0))</f>
        <v>0</v>
      </c>
      <c r="FT141" s="33">
        <f>IF(AND(FT116&gt;0,FT116&lt;SUM(N139:FT139)-SUM(N141:FS141)),FT116,IF(AND(FT116&gt;0,FT116&gt;=SUM(N139:FT139)-SUM(N141:FS141)),SUM(N139:FT139)-SUM(N141:FS141),0))</f>
        <v>0</v>
      </c>
      <c r="FU141" s="33">
        <f>IF(AND(FU116&gt;0,FU116&lt;SUM(N139:FU139)-SUM(N141:FT141)),FU116,IF(AND(FU116&gt;0,FU116&gt;=SUM(N139:FU139)-SUM(N141:FT141)),SUM(N139:FU139)-SUM(N141:FT141),0))</f>
        <v>0</v>
      </c>
      <c r="FV141" s="33">
        <f>IF(AND(FV116&gt;0,FV116&lt;SUM(N139:FV139)-SUM(N141:FU141)),FV116,IF(AND(FV116&gt;0,FV116&gt;=SUM(N139:FV139)-SUM(N141:FU141)),SUM(N139:FV139)-SUM(N141:FU141),0))</f>
        <v>0</v>
      </c>
      <c r="FW141" s="33">
        <f>IF(AND(FW116&gt;0,FW116&lt;SUM(N139:FW139)-SUM(N141:FV141)),FW116,IF(AND(FW116&gt;0,FW116&gt;=SUM(N139:FW139)-SUM(N141:FV141)),SUM(N139:FW139)-SUM(N141:FV141),0))</f>
        <v>0</v>
      </c>
      <c r="FX141" s="33">
        <f>IF(AND(FX116&gt;0,FX116&lt;SUM(N139:FX139)-SUM(N141:FW141)),FX116,IF(AND(FX116&gt;0,FX116&gt;=SUM(N139:FX139)-SUM(N141:FW141)),SUM(N139:FX139)-SUM(N141:FW141),0))</f>
        <v>0</v>
      </c>
      <c r="FY141" s="33">
        <f>IF(AND(FY116&gt;0,FY116&lt;SUM(N139:FY139)-SUM(N141:FX141)),FY116,IF(AND(FY116&gt;0,FY116&gt;=SUM(N139:FY139)-SUM(N141:FX141)),SUM(N139:FY139)-SUM(N141:FX141),0))</f>
        <v>0</v>
      </c>
      <c r="FZ141" s="33">
        <f>IF(AND(FZ116&gt;0,FZ116&lt;SUM(N139:FZ139)-SUM(N141:FY141)),FZ116,IF(AND(FZ116&gt;0,FZ116&gt;=SUM(N139:FZ139)-SUM(N141:FY141)),SUM(N139:FZ139)-SUM(N141:FY141),0))</f>
        <v>0</v>
      </c>
      <c r="GA141" s="33">
        <f>IF(AND(GA116&gt;0,GA116&lt;SUM(N139:GA139)-SUM(N141:FZ141)),GA116,IF(AND(GA116&gt;0,GA116&gt;=SUM(N139:GA139)-SUM(N141:FZ141)),SUM(N139:GA139)-SUM(N141:FZ141),0))</f>
        <v>0</v>
      </c>
      <c r="GB141" s="33">
        <f>IF(AND(GB116&gt;0,GB116&lt;SUM(N139:GB139)-SUM(N141:GA141)),GB116,IF(AND(GB116&gt;0,GB116&gt;=SUM(N139:GB139)-SUM(N141:GA141)),SUM(N139:GB139)-SUM(N141:GA141),0))</f>
        <v>0</v>
      </c>
      <c r="GC141" s="33">
        <f>IF(AND(GC116&gt;0,GC116&lt;SUM(N139:GC139)-SUM(N141:GB141)),GC116,IF(AND(GC116&gt;0,GC116&gt;=SUM(N139:GC139)-SUM(N141:GB141)),SUM(N139:GC139)-SUM(N141:GB141),0))</f>
        <v>0</v>
      </c>
      <c r="GD141" s="33">
        <f>IF(AND(GD116&gt;0,GD116&lt;SUM(N139:GD139)-SUM(N141:GC141)),GD116,IF(AND(GD116&gt;0,GD116&gt;=SUM(N139:GD139)-SUM(N141:GC141)),SUM(N139:GD139)-SUM(N141:GC141),0))</f>
        <v>0</v>
      </c>
      <c r="GE141" s="33">
        <f>IF(AND(GE116&gt;0,GE116&lt;SUM(N139:GE139)-SUM(N141:GD141)),GE116,IF(AND(GE116&gt;0,GE116&gt;=SUM(N139:GE139)-SUM(N141:GD141)),SUM(N139:GE139)-SUM(N141:GD141),0))</f>
        <v>0</v>
      </c>
      <c r="GF141" s="33">
        <f>IF(AND(GF116&gt;0,GF116&lt;SUM(N139:GF139)-SUM(N141:GE141)),GF116,IF(AND(GF116&gt;0,GF116&gt;=SUM(N139:GF139)-SUM(N141:GE141)),SUM(N139:GF139)-SUM(N141:GE141),0))</f>
        <v>0</v>
      </c>
      <c r="GG141" s="33">
        <f>IF(AND(GG116&gt;0,GG116&lt;SUM(N139:GG139)-SUM(N141:GF141)),GG116,IF(AND(GG116&gt;0,GG116&gt;=SUM(N139:GG139)-SUM(N141:GF141)),SUM(N139:GG139)-SUM(N141:GF141),0))</f>
        <v>0</v>
      </c>
      <c r="GH141" s="33">
        <f>IF(AND(GH116&gt;0,GH116&lt;SUM(N139:GH139)-SUM(N141:GG141)),GH116,IF(AND(GH116&gt;0,GH116&gt;=SUM(N139:GH139)-SUM(N141:GG141)),SUM(N139:GH139)-SUM(N141:GG141),0))</f>
        <v>0</v>
      </c>
      <c r="GI141" s="33">
        <f>IF(AND(GI116&gt;0,GI116&lt;SUM(N139:GI139)-SUM(N141:GH141)),GI116,IF(AND(GI116&gt;0,GI116&gt;=SUM(N139:GI139)-SUM(N141:GH141)),SUM(N139:GI139)-SUM(N141:GH141),0))</f>
        <v>0</v>
      </c>
      <c r="GJ141" s="33">
        <f>IF(AND(GJ116&gt;0,GJ116&lt;SUM(N139:GJ139)-SUM(N141:GI141)),GJ116,IF(AND(GJ116&gt;0,GJ116&gt;=SUM(N139:GJ139)-SUM(N141:GI141)),SUM(N139:GJ139)-SUM(N141:GI141),0))</f>
        <v>0</v>
      </c>
      <c r="GK141" s="33">
        <f>IF(AND(GK116&gt;0,GK116&lt;SUM(N139:GK139)-SUM(N141:GJ141)),GK116,IF(AND(GK116&gt;0,GK116&gt;=SUM(N139:GK139)-SUM(N141:GJ141)),SUM(N139:GK139)-SUM(N141:GJ141),0))</f>
        <v>0</v>
      </c>
      <c r="GL141" s="33">
        <f>IF(AND(GL116&gt;0,GL116&lt;SUM(N139:GL139)-SUM(N141:GK141)),GL116,IF(AND(GL116&gt;0,GL116&gt;=SUM(N139:GL139)-SUM(N141:GK141)),SUM(N139:GL139)-SUM(N141:GK141),0))</f>
        <v>0</v>
      </c>
      <c r="GM141" s="33">
        <f>IF(AND(GM116&gt;0,GM116&lt;SUM(N139:GM139)-SUM(N141:GL141)),GM116,IF(AND(GM116&gt;0,GM116&gt;=SUM(N139:GM139)-SUM(N141:GL141)),SUM(N139:GM139)-SUM(N141:GL141),0))</f>
        <v>0</v>
      </c>
      <c r="GN141" s="33">
        <f>IF(AND(GN116&gt;0,GN116&lt;SUM(N139:GN139)-SUM(N141:GM141)),GN116,IF(AND(GN116&gt;0,GN116&gt;=SUM(N139:GN139)-SUM(N141:GM141)),SUM(N139:GN139)-SUM(N141:GM141),0))</f>
        <v>0</v>
      </c>
      <c r="GO141" s="33">
        <f>IF(AND(GO116&gt;0,GO116&lt;SUM(N139:GO139)-SUM(N141:GN141)),GO116,IF(AND(GO116&gt;0,GO116&gt;=SUM(N139:GO139)-SUM(N141:GN141)),SUM(N139:GO139)-SUM(N141:GN141),0))</f>
        <v>0</v>
      </c>
      <c r="GP141" s="33">
        <f>IF(AND(GP116&gt;0,GP116&lt;SUM(N139:GP139)-SUM(N141:GO141)),GP116,IF(AND(GP116&gt;0,GP116&gt;=SUM(N139:GP139)-SUM(N141:GO141)),SUM(N139:GP139)-SUM(N141:GO141),0))</f>
        <v>0</v>
      </c>
      <c r="GQ141" s="33">
        <f>IF(AND(GQ116&gt;0,GQ116&lt;SUM(N139:GQ139)-SUM(N141:GP141)),GQ116,IF(AND(GQ116&gt;0,GQ116&gt;=SUM(N139:GQ139)-SUM(N141:GP141)),SUM(N139:GQ139)-SUM(N141:GP141),0))</f>
        <v>0</v>
      </c>
      <c r="GR141" s="33">
        <f>IF(AND(GR116&gt;0,GR116&lt;SUM(N139:GR139)-SUM(N141:GQ141)),GR116,IF(AND(GR116&gt;0,GR116&gt;=SUM(N139:GR139)-SUM(N141:GQ141)),SUM(N139:GR139)-SUM(N141:GQ141),0))</f>
        <v>0</v>
      </c>
      <c r="GS141" s="33">
        <f>IF(AND(GS116&gt;0,GS116&lt;SUM(N139:GS139)-SUM(N141:GR141)),GS116,IF(AND(GS116&gt;0,GS116&gt;=SUM(N139:GS139)-SUM(N141:GR141)),SUM(N139:GS139)-SUM(N141:GR141),0))</f>
        <v>0</v>
      </c>
      <c r="GT141" s="33">
        <f>IF(AND(GT116&gt;0,GT116&lt;SUM(N139:GT139)-SUM(N141:GS141)),GT116,IF(AND(GT116&gt;0,GT116&gt;=SUM(N139:GT139)-SUM(N141:GS141)),SUM(N139:GT139)-SUM(N141:GS141),0))</f>
        <v>0</v>
      </c>
      <c r="GU141" s="33">
        <f>IF(AND(GU116&gt;0,GU116&lt;SUM(N139:GU139)-SUM(N141:GT141)),GU116,IF(AND(GU116&gt;0,GU116&gt;=SUM(N139:GU139)-SUM(N141:GT141)),SUM(N139:GU139)-SUM(N141:GT141),0))</f>
        <v>0</v>
      </c>
      <c r="GV141" s="33">
        <f>IF(AND(GV116&gt;0,GV116&lt;SUM(N139:GV139)-SUM(N141:GU141)),GV116,IF(AND(GV116&gt;0,GV116&gt;=SUM(N139:GV139)-SUM(N141:GU141)),SUM(N139:GV139)-SUM(N141:GU141),0))</f>
        <v>0</v>
      </c>
      <c r="GW141" s="33">
        <f>IF(AND(GW116&gt;0,GW116&lt;SUM(N139:GW139)-SUM(N141:GV141)),GW116,IF(AND(GW116&gt;0,GW116&gt;=SUM(N139:GW139)-SUM(N141:GV141)),SUM(N139:GW139)-SUM(N141:GV141),0))</f>
        <v>0</v>
      </c>
      <c r="GX141" s="33">
        <f>IF(AND(GX116&gt;0,GX116&lt;SUM(N139:GX139)-SUM(N141:GW141)),GX116,IF(AND(GX116&gt;0,GX116&gt;=SUM(N139:GX139)-SUM(N141:GW141)),SUM(N139:GX139)-SUM(N141:GW141),0))</f>
        <v>0</v>
      </c>
      <c r="GY141" s="33">
        <f>IF(AND(GY116&gt;0,GY116&lt;SUM(N139:GY139)-SUM(N141:GX141)),GY116,IF(AND(GY116&gt;0,GY116&gt;=SUM(N139:GY139)-SUM(N141:GX141)),SUM(N139:GY139)-SUM(N141:GX141),0))</f>
        <v>0</v>
      </c>
      <c r="GZ141" s="33">
        <f>IF(AND(GZ116&gt;0,GZ116&lt;SUM(N139:GZ139)-SUM(N141:GY141)),GZ116,IF(AND(GZ116&gt;0,GZ116&gt;=SUM(N139:GZ139)-SUM(N141:GY141)),SUM(N139:GZ139)-SUM(N141:GY141),0))</f>
        <v>0</v>
      </c>
      <c r="HA141" s="33">
        <f>IF(AND(HA116&gt;0,HA116&lt;SUM(N139:HA139)-SUM(N141:GZ141)),HA116,IF(AND(HA116&gt;0,HA116&gt;=SUM(N139:HA139)-SUM(N141:GZ141)),SUM(N139:HA139)-SUM(N141:GZ141),0))</f>
        <v>0</v>
      </c>
      <c r="HB141" s="33">
        <f>IF(AND(HB116&gt;0,HB116&lt;SUM(N139:HB139)-SUM(N141:HA141)),HB116,IF(AND(HB116&gt;0,HB116&gt;=SUM(N139:HB139)-SUM(N141:HA141)),SUM(N139:HB139)-SUM(N141:HA141),0))</f>
        <v>0</v>
      </c>
      <c r="HC141" s="33">
        <f>IF(AND(HC116&gt;0,HC116&lt;SUM(N139:HC139)-SUM(N141:HB141)),HC116,IF(AND(HC116&gt;0,HC116&gt;=SUM(N139:HC139)-SUM(N141:HB141)),SUM(N139:HC139)-SUM(N141:HB141),0))</f>
        <v>0</v>
      </c>
      <c r="HD141" s="33">
        <f>IF(AND(HD116&gt;0,HD116&lt;SUM(N139:HD139)-SUM(N141:HC141)),HD116,IF(AND(HD116&gt;0,HD116&gt;=SUM(N139:HD139)-SUM(N141:HC141)),SUM(N139:HD139)-SUM(N141:HC141),0))</f>
        <v>0</v>
      </c>
      <c r="HE141" s="33">
        <f>IF(AND(HE116&gt;0,HE116&lt;SUM(N139:HE139)-SUM(N141:HD141)),HE116,IF(AND(HE116&gt;0,HE116&gt;=SUM(N139:HE139)-SUM(N141:HD141)),SUM(N139:HE139)-SUM(N141:HD141),0))</f>
        <v>0</v>
      </c>
      <c r="HF141" s="33">
        <f>IF(AND(HF116&gt;0,HF116&lt;SUM(N139:HF139)-SUM(N141:HE141)),HF116,IF(AND(HF116&gt;0,HF116&gt;=SUM(N139:HF139)-SUM(N141:HE141)),SUM(N139:HF139)-SUM(N141:HE141),0))</f>
        <v>0</v>
      </c>
      <c r="HG141" s="33">
        <f>IF(AND(HG116&gt;0,HG116&lt;SUM(N139:HG139)-SUM(N141:HF141)),HG116,IF(AND(HG116&gt;0,HG116&gt;=SUM(N139:HG139)-SUM(N141:HF141)),SUM(N139:HG139)-SUM(N141:HF141),0))</f>
        <v>0</v>
      </c>
      <c r="HH141" s="33">
        <f>IF(AND(HH116&gt;0,HH116&lt;SUM(N139:HH139)-SUM(N141:HG141)),HH116,IF(AND(HH116&gt;0,HH116&gt;=SUM(N139:HH139)-SUM(N141:HG141)),SUM(N139:HH139)-SUM(N141:HG141),0))</f>
        <v>0</v>
      </c>
      <c r="HI141" s="33">
        <f>IF(AND(HI116&gt;0,HI116&lt;SUM(N139:HI139)-SUM(N141:HH141)),HI116,IF(AND(HI116&gt;0,HI116&gt;=SUM(N139:HI139)-SUM(N141:HH141)),SUM(N139:HI139)-SUM(N141:HH141),0))</f>
        <v>0</v>
      </c>
      <c r="HJ141" s="33">
        <f>IF(AND(HJ116&gt;0,HJ116&lt;SUM(N139:HJ139)-SUM(N141:HI141)),HJ116,IF(AND(HJ116&gt;0,HJ116&gt;=SUM(N139:HJ139)-SUM(N141:HI141)),SUM(N139:HJ139)-SUM(N141:HI141),0))</f>
        <v>0</v>
      </c>
      <c r="HK141" s="33">
        <f>IF(AND(HK116&gt;0,HK116&lt;SUM(N139:HK139)-SUM(N141:HJ141)),HK116,IF(AND(HK116&gt;0,HK116&gt;=SUM(N139:HK139)-SUM(N141:HJ141)),SUM(N139:HK139)-SUM(N141:HJ141),0))</f>
        <v>0</v>
      </c>
      <c r="HL141" s="33">
        <f>IF(AND(HL116&gt;0,HL116&lt;SUM(N139:HL139)-SUM(N141:HK141)),HL116,IF(AND(HL116&gt;0,HL116&gt;=SUM(N139:HL139)-SUM(N141:HK141)),SUM(N139:HL139)-SUM(N141:HK141),0))</f>
        <v>0</v>
      </c>
      <c r="HM141" s="33">
        <f>IF(AND(HM116&gt;0,HM116&lt;SUM(N139:HM139)-SUM(N141:HL141)),HM116,IF(AND(HM116&gt;0,HM116&gt;=SUM(N139:HM139)-SUM(N141:HL141)),SUM(N139:HM139)-SUM(N141:HL141),0))</f>
        <v>0</v>
      </c>
      <c r="HN141" s="33">
        <f>IF(AND(HN116&gt;0,HN116&lt;SUM(N139:HN139)-SUM(N141:HM141)),HN116,IF(AND(HN116&gt;0,HN116&gt;=SUM(N139:HN139)-SUM(N141:HM141)),SUM(N139:HN139)-SUM(N141:HM141),0))</f>
        <v>0</v>
      </c>
      <c r="HO141" s="33">
        <f>IF(AND(HO116&gt;0,HO116&lt;SUM(N139:HO139)-SUM(N141:HN141)),HO116,IF(AND(HO116&gt;0,HO116&gt;=SUM(N139:HO139)-SUM(N141:HN141)),SUM(N139:HO139)-SUM(N141:HN141),0))</f>
        <v>0</v>
      </c>
      <c r="HP141" s="33">
        <f>IF(AND(HP116&gt;0,HP116&lt;SUM(N139:HP139)-SUM(N141:HO141)),HP116,IF(AND(HP116&gt;0,HP116&gt;=SUM(N139:HP139)-SUM(N141:HO141)),SUM(N139:HP139)-SUM(N141:HO141),0))</f>
        <v>0</v>
      </c>
      <c r="HQ141" s="33">
        <f>IF(AND(HQ116&gt;0,HQ116&lt;SUM(N139:HQ139)-SUM(N141:HP141)),HQ116,IF(AND(HQ116&gt;0,HQ116&gt;=SUM(N139:HQ139)-SUM(N141:HP141)),SUM(N139:HQ139)-SUM(N141:HP141),0))</f>
        <v>0</v>
      </c>
      <c r="HR141" s="33">
        <f>IF(AND(HR116&gt;0,HR116&lt;SUM(N139:HR139)-SUM(N141:HQ141)),HR116,IF(AND(HR116&gt;0,HR116&gt;=SUM(N139:HR139)-SUM(N141:HQ141)),SUM(N139:HR139)-SUM(N141:HQ141),0))</f>
        <v>0</v>
      </c>
      <c r="HS141" s="33">
        <f>IF(AND(HS116&gt;0,HS116&lt;SUM(N139:HS139)-SUM(N141:HR141)),HS116,IF(AND(HS116&gt;0,HS116&gt;=SUM(N139:HS139)-SUM(N141:HR141)),SUM(N139:HS139)-SUM(N141:HR141),0))</f>
        <v>0</v>
      </c>
      <c r="HT141" s="33">
        <f>IF(AND(HT116&gt;0,HT116&lt;SUM(N139:HT139)-SUM(N141:HS141)),HT116,IF(AND(HT116&gt;0,HT116&gt;=SUM(N139:HT139)-SUM(N141:HS141)),SUM(N139:HT139)-SUM(N141:HS141),0))</f>
        <v>0</v>
      </c>
      <c r="HU141" s="33">
        <f>IF(AND(HU116&gt;0,HU116&lt;SUM(N139:HU139)-SUM(N141:HT141)),HU116,IF(AND(HU116&gt;0,HU116&gt;=SUM(N139:HU139)-SUM(N141:HT141)),SUM(N139:HU139)-SUM(N141:HT141),0))</f>
        <v>0</v>
      </c>
      <c r="HV141" s="33">
        <f>IF(AND(HV116&gt;0,HV116&lt;SUM(N139:HV139)-SUM(N141:HU141)),HV116,IF(AND(HV116&gt;0,HV116&gt;=SUM(N139:HV139)-SUM(N141:HU141)),SUM(N139:HV139)-SUM(N141:HU141),0))</f>
        <v>0</v>
      </c>
      <c r="HW141" s="33">
        <f>IF(AND(HW116&gt;0,HW116&lt;SUM(N139:HW139)-SUM(N141:HV141)),HW116,IF(AND(HW116&gt;0,HW116&gt;=SUM(N139:HW139)-SUM(N141:HV141)),SUM(N139:HW139)-SUM(N141:HV141),0))</f>
        <v>0</v>
      </c>
      <c r="HX141" s="33">
        <f>IF(AND(HX116&gt;0,HX116&lt;SUM(N139:HX139)-SUM(N141:HW141)),HX116,IF(AND(HX116&gt;0,HX116&gt;=SUM(N139:HX139)-SUM(N141:HW141)),SUM(N139:HX139)-SUM(N141:HW141),0))</f>
        <v>0</v>
      </c>
      <c r="HY141" s="33">
        <f>IF(AND(HY116&gt;0,HY116&lt;SUM(N139:HY139)-SUM(N141:HX141)),HY116,IF(AND(HY116&gt;0,HY116&gt;=SUM(N139:HY139)-SUM(N141:HX141)),SUM(N139:HY139)-SUM(N141:HX141),0))</f>
        <v>0</v>
      </c>
      <c r="HZ141" s="33">
        <f>IF(AND(HZ116&gt;0,HZ116&lt;SUM(N139:HZ139)-SUM(N141:HY141)),HZ116,IF(AND(HZ116&gt;0,HZ116&gt;=SUM(N139:HZ139)-SUM(N141:HY141)),SUM(N139:HZ139)-SUM(N141:HY141),0))</f>
        <v>0</v>
      </c>
      <c r="IA141" s="33">
        <f>IF(AND(IA116&gt;0,IA116&lt;SUM(N139:IA139)-SUM(N141:HZ141)),IA116,IF(AND(IA116&gt;0,IA116&gt;=SUM(N139:IA139)-SUM(N141:HZ141)),SUM(N139:IA139)-SUM(N141:HZ141),0))</f>
        <v>0</v>
      </c>
      <c r="IB141" s="33">
        <f>IF(AND(IB116&gt;0,IB116&lt;SUM(N139:IB139)-SUM(N141:IA141)),IB116,IF(AND(IB116&gt;0,IB116&gt;=SUM(N139:IB139)-SUM(N141:IA141)),SUM(N139:IB139)-SUM(N141:IA141),0))</f>
        <v>0</v>
      </c>
      <c r="IC141" s="33">
        <f>IF(AND(IC116&gt;0,IC116&lt;SUM(N139:IC139)-SUM(N141:IB141)),IC116,IF(AND(IC116&gt;0,IC116&gt;=SUM(N139:IC139)-SUM(N141:IB141)),SUM(N139:IC139)-SUM(N141:IB141),0))</f>
        <v>0</v>
      </c>
      <c r="ID141" s="33">
        <f>IF(AND(ID116&gt;0,ID116&lt;SUM(N139:ID139)-SUM(N141:IC141)),ID116,IF(AND(ID116&gt;0,ID116&gt;=SUM(N139:ID139)-SUM(N141:IC141)),SUM(N139:ID139)-SUM(N141:IC141),0))</f>
        <v>0</v>
      </c>
      <c r="IE141" s="33">
        <f>IF(AND(IE116&gt;0,IE116&lt;SUM(N139:IE139)-SUM(N141:ID141)),IE116,IF(AND(IE116&gt;0,IE116&gt;=SUM(N139:IE139)-SUM(N141:ID141)),SUM(N139:IE139)-SUM(N141:ID141),0))</f>
        <v>0</v>
      </c>
      <c r="IF141" s="33">
        <f>IF(AND(IF116&gt;0,IF116&lt;SUM(N139:IF139)-SUM(N141:IE141)),IF116,IF(AND(IF116&gt;0,IF116&gt;=SUM(N139:IF139)-SUM(N141:IE141)),SUM(N139:IF139)-SUM(N141:IE141),0))</f>
        <v>0</v>
      </c>
      <c r="IG141" s="33">
        <f>IF(AND(IG116&gt;0,IG116&lt;SUM(N139:IG139)-SUM(N141:IF141)),IG116,IF(AND(IG116&gt;0,IG116&gt;=SUM(N139:IG139)-SUM(N141:IF141)),SUM(N139:IG139)-SUM(N141:IF141),0))</f>
        <v>0</v>
      </c>
      <c r="IH141" s="33">
        <f>IF(AND(IH116&gt;0,IH116&lt;SUM(N139:IH139)-SUM(N141:IG141)),IH116,IF(AND(IH116&gt;0,IH116&gt;=SUM(N139:IH139)-SUM(N141:IG141)),SUM(N139:IH139)-SUM(N141:IG141),0))</f>
        <v>0</v>
      </c>
      <c r="II141" s="33">
        <f>IF(AND(II116&gt;0,II116&lt;SUM(N139:II139)-SUM(N141:IH141)),II116,IF(AND(II116&gt;0,II116&gt;=SUM(N139:II139)-SUM(N141:IH141)),SUM(N139:II139)-SUM(N141:IH141),0))</f>
        <v>0</v>
      </c>
      <c r="IJ141" s="33">
        <f>IF(AND(IJ116&gt;0,IJ116&lt;SUM(N139:IJ139)-SUM(N141:II141)),IJ116,IF(AND(IJ116&gt;0,IJ116&gt;=SUM(N139:IJ139)-SUM(N141:II141)),SUM(N139:IJ139)-SUM(N141:II141),0))</f>
        <v>0</v>
      </c>
      <c r="IK141" s="33">
        <f>IF(AND(IK116&gt;0,IK116&lt;SUM(N139:IK139)-SUM(N141:IJ141)),IK116,IF(AND(IK116&gt;0,IK116&gt;=SUM(N139:IK139)-SUM(N141:IJ141)),SUM(N139:IK139)-SUM(N141:IJ141),0))</f>
        <v>0</v>
      </c>
      <c r="IL141" s="33">
        <f>IF(AND(IL116&gt;0,IL116&lt;SUM(N139:IL139)-SUM(N141:IK141)),IL116,IF(AND(IL116&gt;0,IL116&gt;=SUM(N139:IL139)-SUM(N141:IK141)),SUM(N139:IL139)-SUM(N141:IK141),0))</f>
        <v>0</v>
      </c>
      <c r="IM141" s="33">
        <f>IF(AND(IM116&gt;0,IM116&lt;SUM(N139:IM139)-SUM(N141:IL141)),IM116,IF(AND(IM116&gt;0,IM116&gt;=SUM(N139:IM139)-SUM(N141:IL141)),SUM(N139:IM139)-SUM(N141:IL141),0))</f>
        <v>0</v>
      </c>
      <c r="IN141" s="33">
        <f>IF(AND(IN116&gt;0,IN116&lt;SUM(N139:IN139)-SUM(N141:IM141)),IN116,IF(AND(IN116&gt;0,IN116&gt;=SUM(N139:IN139)-SUM(N141:IM141)),SUM(N139:IN139)-SUM(N141:IM141),0))</f>
        <v>1.8540417580205713</v>
      </c>
      <c r="IO141" s="33">
        <f>IF(AND(IO116&gt;0,IO116&lt;SUM(N139:IO139)-SUM(N141:IN141)),IO116,IF(AND(IO116&gt;0,IO116&gt;=SUM(N139:IO139)-SUM(N141:IN141)),SUM(N139:IO139)-SUM(N141:IN141),0))</f>
        <v>0.78999116060100505</v>
      </c>
      <c r="IP141" s="33">
        <f>IF(AND(IP116&gt;0,IP116&lt;SUM(N139:IP139)-SUM(N141:IO141)),IP116,IF(AND(IP116&gt;0,IP116&gt;=SUM(N139:IP139)-SUM(N141:IO141)),SUM(N139:IP139)-SUM(N141:IO141),0))</f>
        <v>0.57827514087085774</v>
      </c>
      <c r="IQ141" s="33">
        <f>IF(AND(IQ116&gt;0,IQ116&lt;SUM(N139:IQ139)-SUM(N141:IP141)),IQ116,IF(AND(IQ116&gt;0,IQ116&gt;=SUM(N139:IQ139)-SUM(N141:IP141)),SUM(N139:IQ139)-SUM(N141:IP141),0))</f>
        <v>0.13200120442945718</v>
      </c>
      <c r="IR141" s="33">
        <f>IF(AND(IR116&gt;0,IR116&lt;SUM(N139:IR139)-SUM(N141:IQ141)),IR116,IF(AND(IR116&gt;0,IR116&gt;=SUM(N139:IR139)-SUM(N141:IQ141)),SUM(N139:IR139)-SUM(N141:IQ141),0))</f>
        <v>0</v>
      </c>
      <c r="IS141" s="33">
        <f>IF(AND(IS116&gt;0,IS116&lt;SUM(N139:IS139)-SUM(N141:IR141)),IS116,IF(AND(IS116&gt;0,IS116&gt;=SUM(N139:IS139)-SUM(N141:IR141)),SUM(N139:IS139)-SUM(N141:IR141),0))</f>
        <v>0</v>
      </c>
      <c r="IT141" s="33">
        <f>IF(AND(IT116&gt;0,IT116&lt;SUM(N139:IT139)-SUM(N141:IS141)),IT116,IF(AND(IT116&gt;0,IT116&gt;=SUM(N139:IT139)-SUM(N141:IS141)),SUM(N139:IT139)-SUM(N141:IS141),0))</f>
        <v>0</v>
      </c>
      <c r="IU141" s="33">
        <f>IF(AND(IU116&gt;0,IU116&lt;SUM(N139:IU139)-SUM(N141:IT141)),IU116,IF(AND(IU116&gt;0,IU116&gt;=SUM(N139:IU139)-SUM(N141:IT141)),SUM(N139:IU139)-SUM(N141:IT141),0))</f>
        <v>0</v>
      </c>
      <c r="IV141" s="33">
        <f>IF(AND(IV116&gt;0,IV116&lt;SUM(N139:IV139)-SUM(N141:IU141)),IV116,IF(AND(IV116&gt;0,IV116&gt;=SUM(N139:IV139)-SUM(N141:IU141)),SUM(N139:IV139)-SUM(N141:IU141),0))</f>
        <v>0</v>
      </c>
      <c r="IW141" s="33">
        <f>IF(AND(IW116&gt;0,IW116&lt;SUM(N139:IW139)-SUM(N141:IV141)),IW116,IF(AND(IW116&gt;0,IW116&gt;=SUM(N139:IW139)-SUM(N141:IV141)),SUM(N139:IW139)-SUM(N141:IV141),0))</f>
        <v>0</v>
      </c>
      <c r="IX141" s="33">
        <f>IF(AND(IX116&gt;0,IX116&lt;SUM(N139:IX139)-SUM(N141:IW141)),IX116,IF(AND(IX116&gt;0,IX116&gt;=SUM(N139:IX139)-SUM(N141:IW141)),SUM(N139:IX139)-SUM(N141:IW141),0))</f>
        <v>0</v>
      </c>
      <c r="IY141" s="33">
        <f>IF(AND(IY116&gt;0,IY116&lt;SUM(N139:IY139)-SUM(N141:IX141)),IY116,IF(AND(IY116&gt;0,IY116&gt;=SUM(N139:IY139)-SUM(N141:IX141)),SUM(N139:IY139)-SUM(N141:IX141),0))</f>
        <v>0</v>
      </c>
      <c r="IZ141" s="33">
        <f>IF(AND(IZ116&gt;0,IZ116&lt;SUM(N139:IZ139)-SUM(N141:IY141)),IZ116,IF(AND(IZ116&gt;0,IZ116&gt;=SUM(N139:IZ139)-SUM(N141:IY141)),SUM(N139:IZ139)-SUM(N141:IY141),0))</f>
        <v>0</v>
      </c>
      <c r="JA141" s="33">
        <f>IF(AND(JA116&gt;0,JA116&lt;SUM(N139:JA139)-SUM(N141:IZ141)),JA116,IF(AND(JA116&gt;0,JA116&gt;=SUM(N139:JA139)-SUM(N141:IZ141)),SUM(N139:JA139)-SUM(N141:IZ141),0))</f>
        <v>0</v>
      </c>
      <c r="JB141" s="33">
        <f>IF(AND(JB116&gt;0,JB116&lt;SUM(N139:JB139)-SUM(N141:JA141)),JB116,IF(AND(JB116&gt;0,JB116&gt;=SUM(N139:JB139)-SUM(N141:JA141)),SUM(N139:JB139)-SUM(N141:JA141),0))</f>
        <v>0</v>
      </c>
      <c r="JC141" s="33">
        <f>IF(AND(JC116&gt;0,JC116&lt;SUM(N139:JC139)-SUM(N141:JB141)),JC116,IF(AND(JC116&gt;0,JC116&gt;=SUM(N139:JC139)-SUM(N141:JB141)),SUM(N139:JC139)-SUM(N141:JB141),0))</f>
        <v>0</v>
      </c>
      <c r="JD141" s="33">
        <f>IF(AND(JD116&gt;0,JD116&lt;SUM(N139:JD139)-SUM(N141:JC141)),JD116,IF(AND(JD116&gt;0,JD116&gt;=SUM(N139:JD139)-SUM(N141:JC141)),SUM(N139:JD139)-SUM(N141:JC141),0))</f>
        <v>0</v>
      </c>
      <c r="JE141" s="33">
        <f>IF(AND(JE116&gt;0,JE116&lt;SUM(N139:JE139)-SUM(N141:JD141)),JE116,IF(AND(JE116&gt;0,JE116&gt;=SUM(N139:JE139)-SUM(N141:JD141)),SUM(N139:JE139)-SUM(N141:JD141),0))</f>
        <v>0</v>
      </c>
      <c r="JF141" s="33">
        <f>IF(AND(JF116&gt;0,JF116&lt;SUM(N139:JF139)-SUM(N141:JE141)),JF116,IF(AND(JF116&gt;0,JF116&gt;=SUM(N139:JF139)-SUM(N141:JE141)),SUM(N139:JF139)-SUM(N141:JE141),0))</f>
        <v>0</v>
      </c>
      <c r="JG141" s="33">
        <f>IF(AND(JG116&gt;0,JG116&lt;SUM(N139:JG139)-SUM(N141:JF141)),JG116,IF(AND(JG116&gt;0,JG116&gt;=SUM(N139:JG139)-SUM(N141:JF141)),SUM(N139:JG139)-SUM(N141:JF141),0))</f>
        <v>0</v>
      </c>
      <c r="JH141" s="33">
        <f>IF(AND(JH116&gt;0,JH116&lt;SUM(N139:JH139)-SUM(N141:JG141)),JH116,IF(AND(JH116&gt;0,JH116&gt;=SUM(N139:JH139)-SUM(N141:JG141)),SUM(N139:JH139)-SUM(N141:JG141),0))</f>
        <v>0</v>
      </c>
      <c r="JI141" s="33">
        <f>IF(AND(JI116&gt;0,JI116&lt;SUM(N139:JI139)-SUM(N141:JH141)),JI116,IF(AND(JI116&gt;0,JI116&gt;=SUM(N139:JI139)-SUM(N141:JH141)),SUM(N139:JI139)-SUM(N141:JH141),0))</f>
        <v>0</v>
      </c>
      <c r="JJ141" s="33">
        <f>IF(AND(JJ116&gt;0,JJ116&lt;SUM(N139:JJ139)-SUM(N141:JI141)),JJ116,IF(AND(JJ116&gt;0,JJ116&gt;=SUM(N139:JJ139)-SUM(N141:JI141)),SUM(N139:JJ139)-SUM(N141:JI141),0))</f>
        <v>0</v>
      </c>
      <c r="JK141" s="33">
        <f>IF(AND(JK116&gt;0,JK116&lt;SUM(N139:JK139)-SUM(N141:JJ141)),JK116,IF(AND(JK116&gt;0,JK116&gt;=SUM(N139:JK139)-SUM(N141:JJ141)),SUM(N139:JK139)-SUM(N141:JJ141),0))</f>
        <v>0</v>
      </c>
      <c r="JL141" s="33">
        <f>IF(AND(JL116&gt;0,JL116&lt;SUM(N139:JL139)-SUM(N141:JK141)),JL116,IF(AND(JL116&gt;0,JL116&gt;=SUM(N139:JL139)-SUM(N141:JK141)),SUM(N139:JL139)-SUM(N141:JK141),0))</f>
        <v>0</v>
      </c>
      <c r="JM141" s="33">
        <f>IF(AND(JM116&gt;0,JM116&lt;SUM(N139:JM139)-SUM(N141:JL141)),JM116,IF(AND(JM116&gt;0,JM116&gt;=SUM(N139:JM139)-SUM(N141:JL141)),SUM(N139:JM139)-SUM(N141:JL141),0))</f>
        <v>0</v>
      </c>
      <c r="JN141" s="33">
        <f>IF(AND(JN116&gt;0,JN116&lt;SUM(N139:JN139)-SUM(N141:JM141)),JN116,IF(AND(JN116&gt;0,JN116&gt;=SUM(N139:JN139)-SUM(N141:JM141)),SUM(N139:JN139)-SUM(N141:JM141),0))</f>
        <v>0</v>
      </c>
      <c r="JO141" s="33">
        <f>IF(AND(JO116&gt;0,JO116&lt;SUM(N139:JO139)-SUM(N141:JN141)),JO116,IF(AND(JO116&gt;0,JO116&gt;=SUM(N139:JO139)-SUM(N141:JN141)),SUM(N139:JO139)-SUM(N141:JN141),0))</f>
        <v>0</v>
      </c>
      <c r="JP141" s="33">
        <f>IF(AND(JP116&gt;0,JP116&lt;SUM(N139:JP139)-SUM(N141:JO141)),JP116,IF(AND(JP116&gt;0,JP116&gt;=SUM(N139:JP139)-SUM(N141:JO141)),SUM(N139:JP139)-SUM(N141:JO141),0))</f>
        <v>0</v>
      </c>
      <c r="JQ141" s="33">
        <f>IF(AND(JQ116&gt;0,JQ116&lt;SUM(N139:JQ139)-SUM(N141:JP141)),JQ116,IF(AND(JQ116&gt;0,JQ116&gt;=SUM(N139:JQ139)-SUM(N141:JP141)),SUM(N139:JQ139)-SUM(N141:JP141),0))</f>
        <v>0</v>
      </c>
      <c r="JR141" s="33">
        <f>IF(AND(JR116&gt;0,JR116&lt;SUM(N139:JR139)-SUM(N141:JQ141)),JR116,IF(AND(JR116&gt;0,JR116&gt;=SUM(N139:JR139)-SUM(N141:JQ141)),SUM(N139:JR139)-SUM(N141:JQ141),0))</f>
        <v>0</v>
      </c>
      <c r="JS141" s="33">
        <f>IF(AND(JS116&gt;0,JS116&lt;SUM(N139:JS139)-SUM(N141:JR141)),JS116,IF(AND(JS116&gt;0,JS116&gt;=SUM(N139:JS139)-SUM(N141:JR141)),SUM(N139:JS139)-SUM(N141:JR141),0))</f>
        <v>0</v>
      </c>
      <c r="JT141" s="33">
        <f>IF(AND(JT116&gt;0,JT116&lt;SUM(N139:JT139)-SUM(N141:JS141)),JT116,IF(AND(JT116&gt;0,JT116&gt;=SUM(N139:JT139)-SUM(N141:JS141)),SUM(N139:JT139)-SUM(N141:JS141),0))</f>
        <v>0</v>
      </c>
      <c r="JU141" s="33">
        <f>IF(AND(JU116&gt;0,JU116&lt;SUM(N139:JU139)-SUM(N141:JT141)),JU116,IF(AND(JU116&gt;0,JU116&gt;=SUM(N139:JU139)-SUM(N141:JT141)),SUM(N139:JU139)-SUM(N141:JT141),0))</f>
        <v>0</v>
      </c>
      <c r="JV141" s="33">
        <f>IF(AND(JV116&gt;0,JV116&lt;SUM(N139:JV139)-SUM(N141:JU141)),JV116,IF(AND(JV116&gt;0,JV116&gt;=SUM(N139:JV139)-SUM(N141:JU141)),SUM(N139:JV139)-SUM(N141:JU141),0))</f>
        <v>0</v>
      </c>
      <c r="JW141" s="33">
        <f>IF(AND(JW116&gt;0,JW116&lt;SUM(N139:JW139)-SUM(N141:JV141)),JW116,IF(AND(JW116&gt;0,JW116&gt;=SUM(N139:JW139)-SUM(N141:JV141)),SUM(N139:JW139)-SUM(N141:JV141),0))</f>
        <v>0</v>
      </c>
      <c r="JX141" s="33">
        <f>IF(AND(JX116&gt;0,JX116&lt;SUM(N139:JX139)-SUM(N141:JW141)),JX116,IF(AND(JX116&gt;0,JX116&gt;=SUM(N139:JX139)-SUM(N141:JW141)),SUM(N139:JX139)-SUM(N141:JW141),0))</f>
        <v>0</v>
      </c>
      <c r="JY141" s="33">
        <f>IF(AND(JY116&gt;0,JY116&lt;SUM(N139:JY139)-SUM(N141:JX141)),JY116,IF(AND(JY116&gt;0,JY116&gt;=SUM(N139:JY139)-SUM(N141:JX141)),SUM(N139:JY139)-SUM(N141:JX141),0))</f>
        <v>0</v>
      </c>
      <c r="JZ141" s="33">
        <f>IF(AND(JZ116&gt;0,JZ116&lt;SUM(N139:JZ139)-SUM(N141:JY141)),JZ116,IF(AND(JZ116&gt;0,JZ116&gt;=SUM(N139:JZ139)-SUM(N141:JY141)),SUM(N139:JZ139)-SUM(N141:JY141),0))</f>
        <v>0</v>
      </c>
      <c r="KA141" s="33">
        <f>IF(AND(KA116&gt;0,KA116&lt;SUM(N139:KA139)-SUM(N141:JZ141)),KA116,IF(AND(KA116&gt;0,KA116&gt;=SUM(N139:KA139)-SUM(N141:JZ141)),SUM(N139:KA139)-SUM(N141:JZ141),0))</f>
        <v>0</v>
      </c>
      <c r="KB141" s="33">
        <f>IF(AND(KB116&gt;0,KB116&lt;SUM(N139:KB139)-SUM(N141:KA141)),KB116,IF(AND(KB116&gt;0,KB116&gt;=SUM(N139:KB139)-SUM(N141:KA141)),SUM(N139:KB139)-SUM(N141:KA141),0))</f>
        <v>0</v>
      </c>
      <c r="KC141" s="33">
        <f>IF(AND(KC116&gt;0,KC116&lt;SUM(N139:KC139)-SUM(N141:KB141)),KC116,IF(AND(KC116&gt;0,KC116&gt;=SUM(N139:KC139)-SUM(N141:KB141)),SUM(N139:KC139)-SUM(N141:KB141),0))</f>
        <v>0</v>
      </c>
      <c r="KD141" s="33">
        <f>IF(AND(KD116&gt;0,KD116&lt;SUM(N139:KD139)-SUM(N141:KC141)),KD116,IF(AND(KD116&gt;0,KD116&gt;=SUM(N139:KD139)-SUM(N141:KC141)),SUM(N139:KD139)-SUM(N141:KC141),0))</f>
        <v>0</v>
      </c>
      <c r="KE141" s="33">
        <f>IF(AND(KE116&gt;0,KE116&lt;SUM(N139:KE139)-SUM(N141:KD141)),KE116,IF(AND(KE116&gt;0,KE116&gt;=SUM(N139:KE139)-SUM(N141:KD141)),SUM(N139:KE139)-SUM(N141:KD141),0))</f>
        <v>0</v>
      </c>
      <c r="KF141" s="33">
        <f>IF(AND(KF116&gt;0,KF116&lt;SUM(N139:KF139)-SUM(N141:KE141)),KF116,IF(AND(KF116&gt;0,KF116&gt;=SUM(N139:KF139)-SUM(N141:KE141)),SUM(N139:KF139)-SUM(N141:KE141),0))</f>
        <v>0</v>
      </c>
      <c r="KG141" s="33">
        <f>IF(AND(KG116&gt;0,KG116&lt;SUM(N139:KG139)-SUM(N141:KF141)),KG116,IF(AND(KG116&gt;0,KG116&gt;=SUM(N139:KG139)-SUM(N141:KF141)),SUM(N139:KG139)-SUM(N141:KF141),0))</f>
        <v>0</v>
      </c>
      <c r="KH141" s="33">
        <f>IF(AND(KH116&gt;0,KH116&lt;SUM(N139:KH139)-SUM(N141:KG141)),KH116,IF(AND(KH116&gt;0,KH116&gt;=SUM(N139:KH139)-SUM(N141:KG141)),SUM(N139:KH139)-SUM(N141:KG141),0))</f>
        <v>0</v>
      </c>
      <c r="KI141" s="33">
        <f>IF(AND(KI116&gt;0,KI116&lt;SUM(N139:KI139)-SUM(N141:KH141)),KI116,IF(AND(KI116&gt;0,KI116&gt;=SUM(N139:KI139)-SUM(N141:KH141)),SUM(N139:KI139)-SUM(N141:KH141),0))</f>
        <v>0</v>
      </c>
      <c r="KJ141" s="33">
        <f>IF(AND(KJ116&gt;0,KJ116&lt;SUM(N139:KJ139)-SUM(N141:KI141)),KJ116,IF(AND(KJ116&gt;0,KJ116&gt;=SUM(N139:KJ139)-SUM(N141:KI141)),SUM(N139:KJ139)-SUM(N141:KI141),0))</f>
        <v>0</v>
      </c>
      <c r="KK141" s="33">
        <f>IF(AND(KK116&gt;0,KK116&lt;SUM(N139:KK139)-SUM(N141:KJ141)),KK116,IF(AND(KK116&gt;0,KK116&gt;=SUM(N139:KK139)-SUM(N141:KJ141)),SUM(N139:KK139)-SUM(N141:KJ141),0))</f>
        <v>0</v>
      </c>
      <c r="KL141" s="33">
        <f>IF(AND(KL116&gt;0,KL116&lt;SUM(N139:KL139)-SUM(N141:KK141)),KL116,IF(AND(KL116&gt;0,KL116&gt;=SUM(N139:KL139)-SUM(N141:KK141)),SUM(N139:KL139)-SUM(N141:KK141),0))</f>
        <v>0</v>
      </c>
      <c r="KM141" s="33">
        <f>IF(AND(KM116&gt;0,KM116&lt;SUM(N139:KM139)-SUM(N141:KL141)),KM116,IF(AND(KM116&gt;0,KM116&gt;=SUM(N139:KM139)-SUM(N141:KL141)),SUM(N139:KM139)-SUM(N141:KL141),0))</f>
        <v>0</v>
      </c>
      <c r="KN141" s="33">
        <f>IF(AND(KN116&gt;0,KN116&lt;SUM(N139:KN139)-SUM(N141:KM141)),KN116,IF(AND(KN116&gt;0,KN116&gt;=SUM(N139:KN139)-SUM(N141:KM141)),SUM(N139:KN139)-SUM(N141:KM141),0))</f>
        <v>0</v>
      </c>
      <c r="KO141" s="33">
        <f>IF(AND(KO116&gt;0,KO116&lt;SUM(N139:KO139)-SUM(N141:KN141)),KO116,IF(AND(KO116&gt;0,KO116&gt;=SUM(N139:KO139)-SUM(N141:KN141)),SUM(N139:KO139)-SUM(N141:KN141),0))</f>
        <v>0</v>
      </c>
      <c r="KP141" s="33">
        <f>IF(AND(KP116&gt;0,KP116&lt;SUM(N139:KP139)-SUM(N141:KO141)),KP116,IF(AND(KP116&gt;0,KP116&gt;=SUM(N139:KP139)-SUM(N141:KO141)),SUM(N139:KP139)-SUM(N141:KO141),0))</f>
        <v>0</v>
      </c>
      <c r="KQ141" s="33">
        <f>IF(AND(KQ116&gt;0,KQ116&lt;SUM(N139:KQ139)-SUM(N141:KP141)),KQ116,IF(AND(KQ116&gt;0,KQ116&gt;=SUM(N139:KQ139)-SUM(N141:KP141)),SUM(N139:KQ139)-SUM(N141:KP141),0))</f>
        <v>0</v>
      </c>
      <c r="KR141" s="33">
        <f>IF(AND(KR116&gt;0,KR116&lt;SUM(N139:KR139)-SUM(N141:KQ141)),KR116,IF(AND(KR116&gt;0,KR116&gt;=SUM(N139:KR139)-SUM(N141:KQ141)),SUM(N139:KR139)-SUM(N141:KQ141),0))</f>
        <v>0</v>
      </c>
      <c r="KS141" s="33">
        <f>IF(AND(KS116&gt;0,KS116&lt;SUM(N139:KS139)-SUM(N141:KR141)),KS116,IF(AND(KS116&gt;0,KS116&gt;=SUM(N139:KS139)-SUM(N141:KR141)),SUM(N139:KS139)-SUM(N141:KR141),0))</f>
        <v>0</v>
      </c>
      <c r="KT141" s="33">
        <f>IF(AND(KT116&gt;0,KT116&lt;SUM(N139:KT139)-SUM(N141:KS141)),KT116,IF(AND(KT116&gt;0,KT116&gt;=SUM(N139:KT139)-SUM(N141:KS141)),SUM(N139:KT139)-SUM(N141:KS141),0))</f>
        <v>0</v>
      </c>
      <c r="KU141" s="33">
        <f>IF(AND(KU116&gt;0,KU116&lt;SUM(N139:KU139)-SUM(N141:KT141)),KU116,IF(AND(KU116&gt;0,KU116&gt;=SUM(N139:KU139)-SUM(N141:KT141)),SUM(N139:KU139)-SUM(N141:KT141),0))</f>
        <v>0</v>
      </c>
      <c r="KV141" s="33">
        <f>IF(AND(KV116&gt;0,KV116&lt;SUM(N139:KV139)-SUM(N141:KU141)),KV116,IF(AND(KV116&gt;0,KV116&gt;=SUM(N139:KV139)-SUM(N141:KU141)),SUM(N139:KV139)-SUM(N141:KU141),0))</f>
        <v>0</v>
      </c>
      <c r="KW141" s="33">
        <f>IF(AND(KW116&gt;0,KW116&lt;SUM(N139:KW139)-SUM(N141:KV141)),KW116,IF(AND(KW116&gt;0,KW116&gt;=SUM(N139:KW139)-SUM(N141:KV141)),SUM(N139:KW139)-SUM(N141:KV141),0))</f>
        <v>0</v>
      </c>
      <c r="KX141" s="33">
        <f>IF(AND(KX116&gt;0,KX116&lt;SUM(N139:KX139)-SUM(N141:KW141)),KX116,IF(AND(KX116&gt;0,KX116&gt;=SUM(N139:KX139)-SUM(N141:KW141)),SUM(N139:KX139)-SUM(N141:KW141),0))</f>
        <v>0</v>
      </c>
      <c r="KY141" s="33">
        <f>IF(AND(KY116&gt;0,KY116&lt;SUM(N139:KY139)-SUM(N141:KX141)),KY116,IF(AND(KY116&gt;0,KY116&gt;=SUM(N139:KY139)-SUM(N141:KX141)),SUM(N139:KY139)-SUM(N141:KX141),0))</f>
        <v>0</v>
      </c>
      <c r="KZ141" s="33">
        <f>IF(AND(KZ116&gt;0,KZ116&lt;SUM(N139:KZ139)-SUM(N141:KY141)),KZ116,IF(AND(KZ116&gt;0,KZ116&gt;=SUM(N139:KZ139)-SUM(N141:KY141)),SUM(N139:KZ139)-SUM(N141:KY141),0))</f>
        <v>0</v>
      </c>
      <c r="LA141" s="33">
        <f>IF(AND(LA116&gt;0,LA116&lt;SUM(N139:LA139)-SUM(N141:KZ141)),LA116,IF(AND(LA116&gt;0,LA116&gt;=SUM(N139:LA139)-SUM(N141:KZ141)),SUM(N139:LA139)-SUM(N141:KZ141),0))</f>
        <v>0</v>
      </c>
      <c r="LB141" s="33">
        <f>IF(AND(LB116&gt;0,LB116&lt;SUM(N139:LB139)-SUM(N141:LA141)),LB116,IF(AND(LB116&gt;0,LB116&gt;=SUM(N139:LB139)-SUM(N141:LA141)),SUM(N139:LB139)-SUM(N141:LA141),0))</f>
        <v>0</v>
      </c>
      <c r="LC141" s="33">
        <f>IF(AND(LC116&gt;0,LC116&lt;SUM(N139:LC139)-SUM(N141:LB141)),LC116,IF(AND(LC116&gt;0,LC116&gt;=SUM(N139:LC139)-SUM(N141:LB141)),SUM(N139:LC139)-SUM(N141:LB141),0))</f>
        <v>0</v>
      </c>
      <c r="LD141" s="33">
        <f>IF(AND(LD116&gt;0,LD116&lt;SUM(N139:LD139)-SUM(N141:LC141)),LD116,IF(AND(LD116&gt;0,LD116&gt;=SUM(N139:LD139)-SUM(N141:LC141)),SUM(N139:LD139)-SUM(N141:LC141),0))</f>
        <v>0</v>
      </c>
      <c r="LE141" s="33">
        <f>IF(AND(LE116&gt;0,LE116&lt;SUM(N139:LE139)-SUM(N141:LD141)),LE116,IF(AND(LE116&gt;0,LE116&gt;=SUM(N139:LE139)-SUM(N141:LD141)),SUM(N139:LE139)-SUM(N141:LD141),0))</f>
        <v>0</v>
      </c>
      <c r="LF141" s="33">
        <f>IF(AND(LF116&gt;0,LF116&lt;SUM(N139:LF139)-SUM(N141:LE141)),LF116,IF(AND(LF116&gt;0,LF116&gt;=SUM(N139:LF139)-SUM(N141:LE141)),SUM(N139:LF139)-SUM(N141:LE141),0))</f>
        <v>0</v>
      </c>
      <c r="LG141" s="33">
        <f>IF(AND(LG116&gt;0,LG116&lt;SUM(N139:LG139)-SUM(N141:LF141)),LG116,IF(AND(LG116&gt;0,LG116&gt;=SUM(N139:LG139)-SUM(N141:LF141)),SUM(N139:LG139)-SUM(N141:LF141),0))</f>
        <v>0</v>
      </c>
      <c r="LH141" s="33">
        <f>IF(AND(LH116&gt;0,LH116&lt;SUM(N139:LH139)-SUM(N141:LG141)),LH116,IF(AND(LH116&gt;0,LH116&gt;=SUM(N139:LH139)-SUM(N141:LG141)),SUM(N139:LH139)-SUM(N141:LG141),0))</f>
        <v>0</v>
      </c>
      <c r="LI141" s="33">
        <f>IF(AND(LI116&gt;0,LI116&lt;SUM(N139:LI139)-SUM(N141:LH141)),LI116,IF(AND(LI116&gt;0,LI116&gt;=SUM(N139:LI139)-SUM(N141:LH141)),SUM(N139:LI139)-SUM(N141:LH141),0))</f>
        <v>0</v>
      </c>
      <c r="LJ141" s="33">
        <f>IF(AND(LJ116&gt;0,LJ116&lt;SUM(N139:LJ139)-SUM(N141:LI141)),LJ116,IF(AND(LJ116&gt;0,LJ116&gt;=SUM(N139:LJ139)-SUM(N141:LI141)),SUM(N139:LJ139)-SUM(N141:LI141),0))</f>
        <v>0</v>
      </c>
      <c r="LK141" s="33">
        <f>IF(AND(LK116&gt;0,LK116&lt;SUM(N139:LK139)-SUM(N141:LJ141)),LK116,IF(AND(LK116&gt;0,LK116&gt;=SUM(N139:LK139)-SUM(N141:LJ141)),SUM(N139:LK139)-SUM(N141:LJ141),0))</f>
        <v>0</v>
      </c>
      <c r="LL141" s="33">
        <f>IF(AND(LL116&gt;0,LL116&lt;SUM(N139:LL139)-SUM(N141:LK141)),LL116,IF(AND(LL116&gt;0,LL116&gt;=SUM(N139:LL139)-SUM(N141:LK141)),SUM(N139:LL139)-SUM(N141:LK141),0))</f>
        <v>0</v>
      </c>
      <c r="LM141" s="33">
        <f>IF(AND(LM116&gt;0,LM116&lt;SUM(N139:LM139)-SUM(N141:LL141)),LM116,IF(AND(LM116&gt;0,LM116&gt;=SUM(N139:LM139)-SUM(N141:LL141)),SUM(N139:LM139)-SUM(N141:LL141),0))</f>
        <v>0</v>
      </c>
      <c r="LN141" s="33">
        <f>IF(AND(LN116&gt;0,LN116&lt;SUM(N139:LN139)-SUM(N141:LM141)),LN116,IF(AND(LN116&gt;0,LN116&gt;=SUM(N139:LN139)-SUM(N141:LM141)),SUM(N139:LN139)-SUM(N141:LM141),0))</f>
        <v>0</v>
      </c>
      <c r="LO141" s="33">
        <f>IF(AND(LO116&gt;0,LO116&lt;SUM(N139:LO139)-SUM(N141:LN141)),LO116,IF(AND(LO116&gt;0,LO116&gt;=SUM(N139:LO139)-SUM(N141:LN141)),SUM(N139:LO139)-SUM(N141:LN141),0))</f>
        <v>0</v>
      </c>
      <c r="LP141" s="33">
        <f>IF(AND(LP116&gt;0,LP116&lt;SUM(N139:LP139)-SUM(N141:LO141)),LP116,IF(AND(LP116&gt;0,LP116&gt;=SUM(N139:LP139)-SUM(N141:LO141)),SUM(N139:LP139)-SUM(N141:LO141),0))</f>
        <v>0</v>
      </c>
      <c r="LQ141" s="33">
        <f>IF(AND(LQ116&gt;0,LQ116&lt;SUM(N139:LQ139)-SUM(N141:LP141)),LQ116,IF(AND(LQ116&gt;0,LQ116&gt;=SUM(N139:LQ139)-SUM(N141:LP141)),SUM(N139:LQ139)-SUM(N141:LP141),0))</f>
        <v>0</v>
      </c>
      <c r="LR141" s="33">
        <f>IF(AND(LR116&gt;0,LR116&lt;SUM(N139:LR139)-SUM(N141:LQ141)),LR116,IF(AND(LR116&gt;0,LR116&gt;=SUM(N139:LR139)-SUM(N141:LQ141)),SUM(N139:LR139)-SUM(N141:LQ141),0))</f>
        <v>0</v>
      </c>
      <c r="LS141" s="33">
        <f>IF(AND(LS116&gt;0,LS116&lt;SUM(N139:LS139)-SUM(N141:LR141)),LS116,IF(AND(LS116&gt;0,LS116&gt;=SUM(N139:LS139)-SUM(N141:LR141)),SUM(N139:LS139)-SUM(N141:LR141),0))</f>
        <v>0</v>
      </c>
      <c r="LT141" s="33">
        <f>IF(AND(LT116&gt;0,LT116&lt;SUM(N139:LT139)-SUM(N141:LS141)),LT116,IF(AND(LT116&gt;0,LT116&gt;=SUM(N139:LT139)-SUM(N141:LS141)),SUM(N139:LT139)-SUM(N141:LS141),0))</f>
        <v>0</v>
      </c>
      <c r="LU141" s="33">
        <f>IF(AND(LU116&gt;0,LU116&lt;SUM(N139:LU139)-SUM(N141:LT141)),LU116,IF(AND(LU116&gt;0,LU116&gt;=SUM(N139:LU139)-SUM(N141:LT141)),SUM(N139:LU139)-SUM(N141:LT141),0))</f>
        <v>0</v>
      </c>
      <c r="LV141" s="33">
        <f>IF(AND(LV116&gt;0,LV116&lt;SUM(N139:LV139)-SUM(N141:LU141)),LV116,IF(AND(LV116&gt;0,LV116&gt;=SUM(N139:LV139)-SUM(N141:LU141)),SUM(N139:LV139)-SUM(N141:LU141),0))</f>
        <v>0</v>
      </c>
      <c r="LW141" s="33">
        <f>IF(AND(LW116&gt;0,LW116&lt;SUM(N139:LW139)-SUM(N141:LV141)),LW116,IF(AND(LW116&gt;0,LW116&gt;=SUM(N139:LW139)-SUM(N141:LV141)),SUM(N139:LW139)-SUM(N141:LV141),0))</f>
        <v>0</v>
      </c>
      <c r="LX141" s="33">
        <f>IF(AND(LX116&gt;0,LX116&lt;SUM(N139:LX139)-SUM(N141:LW141)),LX116,IF(AND(LX116&gt;0,LX116&gt;=SUM(N139:LX139)-SUM(N141:LW141)),SUM(N139:LX139)-SUM(N141:LW141),0))</f>
        <v>0</v>
      </c>
      <c r="LY141" s="33">
        <f>IF(AND(LY116&gt;0,LY116&lt;SUM(N139:LY139)-SUM(N141:LX141)),LY116,IF(AND(LY116&gt;0,LY116&gt;=SUM(N139:LY139)-SUM(N141:LX141)),SUM(N139:LY139)-SUM(N141:LX141),0))</f>
        <v>0</v>
      </c>
      <c r="LZ141" s="33">
        <f>IF(AND(LZ116&gt;0,LZ116&lt;SUM(N139:LZ139)-SUM(N141:LY141)),LZ116,IF(AND(LZ116&gt;0,LZ116&gt;=SUM(N139:LZ139)-SUM(N141:LY141)),SUM(N139:LZ139)-SUM(N141:LY141),0))</f>
        <v>0</v>
      </c>
      <c r="MA141" s="33">
        <f>IF(AND(MA116&gt;0,MA116&lt;SUM(N139:MA139)-SUM(N141:LZ141)),MA116,IF(AND(MA116&gt;0,MA116&gt;=SUM(N139:MA139)-SUM(N141:LZ141)),SUM(N139:MA139)-SUM(N141:LZ141),0))</f>
        <v>0</v>
      </c>
      <c r="MB141" s="33">
        <f>IF(AND(MB116&gt;0,MB116&lt;SUM(N139:MB139)-SUM(N141:MA141)),MB116,IF(AND(MB116&gt;0,MB116&gt;=SUM(N139:MB139)-SUM(N141:MA141)),SUM(N139:MB139)-SUM(N141:MA141),0))</f>
        <v>0</v>
      </c>
      <c r="MC141" s="33">
        <f>IF(AND(MC116&gt;0,MC116&lt;SUM(N139:MC139)-SUM(N141:MB141)),MC116,IF(AND(MC116&gt;0,MC116&gt;=SUM(N139:MC139)-SUM(N141:MB141)),SUM(N139:MC139)-SUM(N141:MB141),0))</f>
        <v>0</v>
      </c>
      <c r="MD141" s="33">
        <f>IF(AND(MD116&gt;0,MD116&lt;SUM(N139:MD139)-SUM(N141:MC141)),MD116,IF(AND(MD116&gt;0,MD116&gt;=SUM(N139:MD139)-SUM(N141:MC141)),SUM(N139:MD139)-SUM(N141:MC141),0))</f>
        <v>0</v>
      </c>
      <c r="ME141" s="33">
        <f>IF(AND(ME116&gt;0,ME116&lt;SUM(N139:ME139)-SUM(N141:MD141)),ME116,IF(AND(ME116&gt;0,ME116&gt;=SUM(N139:ME139)-SUM(N141:MD141)),SUM(N139:ME139)-SUM(N141:MD141),0))</f>
        <v>0</v>
      </c>
      <c r="MF141" s="33">
        <f>IF(AND(MF116&gt;0,MF116&lt;SUM(N139:MF139)-SUM(N141:ME141)),MF116,IF(AND(MF116&gt;0,MF116&gt;=SUM(N139:MF139)-SUM(N141:ME141)),SUM(N139:MF139)-SUM(N141:ME141),0))</f>
        <v>0</v>
      </c>
      <c r="MG141" s="33">
        <f>IF(AND(MG116&gt;0,MG116&lt;SUM(N139:MG139)-SUM(N141:MF141)),MG116,IF(AND(MG116&gt;0,MG116&gt;=SUM(N139:MG139)-SUM(N141:MF141)),SUM(N139:MG139)-SUM(N141:MF141),0))</f>
        <v>0</v>
      </c>
      <c r="MH141" s="33">
        <f>IF(AND(MH116&gt;0,MH116&lt;SUM(N139:MH139)-SUM(N141:MG141)),MH116,IF(AND(MH116&gt;0,MH116&gt;=SUM(N139:MH139)-SUM(N141:MG141)),SUM(N139:MH139)-SUM(N141:MG141),0))</f>
        <v>0</v>
      </c>
      <c r="MI141" s="33">
        <f>IF(AND(MI116&gt;0,MI116&lt;SUM(N139:MI139)-SUM(N141:MH141)),MI116,IF(AND(MI116&gt;0,MI116&gt;=SUM(N139:MI139)-SUM(N141:MH141)),SUM(N139:MI139)-SUM(N141:MH141),0))</f>
        <v>0</v>
      </c>
      <c r="MJ141" s="33">
        <f>IF(AND(MJ116&gt;0,MJ116&lt;SUM(N139:MJ139)-SUM(N141:MI141)),MJ116,IF(AND(MJ116&gt;0,MJ116&gt;=SUM(N139:MJ139)-SUM(N141:MI141)),SUM(N139:MJ139)-SUM(N141:MI141),0))</f>
        <v>0</v>
      </c>
      <c r="MK141" s="33">
        <f>IF(AND(MK116&gt;0,MK116&lt;SUM(N139:MK139)-SUM(N141:MJ141)),MK116,IF(AND(MK116&gt;0,MK116&gt;=SUM(N139:MK139)-SUM(N141:MJ141)),SUM(N139:MK139)-SUM(N141:MJ141),0))</f>
        <v>0</v>
      </c>
      <c r="ML141" s="33">
        <f>IF(AND(ML116&gt;0,ML116&lt;SUM(N139:ML139)-SUM(N141:MK141)),ML116,IF(AND(ML116&gt;0,ML116&gt;=SUM(N139:ML139)-SUM(N141:MK141)),SUM(N139:ML139)-SUM(N141:MK141),0))</f>
        <v>0</v>
      </c>
      <c r="MM141" s="33">
        <f>IF(AND(MM116&gt;0,MM116&lt;SUM(N139:MM139)-SUM(N141:ML141)),MM116,IF(AND(MM116&gt;0,MM116&gt;=SUM(N139:MM139)-SUM(N141:ML141)),SUM(N139:MM139)-SUM(N141:ML141),0))</f>
        <v>0</v>
      </c>
      <c r="MN141" s="33">
        <f>IF(AND(MN116&gt;0,MN116&lt;SUM(N139:MN139)-SUM(N141:MM141)),MN116,IF(AND(MN116&gt;0,MN116&gt;=SUM(N139:MN139)-SUM(N141:MM141)),SUM(N139:MN139)-SUM(N141:MM141),0))</f>
        <v>0</v>
      </c>
      <c r="MO141" s="33">
        <f>IF(AND(MO116&gt;0,MO116&lt;SUM(N139:MO139)-SUM(N141:MN141)),MO116,IF(AND(MO116&gt;0,MO116&gt;=SUM(N139:MO139)-SUM(N141:MN141)),SUM(N139:MO139)-SUM(N141:MN141),0))</f>
        <v>0</v>
      </c>
      <c r="MP141" s="33">
        <f>IF(AND(MP116&gt;0,MP116&lt;SUM(N139:MP139)-SUM(N141:MO141)),MP116,IF(AND(MP116&gt;0,MP116&gt;=SUM(N139:MP139)-SUM(N141:MO141)),SUM(N139:MP139)-SUM(N141:MO141),0))</f>
        <v>0</v>
      </c>
      <c r="MQ141" s="33">
        <f>IF(AND(MQ116&gt;0,MQ116&lt;SUM(N139:MQ139)-SUM(N141:MP141)),MQ116,IF(AND(MQ116&gt;0,MQ116&gt;=SUM(N139:MQ139)-SUM(N141:MP141)),SUM(N139:MQ139)-SUM(N141:MP141),0))</f>
        <v>0</v>
      </c>
      <c r="MR141" s="33">
        <f>IF(AND(MR116&gt;0,MR116&lt;SUM(N139:MR139)-SUM(N141:MQ141)),MR116,IF(AND(MR116&gt;0,MR116&gt;=SUM(N139:MR139)-SUM(N141:MQ141)),SUM(N139:MR139)-SUM(N141:MQ141),0))</f>
        <v>0</v>
      </c>
      <c r="MS141" s="33">
        <f>IF(AND(MS116&gt;0,MS116&lt;SUM(N139:MS139)-SUM(N141:MR141)),MS116,IF(AND(MS116&gt;0,MS116&gt;=SUM(N139:MS139)-SUM(N141:MR141)),SUM(N139:MS139)-SUM(N141:MR141),0))</f>
        <v>0</v>
      </c>
      <c r="MT141" s="33">
        <f>IF(AND(MT116&gt;0,MT116&lt;SUM(N139:MT139)-SUM(N141:MS141)),MT116,IF(AND(MT116&gt;0,MT116&gt;=SUM(N139:MT139)-SUM(N141:MS141)),SUM(N139:MT139)-SUM(N141:MS141),0))</f>
        <v>0</v>
      </c>
      <c r="MU141" s="33">
        <f>IF(AND(MU116&gt;0,MU116&lt;SUM(N139:MU139)-SUM(N141:MT141)),MU116,IF(AND(MU116&gt;0,MU116&gt;=SUM(N139:MU139)-SUM(N141:MT141)),SUM(N139:MU139)-SUM(N141:MT141),0))</f>
        <v>0</v>
      </c>
      <c r="MV141" s="33">
        <f>IF(AND(MV116&gt;0,MV116&lt;SUM(N139:MV139)-SUM(N141:MU141)),MV116,IF(AND(MV116&gt;0,MV116&gt;=SUM(N139:MV139)-SUM(N141:MU141)),SUM(N139:MV139)-SUM(N141:MU141),0))</f>
        <v>0</v>
      </c>
      <c r="MW141" s="33">
        <f>IF(AND(MW116&gt;0,MW116&lt;SUM(N139:MW139)-SUM(N141:MV141)),MW116,IF(AND(MW116&gt;0,MW116&gt;=SUM(N139:MW139)-SUM(N141:MV141)),SUM(N139:MW139)-SUM(N141:MV141),0))</f>
        <v>0</v>
      </c>
      <c r="MX141" s="33">
        <f>IF(AND(MX116&gt;0,MX116&lt;SUM(N139:MX139)-SUM(N141:MW141)),MX116,IF(AND(MX116&gt;0,MX116&gt;=SUM(N139:MX139)-SUM(N141:MW141)),SUM(N139:MX139)-SUM(N141:MW141),0))</f>
        <v>0</v>
      </c>
      <c r="MY141" s="33">
        <f>IF(AND(MY116&gt;0,MY116&lt;SUM(N139:MY139)-SUM(N141:MX141)),MY116,IF(AND(MY116&gt;0,MY116&gt;=SUM(N139:MY139)-SUM(N141:MX141)),SUM(N139:MY139)-SUM(N141:MX141),0))</f>
        <v>0</v>
      </c>
      <c r="MZ141" s="33">
        <f>IF(AND(MZ116&gt;0,MZ116&lt;SUM(N139:MZ139)-SUM(N141:MY141)),MZ116,IF(AND(MZ116&gt;0,MZ116&gt;=SUM(N139:MZ139)-SUM(N141:MY141)),SUM(N139:MZ139)-SUM(N141:MY141),0))</f>
        <v>0</v>
      </c>
      <c r="NA141" s="33">
        <f>IF(AND(NA116&gt;0,NA116&lt;SUM(N139:NA139)-SUM(N141:MZ141)),NA116,IF(AND(NA116&gt;0,NA116&gt;=SUM(N139:NA139)-SUM(N141:MZ141)),SUM(N139:NA139)-SUM(N141:MZ141),0))</f>
        <v>0</v>
      </c>
      <c r="NB141" s="33">
        <f>IF(AND(NB116&gt;0,NB116&lt;SUM(N139:NB139)-SUM(N141:NA141)),NB116,IF(AND(NB116&gt;0,NB116&gt;=SUM(N139:NB139)-SUM(N141:NA141)),SUM(N139:NB139)-SUM(N141:NA141),0))</f>
        <v>0</v>
      </c>
      <c r="NC141" s="33">
        <f>IF(AND(NC116&gt;0,NC116&lt;SUM(N139:NC139)-SUM(N141:NB141)),NC116,IF(AND(NC116&gt;0,NC116&gt;=SUM(N139:NC139)-SUM(N141:NB141)),SUM(N139:NC139)-SUM(N141:NB141),0))</f>
        <v>0</v>
      </c>
      <c r="ND141" s="33">
        <f>IF(AND(ND116&gt;0,ND116&lt;SUM(N139:ND139)-SUM(N141:NC141)),ND116,IF(AND(ND116&gt;0,ND116&gt;=SUM(N139:ND139)-SUM(N141:NC141)),SUM(N139:ND139)-SUM(N141:NC141),0))</f>
        <v>0</v>
      </c>
      <c r="NE141" s="33">
        <f>IF(AND(NE116&gt;0,NE116&lt;SUM(N139:NE139)-SUM(N141:ND141)),NE116,IF(AND(NE116&gt;0,NE116&gt;=SUM(N139:NE139)-SUM(N141:ND141)),SUM(N139:NE139)-SUM(N141:ND141),0))</f>
        <v>0</v>
      </c>
      <c r="NF141" s="33">
        <f>IF(AND(NF116&gt;0,NF116&lt;SUM(N139:NF139)-SUM(N141:NE141)),NF116,IF(AND(NF116&gt;0,NF116&gt;=SUM(N139:NF139)-SUM(N141:NE141)),SUM(N139:NF139)-SUM(N141:NE141),0))</f>
        <v>0</v>
      </c>
      <c r="NG141" s="33">
        <f>IF(AND(NG116&gt;0,NG116&lt;SUM(N139:NG139)-SUM(N141:NF141)),NG116,IF(AND(NG116&gt;0,NG116&gt;=SUM(N139:NG139)-SUM(N141:NF141)),SUM(N139:NG139)-SUM(N141:NF141),0))</f>
        <v>0</v>
      </c>
      <c r="NH141" s="33">
        <f>IF(AND(NH116&gt;0,NH116&lt;SUM(N139:NH139)-SUM(N141:NG141)),NH116,IF(AND(NH116&gt;0,NH116&gt;=SUM(N139:NH139)-SUM(N141:NG141)),SUM(N139:NH139)-SUM(N141:NG141),0))</f>
        <v>0</v>
      </c>
      <c r="NI141" s="33">
        <f>IF(AND(NI116&gt;0,NI116&lt;SUM(N139:NI139)-SUM(N141:NH141)),NI116,IF(AND(NI116&gt;0,NI116&gt;=SUM(N139:NI139)-SUM(N141:NH141)),SUM(N139:NI139)-SUM(N141:NH141),0))</f>
        <v>0</v>
      </c>
      <c r="NJ141" s="33">
        <f>IF(AND(NJ116&gt;0,NJ116&lt;SUM(N139:NJ139)-SUM(N141:NI141)),NJ116,IF(AND(NJ116&gt;0,NJ116&gt;=SUM(N139:NJ139)-SUM(N141:NI141)),SUM(N139:NJ139)-SUM(N141:NI141),0))</f>
        <v>0</v>
      </c>
      <c r="NK141" s="33">
        <f>IF(AND(NK116&gt;0,NK116&lt;SUM(N139:NK139)-SUM(N141:NJ141)),NK116,IF(AND(NK116&gt;0,NK116&gt;=SUM(N139:NK139)-SUM(N141:NJ141)),SUM(N139:NK139)-SUM(N141:NJ141),0))</f>
        <v>0</v>
      </c>
      <c r="NL141" s="33">
        <f>IF(AND(NL116&gt;0,NL116&lt;SUM(N139:NL139)-SUM(N141:NK141)),NL116,IF(AND(NL116&gt;0,NL116&gt;=SUM(N139:NL139)-SUM(N141:NK141)),SUM(N139:NL139)-SUM(N141:NK141),0))</f>
        <v>0</v>
      </c>
      <c r="NM141" s="33">
        <f>IF(AND(NM116&gt;0,NM116&lt;SUM(N139:NM139)-SUM(N141:NL141)),NM116,IF(AND(NM116&gt;0,NM116&gt;=SUM(N139:NM139)-SUM(N141:NL141)),SUM(N139:NM139)-SUM(N141:NL141),0))</f>
        <v>0</v>
      </c>
      <c r="NN141" s="33">
        <f>IF(AND(NN116&gt;0,NN116&lt;SUM(N139:NN139)-SUM(N141:NM141)),NN116,IF(AND(NN116&gt;0,NN116&gt;=SUM(N139:NN139)-SUM(N141:NM141)),SUM(N139:NN139)-SUM(N141:NM141),0))</f>
        <v>0</v>
      </c>
      <c r="NO141" s="34">
        <f>IF(AND(NO116&gt;0,NO116&lt;SUM(N139:NO139)-SUM(N141:NN141)),NO116,IF(AND(NO116&gt;0,NO116&gt;=SUM(N139:NO139)-SUM(N141:NN141)),SUM(N139:NO139)-SUM(N141:NN141),0))</f>
        <v>0</v>
      </c>
      <c r="NP141" s="8"/>
      <c r="NQ141" s="8"/>
    </row>
    <row r="142" spans="1:38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8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  <c r="KO142" s="1"/>
      <c r="KP142" s="1"/>
      <c r="KQ142" s="1"/>
      <c r="KR142" s="1"/>
      <c r="KS142" s="1"/>
      <c r="KT142" s="1"/>
      <c r="KU142" s="1"/>
      <c r="KV142" s="1"/>
      <c r="KW142" s="1"/>
      <c r="KX142" s="1"/>
      <c r="KY142" s="1"/>
      <c r="KZ142" s="1"/>
      <c r="LA142" s="1"/>
      <c r="LB142" s="1"/>
      <c r="LC142" s="1"/>
      <c r="LD142" s="1"/>
      <c r="LE142" s="1"/>
      <c r="LF142" s="1"/>
      <c r="LG142" s="1"/>
      <c r="LH142" s="1"/>
      <c r="LI142" s="1"/>
      <c r="LJ142" s="1"/>
      <c r="LK142" s="1"/>
      <c r="LL142" s="1"/>
      <c r="LM142" s="1"/>
      <c r="LN142" s="1"/>
      <c r="LO142" s="1"/>
      <c r="LP142" s="1"/>
      <c r="LQ142" s="1"/>
      <c r="LR142" s="1"/>
      <c r="LS142" s="1"/>
      <c r="LT142" s="1"/>
      <c r="LU142" s="1"/>
      <c r="LV142" s="1"/>
      <c r="LW142" s="1"/>
      <c r="LX142" s="1"/>
      <c r="LY142" s="1"/>
      <c r="LZ142" s="1"/>
      <c r="MA142" s="1"/>
      <c r="MB142" s="1"/>
      <c r="MC142" s="1"/>
      <c r="MD142" s="1"/>
      <c r="ME142" s="1"/>
      <c r="MF142" s="1"/>
      <c r="MG142" s="1"/>
      <c r="MH142" s="1"/>
      <c r="MI142" s="1"/>
      <c r="MJ142" s="1"/>
      <c r="MK142" s="1"/>
      <c r="ML142" s="1"/>
      <c r="MM142" s="1"/>
      <c r="MN142" s="1"/>
      <c r="MO142" s="1"/>
      <c r="MP142" s="1"/>
      <c r="MQ142" s="1"/>
      <c r="MR142" s="1"/>
      <c r="MS142" s="1"/>
      <c r="MT142" s="1"/>
      <c r="MU142" s="1"/>
      <c r="MV142" s="1"/>
      <c r="MW142" s="1"/>
      <c r="MX142" s="1"/>
      <c r="MY142" s="1"/>
      <c r="MZ142" s="1"/>
      <c r="NA142" s="1"/>
      <c r="NB142" s="1"/>
      <c r="NC142" s="1"/>
      <c r="ND142" s="1"/>
      <c r="NE142" s="1"/>
      <c r="NF142" s="1"/>
      <c r="NG142" s="1"/>
      <c r="NH142" s="1"/>
      <c r="NI142" s="1"/>
      <c r="NJ142" s="1"/>
      <c r="NK142" s="1"/>
      <c r="NL142" s="1"/>
      <c r="NM142" s="1"/>
      <c r="NN142" s="1"/>
      <c r="NO142" s="1"/>
      <c r="NP142" s="1"/>
      <c r="NQ142" s="1"/>
    </row>
    <row r="143" spans="1:381" s="10" customFormat="1" x14ac:dyDescent="0.2">
      <c r="A143" s="8"/>
      <c r="B143" s="8"/>
      <c r="C143" s="8" t="s">
        <v>44</v>
      </c>
      <c r="D143" s="8"/>
      <c r="E143" s="8" t="s">
        <v>107</v>
      </c>
      <c r="F143" s="8"/>
      <c r="G143" s="8"/>
      <c r="H143" s="8"/>
      <c r="I143" s="8"/>
      <c r="J143" s="8"/>
      <c r="K143" s="9"/>
      <c r="L143" s="8"/>
      <c r="M143" s="8">
        <v>0</v>
      </c>
      <c r="N143" s="32">
        <f>I110+N116+N135-N141</f>
        <v>0</v>
      </c>
      <c r="O143" s="33">
        <f>N143+O116+O135-O141</f>
        <v>0</v>
      </c>
      <c r="P143" s="33">
        <f t="shared" ref="P143:BZ143" si="2068">O143+P116+P135-P141</f>
        <v>0</v>
      </c>
      <c r="Q143" s="33">
        <f t="shared" si="2068"/>
        <v>0</v>
      </c>
      <c r="R143" s="33">
        <f t="shared" si="2068"/>
        <v>-7.1054273576010019E-15</v>
      </c>
      <c r="S143" s="33">
        <f t="shared" si="2068"/>
        <v>-7.1054273576010019E-15</v>
      </c>
      <c r="T143" s="33">
        <f t="shared" si="2068"/>
        <v>1.4210854715202004E-14</v>
      </c>
      <c r="U143" s="33">
        <f t="shared" si="2068"/>
        <v>0</v>
      </c>
      <c r="V143" s="33">
        <f t="shared" si="2068"/>
        <v>-7.1054273576010019E-15</v>
      </c>
      <c r="W143" s="33">
        <f t="shared" si="2068"/>
        <v>2.8421709430404007E-14</v>
      </c>
      <c r="X143" s="33">
        <f t="shared" si="2068"/>
        <v>5.6843418860808015E-14</v>
      </c>
      <c r="Y143" s="33">
        <f t="shared" si="2068"/>
        <v>9.2370555648813024E-14</v>
      </c>
      <c r="Z143" s="33">
        <f t="shared" si="2068"/>
        <v>-4.9737991503207013E-14</v>
      </c>
      <c r="AA143" s="33">
        <f t="shared" si="2068"/>
        <v>-3.5527136788005009E-14</v>
      </c>
      <c r="AB143" s="33">
        <f t="shared" si="2068"/>
        <v>2.8421709430404007E-14</v>
      </c>
      <c r="AC143" s="33">
        <f t="shared" si="2068"/>
        <v>0</v>
      </c>
      <c r="AD143" s="33">
        <f>AC143+AD116+AD135-AD141</f>
        <v>0</v>
      </c>
      <c r="AE143" s="33">
        <f t="shared" si="2068"/>
        <v>0</v>
      </c>
      <c r="AF143" s="33">
        <f t="shared" si="2068"/>
        <v>-5.6843418860808015E-14</v>
      </c>
      <c r="AG143" s="33">
        <f t="shared" si="2068"/>
        <v>-8.5265128291212022E-14</v>
      </c>
      <c r="AH143" s="33">
        <f t="shared" si="2068"/>
        <v>-1.1368683772161603E-13</v>
      </c>
      <c r="AI143" s="33">
        <f t="shared" si="2068"/>
        <v>-1.1368683772161603E-13</v>
      </c>
      <c r="AJ143" s="33">
        <f t="shared" si="2068"/>
        <v>9.9475983006414026E-14</v>
      </c>
      <c r="AK143" s="33">
        <f t="shared" si="2068"/>
        <v>1.1368683772161603E-13</v>
      </c>
      <c r="AL143" s="33">
        <f t="shared" si="2068"/>
        <v>1.1368683772161603E-13</v>
      </c>
      <c r="AM143" s="33">
        <f t="shared" si="2068"/>
        <v>1.4210854715202004E-13</v>
      </c>
      <c r="AN143" s="33">
        <f t="shared" si="2068"/>
        <v>2.5579538487363607E-13</v>
      </c>
      <c r="AO143" s="33">
        <f t="shared" si="2068"/>
        <v>1.7053025658242404E-13</v>
      </c>
      <c r="AP143" s="33">
        <f t="shared" si="2068"/>
        <v>2.5579538487363607E-13</v>
      </c>
      <c r="AQ143" s="33">
        <f t="shared" si="2068"/>
        <v>1.9895196601282805E-13</v>
      </c>
      <c r="AR143" s="33">
        <f t="shared" si="2068"/>
        <v>2.2737367544323206E-13</v>
      </c>
      <c r="AS143" s="33">
        <f t="shared" si="2068"/>
        <v>2.5579538487363607E-13</v>
      </c>
      <c r="AT143" s="33">
        <f t="shared" si="2068"/>
        <v>2.5579538487363607E-13</v>
      </c>
      <c r="AU143" s="33">
        <f t="shared" si="2068"/>
        <v>1.4210854715202004E-13</v>
      </c>
      <c r="AV143" s="33">
        <f t="shared" si="2068"/>
        <v>1.9895196601282805E-13</v>
      </c>
      <c r="AW143" s="33">
        <f t="shared" si="2068"/>
        <v>2.8421709430404007E-13</v>
      </c>
      <c r="AX143" s="33">
        <f t="shared" si="2068"/>
        <v>1.9895196601282805E-13</v>
      </c>
      <c r="AY143" s="33">
        <f t="shared" si="2068"/>
        <v>2.8421709430404007E-13</v>
      </c>
      <c r="AZ143" s="33">
        <f t="shared" si="2068"/>
        <v>2.5579538487363607E-13</v>
      </c>
      <c r="BA143" s="33">
        <f t="shared" si="2068"/>
        <v>2.8421709430404007E-13</v>
      </c>
      <c r="BB143" s="33">
        <f t="shared" si="2068"/>
        <v>2.5579538487363607E-13</v>
      </c>
      <c r="BC143" s="33">
        <f t="shared" si="2068"/>
        <v>700.90156524636586</v>
      </c>
      <c r="BD143" s="33">
        <f t="shared" si="2068"/>
        <v>1751.9500302432727</v>
      </c>
      <c r="BE143" s="33">
        <f t="shared" si="2068"/>
        <v>3169.9618737439641</v>
      </c>
      <c r="BF143" s="33">
        <f t="shared" si="2068"/>
        <v>0</v>
      </c>
      <c r="BG143" s="33">
        <f t="shared" si="2068"/>
        <v>0</v>
      </c>
      <c r="BH143" s="33">
        <f t="shared" si="2068"/>
        <v>0</v>
      </c>
      <c r="BI143" s="33">
        <f t="shared" si="2068"/>
        <v>0</v>
      </c>
      <c r="BJ143" s="33">
        <f t="shared" si="2068"/>
        <v>-8.5265128291212022E-14</v>
      </c>
      <c r="BK143" s="33">
        <f t="shared" si="2068"/>
        <v>-1.1368683772161603E-13</v>
      </c>
      <c r="BL143" s="33">
        <f t="shared" si="2068"/>
        <v>-2.2737367544323206E-13</v>
      </c>
      <c r="BM143" s="33">
        <f t="shared" si="2068"/>
        <v>-2.2737367544323206E-13</v>
      </c>
      <c r="BN143" s="33">
        <f t="shared" si="2068"/>
        <v>-2.2737367544323206E-13</v>
      </c>
      <c r="BO143" s="33">
        <f t="shared" si="2068"/>
        <v>-2.2737367544323206E-13</v>
      </c>
      <c r="BP143" s="33">
        <f t="shared" si="2068"/>
        <v>-1.7053025658242404E-13</v>
      </c>
      <c r="BQ143" s="33">
        <f t="shared" si="2068"/>
        <v>-1.7053025658242404E-13</v>
      </c>
      <c r="BR143" s="33">
        <f t="shared" si="2068"/>
        <v>-2.8421709430404007E-13</v>
      </c>
      <c r="BS143" s="33">
        <f t="shared" si="2068"/>
        <v>-1.7053025658242404E-13</v>
      </c>
      <c r="BT143" s="33">
        <f t="shared" si="2068"/>
        <v>-2.2737367544323206E-13</v>
      </c>
      <c r="BU143" s="33">
        <f t="shared" si="2068"/>
        <v>-2.2737367544323206E-13</v>
      </c>
      <c r="BV143" s="33">
        <f t="shared" si="2068"/>
        <v>-1.7053025658242404E-13</v>
      </c>
      <c r="BW143" s="33">
        <f t="shared" si="2068"/>
        <v>-1.7053025658242404E-13</v>
      </c>
      <c r="BX143" s="33">
        <f t="shared" si="2068"/>
        <v>-1.7053025658242404E-13</v>
      </c>
      <c r="BY143" s="33">
        <f t="shared" si="2068"/>
        <v>-1.7053025658242404E-13</v>
      </c>
      <c r="BZ143" s="33">
        <f t="shared" si="2068"/>
        <v>786.0761915733442</v>
      </c>
      <c r="CA143" s="33">
        <f t="shared" ref="CA143:EL143" si="2069">BZ143+CA116+CA135-CA141</f>
        <v>1344.4112177542538</v>
      </c>
      <c r="CB143" s="33">
        <f t="shared" si="2069"/>
        <v>1756.240506938143</v>
      </c>
      <c r="CC143" s="33">
        <f t="shared" si="2069"/>
        <v>2353.1151326870431</v>
      </c>
      <c r="CD143" s="33">
        <f t="shared" si="2069"/>
        <v>3383.7686731407998</v>
      </c>
      <c r="CE143" s="33">
        <f t="shared" si="2069"/>
        <v>4275.0669729888778</v>
      </c>
      <c r="CF143" s="33">
        <f t="shared" si="2069"/>
        <v>5001.7865841246057</v>
      </c>
      <c r="CG143" s="33">
        <f t="shared" si="2069"/>
        <v>5989.428134035129</v>
      </c>
      <c r="CH143" s="33">
        <f t="shared" si="2069"/>
        <v>6577.0830418520109</v>
      </c>
      <c r="CI143" s="33">
        <f t="shared" si="2069"/>
        <v>6910.5105080249741</v>
      </c>
      <c r="CJ143" s="33">
        <f t="shared" si="2069"/>
        <v>1393.7553847572053</v>
      </c>
      <c r="CK143" s="33">
        <f t="shared" si="2069"/>
        <v>0</v>
      </c>
      <c r="CL143" s="33">
        <f t="shared" si="2069"/>
        <v>0</v>
      </c>
      <c r="CM143" s="33">
        <f t="shared" si="2069"/>
        <v>-5.6843418860808015E-14</v>
      </c>
      <c r="CN143" s="33">
        <f t="shared" si="2069"/>
        <v>-5.6843418860808015E-14</v>
      </c>
      <c r="CO143" s="33">
        <f t="shared" si="2069"/>
        <v>-1.7053025658242404E-13</v>
      </c>
      <c r="CP143" s="33">
        <f t="shared" si="2069"/>
        <v>-1.7053025658242404E-13</v>
      </c>
      <c r="CQ143" s="33">
        <f t="shared" si="2069"/>
        <v>-1.7053025658242404E-13</v>
      </c>
      <c r="CR143" s="33">
        <f t="shared" si="2069"/>
        <v>-5.6843418860808015E-14</v>
      </c>
      <c r="CS143" s="33">
        <f t="shared" si="2069"/>
        <v>-5.6843418860808015E-14</v>
      </c>
      <c r="CT143" s="33">
        <f t="shared" si="2069"/>
        <v>-5.6843418860808015E-14</v>
      </c>
      <c r="CU143" s="33">
        <f t="shared" si="2069"/>
        <v>-5.6843418860808015E-14</v>
      </c>
      <c r="CV143" s="33">
        <f t="shared" si="2069"/>
        <v>-1.7053025658242404E-13</v>
      </c>
      <c r="CW143" s="33">
        <f t="shared" si="2069"/>
        <v>55.693860107617809</v>
      </c>
      <c r="CX143" s="33">
        <f t="shared" si="2069"/>
        <v>644.55776127561558</v>
      </c>
      <c r="CY143" s="33">
        <f t="shared" si="2069"/>
        <v>1605.9158146761929</v>
      </c>
      <c r="CZ143" s="33">
        <f t="shared" si="2069"/>
        <v>2471.928621224275</v>
      </c>
      <c r="DA143" s="33">
        <f t="shared" si="2069"/>
        <v>3319.2523378122532</v>
      </c>
      <c r="DB143" s="33">
        <f t="shared" si="2069"/>
        <v>5093.1963573470739</v>
      </c>
      <c r="DC143" s="33">
        <f t="shared" si="2069"/>
        <v>5982.6326355236297</v>
      </c>
      <c r="DD143" s="33">
        <f t="shared" si="2069"/>
        <v>6506.016523717165</v>
      </c>
      <c r="DE143" s="33">
        <f t="shared" si="2069"/>
        <v>7244.8677645189737</v>
      </c>
      <c r="DF143" s="33">
        <f t="shared" si="2069"/>
        <v>8522.5086592918615</v>
      </c>
      <c r="DG143" s="33">
        <f t="shared" si="2069"/>
        <v>9622.1169434906042</v>
      </c>
      <c r="DH143" s="33">
        <f t="shared" si="2069"/>
        <v>10765.196588106204</v>
      </c>
      <c r="DI143" s="33">
        <f t="shared" si="2069"/>
        <v>12286.0796203892</v>
      </c>
      <c r="DJ143" s="33">
        <f t="shared" si="2069"/>
        <v>13162.962616698302</v>
      </c>
      <c r="DK143" s="33">
        <f t="shared" si="2069"/>
        <v>13678.959595188931</v>
      </c>
      <c r="DL143" s="33">
        <f t="shared" si="2069"/>
        <v>14407.382873795497</v>
      </c>
      <c r="DM143" s="33">
        <f t="shared" si="2069"/>
        <v>15666.991463533164</v>
      </c>
      <c r="DN143" s="33">
        <f t="shared" si="2069"/>
        <v>16751.080150573544</v>
      </c>
      <c r="DO143" s="33">
        <f t="shared" si="2069"/>
        <v>9878.0266540885495</v>
      </c>
      <c r="DP143" s="33">
        <f t="shared" si="2069"/>
        <v>11377.444322454956</v>
      </c>
      <c r="DQ143" s="33">
        <f t="shared" si="2069"/>
        <v>12241.951210786978</v>
      </c>
      <c r="DR143" s="33">
        <f t="shared" si="2069"/>
        <v>12750.665536576476</v>
      </c>
      <c r="DS143" s="33">
        <f t="shared" si="2069"/>
        <v>13468.808030646223</v>
      </c>
      <c r="DT143" s="33">
        <f t="shared" si="2069"/>
        <v>0</v>
      </c>
      <c r="DU143" s="33">
        <f t="shared" si="2069"/>
        <v>1.1368683772161603E-13</v>
      </c>
      <c r="DV143" s="33">
        <f t="shared" si="2069"/>
        <v>1.7053025658242404E-13</v>
      </c>
      <c r="DW143" s="33">
        <f t="shared" si="2069"/>
        <v>364.10486434418846</v>
      </c>
      <c r="DX143" s="33">
        <f t="shared" si="2069"/>
        <v>1216.4103180013883</v>
      </c>
      <c r="DY143" s="33">
        <f t="shared" si="2069"/>
        <v>1717.944776634198</v>
      </c>
      <c r="DZ143" s="33">
        <f t="shared" si="2069"/>
        <v>2425.9515865967755</v>
      </c>
      <c r="EA143" s="33">
        <f t="shared" si="2069"/>
        <v>3650.2554846375056</v>
      </c>
      <c r="EB143" s="33">
        <f t="shared" si="2069"/>
        <v>4703.9590050634934</v>
      </c>
      <c r="EC143" s="33">
        <f t="shared" si="2069"/>
        <v>5799.3191100816275</v>
      </c>
      <c r="ED143" s="33">
        <f t="shared" si="2069"/>
        <v>7256.7106451413056</v>
      </c>
      <c r="EE143" s="33">
        <f t="shared" si="2069"/>
        <v>8096.9868721305065</v>
      </c>
      <c r="EF143" s="33">
        <f t="shared" si="2069"/>
        <v>8664.3265826223487</v>
      </c>
      <c r="EG143" s="33">
        <f t="shared" si="2069"/>
        <v>9088.0539522823346</v>
      </c>
      <c r="EH143" s="33">
        <f t="shared" si="2069"/>
        <v>9815.8106620351755</v>
      </c>
      <c r="EI143" s="33">
        <f t="shared" si="2069"/>
        <v>10437.915130560699</v>
      </c>
      <c r="EJ143" s="33">
        <f t="shared" si="2069"/>
        <v>11080.232568716992</v>
      </c>
      <c r="EK143" s="33">
        <f t="shared" si="2069"/>
        <v>11929.055180436588</v>
      </c>
      <c r="EL143" s="33">
        <f t="shared" si="2069"/>
        <v>12418.642517458567</v>
      </c>
      <c r="EM143" s="33">
        <f t="shared" ref="EM143:GX143" si="2070">EL143+EM116+EM135-EM141</f>
        <v>12704.78582316426</v>
      </c>
      <c r="EN143" s="33">
        <f t="shared" si="2070"/>
        <v>13108.823480148667</v>
      </c>
      <c r="EO143" s="33">
        <f t="shared" si="2070"/>
        <v>13802.762878255448</v>
      </c>
      <c r="EP143" s="33">
        <f t="shared" si="2070"/>
        <v>14395.959470829295</v>
      </c>
      <c r="EQ143" s="33">
        <f t="shared" si="2070"/>
        <v>15008.429779181442</v>
      </c>
      <c r="ER143" s="33">
        <f t="shared" si="2070"/>
        <v>15817.809403419007</v>
      </c>
      <c r="ES143" s="33">
        <f t="shared" si="2070"/>
        <v>16284.646654688209</v>
      </c>
      <c r="ET143" s="33">
        <f t="shared" si="2070"/>
        <v>10557.493487527619</v>
      </c>
      <c r="EU143" s="33">
        <f t="shared" si="2070"/>
        <v>11328.019254567142</v>
      </c>
      <c r="EV143" s="33">
        <f t="shared" si="2070"/>
        <v>12651.406265065041</v>
      </c>
      <c r="EW143" s="33">
        <f t="shared" si="2070"/>
        <v>13782.670273745882</v>
      </c>
      <c r="EX143" s="33">
        <f t="shared" si="2070"/>
        <v>2950.6904965494796</v>
      </c>
      <c r="EY143" s="33">
        <f t="shared" si="2070"/>
        <v>4494.2294340992494</v>
      </c>
      <c r="EZ143" s="33">
        <f t="shared" si="2070"/>
        <v>5384.5180616533526</v>
      </c>
      <c r="FA143" s="33">
        <f t="shared" si="2070"/>
        <v>5904.8544994176273</v>
      </c>
      <c r="FB143" s="33">
        <f t="shared" si="2070"/>
        <v>6639.5755673783251</v>
      </c>
      <c r="FC143" s="33">
        <f t="shared" si="2070"/>
        <v>7901.4675887368539</v>
      </c>
      <c r="FD143" s="33">
        <f t="shared" si="2070"/>
        <v>8980.1641569216463</v>
      </c>
      <c r="FE143" s="33">
        <f t="shared" si="2070"/>
        <v>10093.908955872586</v>
      </c>
      <c r="FF143" s="33">
        <f t="shared" si="2070"/>
        <v>11565.722910898075</v>
      </c>
      <c r="FG143" s="33">
        <f t="shared" si="2070"/>
        <v>12414.641713111558</v>
      </c>
      <c r="FH143" s="33">
        <f t="shared" si="2070"/>
        <v>12910.799219591707</v>
      </c>
      <c r="FI143" s="33">
        <f t="shared" si="2070"/>
        <v>13611.379356943064</v>
      </c>
      <c r="FJ143" s="33">
        <f t="shared" si="2070"/>
        <v>14814.633930954042</v>
      </c>
      <c r="FK143" s="33">
        <f t="shared" si="2070"/>
        <v>15614.331900771194</v>
      </c>
      <c r="FL143" s="33">
        <f t="shared" si="2070"/>
        <v>16325.452771778826</v>
      </c>
      <c r="FM143" s="33">
        <f t="shared" si="2070"/>
        <v>17262.645121416484</v>
      </c>
      <c r="FN143" s="33">
        <f t="shared" si="2070"/>
        <v>17801.733603777862</v>
      </c>
      <c r="FO143" s="33">
        <f t="shared" si="2070"/>
        <v>18115.951957624566</v>
      </c>
      <c r="FP143" s="33">
        <f t="shared" si="2070"/>
        <v>18598.658037160785</v>
      </c>
      <c r="FQ143" s="33">
        <f t="shared" si="2070"/>
        <v>19425.458197096206</v>
      </c>
      <c r="FR143" s="33">
        <f t="shared" si="2070"/>
        <v>20130.306627221158</v>
      </c>
      <c r="FS143" s="33">
        <f t="shared" si="2070"/>
        <v>20828.008679660266</v>
      </c>
      <c r="FT143" s="33">
        <f t="shared" si="2070"/>
        <v>21747.516252185735</v>
      </c>
      <c r="FU143" s="33">
        <f t="shared" si="2070"/>
        <v>22276.432159346303</v>
      </c>
      <c r="FV143" s="33">
        <f t="shared" si="2070"/>
        <v>22584.721227113703</v>
      </c>
      <c r="FW143" s="33">
        <f t="shared" si="2070"/>
        <v>23058.318664832055</v>
      </c>
      <c r="FX143" s="33">
        <f t="shared" si="2070"/>
        <v>23869.517143265879</v>
      </c>
      <c r="FY143" s="33">
        <f t="shared" si="2070"/>
        <v>24561.065115497146</v>
      </c>
      <c r="FZ143" s="33">
        <f t="shared" si="2070"/>
        <v>25245.601561865231</v>
      </c>
      <c r="GA143" s="33">
        <f t="shared" si="2070"/>
        <v>26147.758068220162</v>
      </c>
      <c r="GB143" s="33">
        <f t="shared" si="2070"/>
        <v>26666.693356212381</v>
      </c>
      <c r="GC143" s="33">
        <f t="shared" si="2070"/>
        <v>11969.165023259748</v>
      </c>
      <c r="GD143" s="33">
        <f t="shared" si="2070"/>
        <v>12433.825698818024</v>
      </c>
      <c r="GE143" s="33">
        <f t="shared" si="2070"/>
        <v>13229.716898772251</v>
      </c>
      <c r="GF143" s="33">
        <f t="shared" si="2070"/>
        <v>13908.215392146776</v>
      </c>
      <c r="GG143" s="33">
        <f t="shared" si="2070"/>
        <v>14579.834666833009</v>
      </c>
      <c r="GH143" s="33">
        <f t="shared" si="2070"/>
        <v>15464.96752084873</v>
      </c>
      <c r="GI143" s="33">
        <f t="shared" si="2070"/>
        <v>15974.110523503428</v>
      </c>
      <c r="GJ143" s="33">
        <f t="shared" si="2070"/>
        <v>16270.874563918382</v>
      </c>
      <c r="GK143" s="33">
        <f t="shared" si="2070"/>
        <v>16726.767113613034</v>
      </c>
      <c r="GL143" s="33">
        <f t="shared" si="2070"/>
        <v>17507.639882738004</v>
      </c>
      <c r="GM143" s="33">
        <f t="shared" si="2070"/>
        <v>18173.335140329687</v>
      </c>
      <c r="GN143" s="33">
        <f t="shared" si="2070"/>
        <v>18832.280989777581</v>
      </c>
      <c r="GO143" s="33">
        <f t="shared" si="2070"/>
        <v>19716.405567027403</v>
      </c>
      <c r="GP143" s="33">
        <f t="shared" si="2070"/>
        <v>20235.622267589373</v>
      </c>
      <c r="GQ143" s="33">
        <f t="shared" si="2070"/>
        <v>20537.663832981249</v>
      </c>
      <c r="GR143" s="33">
        <f t="shared" si="2070"/>
        <v>21000.752865419734</v>
      </c>
      <c r="GS143" s="33">
        <f t="shared" si="2070"/>
        <v>21792.394892737619</v>
      </c>
      <c r="GT143" s="33">
        <f t="shared" si="2070"/>
        <v>22465.946056191351</v>
      </c>
      <c r="GU143" s="33">
        <f t="shared" si="2070"/>
        <v>23137.819115215425</v>
      </c>
      <c r="GV143" s="33">
        <f t="shared" si="2070"/>
        <v>24021.548101548346</v>
      </c>
      <c r="GW143" s="33">
        <f t="shared" si="2070"/>
        <v>24533.671474957333</v>
      </c>
      <c r="GX143" s="33">
        <f t="shared" si="2070"/>
        <v>24831.586671465455</v>
      </c>
      <c r="GY143" s="33">
        <f t="shared" ref="GY143:JJ143" si="2071">GX143+GY116+GY135-GY141</f>
        <v>25288.349170099289</v>
      </c>
      <c r="GZ143" s="33">
        <f t="shared" si="2071"/>
        <v>26069.176106373801</v>
      </c>
      <c r="HA143" s="33">
        <f t="shared" si="2071"/>
        <v>26733.525488083073</v>
      </c>
      <c r="HB143" s="33">
        <f t="shared" si="2071"/>
        <v>27396.219690942129</v>
      </c>
      <c r="HC143" s="33">
        <f t="shared" si="2071"/>
        <v>28267.875531692771</v>
      </c>
      <c r="HD143" s="33">
        <f t="shared" si="2071"/>
        <v>28773.002484096138</v>
      </c>
      <c r="HE143" s="33">
        <f t="shared" si="2071"/>
        <v>28802.38700413573</v>
      </c>
      <c r="HF143" s="33">
        <f t="shared" si="2071"/>
        <v>28847.439243671532</v>
      </c>
      <c r="HG143" s="33">
        <f t="shared" si="2071"/>
        <v>20617.598840272913</v>
      </c>
      <c r="HH143" s="33">
        <f t="shared" si="2071"/>
        <v>13272.872151233216</v>
      </c>
      <c r="HI143" s="33">
        <f t="shared" si="2071"/>
        <v>13926.512895722813</v>
      </c>
      <c r="HJ143" s="33">
        <f t="shared" si="2071"/>
        <v>14786.260529290288</v>
      </c>
      <c r="HK143" s="33">
        <f t="shared" si="2071"/>
        <v>15284.486642943075</v>
      </c>
      <c r="HL143" s="33">
        <f t="shared" si="2071"/>
        <v>15574.317449856491</v>
      </c>
      <c r="HM143" s="33">
        <f t="shared" si="2071"/>
        <v>16018.684991688897</v>
      </c>
      <c r="HN143" s="33">
        <f t="shared" si="2071"/>
        <v>16778.322981468325</v>
      </c>
      <c r="HO143" s="33">
        <f t="shared" si="2071"/>
        <v>17424.644215262721</v>
      </c>
      <c r="HP143" s="33">
        <f t="shared" si="2071"/>
        <v>18069.355186044795</v>
      </c>
      <c r="HQ143" s="33">
        <f t="shared" si="2071"/>
        <v>18917.357297506958</v>
      </c>
      <c r="HR143" s="33">
        <f t="shared" si="2071"/>
        <v>19408.776848858353</v>
      </c>
      <c r="HS143" s="33">
        <f t="shared" si="2071"/>
        <v>19694.648105298482</v>
      </c>
      <c r="HT143" s="33">
        <f t="shared" si="2071"/>
        <v>20184.412053353641</v>
      </c>
      <c r="HU143" s="33">
        <f t="shared" si="2071"/>
        <v>21081.839626384663</v>
      </c>
      <c r="HV143" s="33">
        <f t="shared" si="2071"/>
        <v>21847.803362413484</v>
      </c>
      <c r="HW143" s="33">
        <f t="shared" si="2071"/>
        <v>22614.267601243453</v>
      </c>
      <c r="HX143" s="33">
        <f t="shared" si="2071"/>
        <v>23625.59278329623</v>
      </c>
      <c r="HY143" s="33">
        <f t="shared" si="2071"/>
        <v>24217.605741412219</v>
      </c>
      <c r="HZ143" s="33">
        <f t="shared" si="2071"/>
        <v>24500.906809745338</v>
      </c>
      <c r="IA143" s="33">
        <f t="shared" si="2071"/>
        <v>24936.632379940322</v>
      </c>
      <c r="IB143" s="33">
        <f t="shared" si="2071"/>
        <v>25854.053575849637</v>
      </c>
      <c r="IC143" s="33">
        <f t="shared" si="2071"/>
        <v>26637.082076252576</v>
      </c>
      <c r="ID143" s="33">
        <f t="shared" si="2071"/>
        <v>27420.622230065976</v>
      </c>
      <c r="IE143" s="33">
        <f t="shared" si="2071"/>
        <v>28454.478538757743</v>
      </c>
      <c r="IF143" s="33">
        <f t="shared" si="2071"/>
        <v>29059.68084404707</v>
      </c>
      <c r="IG143" s="33">
        <f t="shared" si="2071"/>
        <v>29349.293524471781</v>
      </c>
      <c r="IH143" s="33">
        <f t="shared" si="2071"/>
        <v>29794.726544037287</v>
      </c>
      <c r="II143" s="33">
        <f t="shared" si="2071"/>
        <v>30732.586797050244</v>
      </c>
      <c r="IJ143" s="33">
        <f t="shared" si="2071"/>
        <v>31533.060244555862</v>
      </c>
      <c r="IK143" s="33">
        <f t="shared" si="2071"/>
        <v>32334.056744503618</v>
      </c>
      <c r="IL143" s="33">
        <f t="shared" si="2071"/>
        <v>21390.946146636579</v>
      </c>
      <c r="IM143" s="33">
        <f t="shared" si="2071"/>
        <v>0</v>
      </c>
      <c r="IN143" s="33">
        <f t="shared" si="2071"/>
        <v>0</v>
      </c>
      <c r="IO143" s="33">
        <f t="shared" si="2071"/>
        <v>0</v>
      </c>
      <c r="IP143" s="33">
        <f t="shared" si="2071"/>
        <v>-5.6843418860808015E-14</v>
      </c>
      <c r="IQ143" s="33">
        <f t="shared" si="2071"/>
        <v>534.76069546637234</v>
      </c>
      <c r="IR143" s="33">
        <f t="shared" si="2071"/>
        <v>1353.6024482546457</v>
      </c>
      <c r="IS143" s="33">
        <f t="shared" si="2071"/>
        <v>2434.0380938565295</v>
      </c>
      <c r="IT143" s="33">
        <f t="shared" si="2071"/>
        <v>3066.50716904401</v>
      </c>
      <c r="IU143" s="33">
        <f t="shared" si="2071"/>
        <v>3369.1680521072622</v>
      </c>
      <c r="IV143" s="33">
        <f t="shared" si="2071"/>
        <v>3834.6696000696079</v>
      </c>
      <c r="IW143" s="33">
        <f t="shared" si="2071"/>
        <v>4814.784186042024</v>
      </c>
      <c r="IX143" s="33">
        <f t="shared" si="2071"/>
        <v>5651.3221447234246</v>
      </c>
      <c r="IY143" s="33">
        <f t="shared" si="2071"/>
        <v>6809.3361974257732</v>
      </c>
      <c r="IZ143" s="33">
        <f t="shared" si="2071"/>
        <v>8176.2886807251361</v>
      </c>
      <c r="JA143" s="33">
        <f t="shared" si="2071"/>
        <v>8980.097428456389</v>
      </c>
      <c r="JB143" s="33">
        <f t="shared" si="2071"/>
        <v>9366.489891279738</v>
      </c>
      <c r="JC143" s="33">
        <f t="shared" si="2071"/>
        <v>9963.4597437368575</v>
      </c>
      <c r="JD143" s="33">
        <f t="shared" si="2071"/>
        <v>11212.456807569008</v>
      </c>
      <c r="JE143" s="33">
        <f t="shared" si="2071"/>
        <v>12283.30802763598</v>
      </c>
      <c r="JF143" s="33">
        <f t="shared" si="2071"/>
        <v>13359.703202283585</v>
      </c>
      <c r="JG143" s="33">
        <f t="shared" si="2071"/>
        <v>14770.504491575966</v>
      </c>
      <c r="JH143" s="33">
        <f t="shared" si="2071"/>
        <v>16014.894217808385</v>
      </c>
      <c r="JI143" s="33">
        <f t="shared" si="2071"/>
        <v>16613.074832772003</v>
      </c>
      <c r="JJ143" s="33">
        <f t="shared" si="2071"/>
        <v>17475.641883877786</v>
      </c>
      <c r="JK143" s="33">
        <f t="shared" ref="JK143:LV143" si="2072">JJ143+JK116+JK135-JK141</f>
        <v>19151.422641699613</v>
      </c>
      <c r="JL143" s="33">
        <f t="shared" si="2072"/>
        <v>20256.624395504794</v>
      </c>
      <c r="JM143" s="33">
        <f t="shared" si="2072"/>
        <v>21367.547941666104</v>
      </c>
      <c r="JN143" s="33">
        <f t="shared" si="2072"/>
        <v>22823.604609462622</v>
      </c>
      <c r="JO143" s="33">
        <f t="shared" si="2072"/>
        <v>23679.80926987798</v>
      </c>
      <c r="JP143" s="33">
        <f t="shared" si="2072"/>
        <v>24091.388552079734</v>
      </c>
      <c r="JQ143" s="33">
        <f t="shared" si="2072"/>
        <v>6727.2716166071004</v>
      </c>
      <c r="JR143" s="33">
        <f t="shared" si="2072"/>
        <v>8057.6839938256289</v>
      </c>
      <c r="JS143" s="33">
        <f t="shared" si="2072"/>
        <v>9198.3381703578816</v>
      </c>
      <c r="JT143" s="33">
        <f t="shared" si="2072"/>
        <v>10344.897681663444</v>
      </c>
      <c r="JU143" s="33">
        <f t="shared" si="2072"/>
        <v>11847.661420203889</v>
      </c>
      <c r="JV143" s="33">
        <f t="shared" si="2072"/>
        <v>12731.331228459831</v>
      </c>
      <c r="JW143" s="33">
        <f t="shared" si="2072"/>
        <v>13156.113061823018</v>
      </c>
      <c r="JX143" s="33">
        <f t="shared" si="2072"/>
        <v>13812.393845708855</v>
      </c>
      <c r="JY143" s="33">
        <f t="shared" si="2072"/>
        <v>15185.482903303689</v>
      </c>
      <c r="JZ143" s="33">
        <f t="shared" si="2072"/>
        <v>16362.726737708443</v>
      </c>
      <c r="KA143" s="33">
        <f t="shared" si="2072"/>
        <v>17546.06533693763</v>
      </c>
      <c r="KB143" s="33">
        <f t="shared" si="2072"/>
        <v>20143.425556544913</v>
      </c>
      <c r="KC143" s="33">
        <f t="shared" si="2072"/>
        <v>20733.435906513696</v>
      </c>
      <c r="KD143" s="33">
        <f t="shared" si="2072"/>
        <v>21629.466736504415</v>
      </c>
      <c r="KE143" s="33">
        <f t="shared" si="2072"/>
        <v>23471.3146191415</v>
      </c>
      <c r="KF143" s="33">
        <f t="shared" si="2072"/>
        <v>24949.275108866328</v>
      </c>
      <c r="KG143" s="33">
        <f t="shared" si="2072"/>
        <v>26442.281964493352</v>
      </c>
      <c r="KH143" s="33">
        <f t="shared" si="2072"/>
        <v>28378.785827404885</v>
      </c>
      <c r="KI143" s="33">
        <f t="shared" si="2072"/>
        <v>29633.947497055979</v>
      </c>
      <c r="KJ143" s="33">
        <f t="shared" si="2072"/>
        <v>30244.825137690023</v>
      </c>
      <c r="KK143" s="33">
        <f t="shared" si="2072"/>
        <v>31172.546489339285</v>
      </c>
      <c r="KL143" s="33">
        <f t="shared" si="2072"/>
        <v>33079.536237928754</v>
      </c>
      <c r="KM143" s="33">
        <f t="shared" si="2072"/>
        <v>34609.768744801229</v>
      </c>
      <c r="KN143" s="33">
        <f t="shared" si="2072"/>
        <v>36155.579772462261</v>
      </c>
      <c r="KO143" s="33">
        <f t="shared" si="2072"/>
        <v>38160.573262689511</v>
      </c>
      <c r="KP143" s="33">
        <f t="shared" si="2072"/>
        <v>39460.127074603683</v>
      </c>
      <c r="KQ143" s="33">
        <f t="shared" si="2072"/>
        <v>40092.610033328659</v>
      </c>
      <c r="KR143" s="33">
        <f t="shared" si="2072"/>
        <v>41053.142726511607</v>
      </c>
      <c r="KS143" s="33">
        <f t="shared" si="2072"/>
        <v>43027.57825699557</v>
      </c>
      <c r="KT143" s="33">
        <f t="shared" si="2072"/>
        <v>44611.931520407365</v>
      </c>
      <c r="KU143" s="33">
        <f t="shared" si="2072"/>
        <v>46212.414280571858</v>
      </c>
      <c r="KV143" s="33">
        <f t="shared" si="2072"/>
        <v>30288.319716572161</v>
      </c>
      <c r="KW143" s="33">
        <f t="shared" si="2072"/>
        <v>31633.835717335725</v>
      </c>
      <c r="KX143" s="33">
        <f t="shared" si="2072"/>
        <v>32288.688123886892</v>
      </c>
      <c r="KY143" s="33">
        <f t="shared" si="2072"/>
        <v>33283.192619264824</v>
      </c>
      <c r="KZ143" s="33">
        <f t="shared" si="2072"/>
        <v>35327.459331721453</v>
      </c>
      <c r="LA143" s="33">
        <f t="shared" si="2072"/>
        <v>36967.847476666801</v>
      </c>
      <c r="LB143" s="33">
        <f t="shared" si="2072"/>
        <v>38624.935581064419</v>
      </c>
      <c r="LC143" s="33">
        <f t="shared" si="2072"/>
        <v>40774.260953052122</v>
      </c>
      <c r="LD143" s="33">
        <f t="shared" si="2072"/>
        <v>42167.364718139106</v>
      </c>
      <c r="LE143" s="33">
        <f t="shared" si="2072"/>
        <v>14845.377727739138</v>
      </c>
      <c r="LF143" s="33">
        <f t="shared" si="2072"/>
        <v>15875.055528761724</v>
      </c>
      <c r="LG143" s="33">
        <f t="shared" si="2072"/>
        <v>18616.838658487068</v>
      </c>
      <c r="LH143" s="33">
        <f t="shared" si="2072"/>
        <v>20733.825251708535</v>
      </c>
      <c r="LI143" s="33">
        <f t="shared" si="2072"/>
        <v>22865.063454613872</v>
      </c>
      <c r="LJ143" s="33">
        <f t="shared" si="2072"/>
        <v>25619.948395941767</v>
      </c>
      <c r="LK143" s="33">
        <f t="shared" si="2072"/>
        <v>27399.455281173916</v>
      </c>
      <c r="LL143" s="33">
        <f t="shared" si="2072"/>
        <v>28248.085512631129</v>
      </c>
      <c r="LM143" s="33">
        <f t="shared" si="2072"/>
        <v>29532.474959844876</v>
      </c>
      <c r="LN143" s="33">
        <f t="shared" si="2072"/>
        <v>32163.60578140329</v>
      </c>
      <c r="LO143" s="33">
        <f t="shared" si="2072"/>
        <v>34230.520018815565</v>
      </c>
      <c r="LP143" s="33">
        <f t="shared" si="2072"/>
        <v>36311.348777489315</v>
      </c>
      <c r="LQ143" s="33">
        <f t="shared" si="2072"/>
        <v>39001.073372768144</v>
      </c>
      <c r="LR143" s="33">
        <f t="shared" si="2072"/>
        <v>40738.490193657162</v>
      </c>
      <c r="LS143" s="33">
        <f t="shared" si="2072"/>
        <v>41567.048066113137</v>
      </c>
      <c r="LT143" s="33">
        <f t="shared" si="2072"/>
        <v>42821.058291462949</v>
      </c>
      <c r="LU143" s="33">
        <f t="shared" si="2072"/>
        <v>45389.955880605325</v>
      </c>
      <c r="LV143" s="33">
        <f t="shared" si="2072"/>
        <v>47407.982106419338</v>
      </c>
      <c r="LW143" s="33">
        <f t="shared" ref="LW143:NO143" si="2073">LV143+LW116+LW135-LW141</f>
        <v>49439.593738108946</v>
      </c>
      <c r="LX143" s="33">
        <f t="shared" si="2073"/>
        <v>52065.699202593671</v>
      </c>
      <c r="LY143" s="33">
        <f t="shared" si="2073"/>
        <v>53762.021500955721</v>
      </c>
      <c r="LZ143" s="33">
        <f t="shared" si="2073"/>
        <v>38070.981779014561</v>
      </c>
      <c r="MA143" s="33">
        <f t="shared" si="2073"/>
        <v>39295.331331787071</v>
      </c>
      <c r="MB143" s="33">
        <f t="shared" si="2073"/>
        <v>41803.467669756305</v>
      </c>
      <c r="MC143" s="33">
        <f t="shared" si="2073"/>
        <v>43773.762215296672</v>
      </c>
      <c r="MD143" s="33">
        <f t="shared" si="2073"/>
        <v>45757.320835779799</v>
      </c>
      <c r="ME143" s="33">
        <f t="shared" si="2073"/>
        <v>50885.303026002221</v>
      </c>
      <c r="MF143" s="33">
        <f t="shared" si="2073"/>
        <v>55025.802452109885</v>
      </c>
      <c r="MG143" s="33">
        <f t="shared" si="2073"/>
        <v>56605.454889753732</v>
      </c>
      <c r="MH143" s="33">
        <f t="shared" si="2073"/>
        <v>57800.845323636429</v>
      </c>
      <c r="MI143" s="33">
        <f t="shared" si="2073"/>
        <v>60249.657575409328</v>
      </c>
      <c r="MJ143" s="33">
        <f t="shared" si="2073"/>
        <v>20173.349421693551</v>
      </c>
      <c r="MK143" s="33">
        <f t="shared" si="2073"/>
        <v>21455.358849322511</v>
      </c>
      <c r="ML143" s="33">
        <f t="shared" si="2073"/>
        <v>23538.180082978259</v>
      </c>
      <c r="MM143" s="33">
        <f t="shared" si="2073"/>
        <v>25062.716137024559</v>
      </c>
      <c r="MN143" s="33">
        <f t="shared" si="2073"/>
        <v>25747.146826389715</v>
      </c>
      <c r="MO143" s="33">
        <f t="shared" si="2073"/>
        <v>26609.198607588874</v>
      </c>
      <c r="MP143" s="33">
        <f t="shared" si="2073"/>
        <v>28433.137521371111</v>
      </c>
      <c r="MQ143" s="33">
        <f t="shared" si="2073"/>
        <v>29931.140400321558</v>
      </c>
      <c r="MR143" s="33">
        <f t="shared" si="2073"/>
        <v>31488.746914986368</v>
      </c>
      <c r="MS143" s="33">
        <f t="shared" si="2073"/>
        <v>34100.129791218824</v>
      </c>
      <c r="MT143" s="33">
        <f t="shared" si="2073"/>
        <v>36011.550359343069</v>
      </c>
      <c r="MU143" s="33">
        <f t="shared" si="2073"/>
        <v>36869.670371418746</v>
      </c>
      <c r="MV143" s="33">
        <f t="shared" si="2073"/>
        <v>37950.486729286378</v>
      </c>
      <c r="MW143" s="33">
        <f t="shared" si="2073"/>
        <v>40237.290209960032</v>
      </c>
      <c r="MX143" s="33">
        <f t="shared" si="2073"/>
        <v>42115.444226938271</v>
      </c>
      <c r="MY143" s="33">
        <f t="shared" si="2073"/>
        <v>44068.327611540873</v>
      </c>
      <c r="MZ143" s="33">
        <f t="shared" si="2073"/>
        <v>47342.406258372648</v>
      </c>
      <c r="NA143" s="33">
        <f t="shared" si="2073"/>
        <v>49738.891784937601</v>
      </c>
      <c r="NB143" s="33">
        <f t="shared" si="2073"/>
        <v>50814.778600895224</v>
      </c>
      <c r="NC143" s="33">
        <f t="shared" si="2073"/>
        <v>52169.875852488716</v>
      </c>
      <c r="ND143" s="33">
        <f t="shared" si="2073"/>
        <v>55037.005951915657</v>
      </c>
      <c r="NE143" s="33">
        <f t="shared" si="2073"/>
        <v>57391.782809195771</v>
      </c>
      <c r="NF143" s="33">
        <f t="shared" si="2073"/>
        <v>59840.253252758092</v>
      </c>
      <c r="NG143" s="33">
        <f t="shared" si="2073"/>
        <v>63945.201279799359</v>
      </c>
      <c r="NH143" s="33">
        <f t="shared" si="2073"/>
        <v>66949.847653711346</v>
      </c>
      <c r="NI143" s="33">
        <f t="shared" si="2073"/>
        <v>68298.76438384506</v>
      </c>
      <c r="NJ143" s="33">
        <f t="shared" si="2073"/>
        <v>69997.747331234088</v>
      </c>
      <c r="NK143" s="33">
        <f t="shared" si="2073"/>
        <v>73592.474677292863</v>
      </c>
      <c r="NL143" s="33">
        <f t="shared" si="2073"/>
        <v>76544.827890850574</v>
      </c>
      <c r="NM143" s="33">
        <f t="shared" si="2073"/>
        <v>79614.651496430699</v>
      </c>
      <c r="NN143" s="33">
        <f t="shared" si="2073"/>
        <v>44717.319631697108</v>
      </c>
      <c r="NO143" s="34">
        <f t="shared" si="2073"/>
        <v>45470.747910915867</v>
      </c>
      <c r="NP143" s="8"/>
      <c r="NQ143" s="8"/>
    </row>
    <row r="144" spans="1:38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8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  <c r="KV144" s="1"/>
      <c r="KW144" s="1"/>
      <c r="KX144" s="1"/>
      <c r="KY144" s="1"/>
      <c r="KZ144" s="1"/>
      <c r="LA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/>
      <c r="LL144" s="1"/>
      <c r="LM144" s="1"/>
      <c r="LN144" s="1"/>
      <c r="LO144" s="1"/>
      <c r="LP144" s="1"/>
      <c r="LQ144" s="1"/>
      <c r="LR144" s="1"/>
      <c r="LS144" s="1"/>
      <c r="LT144" s="1"/>
      <c r="LU144" s="1"/>
      <c r="LV144" s="1"/>
      <c r="LW144" s="1"/>
      <c r="LX144" s="1"/>
      <c r="LY144" s="1"/>
      <c r="LZ144" s="1"/>
      <c r="MA144" s="1"/>
      <c r="MB144" s="1"/>
      <c r="MC144" s="1"/>
      <c r="MD144" s="1"/>
      <c r="ME144" s="1"/>
      <c r="MF144" s="1"/>
      <c r="MG144" s="1"/>
      <c r="MH144" s="1"/>
      <c r="MI144" s="1"/>
      <c r="MJ144" s="1"/>
      <c r="MK144" s="1"/>
      <c r="ML144" s="1"/>
      <c r="MM144" s="1"/>
      <c r="MN144" s="1"/>
      <c r="MO144" s="1"/>
      <c r="MP144" s="1"/>
      <c r="MQ144" s="1"/>
      <c r="MR144" s="1"/>
      <c r="MS144" s="1"/>
      <c r="MT144" s="1"/>
      <c r="MU144" s="1"/>
      <c r="MV144" s="1"/>
      <c r="MW144" s="1"/>
      <c r="MX144" s="1"/>
      <c r="MY144" s="1"/>
      <c r="MZ144" s="1"/>
      <c r="NA144" s="1"/>
      <c r="NB144" s="1"/>
      <c r="NC144" s="1"/>
      <c r="ND144" s="1"/>
      <c r="NE144" s="1"/>
      <c r="NF144" s="1"/>
      <c r="NG144" s="1"/>
      <c r="NH144" s="1"/>
      <c r="NI144" s="1"/>
      <c r="NJ144" s="1"/>
      <c r="NK144" s="1"/>
      <c r="NL144" s="1"/>
      <c r="NM144" s="1"/>
      <c r="NN144" s="1"/>
      <c r="NO144" s="1"/>
      <c r="NP144" s="1"/>
      <c r="NQ144" s="1"/>
    </row>
    <row r="145" spans="1:381" x14ac:dyDescent="0.2">
      <c r="A145" s="1"/>
      <c r="B145" s="1"/>
      <c r="C145" s="1" t="s">
        <v>97</v>
      </c>
      <c r="D145" s="1"/>
      <c r="E145" s="1" t="s">
        <v>108</v>
      </c>
      <c r="F145" s="1"/>
      <c r="G145" s="1"/>
      <c r="H145" s="1"/>
      <c r="I145" s="1"/>
      <c r="J145" s="1"/>
      <c r="K145" s="30"/>
      <c r="L145" s="14"/>
      <c r="M145" s="14"/>
      <c r="N145" s="65">
        <f>SUM(N139:N139)-SUM(N141:N141)</f>
        <v>4.1917808219178081</v>
      </c>
      <c r="O145" s="66">
        <f>SUM(N139:O139)-SUM(N141:O141)</f>
        <v>8.3835616438356162</v>
      </c>
      <c r="P145" s="66">
        <f>SUM(N139:P139)-SUM(N141:P141)</f>
        <v>0</v>
      </c>
      <c r="Q145" s="66">
        <f>SUM(N139:Q139)-SUM(N141:Q141)</f>
        <v>0</v>
      </c>
      <c r="R145" s="66">
        <f>SUM(N139:R139)-SUM(N141:R141)</f>
        <v>0</v>
      </c>
      <c r="S145" s="66">
        <f>SUM(N139:S139)-SUM(N141:S141)</f>
        <v>0</v>
      </c>
      <c r="T145" s="66">
        <f>SUM(N139:T139)-SUM(N141:T141)</f>
        <v>0</v>
      </c>
      <c r="U145" s="66">
        <f>SUM(N139:U139)-SUM(N141:U141)</f>
        <v>0</v>
      </c>
      <c r="V145" s="66">
        <f>SUM(N139:V139)-SUM(N141:V141)</f>
        <v>0</v>
      </c>
      <c r="W145" s="66">
        <f>SUM(N139:W139)-SUM(N141:W141)</f>
        <v>0</v>
      </c>
      <c r="X145" s="66">
        <f>SUM(N139:X139)-SUM(N141:X141)</f>
        <v>0</v>
      </c>
      <c r="Y145" s="66">
        <f>SUM(N139:Y139)-SUM(N141:Y141)</f>
        <v>0</v>
      </c>
      <c r="Z145" s="66">
        <f>SUM(N139:Z139)-SUM(N141:Z141)</f>
        <v>0</v>
      </c>
      <c r="AA145" s="66">
        <f>SUM(N139:AA139)-SUM(N141:AA141)</f>
        <v>0</v>
      </c>
      <c r="AB145" s="66">
        <f>SUM(N139:AB139)-SUM(N141:AB141)</f>
        <v>0</v>
      </c>
      <c r="AC145" s="66">
        <f>SUM(N139:AC139)-SUM(N141:AC141)</f>
        <v>3.4971831661169901</v>
      </c>
      <c r="AD145" s="66">
        <f>SUM(N139:AD139)-SUM(N141:AD141)</f>
        <v>14.706741645944497</v>
      </c>
      <c r="AE145" s="66">
        <f>SUM(N139:AE139)-SUM(N141:AE141)</f>
        <v>0</v>
      </c>
      <c r="AF145" s="66">
        <f>SUM(N139:AF139)-SUM(N141:AF141)</f>
        <v>0</v>
      </c>
      <c r="AG145" s="66">
        <f>SUM(N139:AG139)-SUM(N141:AG141)</f>
        <v>0</v>
      </c>
      <c r="AH145" s="66">
        <f>SUM(N139:AH139)-SUM(N141:AH141)</f>
        <v>0</v>
      </c>
      <c r="AI145" s="66">
        <f>SUM(N139:AI139)-SUM(N141:AI141)</f>
        <v>0</v>
      </c>
      <c r="AJ145" s="66">
        <f>SUM(N139:AJ139)-SUM(N141:AJ141)</f>
        <v>0</v>
      </c>
      <c r="AK145" s="66">
        <f>SUM(N139:AK139)-SUM(N141:AK141)</f>
        <v>0</v>
      </c>
      <c r="AL145" s="66">
        <f>SUM(N139:AL139)-SUM(N141:AL141)</f>
        <v>0</v>
      </c>
      <c r="AM145" s="66">
        <f>SUM(N139:AM139)-SUM(N141:AM141)</f>
        <v>0</v>
      </c>
      <c r="AN145" s="66">
        <f>SUM(N139:AN139)-SUM(N141:AN141)</f>
        <v>0</v>
      </c>
      <c r="AO145" s="66">
        <f>SUM(N139:AO139)-SUM(N141:AO141)</f>
        <v>0</v>
      </c>
      <c r="AP145" s="66">
        <f>SUM(N139:AP139)-SUM(N141:AP141)</f>
        <v>0</v>
      </c>
      <c r="AQ145" s="66">
        <f>SUM(N139:AQ139)-SUM(N141:AQ141)</f>
        <v>0</v>
      </c>
      <c r="AR145" s="66">
        <f>SUM(N139:AR139)-SUM(N141:AR141)</f>
        <v>0</v>
      </c>
      <c r="AS145" s="66">
        <f>SUM(N139:AS139)-SUM(N141:AS141)</f>
        <v>0</v>
      </c>
      <c r="AT145" s="66">
        <f>SUM(N139:AT139)-SUM(N141:AT141)</f>
        <v>0</v>
      </c>
      <c r="AU145" s="66">
        <f>SUM(N139:AU139)-SUM(N141:AU141)</f>
        <v>0</v>
      </c>
      <c r="AV145" s="66">
        <f>SUM(N139:AV139)-SUM(N141:AV141)</f>
        <v>0</v>
      </c>
      <c r="AW145" s="66">
        <f>SUM(N139:AW139)-SUM(N141:AW141)</f>
        <v>0</v>
      </c>
      <c r="AX145" s="66">
        <f>SUM(N139:AX139)-SUM(N141:AX141)</f>
        <v>0</v>
      </c>
      <c r="AY145" s="66">
        <f>SUM(N139:AY139)-SUM(N141:AY141)</f>
        <v>0</v>
      </c>
      <c r="AZ145" s="66">
        <f>SUM(N139:AZ139)-SUM(N141:AZ141)</f>
        <v>0</v>
      </c>
      <c r="BA145" s="66">
        <f>SUM(N139:BA139)-SUM(N141:BA141)</f>
        <v>0</v>
      </c>
      <c r="BB145" s="66">
        <f>SUM(N139:BB139)-SUM(N141:BB141)</f>
        <v>0</v>
      </c>
      <c r="BC145" s="66">
        <f>SUM(N139:BC139)-SUM(N141:BC141)</f>
        <v>0</v>
      </c>
      <c r="BD145" s="66">
        <f>SUM(N139:BD139)-SUM(N141:BD141)</f>
        <v>0</v>
      </c>
      <c r="BE145" s="66">
        <f>SUM(N139:BE139)-SUM(N141:BE141)</f>
        <v>0</v>
      </c>
      <c r="BF145" s="66">
        <f>SUM(N139:BF139)-SUM(N141:BF141)</f>
        <v>4.6253530115996568</v>
      </c>
      <c r="BG145" s="66">
        <f>SUM(N139:BG139)-SUM(N141:BG141)</f>
        <v>0</v>
      </c>
      <c r="BH145" s="66">
        <f>SUM(N139:BH139)-SUM(N141:BH141)</f>
        <v>7.6001610463118823</v>
      </c>
      <c r="BI145" s="66">
        <f>SUM(N139:BI139)-SUM(N141:BI141)</f>
        <v>0</v>
      </c>
      <c r="BJ145" s="66">
        <f>SUM(N139:BJ139)-SUM(N141:BJ141)</f>
        <v>0</v>
      </c>
      <c r="BK145" s="66">
        <f>SUM(N139:BK139)-SUM(N141:BK141)</f>
        <v>0</v>
      </c>
      <c r="BL145" s="66">
        <f>SUM(N139:BL139)-SUM(N141:BL141)</f>
        <v>0</v>
      </c>
      <c r="BM145" s="66">
        <f>SUM(N139:BM139)-SUM(N141:BM141)</f>
        <v>0</v>
      </c>
      <c r="BN145" s="66">
        <f>SUM(N139:BN139)-SUM(N141:BN141)</f>
        <v>0</v>
      </c>
      <c r="BO145" s="66">
        <f>SUM(N139:BO139)-SUM(N141:BO141)</f>
        <v>0</v>
      </c>
      <c r="BP145" s="66">
        <f>SUM(N139:BP139)-SUM(N141:BP141)</f>
        <v>0</v>
      </c>
      <c r="BQ145" s="66">
        <f>SUM(N139:BQ139)-SUM(N141:BQ141)</f>
        <v>0</v>
      </c>
      <c r="BR145" s="66">
        <f>SUM(N139:BR139)-SUM(N141:BR141)</f>
        <v>0</v>
      </c>
      <c r="BS145" s="66">
        <f>SUM(N139:BS139)-SUM(N141:BS141)</f>
        <v>0</v>
      </c>
      <c r="BT145" s="66">
        <f>SUM(N139:BT139)-SUM(N141:BT141)</f>
        <v>0</v>
      </c>
      <c r="BU145" s="66">
        <f>SUM(N139:BU139)-SUM(N141:BU141)</f>
        <v>0</v>
      </c>
      <c r="BV145" s="66">
        <f>SUM(N139:BV139)-SUM(N141:BV141)</f>
        <v>0</v>
      </c>
      <c r="BW145" s="66">
        <f>SUM(N139:BW139)-SUM(N141:BW141)</f>
        <v>0</v>
      </c>
      <c r="BX145" s="66">
        <f>SUM(N139:BX139)-SUM(N141:BX141)</f>
        <v>0</v>
      </c>
      <c r="BY145" s="66">
        <f>SUM(N139:BY139)-SUM(N141:BY141)</f>
        <v>0</v>
      </c>
      <c r="BZ145" s="66">
        <f>SUM(N139:BZ139)-SUM(N141:BZ141)</f>
        <v>0</v>
      </c>
      <c r="CA145" s="66">
        <f>SUM(N139:CA139)-SUM(N141:CA141)</f>
        <v>0</v>
      </c>
      <c r="CB145" s="66">
        <f>SUM(N139:CB139)-SUM(N141:CB141)</f>
        <v>0</v>
      </c>
      <c r="CC145" s="66">
        <f>SUM(N139:CC139)-SUM(N141:CC141)</f>
        <v>0</v>
      </c>
      <c r="CD145" s="66">
        <f>SUM(N139:CD139)-SUM(N141:CD141)</f>
        <v>0</v>
      </c>
      <c r="CE145" s="66">
        <f>SUM(N139:CE139)-SUM(N141:CE141)</f>
        <v>0</v>
      </c>
      <c r="CF145" s="66">
        <f>SUM(N139:CF139)-SUM(N141:CF141)</f>
        <v>0</v>
      </c>
      <c r="CG145" s="66">
        <f>SUM(N139:CG139)-SUM(N141:CG141)</f>
        <v>0</v>
      </c>
      <c r="CH145" s="66">
        <f>SUM(N139:CH139)-SUM(N141:CH141)</f>
        <v>0</v>
      </c>
      <c r="CI145" s="66">
        <f>SUM(N139:CI139)-SUM(N141:CI141)</f>
        <v>0</v>
      </c>
      <c r="CJ145" s="66">
        <f>SUM(N139:CJ139)-SUM(N141:CJ141)</f>
        <v>0</v>
      </c>
      <c r="CK145" s="66">
        <f>SUM(N139:CK139)-SUM(N141:CK141)</f>
        <v>4.5357041259662196</v>
      </c>
      <c r="CL145" s="66">
        <f>SUM(N139:CL139)-SUM(N141:CL141)</f>
        <v>0</v>
      </c>
      <c r="CM145" s="66">
        <f>SUM(N139:CM139)-SUM(N141:CM141)</f>
        <v>0</v>
      </c>
      <c r="CN145" s="66">
        <f>SUM(N139:CN139)-SUM(N141:CN141)</f>
        <v>0</v>
      </c>
      <c r="CO145" s="66">
        <f>SUM(N139:CO139)-SUM(N141:CO141)</f>
        <v>0</v>
      </c>
      <c r="CP145" s="66">
        <f>SUM(N139:CP139)-SUM(N141:CP141)</f>
        <v>0</v>
      </c>
      <c r="CQ145" s="66">
        <f>SUM(N139:CQ139)-SUM(N141:CQ141)</f>
        <v>0</v>
      </c>
      <c r="CR145" s="66">
        <f>SUM(N139:CR139)-SUM(N141:CR141)</f>
        <v>0</v>
      </c>
      <c r="CS145" s="66">
        <f>SUM(N139:CS139)-SUM(N141:CS141)</f>
        <v>0</v>
      </c>
      <c r="CT145" s="66">
        <f>SUM(N139:CT139)-SUM(N141:CT141)</f>
        <v>0</v>
      </c>
      <c r="CU145" s="66">
        <f>SUM(N139:CU139)-SUM(N141:CU141)</f>
        <v>0</v>
      </c>
      <c r="CV145" s="66">
        <f>SUM(N139:CV139)-SUM(N141:CV141)</f>
        <v>0</v>
      </c>
      <c r="CW145" s="66">
        <f>SUM(N139:CW139)-SUM(N141:CW141)</f>
        <v>0</v>
      </c>
      <c r="CX145" s="66">
        <f>SUM(N139:CX139)-SUM(N141:CX141)</f>
        <v>0</v>
      </c>
      <c r="CY145" s="66">
        <f>SUM(N139:CY139)-SUM(N141:CY141)</f>
        <v>0</v>
      </c>
      <c r="CZ145" s="66">
        <f>SUM(N139:CZ139)-SUM(N141:CZ141)</f>
        <v>0</v>
      </c>
      <c r="DA145" s="66">
        <f>SUM(N139:DA139)-SUM(N141:DA141)</f>
        <v>0</v>
      </c>
      <c r="DB145" s="66">
        <f>SUM(N139:DB139)-SUM(N141:DB141)</f>
        <v>0</v>
      </c>
      <c r="DC145" s="66">
        <f>SUM(N139:DC139)-SUM(N141:DC141)</f>
        <v>0</v>
      </c>
      <c r="DD145" s="66">
        <f>SUM(N139:DD139)-SUM(N141:DD141)</f>
        <v>0</v>
      </c>
      <c r="DE145" s="66">
        <f>SUM(N139:DE139)-SUM(N141:DE141)</f>
        <v>0</v>
      </c>
      <c r="DF145" s="66">
        <f>SUM(N139:DF139)-SUM(N141:DF141)</f>
        <v>0</v>
      </c>
      <c r="DG145" s="66">
        <f>SUM(N139:DG139)-SUM(N141:DG141)</f>
        <v>0</v>
      </c>
      <c r="DH145" s="66">
        <f>SUM(N139:DH139)-SUM(N141:DH141)</f>
        <v>0</v>
      </c>
      <c r="DI145" s="66">
        <f>SUM(N139:DI139)-SUM(N141:DI141)</f>
        <v>0</v>
      </c>
      <c r="DJ145" s="66">
        <f>SUM(N139:DJ139)-SUM(N141:DJ141)</f>
        <v>0</v>
      </c>
      <c r="DK145" s="66">
        <f>SUM(N139:DK139)-SUM(N141:DK141)</f>
        <v>0</v>
      </c>
      <c r="DL145" s="66">
        <f>SUM(N139:DL139)-SUM(N141:DL141)</f>
        <v>0</v>
      </c>
      <c r="DM145" s="66">
        <f>SUM(N139:DM139)-SUM(N141:DM141)</f>
        <v>0</v>
      </c>
      <c r="DN145" s="66">
        <f>SUM(N139:DN139)-SUM(N141:DN141)</f>
        <v>0</v>
      </c>
      <c r="DO145" s="66">
        <f>SUM(N139:DO139)-SUM(N141:DO141)</f>
        <v>0</v>
      </c>
      <c r="DP145" s="66">
        <f>SUM(N139:DP139)-SUM(N141:DP141)</f>
        <v>0</v>
      </c>
      <c r="DQ145" s="66">
        <f>SUM(N139:DQ139)-SUM(N141:DQ141)</f>
        <v>0</v>
      </c>
      <c r="DR145" s="66">
        <f>SUM(N139:DR139)-SUM(N141:DR141)</f>
        <v>0</v>
      </c>
      <c r="DS145" s="66">
        <f>SUM(N139:DS139)-SUM(N141:DS141)</f>
        <v>0</v>
      </c>
      <c r="DT145" s="66">
        <f>SUM(N139:DT139)-SUM(N141:DT141)</f>
        <v>1.5320312350766585</v>
      </c>
      <c r="DU145" s="66">
        <f>SUM(N139:DU139)-SUM(N141:DU141)</f>
        <v>0</v>
      </c>
      <c r="DV145" s="66">
        <f>SUM(N139:DV139)-SUM(N141:DV141)</f>
        <v>0</v>
      </c>
      <c r="DW145" s="66">
        <f>SUM(N139:DW139)-SUM(N141:DW141)</f>
        <v>0</v>
      </c>
      <c r="DX145" s="66">
        <f>SUM(N139:DX139)-SUM(N141:DX141)</f>
        <v>0</v>
      </c>
      <c r="DY145" s="66">
        <f>SUM(N139:DY139)-SUM(N141:DY141)</f>
        <v>0</v>
      </c>
      <c r="DZ145" s="66">
        <f>SUM(N139:DZ139)-SUM(N141:DZ141)</f>
        <v>0</v>
      </c>
      <c r="EA145" s="66">
        <f>SUM(N139:EA139)-SUM(N141:EA141)</f>
        <v>0</v>
      </c>
      <c r="EB145" s="66">
        <f>SUM(N139:EB139)-SUM(N141:EB141)</f>
        <v>0</v>
      </c>
      <c r="EC145" s="66">
        <f>SUM(N139:EC139)-SUM(N141:EC141)</f>
        <v>0</v>
      </c>
      <c r="ED145" s="66">
        <f>SUM(N139:ED139)-SUM(N141:ED141)</f>
        <v>0</v>
      </c>
      <c r="EE145" s="66">
        <f>SUM(N139:EE139)-SUM(N141:EE141)</f>
        <v>0</v>
      </c>
      <c r="EF145" s="66">
        <f>SUM(N139:EF139)-SUM(N141:EF141)</f>
        <v>0</v>
      </c>
      <c r="EG145" s="66">
        <f>SUM(N139:EG139)-SUM(N141:EG141)</f>
        <v>0</v>
      </c>
      <c r="EH145" s="66">
        <f>SUM(N139:EH139)-SUM(N141:EH141)</f>
        <v>0</v>
      </c>
      <c r="EI145" s="66">
        <f>SUM(N139:EI139)-SUM(N141:EI141)</f>
        <v>0</v>
      </c>
      <c r="EJ145" s="66">
        <f>SUM(N139:EJ139)-SUM(N141:EJ141)</f>
        <v>0</v>
      </c>
      <c r="EK145" s="66">
        <f>SUM(N139:EK139)-SUM(N141:EK141)</f>
        <v>0</v>
      </c>
      <c r="EL145" s="66">
        <f>SUM(N139:EL139)-SUM(N141:EL141)</f>
        <v>0</v>
      </c>
      <c r="EM145" s="66">
        <f>SUM(N139:EM139)-SUM(N141:EM141)</f>
        <v>0</v>
      </c>
      <c r="EN145" s="66">
        <f>SUM(N139:EN139)-SUM(N141:EN141)</f>
        <v>0</v>
      </c>
      <c r="EO145" s="66">
        <f>SUM(N139:EO139)-SUM(N141:EO141)</f>
        <v>0</v>
      </c>
      <c r="EP145" s="66">
        <f>SUM(N139:EP139)-SUM(N141:EP141)</f>
        <v>0</v>
      </c>
      <c r="EQ145" s="66">
        <f>SUM(N139:EQ139)-SUM(N141:EQ141)</f>
        <v>0</v>
      </c>
      <c r="ER145" s="66">
        <f>SUM(N139:ER139)-SUM(N141:ER141)</f>
        <v>0</v>
      </c>
      <c r="ES145" s="66">
        <f>SUM(N139:ES139)-SUM(N141:ES141)</f>
        <v>0</v>
      </c>
      <c r="ET145" s="66">
        <f>SUM(N139:ET139)-SUM(N141:ET141)</f>
        <v>0</v>
      </c>
      <c r="EU145" s="66">
        <f>SUM(N139:EU139)-SUM(N141:EU141)</f>
        <v>0</v>
      </c>
      <c r="EV145" s="66">
        <f>SUM(N139:EV139)-SUM(N141:EV141)</f>
        <v>0</v>
      </c>
      <c r="EW145" s="66">
        <f>SUM(N139:EW139)-SUM(N141:EW141)</f>
        <v>0</v>
      </c>
      <c r="EX145" s="66">
        <f>SUM(N139:EX139)-SUM(N141:EX141)</f>
        <v>0</v>
      </c>
      <c r="EY145" s="66">
        <f>SUM(N139:EY139)-SUM(N141:EY141)</f>
        <v>0</v>
      </c>
      <c r="EZ145" s="66">
        <f>SUM(N139:EZ139)-SUM(N141:EZ141)</f>
        <v>0</v>
      </c>
      <c r="FA145" s="66">
        <f>SUM(N139:FA139)-SUM(N141:FA141)</f>
        <v>0</v>
      </c>
      <c r="FB145" s="66">
        <f>SUM(N139:FB139)-SUM(N141:FB141)</f>
        <v>0</v>
      </c>
      <c r="FC145" s="66">
        <f>SUM(N139:FC139)-SUM(N141:FC141)</f>
        <v>0</v>
      </c>
      <c r="FD145" s="66">
        <f>SUM(N139:FD139)-SUM(N141:FD141)</f>
        <v>0</v>
      </c>
      <c r="FE145" s="66">
        <f>SUM(N139:FE139)-SUM(N141:FE141)</f>
        <v>0</v>
      </c>
      <c r="FF145" s="66">
        <f>SUM(N139:FF139)-SUM(N141:FF141)</f>
        <v>0</v>
      </c>
      <c r="FG145" s="66">
        <f>SUM(N139:FG139)-SUM(N141:FG141)</f>
        <v>0</v>
      </c>
      <c r="FH145" s="66">
        <f>SUM(N139:FH139)-SUM(N141:FH141)</f>
        <v>0</v>
      </c>
      <c r="FI145" s="66">
        <f>SUM(N139:FI139)-SUM(N141:FI141)</f>
        <v>0</v>
      </c>
      <c r="FJ145" s="66">
        <f>SUM(N139:FJ139)-SUM(N141:FJ141)</f>
        <v>0</v>
      </c>
      <c r="FK145" s="66">
        <f>SUM(N139:FK139)-SUM(N141:FK141)</f>
        <v>0</v>
      </c>
      <c r="FL145" s="66">
        <f>SUM(N139:FL139)-SUM(N141:FL141)</f>
        <v>0</v>
      </c>
      <c r="FM145" s="66">
        <f>SUM(N139:FM139)-SUM(N141:FM141)</f>
        <v>0</v>
      </c>
      <c r="FN145" s="66">
        <f>SUM(N139:FN139)-SUM(N141:FN141)</f>
        <v>0</v>
      </c>
      <c r="FO145" s="66">
        <f>SUM(N139:FO139)-SUM(N141:FO141)</f>
        <v>0</v>
      </c>
      <c r="FP145" s="66">
        <f>SUM(N139:FP139)-SUM(N141:FP141)</f>
        <v>0</v>
      </c>
      <c r="FQ145" s="66">
        <f>SUM(N139:FQ139)-SUM(N141:FQ141)</f>
        <v>0</v>
      </c>
      <c r="FR145" s="66">
        <f>SUM(N139:FR139)-SUM(N141:FR141)</f>
        <v>0</v>
      </c>
      <c r="FS145" s="66">
        <f>SUM(N139:FS139)-SUM(N141:FS141)</f>
        <v>0</v>
      </c>
      <c r="FT145" s="66">
        <f>SUM(N139:FT139)-SUM(N141:FT141)</f>
        <v>0</v>
      </c>
      <c r="FU145" s="66">
        <f>SUM(N139:FU139)-SUM(N141:FU141)</f>
        <v>0</v>
      </c>
      <c r="FV145" s="66">
        <f>SUM(N139:FV139)-SUM(N141:FV141)</f>
        <v>0</v>
      </c>
      <c r="FW145" s="66">
        <f>SUM(N139:FW139)-SUM(N141:FW141)</f>
        <v>0</v>
      </c>
      <c r="FX145" s="66">
        <f>SUM(N139:FX139)-SUM(N141:FX141)</f>
        <v>0</v>
      </c>
      <c r="FY145" s="66">
        <f>SUM(N139:FY139)-SUM(N141:FY141)</f>
        <v>0</v>
      </c>
      <c r="FZ145" s="66">
        <f>SUM(N139:FZ139)-SUM(N141:FZ141)</f>
        <v>0</v>
      </c>
      <c r="GA145" s="66">
        <f>SUM(N139:GA139)-SUM(N141:GA141)</f>
        <v>0</v>
      </c>
      <c r="GB145" s="66">
        <f>SUM(N139:GB139)-SUM(N141:GB141)</f>
        <v>0</v>
      </c>
      <c r="GC145" s="66">
        <f>SUM(N139:GC139)-SUM(N141:GC141)</f>
        <v>0</v>
      </c>
      <c r="GD145" s="66">
        <f>SUM(N139:GD139)-SUM(N141:GD141)</f>
        <v>0</v>
      </c>
      <c r="GE145" s="66">
        <f>SUM(N139:GE139)-SUM(N141:GE141)</f>
        <v>0</v>
      </c>
      <c r="GF145" s="66">
        <f>SUM(N139:GF139)-SUM(N141:GF141)</f>
        <v>0</v>
      </c>
      <c r="GG145" s="66">
        <f>SUM(N139:GG139)-SUM(N141:GG141)</f>
        <v>0</v>
      </c>
      <c r="GH145" s="66">
        <f>SUM(N139:GH139)-SUM(N141:GH141)</f>
        <v>0</v>
      </c>
      <c r="GI145" s="66">
        <f>SUM(N139:GI139)-SUM(N141:GI141)</f>
        <v>0</v>
      </c>
      <c r="GJ145" s="66">
        <f>SUM(N139:GJ139)-SUM(N141:GJ141)</f>
        <v>0</v>
      </c>
      <c r="GK145" s="66">
        <f>SUM(N139:GK139)-SUM(N141:GK141)</f>
        <v>0</v>
      </c>
      <c r="GL145" s="66">
        <f>SUM(N139:GL139)-SUM(N141:GL141)</f>
        <v>0</v>
      </c>
      <c r="GM145" s="66">
        <f>SUM(N139:GM139)-SUM(N141:GM141)</f>
        <v>0</v>
      </c>
      <c r="GN145" s="66">
        <f>SUM(N139:GN139)-SUM(N141:GN141)</f>
        <v>0</v>
      </c>
      <c r="GO145" s="66">
        <f>SUM(N139:GO139)-SUM(N141:GO141)</f>
        <v>0</v>
      </c>
      <c r="GP145" s="66">
        <f>SUM(N139:GP139)-SUM(N141:GP141)</f>
        <v>0</v>
      </c>
      <c r="GQ145" s="66">
        <f>SUM(N139:GQ139)-SUM(N141:GQ141)</f>
        <v>0</v>
      </c>
      <c r="GR145" s="66">
        <f>SUM(N139:GR139)-SUM(N141:GR141)</f>
        <v>0</v>
      </c>
      <c r="GS145" s="66">
        <f>SUM(N139:GS139)-SUM(N141:GS141)</f>
        <v>0</v>
      </c>
      <c r="GT145" s="66">
        <f>SUM(N139:GT139)-SUM(N141:GT141)</f>
        <v>0</v>
      </c>
      <c r="GU145" s="66">
        <f>SUM(N139:GU139)-SUM(N141:GU141)</f>
        <v>0</v>
      </c>
      <c r="GV145" s="66">
        <f>SUM(N139:GV139)-SUM(N141:GV141)</f>
        <v>0</v>
      </c>
      <c r="GW145" s="66">
        <f>SUM(N139:GW139)-SUM(N141:GW141)</f>
        <v>0</v>
      </c>
      <c r="GX145" s="66">
        <f>SUM(N139:GX139)-SUM(N141:GX141)</f>
        <v>0</v>
      </c>
      <c r="GY145" s="66">
        <f>SUM(N139:GY139)-SUM(N141:GY141)</f>
        <v>0</v>
      </c>
      <c r="GZ145" s="66">
        <f>SUM(N139:GZ139)-SUM(N141:GZ141)</f>
        <v>0</v>
      </c>
      <c r="HA145" s="66">
        <f>SUM(N139:HA139)-SUM(N141:HA141)</f>
        <v>0</v>
      </c>
      <c r="HB145" s="66">
        <f>SUM(N139:HB139)-SUM(N141:HB141)</f>
        <v>0</v>
      </c>
      <c r="HC145" s="66">
        <f>SUM(N139:HC139)-SUM(N141:HC141)</f>
        <v>0</v>
      </c>
      <c r="HD145" s="66">
        <f>SUM(N139:HD139)-SUM(N141:HD141)</f>
        <v>0</v>
      </c>
      <c r="HE145" s="66">
        <f>SUM(N139:HE139)-SUM(N141:HE141)</f>
        <v>0</v>
      </c>
      <c r="HF145" s="66">
        <f>SUM(N139:HF139)-SUM(N141:HF141)</f>
        <v>0</v>
      </c>
      <c r="HG145" s="66">
        <f>SUM(N139:HG139)-SUM(N141:HG141)</f>
        <v>0</v>
      </c>
      <c r="HH145" s="66">
        <f>SUM(N139:HH139)-SUM(N141:HH141)</f>
        <v>0</v>
      </c>
      <c r="HI145" s="66">
        <f>SUM(N139:HI139)-SUM(N141:HI141)</f>
        <v>0</v>
      </c>
      <c r="HJ145" s="66">
        <f>SUM(N139:HJ139)-SUM(N141:HJ141)</f>
        <v>0</v>
      </c>
      <c r="HK145" s="66">
        <f>SUM(N139:HK139)-SUM(N141:HK141)</f>
        <v>0</v>
      </c>
      <c r="HL145" s="66">
        <f>SUM(N139:HL139)-SUM(N141:HL141)</f>
        <v>0</v>
      </c>
      <c r="HM145" s="66">
        <f>SUM(N139:HM139)-SUM(N141:HM141)</f>
        <v>0</v>
      </c>
      <c r="HN145" s="66">
        <f>SUM(N139:HN139)-SUM(N141:HN141)</f>
        <v>0</v>
      </c>
      <c r="HO145" s="66">
        <f>SUM(N139:HO139)-SUM(N141:HO141)</f>
        <v>0</v>
      </c>
      <c r="HP145" s="66">
        <f>SUM(N139:HP139)-SUM(N141:HP141)</f>
        <v>0</v>
      </c>
      <c r="HQ145" s="66">
        <f>SUM(N139:HQ139)-SUM(N141:HQ141)</f>
        <v>0</v>
      </c>
      <c r="HR145" s="66">
        <f>SUM(N139:HR139)-SUM(N141:HR141)</f>
        <v>0</v>
      </c>
      <c r="HS145" s="66">
        <f>SUM(N139:HS139)-SUM(N141:HS141)</f>
        <v>0</v>
      </c>
      <c r="HT145" s="66">
        <f>SUM(N139:HT139)-SUM(N141:HT141)</f>
        <v>0</v>
      </c>
      <c r="HU145" s="66">
        <f>SUM(N139:HU139)-SUM(N141:HU141)</f>
        <v>0</v>
      </c>
      <c r="HV145" s="66">
        <f>SUM(N139:HV139)-SUM(N141:HV141)</f>
        <v>0</v>
      </c>
      <c r="HW145" s="66">
        <f>SUM(N139:HW139)-SUM(N141:HW141)</f>
        <v>0</v>
      </c>
      <c r="HX145" s="66">
        <f>SUM(N139:HX139)-SUM(N141:HX141)</f>
        <v>0</v>
      </c>
      <c r="HY145" s="66">
        <f>SUM(N139:HY139)-SUM(N141:HY141)</f>
        <v>0</v>
      </c>
      <c r="HZ145" s="66">
        <f>SUM(N139:HZ139)-SUM(N141:HZ141)</f>
        <v>0</v>
      </c>
      <c r="IA145" s="66">
        <f>SUM(N139:IA139)-SUM(N141:IA141)</f>
        <v>0</v>
      </c>
      <c r="IB145" s="66">
        <f>SUM(N139:IB139)-SUM(N141:IB141)</f>
        <v>0</v>
      </c>
      <c r="IC145" s="66">
        <f>SUM(N139:IC139)-SUM(N141:IC141)</f>
        <v>0</v>
      </c>
      <c r="ID145" s="66">
        <f>SUM(N139:ID139)-SUM(N141:ID141)</f>
        <v>0</v>
      </c>
      <c r="IE145" s="66">
        <f>SUM(N139:IE139)-SUM(N141:IE141)</f>
        <v>0</v>
      </c>
      <c r="IF145" s="66">
        <f>SUM(N139:IF139)-SUM(N141:IF141)</f>
        <v>0</v>
      </c>
      <c r="IG145" s="66">
        <f>SUM(N139:IG139)-SUM(N141:IG141)</f>
        <v>0</v>
      </c>
      <c r="IH145" s="66">
        <f>SUM(N139:IH139)-SUM(N141:IH141)</f>
        <v>0</v>
      </c>
      <c r="II145" s="66">
        <f>SUM(N139:II139)-SUM(N141:II141)</f>
        <v>0</v>
      </c>
      <c r="IJ145" s="66">
        <f>SUM(N139:IJ139)-SUM(N141:IJ141)</f>
        <v>0</v>
      </c>
      <c r="IK145" s="66">
        <f>SUM(N139:IK139)-SUM(N141:IK141)</f>
        <v>0</v>
      </c>
      <c r="IL145" s="66">
        <f>SUM(N139:IL139)-SUM(N141:IL141)</f>
        <v>0</v>
      </c>
      <c r="IM145" s="66">
        <f>SUM(N139:IM139)-SUM(N141:IM141)</f>
        <v>0.92702087901028563</v>
      </c>
      <c r="IN145" s="66">
        <f>SUM(N139:IN139)-SUM(N141:IN141)</f>
        <v>0</v>
      </c>
      <c r="IO145" s="66">
        <f>SUM(N139:IO139)-SUM(N141:IO141)</f>
        <v>0</v>
      </c>
      <c r="IP145" s="66">
        <f>SUM(N139:IP139)-SUM(N141:IP141)</f>
        <v>0</v>
      </c>
      <c r="IQ145" s="66">
        <f>SUM(N139:IQ139)-SUM(N141:IQ141)</f>
        <v>0</v>
      </c>
      <c r="IR145" s="66">
        <f>SUM(N139:IR139)-SUM(N141:IR141)</f>
        <v>0</v>
      </c>
      <c r="IS145" s="66">
        <f>SUM(N139:IS139)-SUM(N141:IS141)</f>
        <v>0</v>
      </c>
      <c r="IT145" s="66">
        <f>SUM(N139:IT139)-SUM(N141:IT141)</f>
        <v>0</v>
      </c>
      <c r="IU145" s="66">
        <f>SUM(N139:IU139)-SUM(N141:IU141)</f>
        <v>0</v>
      </c>
      <c r="IV145" s="66">
        <f>SUM(N139:IV139)-SUM(N141:IV141)</f>
        <v>0</v>
      </c>
      <c r="IW145" s="66">
        <f>SUM(N139:IW139)-SUM(N141:IW141)</f>
        <v>0</v>
      </c>
      <c r="IX145" s="66">
        <f>SUM(N139:IX139)-SUM(N141:IX141)</f>
        <v>0</v>
      </c>
      <c r="IY145" s="66">
        <f>SUM(N139:IY139)-SUM(N141:IY141)</f>
        <v>0</v>
      </c>
      <c r="IZ145" s="66">
        <f>SUM(N139:IZ139)-SUM(N141:IZ141)</f>
        <v>0</v>
      </c>
      <c r="JA145" s="66">
        <f>SUM(N139:JA139)-SUM(N141:JA141)</f>
        <v>0</v>
      </c>
      <c r="JB145" s="66">
        <f>SUM(N139:JB139)-SUM(N141:JB141)</f>
        <v>0</v>
      </c>
      <c r="JC145" s="66">
        <f>SUM(N139:JC139)-SUM(N141:JC141)</f>
        <v>0</v>
      </c>
      <c r="JD145" s="66">
        <f>SUM(N139:JD139)-SUM(N141:JD141)</f>
        <v>0</v>
      </c>
      <c r="JE145" s="66">
        <f>SUM(N139:JE139)-SUM(N141:JE141)</f>
        <v>0</v>
      </c>
      <c r="JF145" s="66">
        <f>SUM(N139:JF139)-SUM(N141:JF141)</f>
        <v>0</v>
      </c>
      <c r="JG145" s="66">
        <f>SUM(N139:JG139)-SUM(N141:JG141)</f>
        <v>0</v>
      </c>
      <c r="JH145" s="66">
        <f>SUM(N139:JH139)-SUM(N141:JH141)</f>
        <v>0</v>
      </c>
      <c r="JI145" s="66">
        <f>SUM(N139:JI139)-SUM(N141:JI141)</f>
        <v>0</v>
      </c>
      <c r="JJ145" s="66">
        <f>SUM(N139:JJ139)-SUM(N141:JJ141)</f>
        <v>0</v>
      </c>
      <c r="JK145" s="66">
        <f>SUM(N139:JK139)-SUM(N141:JK141)</f>
        <v>0</v>
      </c>
      <c r="JL145" s="66">
        <f>SUM(N139:JL139)-SUM(N141:JL141)</f>
        <v>0</v>
      </c>
      <c r="JM145" s="66">
        <f>SUM(N139:JM139)-SUM(N141:JM141)</f>
        <v>0</v>
      </c>
      <c r="JN145" s="66">
        <f>SUM(N139:JN139)-SUM(N141:JN141)</f>
        <v>0</v>
      </c>
      <c r="JO145" s="66">
        <f>SUM(N139:JO139)-SUM(N141:JO141)</f>
        <v>0</v>
      </c>
      <c r="JP145" s="66">
        <f>SUM(N139:JP139)-SUM(N141:JP141)</f>
        <v>0</v>
      </c>
      <c r="JQ145" s="66">
        <f>SUM(N139:JQ139)-SUM(N141:JQ141)</f>
        <v>0</v>
      </c>
      <c r="JR145" s="66">
        <f>SUM(N139:JR139)-SUM(N141:JR141)</f>
        <v>0</v>
      </c>
      <c r="JS145" s="66">
        <f>SUM(N139:JS139)-SUM(N141:JS141)</f>
        <v>0</v>
      </c>
      <c r="JT145" s="66">
        <f>SUM(N139:JT139)-SUM(N141:JT141)</f>
        <v>0</v>
      </c>
      <c r="JU145" s="66">
        <f>SUM(N139:JU139)-SUM(N141:JU141)</f>
        <v>0</v>
      </c>
      <c r="JV145" s="66">
        <f>SUM(N139:JV139)-SUM(N141:JV141)</f>
        <v>0</v>
      </c>
      <c r="JW145" s="66">
        <f>SUM(N139:JW139)-SUM(N141:JW141)</f>
        <v>0</v>
      </c>
      <c r="JX145" s="66">
        <f>SUM(N139:JX139)-SUM(N141:JX141)</f>
        <v>0</v>
      </c>
      <c r="JY145" s="66">
        <f>SUM(N139:JY139)-SUM(N141:JY141)</f>
        <v>0</v>
      </c>
      <c r="JZ145" s="66">
        <f>SUM(N139:JZ139)-SUM(N141:JZ141)</f>
        <v>0</v>
      </c>
      <c r="KA145" s="66">
        <f>SUM(N139:KA139)-SUM(N141:KA141)</f>
        <v>0</v>
      </c>
      <c r="KB145" s="66">
        <f>SUM(N139:KB139)-SUM(N141:KB141)</f>
        <v>0</v>
      </c>
      <c r="KC145" s="66">
        <f>SUM(N139:KC139)-SUM(N141:KC141)</f>
        <v>0</v>
      </c>
      <c r="KD145" s="66">
        <f>SUM(N139:KD139)-SUM(N141:KD141)</f>
        <v>0</v>
      </c>
      <c r="KE145" s="66">
        <f>SUM(N139:KE139)-SUM(N141:KE141)</f>
        <v>0</v>
      </c>
      <c r="KF145" s="66">
        <f>SUM(N139:KF139)-SUM(N141:KF141)</f>
        <v>0</v>
      </c>
      <c r="KG145" s="66">
        <f>SUM(N139:KG139)-SUM(N141:KG141)</f>
        <v>0</v>
      </c>
      <c r="KH145" s="66">
        <f>SUM(N139:KH139)-SUM(N141:KH141)</f>
        <v>0</v>
      </c>
      <c r="KI145" s="66">
        <f>SUM(N139:KI139)-SUM(N141:KI141)</f>
        <v>0</v>
      </c>
      <c r="KJ145" s="66">
        <f>SUM(N139:KJ139)-SUM(N141:KJ141)</f>
        <v>0</v>
      </c>
      <c r="KK145" s="66">
        <f>SUM(N139:KK139)-SUM(N141:KK141)</f>
        <v>0</v>
      </c>
      <c r="KL145" s="66">
        <f>SUM(N139:KL139)-SUM(N141:KL141)</f>
        <v>0</v>
      </c>
      <c r="KM145" s="66">
        <f>SUM(N139:KM139)-SUM(N141:KM141)</f>
        <v>0</v>
      </c>
      <c r="KN145" s="66">
        <f>SUM(N139:KN139)-SUM(N141:KN141)</f>
        <v>0</v>
      </c>
      <c r="KO145" s="66">
        <f>SUM(N139:KO139)-SUM(N141:KO141)</f>
        <v>0</v>
      </c>
      <c r="KP145" s="66">
        <f>SUM(N139:KP139)-SUM(N141:KP141)</f>
        <v>0</v>
      </c>
      <c r="KQ145" s="66">
        <f>SUM(N139:KQ139)-SUM(N141:KQ141)</f>
        <v>0</v>
      </c>
      <c r="KR145" s="66">
        <f>SUM(N139:KR139)-SUM(N141:KR141)</f>
        <v>0</v>
      </c>
      <c r="KS145" s="66">
        <f>SUM(N139:KS139)-SUM(N141:KS141)</f>
        <v>0</v>
      </c>
      <c r="KT145" s="66">
        <f>SUM(N139:KT139)-SUM(N141:KT141)</f>
        <v>0</v>
      </c>
      <c r="KU145" s="66">
        <f>SUM(N139:KU139)-SUM(N141:KU141)</f>
        <v>0</v>
      </c>
      <c r="KV145" s="66">
        <f>SUM(N139:KV139)-SUM(N141:KV141)</f>
        <v>0</v>
      </c>
      <c r="KW145" s="66">
        <f>SUM(N139:KW139)-SUM(N141:KW141)</f>
        <v>0</v>
      </c>
      <c r="KX145" s="66">
        <f>SUM(N139:KX139)-SUM(N141:KX141)</f>
        <v>0</v>
      </c>
      <c r="KY145" s="66">
        <f>SUM(N139:KY139)-SUM(N141:KY141)</f>
        <v>0</v>
      </c>
      <c r="KZ145" s="66">
        <f>SUM(N139:KZ139)-SUM(N141:KZ141)</f>
        <v>0</v>
      </c>
      <c r="LA145" s="66">
        <f>SUM(N139:LA139)-SUM(N141:LA141)</f>
        <v>0</v>
      </c>
      <c r="LB145" s="66">
        <f>SUM(N139:LB139)-SUM(N141:LB141)</f>
        <v>0</v>
      </c>
      <c r="LC145" s="66">
        <f>SUM(N139:LC139)-SUM(N141:LC141)</f>
        <v>0</v>
      </c>
      <c r="LD145" s="66">
        <f>SUM(N139:LD139)-SUM(N141:LD141)</f>
        <v>0</v>
      </c>
      <c r="LE145" s="66">
        <f>SUM(N139:LE139)-SUM(N141:LE141)</f>
        <v>0</v>
      </c>
      <c r="LF145" s="66">
        <f>SUM(N139:LF139)-SUM(N141:LF141)</f>
        <v>0</v>
      </c>
      <c r="LG145" s="66">
        <f>SUM(N139:LG139)-SUM(N141:LG141)</f>
        <v>0</v>
      </c>
      <c r="LH145" s="66">
        <f>SUM(N139:LH139)-SUM(N141:LH141)</f>
        <v>0</v>
      </c>
      <c r="LI145" s="66">
        <f>SUM(N139:LI139)-SUM(N141:LI141)</f>
        <v>0</v>
      </c>
      <c r="LJ145" s="66">
        <f>SUM(N139:LJ139)-SUM(N141:LJ141)</f>
        <v>0</v>
      </c>
      <c r="LK145" s="66">
        <f>SUM(N139:LK139)-SUM(N141:LK141)</f>
        <v>0</v>
      </c>
      <c r="LL145" s="66">
        <f>SUM(N139:LL139)-SUM(N141:LL141)</f>
        <v>0</v>
      </c>
      <c r="LM145" s="66">
        <f>SUM(N139:LM139)-SUM(N141:LM141)</f>
        <v>0</v>
      </c>
      <c r="LN145" s="66">
        <f>SUM(N139:LN139)-SUM(N141:LN141)</f>
        <v>0</v>
      </c>
      <c r="LO145" s="66">
        <f>SUM(N139:LO139)-SUM(N141:LO141)</f>
        <v>0</v>
      </c>
      <c r="LP145" s="66">
        <f>SUM(N139:LP139)-SUM(N141:LP141)</f>
        <v>0</v>
      </c>
      <c r="LQ145" s="66">
        <f>SUM(N139:LQ139)-SUM(N141:LQ141)</f>
        <v>0</v>
      </c>
      <c r="LR145" s="66">
        <f>SUM(N139:LR139)-SUM(N141:LR141)</f>
        <v>0</v>
      </c>
      <c r="LS145" s="66">
        <f>SUM(N139:LS139)-SUM(N141:LS141)</f>
        <v>0</v>
      </c>
      <c r="LT145" s="66">
        <f>SUM(N139:LT139)-SUM(N141:LT141)</f>
        <v>0</v>
      </c>
      <c r="LU145" s="66">
        <f>SUM(N139:LU139)-SUM(N141:LU141)</f>
        <v>0</v>
      </c>
      <c r="LV145" s="66">
        <f>SUM(N139:LV139)-SUM(N141:LV141)</f>
        <v>0</v>
      </c>
      <c r="LW145" s="66">
        <f>SUM(N139:LW139)-SUM(N141:LW141)</f>
        <v>0</v>
      </c>
      <c r="LX145" s="66">
        <f>SUM(N139:LX139)-SUM(N141:LX141)</f>
        <v>0</v>
      </c>
      <c r="LY145" s="66">
        <f>SUM(N139:LY139)-SUM(N141:LY141)</f>
        <v>0</v>
      </c>
      <c r="LZ145" s="66">
        <f>SUM(N139:LZ139)-SUM(N141:LZ141)</f>
        <v>0</v>
      </c>
      <c r="MA145" s="66">
        <f>SUM(N139:MA139)-SUM(N141:MA141)</f>
        <v>0</v>
      </c>
      <c r="MB145" s="66">
        <f>SUM(N139:MB139)-SUM(N141:MB141)</f>
        <v>0</v>
      </c>
      <c r="MC145" s="66">
        <f>SUM(N139:MC139)-SUM(N141:MC141)</f>
        <v>0</v>
      </c>
      <c r="MD145" s="66">
        <f>SUM(N139:MD139)-SUM(N141:MD141)</f>
        <v>0</v>
      </c>
      <c r="ME145" s="66">
        <f>SUM(N139:ME139)-SUM(N141:ME141)</f>
        <v>0</v>
      </c>
      <c r="MF145" s="66">
        <f>SUM(N139:MF139)-SUM(N141:MF141)</f>
        <v>0</v>
      </c>
      <c r="MG145" s="66">
        <f>SUM(N139:MG139)-SUM(N141:MG141)</f>
        <v>0</v>
      </c>
      <c r="MH145" s="66">
        <f>SUM(N139:MH139)-SUM(N141:MH141)</f>
        <v>0</v>
      </c>
      <c r="MI145" s="66">
        <f>SUM(N139:MI139)-SUM(N141:MI141)</f>
        <v>0</v>
      </c>
      <c r="MJ145" s="66">
        <f>SUM(N139:MJ139)-SUM(N141:MJ141)</f>
        <v>0</v>
      </c>
      <c r="MK145" s="66">
        <f>SUM(N139:MK139)-SUM(N141:MK141)</f>
        <v>0</v>
      </c>
      <c r="ML145" s="66">
        <f>SUM(N139:ML139)-SUM(N141:ML141)</f>
        <v>0</v>
      </c>
      <c r="MM145" s="66">
        <f>SUM(N139:MM139)-SUM(N141:MM141)</f>
        <v>0</v>
      </c>
      <c r="MN145" s="66">
        <f>SUM(N139:MN139)-SUM(N141:MN141)</f>
        <v>0</v>
      </c>
      <c r="MO145" s="66">
        <f>SUM(N139:MO139)-SUM(N141:MO141)</f>
        <v>0</v>
      </c>
      <c r="MP145" s="66">
        <f>SUM(N139:MP139)-SUM(N141:MP141)</f>
        <v>0</v>
      </c>
      <c r="MQ145" s="66">
        <f>SUM(N139:MQ139)-SUM(N141:MQ141)</f>
        <v>0</v>
      </c>
      <c r="MR145" s="66">
        <f>SUM(N139:MR139)-SUM(N141:MR141)</f>
        <v>0</v>
      </c>
      <c r="MS145" s="66">
        <f>SUM(N139:MS139)-SUM(N141:MS141)</f>
        <v>0</v>
      </c>
      <c r="MT145" s="66">
        <f>SUM(N139:MT139)-SUM(N141:MT141)</f>
        <v>0</v>
      </c>
      <c r="MU145" s="66">
        <f>SUM(N139:MU139)-SUM(N141:MU141)</f>
        <v>0</v>
      </c>
      <c r="MV145" s="66">
        <f>SUM(N139:MV139)-SUM(N141:MV141)</f>
        <v>0</v>
      </c>
      <c r="MW145" s="66">
        <f>SUM(N139:MW139)-SUM(N141:MW141)</f>
        <v>0</v>
      </c>
      <c r="MX145" s="66">
        <f>SUM(N139:MX139)-SUM(N141:MX141)</f>
        <v>0</v>
      </c>
      <c r="MY145" s="66">
        <f>SUM(N139:MY139)-SUM(N141:MY141)</f>
        <v>0</v>
      </c>
      <c r="MZ145" s="66">
        <f>SUM(N139:MZ139)-SUM(N141:MZ141)</f>
        <v>0</v>
      </c>
      <c r="NA145" s="66">
        <f>SUM(N139:NA139)-SUM(N141:NA141)</f>
        <v>0</v>
      </c>
      <c r="NB145" s="66">
        <f>SUM(N139:NB139)-SUM(N141:NB141)</f>
        <v>0</v>
      </c>
      <c r="NC145" s="66">
        <f>SUM(N139:NC139)-SUM(N141:NC141)</f>
        <v>0</v>
      </c>
      <c r="ND145" s="66">
        <f>SUM(N139:ND139)-SUM(N141:ND141)</f>
        <v>0</v>
      </c>
      <c r="NE145" s="66">
        <f>SUM(N139:NE139)-SUM(N141:NE141)</f>
        <v>0</v>
      </c>
      <c r="NF145" s="66">
        <f>SUM(N139:NF139)-SUM(N141:NF141)</f>
        <v>0</v>
      </c>
      <c r="NG145" s="66">
        <f>SUM(N139:NG139)-SUM(N141:NG141)</f>
        <v>0</v>
      </c>
      <c r="NH145" s="66">
        <f>SUM(N139:NH139)-SUM(N141:NH141)</f>
        <v>0</v>
      </c>
      <c r="NI145" s="66">
        <f>SUM(N139:NI139)-SUM(N141:NI141)</f>
        <v>0</v>
      </c>
      <c r="NJ145" s="66">
        <f>SUM(N139:NJ139)-SUM(N141:NJ141)</f>
        <v>0</v>
      </c>
      <c r="NK145" s="66">
        <f>SUM(N139:NK139)-SUM(N141:NK141)</f>
        <v>0</v>
      </c>
      <c r="NL145" s="66">
        <f>SUM(N139:NL139)-SUM(N141:NL141)</f>
        <v>0</v>
      </c>
      <c r="NM145" s="66">
        <f>SUM(N139:NM139)-SUM(N141:NM141)</f>
        <v>0</v>
      </c>
      <c r="NN145" s="66">
        <f>SUM(N139:NN139)-SUM(N141:NN141)</f>
        <v>0</v>
      </c>
      <c r="NO145" s="67">
        <f>SUM(N139:NO139)-SUM(N141:NO141)</f>
        <v>0</v>
      </c>
      <c r="NP145" s="1"/>
      <c r="NQ145" s="1"/>
    </row>
    <row r="146" spans="1:38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8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/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  <c r="MQ146" s="1"/>
      <c r="MR146" s="1"/>
      <c r="MS146" s="1"/>
      <c r="MT146" s="1"/>
      <c r="MU146" s="1"/>
      <c r="MV146" s="1"/>
      <c r="MW146" s="1"/>
      <c r="MX146" s="1"/>
      <c r="MY146" s="1"/>
      <c r="MZ146" s="1"/>
      <c r="NA146" s="1"/>
      <c r="NB146" s="1"/>
      <c r="NC146" s="1"/>
      <c r="ND146" s="1"/>
      <c r="NE146" s="1"/>
      <c r="NF146" s="1"/>
      <c r="NG146" s="1"/>
      <c r="NH146" s="1"/>
      <c r="NI146" s="1"/>
      <c r="NJ146" s="1"/>
      <c r="NK146" s="1"/>
      <c r="NL146" s="1"/>
      <c r="NM146" s="1"/>
      <c r="NN146" s="1"/>
      <c r="NO146" s="1"/>
      <c r="NP146" s="1"/>
      <c r="NQ146" s="1"/>
    </row>
    <row r="147" spans="1:38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8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  <c r="MR147" s="1"/>
      <c r="MS147" s="1"/>
      <c r="MT147" s="1"/>
      <c r="MU147" s="1"/>
      <c r="MV147" s="1"/>
      <c r="MW147" s="1"/>
      <c r="MX147" s="1"/>
      <c r="MY147" s="1"/>
      <c r="MZ147" s="1"/>
      <c r="NA147" s="1"/>
      <c r="NB147" s="1"/>
      <c r="NC147" s="1"/>
      <c r="ND147" s="1"/>
      <c r="NE147" s="1"/>
      <c r="NF147" s="1"/>
      <c r="NG147" s="1"/>
      <c r="NH147" s="1"/>
      <c r="NI147" s="1"/>
      <c r="NJ147" s="1"/>
      <c r="NK147" s="1"/>
      <c r="NL147" s="1"/>
      <c r="NM147" s="1"/>
      <c r="NN147" s="1"/>
      <c r="NO147" s="1"/>
      <c r="NP147" s="1"/>
      <c r="NQ147" s="1"/>
    </row>
    <row r="148" spans="1:38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8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  <c r="IZ148" s="1"/>
      <c r="JA148" s="1"/>
      <c r="JB148" s="1"/>
      <c r="JC148" s="1"/>
      <c r="JD148" s="1"/>
      <c r="JE148" s="1"/>
      <c r="JF148" s="1"/>
      <c r="JG148" s="1"/>
      <c r="JH148" s="1"/>
      <c r="JI148" s="1"/>
      <c r="JJ148" s="1"/>
      <c r="JK148" s="1"/>
      <c r="JL148" s="1"/>
      <c r="JM148" s="1"/>
      <c r="JN148" s="1"/>
      <c r="JO148" s="1"/>
      <c r="JP148" s="1"/>
      <c r="JQ148" s="1"/>
      <c r="JR148" s="1"/>
      <c r="JS148" s="1"/>
      <c r="JT148" s="1"/>
      <c r="JU148" s="1"/>
      <c r="JV148" s="1"/>
      <c r="JW148" s="1"/>
      <c r="JX148" s="1"/>
      <c r="JY148" s="1"/>
      <c r="JZ148" s="1"/>
      <c r="KA148" s="1"/>
      <c r="KB148" s="1"/>
      <c r="KC148" s="1"/>
      <c r="KD148" s="1"/>
      <c r="KE148" s="1"/>
      <c r="KF148" s="1"/>
      <c r="KG148" s="1"/>
      <c r="KH148" s="1"/>
      <c r="KI148" s="1"/>
      <c r="KJ148" s="1"/>
      <c r="KK148" s="1"/>
      <c r="KL148" s="1"/>
      <c r="KM148" s="1"/>
      <c r="KN148" s="1"/>
      <c r="KO148" s="1"/>
      <c r="KP148" s="1"/>
      <c r="KQ148" s="1"/>
      <c r="KR148" s="1"/>
      <c r="KS148" s="1"/>
      <c r="KT148" s="1"/>
      <c r="KU148" s="1"/>
      <c r="KV148" s="1"/>
      <c r="KW148" s="1"/>
      <c r="KX148" s="1"/>
      <c r="KY148" s="1"/>
      <c r="KZ148" s="1"/>
      <c r="LA148" s="1"/>
      <c r="LB148" s="1"/>
      <c r="LC148" s="1"/>
      <c r="LD148" s="1"/>
      <c r="LE148" s="1"/>
      <c r="LF148" s="1"/>
      <c r="LG148" s="1"/>
      <c r="LH148" s="1"/>
      <c r="LI148" s="1"/>
      <c r="LJ148" s="1"/>
      <c r="LK148" s="1"/>
      <c r="LL148" s="1"/>
      <c r="LM148" s="1"/>
      <c r="LN148" s="1"/>
      <c r="LO148" s="1"/>
      <c r="LP148" s="1"/>
      <c r="LQ148" s="1"/>
      <c r="LR148" s="1"/>
      <c r="LS148" s="1"/>
      <c r="LT148" s="1"/>
      <c r="LU148" s="1"/>
      <c r="LV148" s="1"/>
      <c r="LW148" s="1"/>
      <c r="LX148" s="1"/>
      <c r="LY148" s="1"/>
      <c r="LZ148" s="1"/>
      <c r="MA148" s="1"/>
      <c r="MB148" s="1"/>
      <c r="MC148" s="1"/>
      <c r="MD148" s="1"/>
      <c r="ME148" s="1"/>
      <c r="MF148" s="1"/>
      <c r="MG148" s="1"/>
      <c r="MH148" s="1"/>
      <c r="MI148" s="1"/>
      <c r="MJ148" s="1"/>
      <c r="MK148" s="1"/>
      <c r="ML148" s="1"/>
      <c r="MM148" s="1"/>
      <c r="MN148" s="1"/>
      <c r="MO148" s="1"/>
      <c r="MP148" s="1"/>
      <c r="MQ148" s="1"/>
      <c r="MR148" s="1"/>
      <c r="MS148" s="1"/>
      <c r="MT148" s="1"/>
      <c r="MU148" s="1"/>
      <c r="MV148" s="1"/>
      <c r="MW148" s="1"/>
      <c r="MX148" s="1"/>
      <c r="MY148" s="1"/>
      <c r="MZ148" s="1"/>
      <c r="NA148" s="1"/>
      <c r="NB148" s="1"/>
      <c r="NC148" s="1"/>
      <c r="ND148" s="1"/>
      <c r="NE148" s="1"/>
      <c r="NF148" s="1"/>
      <c r="NG148" s="1"/>
      <c r="NH148" s="1"/>
      <c r="NI148" s="1"/>
      <c r="NJ148" s="1"/>
      <c r="NK148" s="1"/>
      <c r="NL148" s="1"/>
      <c r="NM148" s="1"/>
      <c r="NN148" s="1"/>
      <c r="NO148" s="1"/>
      <c r="NP148" s="1"/>
      <c r="NQ148" s="1"/>
    </row>
    <row r="149" spans="1:38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8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  <c r="MR149" s="1"/>
      <c r="MS149" s="1"/>
      <c r="MT149" s="1"/>
      <c r="MU149" s="1"/>
      <c r="MV149" s="1"/>
      <c r="MW149" s="1"/>
      <c r="MX149" s="1"/>
      <c r="MY149" s="1"/>
      <c r="MZ149" s="1"/>
      <c r="NA149" s="1"/>
      <c r="NB149" s="1"/>
      <c r="NC149" s="1"/>
      <c r="ND149" s="1"/>
      <c r="NE149" s="1"/>
      <c r="NF149" s="1"/>
      <c r="NG149" s="1"/>
      <c r="NH149" s="1"/>
      <c r="NI149" s="1"/>
      <c r="NJ149" s="1"/>
      <c r="NK149" s="1"/>
      <c r="NL149" s="1"/>
      <c r="NM149" s="1"/>
      <c r="NN149" s="1"/>
      <c r="NO149" s="1"/>
      <c r="NP149" s="1"/>
      <c r="NQ149" s="1"/>
    </row>
  </sheetData>
  <conditionalFormatting sqref="N27:Y27">
    <cfRule type="containsBlanks" dxfId="46" priority="42">
      <formula>LEN(TRIM(N27))=0</formula>
    </cfRule>
  </conditionalFormatting>
  <conditionalFormatting sqref="I13">
    <cfRule type="containsBlanks" dxfId="45" priority="41">
      <formula>LEN(TRIM(I13))=0</formula>
    </cfRule>
  </conditionalFormatting>
  <conditionalFormatting sqref="I14">
    <cfRule type="containsBlanks" dxfId="44" priority="40">
      <formula>LEN(TRIM(I14))=0</formula>
    </cfRule>
  </conditionalFormatting>
  <conditionalFormatting sqref="N11:NO11">
    <cfRule type="containsBlanks" dxfId="43" priority="38">
      <formula>LEN(TRIM(N11))=0</formula>
    </cfRule>
  </conditionalFormatting>
  <conditionalFormatting sqref="N70:Y70">
    <cfRule type="containsBlanks" dxfId="42" priority="37">
      <formula>LEN(TRIM(N70))=0</formula>
    </cfRule>
  </conditionalFormatting>
  <conditionalFormatting sqref="N83:Y83">
    <cfRule type="containsBlanks" dxfId="41" priority="35">
      <formula>LEN(TRIM(N83))=0</formula>
    </cfRule>
  </conditionalFormatting>
  <conditionalFormatting sqref="N85:Y85">
    <cfRule type="containsBlanks" dxfId="40" priority="34">
      <formula>LEN(TRIM(N85))=0</formula>
    </cfRule>
  </conditionalFormatting>
  <conditionalFormatting sqref="N87:Y87">
    <cfRule type="containsBlanks" dxfId="39" priority="33">
      <formula>LEN(TRIM(N87))=0</formula>
    </cfRule>
  </conditionalFormatting>
  <conditionalFormatting sqref="N21:Y21">
    <cfRule type="containsBlanks" dxfId="38" priority="31">
      <formula>LEN(TRIM(N21))=0</formula>
    </cfRule>
  </conditionalFormatting>
  <conditionalFormatting sqref="N116:NO116">
    <cfRule type="cellIs" dxfId="37" priority="29" operator="lessThan">
      <formula>0</formula>
    </cfRule>
    <cfRule type="cellIs" dxfId="36" priority="30" operator="greaterThan">
      <formula>0</formula>
    </cfRule>
  </conditionalFormatting>
  <conditionalFormatting sqref="N118:NO118">
    <cfRule type="cellIs" dxfId="35" priority="27" operator="lessThan">
      <formula>0</formula>
    </cfRule>
    <cfRule type="cellIs" dxfId="34" priority="28" operator="greaterThan">
      <formula>0</formula>
    </cfRule>
  </conditionalFormatting>
  <conditionalFormatting sqref="N7:Y7">
    <cfRule type="cellIs" dxfId="33" priority="25" operator="greaterThan">
      <formula>0</formula>
    </cfRule>
    <cfRule type="cellIs" dxfId="32" priority="26" operator="lessThan">
      <formula>0</formula>
    </cfRule>
  </conditionalFormatting>
  <conditionalFormatting sqref="N29:Y29">
    <cfRule type="containsBlanks" dxfId="31" priority="24">
      <formula>LEN(TRIM(N29))=0</formula>
    </cfRule>
  </conditionalFormatting>
  <conditionalFormatting sqref="C7">
    <cfRule type="containsBlanks" dxfId="30" priority="23">
      <formula>LEN(TRIM(C7))=0</formula>
    </cfRule>
  </conditionalFormatting>
  <conditionalFormatting sqref="N9:NO9">
    <cfRule type="containsBlanks" dxfId="29" priority="22">
      <formula>LEN(TRIM(N9))=0</formula>
    </cfRule>
  </conditionalFormatting>
  <conditionalFormatting sqref="A113:XFD1048576 A112:H112 J112:XFD112 A1:XFD111">
    <cfRule type="cellIs" dxfId="28" priority="21" operator="equal">
      <formula>0</formula>
    </cfRule>
  </conditionalFormatting>
  <conditionalFormatting sqref="N124:Y124">
    <cfRule type="containsBlanks" dxfId="27" priority="20">
      <formula>LEN(TRIM(N124))=0</formula>
    </cfRule>
  </conditionalFormatting>
  <conditionalFormatting sqref="N143:NO143">
    <cfRule type="cellIs" dxfId="26" priority="18" operator="lessThan">
      <formula>0</formula>
    </cfRule>
    <cfRule type="cellIs" dxfId="25" priority="19" operator="greaterThan">
      <formula>0</formula>
    </cfRule>
  </conditionalFormatting>
  <conditionalFormatting sqref="N19:Y19">
    <cfRule type="containsBlanks" dxfId="24" priority="17">
      <formula>LEN(TRIM(N19))=0</formula>
    </cfRule>
  </conditionalFormatting>
  <conditionalFormatting sqref="N35:Y35">
    <cfRule type="containsBlanks" dxfId="23" priority="16">
      <formula>LEN(TRIM(N35))=0</formula>
    </cfRule>
  </conditionalFormatting>
  <conditionalFormatting sqref="N37:Y37">
    <cfRule type="containsBlanks" dxfId="22" priority="15">
      <formula>LEN(TRIM(N37))=0</formula>
    </cfRule>
  </conditionalFormatting>
  <conditionalFormatting sqref="N37:Y37">
    <cfRule type="containsBlanks" dxfId="21" priority="14">
      <formula>LEN(TRIM(N37))=0</formula>
    </cfRule>
  </conditionalFormatting>
  <conditionalFormatting sqref="N31">
    <cfRule type="containsBlanks" dxfId="20" priority="3">
      <formula>LEN(TRIM(N31))=0</formula>
    </cfRule>
  </conditionalFormatting>
  <conditionalFormatting sqref="N23:Y23">
    <cfRule type="containsBlanks" dxfId="19" priority="2">
      <formula>LEN(TRIM(N23))=0</formula>
    </cfRule>
  </conditionalFormatting>
  <conditionalFormatting sqref="N31:Y31">
    <cfRule type="containsBlanks" dxfId="18" priority="8">
      <formula>LEN(TRIM(N31))=0</formula>
    </cfRule>
  </conditionalFormatting>
  <conditionalFormatting sqref="N31:Y31">
    <cfRule type="containsBlanks" dxfId="17" priority="7">
      <formula>LEN(TRIM(N31))=0</formula>
    </cfRule>
  </conditionalFormatting>
  <conditionalFormatting sqref="N31:Y31">
    <cfRule type="containsBlanks" dxfId="16" priority="6">
      <formula>LEN(TRIM(N31))=0</formula>
    </cfRule>
  </conditionalFormatting>
  <conditionalFormatting sqref="N31:Y31">
    <cfRule type="containsBlanks" dxfId="15" priority="5">
      <formula>LEN(TRIM(N31))=0</formula>
    </cfRule>
  </conditionalFormatting>
  <conditionalFormatting sqref="N31">
    <cfRule type="containsBlanks" dxfId="14" priority="4">
      <formula>LEN(TRIM(N31))=0</formula>
    </cfRule>
  </conditionalFormatting>
  <conditionalFormatting sqref="I108">
    <cfRule type="containsBlanks" dxfId="13" priority="1">
      <formula>LEN(TRIM(I108))=0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61"/>
  <sheetViews>
    <sheetView workbookViewId="0">
      <pane xSplit="12" ySplit="9" topLeftCell="M10" activePane="bottomRight" state="frozen"/>
      <selection pane="topRight" activeCell="M1" sqref="M1"/>
      <selection pane="bottomLeft" activeCell="A10" sqref="A10"/>
      <selection pane="bottomRight" activeCell="A9" sqref="A9"/>
    </sheetView>
  </sheetViews>
  <sheetFormatPr defaultColWidth="9.109375" defaultRowHeight="10.199999999999999" x14ac:dyDescent="0.2"/>
  <cols>
    <col min="1" max="2" width="1.6640625" style="2" customWidth="1"/>
    <col min="3" max="3" width="13.5546875" style="2" customWidth="1"/>
    <col min="4" max="4" width="1.6640625" style="2" customWidth="1"/>
    <col min="5" max="5" width="47.44140625" style="2" customWidth="1"/>
    <col min="6" max="6" width="1.6640625" style="2" customWidth="1"/>
    <col min="7" max="7" width="7.88671875" style="2" bestFit="1" customWidth="1"/>
    <col min="8" max="10" width="1.6640625" style="2" customWidth="1"/>
    <col min="11" max="11" width="6.6640625" style="10" bestFit="1" customWidth="1"/>
    <col min="12" max="13" width="1.6640625" style="2" customWidth="1"/>
    <col min="14" max="25" width="9.109375" style="2"/>
    <col min="26" max="27" width="1.6640625" style="2" customWidth="1"/>
    <col min="28" max="16384" width="9.109375" style="2"/>
  </cols>
  <sheetData>
    <row r="1" spans="1:2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">
      <c r="A3" s="1"/>
      <c r="B3" s="1"/>
      <c r="C3" s="1" t="str">
        <f>OperFinModelRetail!C3</f>
        <v>БАЗОВАЯ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s="10" customFormat="1" x14ac:dyDescent="0.2">
      <c r="A4" s="8"/>
      <c r="B4" s="8"/>
      <c r="C4" s="8" t="str">
        <f>OperFinModelRetail!C4</f>
        <v>Операционно-финансовая модель ритейла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s="10" customFormat="1" x14ac:dyDescent="0.2">
      <c r="A5" s="8"/>
      <c r="B5" s="8"/>
      <c r="C5" s="8" t="str">
        <f>OperFinModelRetail!C5</f>
        <v>Модель: классический ритейл, от начальных запасов и бюджета закупок к бюджету  продаж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x14ac:dyDescent="0.2">
      <c r="A6" s="1"/>
      <c r="B6" s="1"/>
      <c r="C6" s="1" t="str">
        <f>OperFinModelRetail!C6</f>
        <v>С расчетом кредитования кассовых разрывов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s="10" customFormat="1" x14ac:dyDescent="0.2">
      <c r="A7" s="8"/>
      <c r="B7" s="1"/>
      <c r="C7" s="8" t="s">
        <v>59</v>
      </c>
      <c r="D7" s="1"/>
      <c r="E7" s="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8" t="s">
        <v>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s="13" customFormat="1" x14ac:dyDescent="0.2">
      <c r="A9" s="12"/>
      <c r="B9" s="12"/>
      <c r="C9" s="16" t="s">
        <v>4</v>
      </c>
      <c r="D9" s="12"/>
      <c r="E9" s="16" t="s">
        <v>5</v>
      </c>
      <c r="F9" s="12"/>
      <c r="G9" s="16" t="s">
        <v>6</v>
      </c>
      <c r="H9" s="12"/>
      <c r="I9" s="99"/>
      <c r="J9" s="12"/>
      <c r="K9" s="75" t="str">
        <f>IF(N9="","",YEAR(N9)&amp;"Y")</f>
        <v>2019Y</v>
      </c>
      <c r="L9" s="12"/>
      <c r="M9" s="12"/>
      <c r="N9" s="21">
        <f>IF(OperFinModelRetail!$N$9="","",OperFinModelRetail!$N$9)</f>
        <v>43466</v>
      </c>
      <c r="O9" s="21">
        <f t="shared" ref="O9" si="0">IF(N9="","",EOMONTH(N9,0)+1)</f>
        <v>43497</v>
      </c>
      <c r="P9" s="21">
        <f t="shared" ref="P9" si="1">IF(O9="","",EOMONTH(O9,0)+1)</f>
        <v>43525</v>
      </c>
      <c r="Q9" s="21">
        <f t="shared" ref="Q9" si="2">IF(P9="","",EOMONTH(P9,0)+1)</f>
        <v>43556</v>
      </c>
      <c r="R9" s="21">
        <f t="shared" ref="R9" si="3">IF(Q9="","",EOMONTH(Q9,0)+1)</f>
        <v>43586</v>
      </c>
      <c r="S9" s="21">
        <f t="shared" ref="S9" si="4">IF(R9="","",EOMONTH(R9,0)+1)</f>
        <v>43617</v>
      </c>
      <c r="T9" s="21">
        <f t="shared" ref="T9" si="5">IF(S9="","",EOMONTH(S9,0)+1)</f>
        <v>43647</v>
      </c>
      <c r="U9" s="21">
        <f t="shared" ref="U9" si="6">IF(T9="","",EOMONTH(T9,0)+1)</f>
        <v>43678</v>
      </c>
      <c r="V9" s="21">
        <f t="shared" ref="V9" si="7">IF(U9="","",EOMONTH(U9,0)+1)</f>
        <v>43709</v>
      </c>
      <c r="W9" s="21">
        <f t="shared" ref="W9" si="8">IF(V9="","",EOMONTH(V9,0)+1)</f>
        <v>43739</v>
      </c>
      <c r="X9" s="21">
        <f t="shared" ref="X9" si="9">IF(W9="","",EOMONTH(W9,0)+1)</f>
        <v>43770</v>
      </c>
      <c r="Y9" s="21">
        <f t="shared" ref="Y9" si="10">IF(X9="","",EOMONTH(X9,0)+1)</f>
        <v>43800</v>
      </c>
      <c r="Z9" s="12"/>
      <c r="AA9" s="12"/>
    </row>
    <row r="10" spans="1:27" x14ac:dyDescent="0.2">
      <c r="A10" s="1"/>
      <c r="B10" s="1"/>
      <c r="C10" s="17"/>
      <c r="D10" s="1"/>
      <c r="E10" s="17"/>
      <c r="F10" s="1"/>
      <c r="G10" s="17"/>
      <c r="H10" s="1"/>
      <c r="I10" s="20"/>
      <c r="J10" s="1"/>
      <c r="K10" s="19"/>
      <c r="L10" s="1"/>
      <c r="M10" s="1"/>
      <c r="N10" s="20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"/>
      <c r="AA10" s="1"/>
    </row>
    <row r="11" spans="1:27" x14ac:dyDescent="0.2">
      <c r="A11" s="1"/>
      <c r="B11" s="1"/>
      <c r="C11" s="91" t="s">
        <v>69</v>
      </c>
      <c r="D11" s="1"/>
      <c r="E11" s="91" t="s">
        <v>113</v>
      </c>
      <c r="F11" s="1"/>
      <c r="G11" s="1"/>
      <c r="H11" s="1"/>
      <c r="I11" s="1"/>
      <c r="J11" s="1"/>
      <c r="K11" s="8"/>
      <c r="L11" s="1"/>
      <c r="M11" s="1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1"/>
      <c r="AA11" s="1"/>
    </row>
    <row r="12" spans="1:27" s="78" customFormat="1" ht="6.6" x14ac:dyDescent="0.15">
      <c r="A12" s="77"/>
      <c r="B12" s="79"/>
      <c r="C12" s="80"/>
      <c r="D12" s="80"/>
      <c r="E12" s="80"/>
      <c r="F12" s="80"/>
      <c r="G12" s="80"/>
      <c r="H12" s="80"/>
      <c r="I12" s="83"/>
      <c r="J12" s="79"/>
      <c r="K12" s="81"/>
      <c r="L12" s="83"/>
      <c r="M12" s="79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3"/>
      <c r="AA12" s="77"/>
    </row>
    <row r="13" spans="1:27" s="31" customFormat="1" x14ac:dyDescent="0.2">
      <c r="A13" s="14"/>
      <c r="B13" s="100"/>
      <c r="C13" s="101" t="s">
        <v>67</v>
      </c>
      <c r="D13" s="102"/>
      <c r="E13" s="101" t="s">
        <v>60</v>
      </c>
      <c r="F13" s="102"/>
      <c r="G13" s="101" t="s">
        <v>0</v>
      </c>
      <c r="H13" s="102"/>
      <c r="I13" s="103"/>
      <c r="J13" s="100"/>
      <c r="K13" s="104">
        <f>N13</f>
        <v>10000</v>
      </c>
      <c r="L13" s="103"/>
      <c r="M13" s="100"/>
      <c r="N13" s="104">
        <f>OperFinModelRetail!$I$13</f>
        <v>10000</v>
      </c>
      <c r="O13" s="104">
        <f>N17</f>
        <v>29000</v>
      </c>
      <c r="P13" s="104">
        <f t="shared" ref="P13:Y13" si="11">O17</f>
        <v>30500</v>
      </c>
      <c r="Q13" s="104">
        <f t="shared" si="11"/>
        <v>29999.999999999996</v>
      </c>
      <c r="R13" s="104">
        <f t="shared" si="11"/>
        <v>33450.000000000007</v>
      </c>
      <c r="S13" s="104">
        <f t="shared" si="11"/>
        <v>31900.000000000007</v>
      </c>
      <c r="T13" s="104">
        <f t="shared" si="11"/>
        <v>30150.000000000004</v>
      </c>
      <c r="U13" s="104">
        <f t="shared" si="11"/>
        <v>29600.000000000007</v>
      </c>
      <c r="V13" s="104">
        <f t="shared" si="11"/>
        <v>30600.000000000007</v>
      </c>
      <c r="W13" s="104">
        <f t="shared" si="11"/>
        <v>33750.000000000007</v>
      </c>
      <c r="X13" s="104">
        <f t="shared" si="11"/>
        <v>37750.000000000007</v>
      </c>
      <c r="Y13" s="104">
        <f t="shared" si="11"/>
        <v>45250.000000000007</v>
      </c>
      <c r="Z13" s="103"/>
      <c r="AA13" s="14"/>
    </row>
    <row r="14" spans="1:27" s="10" customFormat="1" x14ac:dyDescent="0.2">
      <c r="A14" s="8"/>
      <c r="B14" s="84"/>
      <c r="C14" s="49" t="s">
        <v>37</v>
      </c>
      <c r="D14" s="76"/>
      <c r="E14" s="49" t="s">
        <v>62</v>
      </c>
      <c r="F14" s="76"/>
      <c r="G14" s="49" t="s">
        <v>0</v>
      </c>
      <c r="H14" s="76"/>
      <c r="I14" s="85"/>
      <c r="J14" s="84"/>
      <c r="K14" s="39">
        <f>SUM(N14:Y14)</f>
        <v>370000</v>
      </c>
      <c r="L14" s="85"/>
      <c r="M14" s="84"/>
      <c r="N14" s="39">
        <f>SUMIFS(OperFinModelRetail!99:99,OperFinModelRetail!97:97,"&gt;="&amp;N$9,OperFinModelRetail!97:97,"&lt;="&amp;EOMONTH(N$9,0))</f>
        <v>40000</v>
      </c>
      <c r="O14" s="39">
        <f>SUMIFS(OperFinModelRetail!99:99,OperFinModelRetail!97:97,"&gt;="&amp;O$9,OperFinModelRetail!97:97,"&lt;="&amp;EOMONTH(O$9,0))</f>
        <v>25000</v>
      </c>
      <c r="P14" s="39">
        <f>SUMIFS(OperFinModelRetail!99:99,OperFinModelRetail!97:97,"&gt;="&amp;P$9,OperFinModelRetail!97:97,"&lt;="&amp;EOMONTH(P$9,0))</f>
        <v>20000</v>
      </c>
      <c r="Q14" s="39">
        <f>SUMIFS(OperFinModelRetail!99:99,OperFinModelRetail!97:97,"&gt;="&amp;Q$9,OperFinModelRetail!97:97,"&lt;="&amp;EOMONTH(Q$9,0))</f>
        <v>30000</v>
      </c>
      <c r="R14" s="39">
        <f>SUMIFS(OperFinModelRetail!99:99,OperFinModelRetail!97:97,"&gt;="&amp;R$9,OperFinModelRetail!97:97,"&lt;="&amp;EOMONTH(R$9,0))</f>
        <v>20000</v>
      </c>
      <c r="S14" s="39">
        <f>SUMIFS(OperFinModelRetail!99:99,OperFinModelRetail!97:97,"&gt;="&amp;S$9,OperFinModelRetail!97:97,"&lt;="&amp;EOMONTH(S$9,0))</f>
        <v>15000</v>
      </c>
      <c r="T14" s="39">
        <f>SUMIFS(OperFinModelRetail!99:99,OperFinModelRetail!97:97,"&gt;="&amp;T$9,OperFinModelRetail!97:97,"&lt;="&amp;EOMONTH(T$9,0))</f>
        <v>15000</v>
      </c>
      <c r="U14" s="39">
        <f>SUMIFS(OperFinModelRetail!99:99,OperFinModelRetail!97:97,"&gt;="&amp;U$9,OperFinModelRetail!97:97,"&lt;="&amp;EOMONTH(U$9,0))</f>
        <v>20000</v>
      </c>
      <c r="V14" s="39">
        <f>SUMIFS(OperFinModelRetail!99:99,OperFinModelRetail!97:97,"&gt;="&amp;V$9,OperFinModelRetail!97:97,"&lt;="&amp;EOMONTH(V$9,0))</f>
        <v>30000</v>
      </c>
      <c r="W14" s="39">
        <f>SUMIFS(OperFinModelRetail!99:99,OperFinModelRetail!97:97,"&gt;="&amp;W$9,OperFinModelRetail!97:97,"&lt;="&amp;EOMONTH(W$9,0))</f>
        <v>40000</v>
      </c>
      <c r="X14" s="39">
        <f>SUMIFS(OperFinModelRetail!99:99,OperFinModelRetail!97:97,"&gt;="&amp;X$9,OperFinModelRetail!97:97,"&lt;="&amp;EOMONTH(X$9,0))</f>
        <v>60000</v>
      </c>
      <c r="Y14" s="39">
        <f>SUMIFS(OperFinModelRetail!99:99,OperFinModelRetail!97:97,"&gt;="&amp;Y$9,OperFinModelRetail!97:97,"&lt;="&amp;EOMONTH(Y$9,0))</f>
        <v>55000</v>
      </c>
      <c r="Z14" s="85"/>
      <c r="AA14" s="8"/>
    </row>
    <row r="15" spans="1:27" s="31" customFormat="1" x14ac:dyDescent="0.2">
      <c r="A15" s="14"/>
      <c r="B15" s="100"/>
      <c r="C15" s="111" t="s">
        <v>63</v>
      </c>
      <c r="D15" s="102"/>
      <c r="E15" s="111" t="s">
        <v>64</v>
      </c>
      <c r="F15" s="102"/>
      <c r="G15" s="111" t="s">
        <v>0</v>
      </c>
      <c r="H15" s="102"/>
      <c r="I15" s="103"/>
      <c r="J15" s="100"/>
      <c r="K15" s="112">
        <f>SUM(N15:Y15)</f>
        <v>333250</v>
      </c>
      <c r="L15" s="103"/>
      <c r="M15" s="100"/>
      <c r="N15" s="112">
        <f>SUMIFS(OperFinModelRetail!62:62,OperFinModelRetail!60:60,"&gt;="&amp;N$9,OperFinModelRetail!60:60,"&lt;="&amp;EOMONTH(N$9,0))</f>
        <v>21000</v>
      </c>
      <c r="O15" s="112">
        <f>SUMIFS(OperFinModelRetail!62:62,OperFinModelRetail!60:60,"&gt;="&amp;O$9,OperFinModelRetail!60:60,"&lt;="&amp;EOMONTH(O$9,0))</f>
        <v>23500</v>
      </c>
      <c r="P15" s="112">
        <f>SUMIFS(OperFinModelRetail!62:62,OperFinModelRetail!60:60,"&gt;="&amp;P$9,OperFinModelRetail!60:60,"&lt;="&amp;EOMONTH(P$9,0))</f>
        <v>20500.000000000004</v>
      </c>
      <c r="Q15" s="112">
        <f>SUMIFS(OperFinModelRetail!62:62,OperFinModelRetail!60:60,"&gt;="&amp;Q$9,OperFinModelRetail!60:60,"&lt;="&amp;EOMONTH(Q$9,0))</f>
        <v>26549.999999999989</v>
      </c>
      <c r="R15" s="112">
        <f>SUMIFS(OperFinModelRetail!62:62,OperFinModelRetail!60:60,"&gt;="&amp;R$9,OperFinModelRetail!60:60,"&lt;="&amp;EOMONTH(R$9,0))</f>
        <v>21550</v>
      </c>
      <c r="S15" s="112">
        <f>SUMIFS(OperFinModelRetail!62:62,OperFinModelRetail!60:60,"&gt;="&amp;S$9,OperFinModelRetail!60:60,"&lt;="&amp;EOMONTH(S$9,0))</f>
        <v>16750.000000000004</v>
      </c>
      <c r="T15" s="112">
        <f>SUMIFS(OperFinModelRetail!62:62,OperFinModelRetail!60:60,"&gt;="&amp;T$9,OperFinModelRetail!60:60,"&lt;="&amp;EOMONTH(T$9,0))</f>
        <v>15549.999999999996</v>
      </c>
      <c r="U15" s="112">
        <f>SUMIFS(OperFinModelRetail!62:62,OperFinModelRetail!60:60,"&gt;="&amp;U$9,OperFinModelRetail!60:60,"&lt;="&amp;EOMONTH(U$9,0))</f>
        <v>19000</v>
      </c>
      <c r="V15" s="112">
        <f>SUMIFS(OperFinModelRetail!62:62,OperFinModelRetail!60:60,"&gt;="&amp;V$9,OperFinModelRetail!60:60,"&lt;="&amp;EOMONTH(V$9,0))</f>
        <v>26850</v>
      </c>
      <c r="W15" s="112">
        <f>SUMIFS(OperFinModelRetail!62:62,OperFinModelRetail!60:60,"&gt;="&amp;W$9,OperFinModelRetail!60:60,"&lt;="&amp;EOMONTH(W$9,0))</f>
        <v>36000</v>
      </c>
      <c r="X15" s="112">
        <f>SUMIFS(OperFinModelRetail!62:62,OperFinModelRetail!60:60,"&gt;="&amp;X$9,OperFinModelRetail!60:60,"&lt;="&amp;EOMONTH(X$9,0))</f>
        <v>52500</v>
      </c>
      <c r="Y15" s="112">
        <f>SUMIFS(OperFinModelRetail!62:62,OperFinModelRetail!60:60,"&gt;="&amp;Y$9,OperFinModelRetail!60:60,"&lt;="&amp;EOMONTH(Y$9,0))</f>
        <v>53500.000000000007</v>
      </c>
      <c r="Z15" s="103"/>
      <c r="AA15" s="14"/>
    </row>
    <row r="16" spans="1:27" s="10" customFormat="1" x14ac:dyDescent="0.2">
      <c r="A16" s="8"/>
      <c r="B16" s="84"/>
      <c r="C16" s="49" t="s">
        <v>61</v>
      </c>
      <c r="D16" s="76"/>
      <c r="E16" s="49" t="s">
        <v>65</v>
      </c>
      <c r="F16" s="76"/>
      <c r="G16" s="49" t="s">
        <v>0</v>
      </c>
      <c r="H16" s="76"/>
      <c r="I16" s="85"/>
      <c r="J16" s="84"/>
      <c r="K16" s="39">
        <f>K14-K15</f>
        <v>36750</v>
      </c>
      <c r="L16" s="85"/>
      <c r="M16" s="84"/>
      <c r="N16" s="39">
        <f>N14-N15</f>
        <v>19000</v>
      </c>
      <c r="O16" s="39">
        <f t="shared" ref="O16:Y16" si="12">O14-O15</f>
        <v>1500</v>
      </c>
      <c r="P16" s="39">
        <f t="shared" si="12"/>
        <v>-500.00000000000364</v>
      </c>
      <c r="Q16" s="39">
        <f t="shared" si="12"/>
        <v>3450.0000000000109</v>
      </c>
      <c r="R16" s="39">
        <f t="shared" si="12"/>
        <v>-1550</v>
      </c>
      <c r="S16" s="39">
        <f t="shared" si="12"/>
        <v>-1750.0000000000036</v>
      </c>
      <c r="T16" s="39">
        <f t="shared" si="12"/>
        <v>-549.99999999999636</v>
      </c>
      <c r="U16" s="39">
        <f t="shared" si="12"/>
        <v>1000</v>
      </c>
      <c r="V16" s="39">
        <f t="shared" si="12"/>
        <v>3150</v>
      </c>
      <c r="W16" s="39">
        <f t="shared" si="12"/>
        <v>4000</v>
      </c>
      <c r="X16" s="39">
        <f t="shared" si="12"/>
        <v>7500</v>
      </c>
      <c r="Y16" s="39">
        <f t="shared" si="12"/>
        <v>1499.9999999999927</v>
      </c>
      <c r="Z16" s="85"/>
      <c r="AA16" s="8"/>
    </row>
    <row r="17" spans="1:27" s="31" customFormat="1" x14ac:dyDescent="0.2">
      <c r="A17" s="14"/>
      <c r="B17" s="100"/>
      <c r="C17" s="111" t="s">
        <v>68</v>
      </c>
      <c r="D17" s="102"/>
      <c r="E17" s="111" t="s">
        <v>66</v>
      </c>
      <c r="F17" s="102"/>
      <c r="G17" s="111" t="s">
        <v>0</v>
      </c>
      <c r="H17" s="102"/>
      <c r="I17" s="103"/>
      <c r="J17" s="100"/>
      <c r="K17" s="112">
        <f>K13+K16</f>
        <v>46750</v>
      </c>
      <c r="L17" s="103"/>
      <c r="M17" s="100"/>
      <c r="N17" s="112">
        <f>N13+N16</f>
        <v>29000</v>
      </c>
      <c r="O17" s="112">
        <f t="shared" ref="O17:Y17" si="13">O13+O16</f>
        <v>30500</v>
      </c>
      <c r="P17" s="112">
        <f t="shared" si="13"/>
        <v>29999.999999999996</v>
      </c>
      <c r="Q17" s="112">
        <f t="shared" si="13"/>
        <v>33450.000000000007</v>
      </c>
      <c r="R17" s="112">
        <f t="shared" si="13"/>
        <v>31900.000000000007</v>
      </c>
      <c r="S17" s="112">
        <f t="shared" si="13"/>
        <v>30150.000000000004</v>
      </c>
      <c r="T17" s="112">
        <f t="shared" si="13"/>
        <v>29600.000000000007</v>
      </c>
      <c r="U17" s="112">
        <f t="shared" si="13"/>
        <v>30600.000000000007</v>
      </c>
      <c r="V17" s="112">
        <f t="shared" si="13"/>
        <v>33750.000000000007</v>
      </c>
      <c r="W17" s="112">
        <f t="shared" si="13"/>
        <v>37750.000000000007</v>
      </c>
      <c r="X17" s="112">
        <f t="shared" si="13"/>
        <v>45250.000000000007</v>
      </c>
      <c r="Y17" s="112">
        <f t="shared" si="13"/>
        <v>46750</v>
      </c>
      <c r="Z17" s="103"/>
      <c r="AA17" s="14"/>
    </row>
    <row r="18" spans="1:27" s="98" customFormat="1" x14ac:dyDescent="0.2">
      <c r="A18" s="70"/>
      <c r="B18" s="92"/>
      <c r="C18" s="119" t="s">
        <v>92</v>
      </c>
      <c r="D18" s="94"/>
      <c r="E18" s="119" t="s">
        <v>93</v>
      </c>
      <c r="F18" s="94"/>
      <c r="G18" s="119" t="s">
        <v>94</v>
      </c>
      <c r="H18" s="94"/>
      <c r="I18" s="97"/>
      <c r="J18" s="92"/>
      <c r="K18" s="120">
        <f>IF(K13+K17=0,0,K29/((K13+K17)/2))</f>
        <v>11.744493392070485</v>
      </c>
      <c r="L18" s="97"/>
      <c r="M18" s="92"/>
      <c r="N18" s="120">
        <f>IF(N13+N17=0,0,N29/((N13+N17)/2))</f>
        <v>1.0769230769230769</v>
      </c>
      <c r="O18" s="120">
        <f t="shared" ref="O18:Y18" si="14">IF(O13+O17=0,0,O29/((O13+O17)/2))</f>
        <v>0.78991596638655459</v>
      </c>
      <c r="P18" s="120">
        <f t="shared" si="14"/>
        <v>0.67768595041322321</v>
      </c>
      <c r="Q18" s="120">
        <f t="shared" si="14"/>
        <v>0.83687943262411313</v>
      </c>
      <c r="R18" s="120">
        <f t="shared" si="14"/>
        <v>0.6595256312165263</v>
      </c>
      <c r="S18" s="120">
        <f t="shared" si="14"/>
        <v>0.53988718775181299</v>
      </c>
      <c r="T18" s="120">
        <f t="shared" si="14"/>
        <v>0.52050209205020892</v>
      </c>
      <c r="U18" s="120">
        <f t="shared" si="14"/>
        <v>0.63122923588039848</v>
      </c>
      <c r="V18" s="120">
        <f t="shared" si="14"/>
        <v>0.83449883449883433</v>
      </c>
      <c r="W18" s="120">
        <f t="shared" si="14"/>
        <v>1.0069930069930069</v>
      </c>
      <c r="X18" s="120">
        <f t="shared" si="14"/>
        <v>1.2650602409638552</v>
      </c>
      <c r="Y18" s="120">
        <f t="shared" si="14"/>
        <v>1.1630434782608696</v>
      </c>
      <c r="Z18" s="97"/>
      <c r="AA18" s="70"/>
    </row>
    <row r="19" spans="1:27" s="110" customFormat="1" x14ac:dyDescent="0.2">
      <c r="A19" s="105"/>
      <c r="B19" s="106"/>
      <c r="C19" s="121" t="s">
        <v>96</v>
      </c>
      <c r="D19" s="108"/>
      <c r="E19" s="121" t="s">
        <v>95</v>
      </c>
      <c r="F19" s="108"/>
      <c r="G19" s="121" t="s">
        <v>23</v>
      </c>
      <c r="H19" s="108"/>
      <c r="I19" s="109"/>
      <c r="J19" s="106"/>
      <c r="K19" s="122">
        <f>IF(K18=0,0,(EOMONTH(N9,11)-(N9-1))/K18)</f>
        <v>31.078394598649663</v>
      </c>
      <c r="L19" s="109"/>
      <c r="M19" s="106"/>
      <c r="N19" s="122">
        <f>IF(N18=0,0,DAY(EOMONTH(N9,0))/N18)</f>
        <v>28.785714285714288</v>
      </c>
      <c r="O19" s="122">
        <f t="shared" ref="O19:Y19" si="15">IF(O18=0,0,DAY(EOMONTH(O9,0))/O18)</f>
        <v>35.446808510638299</v>
      </c>
      <c r="P19" s="122">
        <f t="shared" si="15"/>
        <v>45.743902439024389</v>
      </c>
      <c r="Q19" s="122">
        <f t="shared" si="15"/>
        <v>35.847457627118658</v>
      </c>
      <c r="R19" s="122">
        <f t="shared" si="15"/>
        <v>47.00348027842228</v>
      </c>
      <c r="S19" s="122">
        <f t="shared" si="15"/>
        <v>55.567164179104481</v>
      </c>
      <c r="T19" s="122">
        <f t="shared" si="15"/>
        <v>59.557877813504852</v>
      </c>
      <c r="U19" s="122">
        <f t="shared" si="15"/>
        <v>49.110526315789485</v>
      </c>
      <c r="V19" s="122">
        <f t="shared" si="15"/>
        <v>35.949720670391066</v>
      </c>
      <c r="W19" s="122">
        <f t="shared" si="15"/>
        <v>30.784722222222225</v>
      </c>
      <c r="X19" s="122">
        <f t="shared" si="15"/>
        <v>23.714285714285719</v>
      </c>
      <c r="Y19" s="122">
        <f t="shared" si="15"/>
        <v>26.654205607476634</v>
      </c>
      <c r="Z19" s="109"/>
      <c r="AA19" s="105"/>
    </row>
    <row r="20" spans="1:27" s="78" customFormat="1" ht="6.6" x14ac:dyDescent="0.15">
      <c r="A20" s="77"/>
      <c r="B20" s="86"/>
      <c r="C20" s="113"/>
      <c r="D20" s="87"/>
      <c r="E20" s="113"/>
      <c r="F20" s="87"/>
      <c r="G20" s="113"/>
      <c r="H20" s="87"/>
      <c r="I20" s="90"/>
      <c r="J20" s="86"/>
      <c r="K20" s="114"/>
      <c r="L20" s="90"/>
      <c r="M20" s="86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90"/>
      <c r="AA20" s="77"/>
    </row>
    <row r="21" spans="1:2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8"/>
      <c r="L21" s="1"/>
      <c r="M21" s="1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1"/>
      <c r="AA21" s="1"/>
    </row>
    <row r="22" spans="1:27" x14ac:dyDescent="0.2">
      <c r="A22" s="1"/>
      <c r="B22" s="1"/>
      <c r="C22" s="91" t="s">
        <v>70</v>
      </c>
      <c r="D22" s="1"/>
      <c r="E22" s="91" t="s">
        <v>114</v>
      </c>
      <c r="F22" s="1"/>
      <c r="G22" s="1"/>
      <c r="H22" s="1"/>
      <c r="I22" s="1"/>
      <c r="J22" s="1"/>
      <c r="K22" s="8"/>
      <c r="L22" s="1"/>
      <c r="M22" s="1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1"/>
      <c r="AA22" s="1"/>
    </row>
    <row r="23" spans="1:27" s="78" customFormat="1" ht="6.6" x14ac:dyDescent="0.15">
      <c r="A23" s="77"/>
      <c r="B23" s="79"/>
      <c r="C23" s="80"/>
      <c r="D23" s="80"/>
      <c r="E23" s="80"/>
      <c r="F23" s="80"/>
      <c r="G23" s="80"/>
      <c r="H23" s="80"/>
      <c r="I23" s="83"/>
      <c r="J23" s="79"/>
      <c r="K23" s="81"/>
      <c r="L23" s="83"/>
      <c r="M23" s="79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3"/>
      <c r="AA23" s="77"/>
    </row>
    <row r="24" spans="1:27" s="31" customFormat="1" x14ac:dyDescent="0.2">
      <c r="A24" s="14"/>
      <c r="B24" s="100"/>
      <c r="C24" s="101" t="s">
        <v>22</v>
      </c>
      <c r="D24" s="102"/>
      <c r="E24" s="101" t="s">
        <v>71</v>
      </c>
      <c r="F24" s="102"/>
      <c r="G24" s="101" t="s">
        <v>0</v>
      </c>
      <c r="H24" s="102"/>
      <c r="I24" s="103"/>
      <c r="J24" s="100"/>
      <c r="K24" s="104">
        <f>SUM(N24:Y24)</f>
        <v>399458.885758241</v>
      </c>
      <c r="L24" s="103"/>
      <c r="M24" s="100"/>
      <c r="N24" s="104">
        <f>SUMIFS(OperFinModelRetail!64:64,OperFinModelRetail!60:60,"&gt;="&amp;N$9,OperFinModelRetail!60:60,"&lt;="&amp;EOMONTH(N$9,0))</f>
        <v>24705.882352941175</v>
      </c>
      <c r="O24" s="104">
        <f>SUMIFS(OperFinModelRetail!64:64,OperFinModelRetail!60:60,"&gt;="&amp;O$9,OperFinModelRetail!60:60,"&lt;="&amp;EOMONTH(O$9,0))</f>
        <v>27647.058823529413</v>
      </c>
      <c r="P24" s="104">
        <f>SUMIFS(OperFinModelRetail!64:64,OperFinModelRetail!60:60,"&gt;="&amp;P$9,OperFinModelRetail!60:60,"&lt;="&amp;EOMONTH(P$9,0))</f>
        <v>24117.647058823528</v>
      </c>
      <c r="Q24" s="104">
        <f>SUMIFS(OperFinModelRetail!64:64,OperFinModelRetail!60:60,"&gt;="&amp;Q$9,OperFinModelRetail!60:60,"&lt;="&amp;EOMONTH(Q$9,0))</f>
        <v>31235.294117647052</v>
      </c>
      <c r="R24" s="104">
        <f>SUMIFS(OperFinModelRetail!64:64,OperFinModelRetail!60:60,"&gt;="&amp;R$9,OperFinModelRetail!60:60,"&lt;="&amp;EOMONTH(R$9,0))</f>
        <v>25352.941176470591</v>
      </c>
      <c r="S24" s="104">
        <f>SUMIFS(OperFinModelRetail!64:64,OperFinModelRetail!60:60,"&gt;="&amp;S$9,OperFinModelRetail!60:60,"&lt;="&amp;EOMONTH(S$9,0))</f>
        <v>19705.882352941175</v>
      </c>
      <c r="T24" s="104">
        <f>SUMIFS(OperFinModelRetail!64:64,OperFinModelRetail!60:60,"&gt;="&amp;T$9,OperFinModelRetail!60:60,"&lt;="&amp;EOMONTH(T$9,0))</f>
        <v>18591.778880226786</v>
      </c>
      <c r="U24" s="104">
        <f>SUMIFS(OperFinModelRetail!64:64,OperFinModelRetail!60:60,"&gt;="&amp;U$9,OperFinModelRetail!60:60,"&lt;="&amp;EOMONTH(U$9,0))</f>
        <v>22834.868887313954</v>
      </c>
      <c r="V24" s="104">
        <f>SUMIFS(OperFinModelRetail!64:64,OperFinModelRetail!60:60,"&gt;="&amp;V$9,OperFinModelRetail!60:60,"&lt;="&amp;EOMONTH(V$9,0))</f>
        <v>32318.21403260099</v>
      </c>
      <c r="W24" s="104">
        <f>SUMIFS(OperFinModelRetail!64:64,OperFinModelRetail!60:60,"&gt;="&amp;W$9,OperFinModelRetail!60:60,"&lt;="&amp;EOMONTH(W$9,0))</f>
        <v>43760.79929473994</v>
      </c>
      <c r="X24" s="104">
        <f>SUMIFS(OperFinModelRetail!64:64,OperFinModelRetail!60:60,"&gt;="&amp;X$9,OperFinModelRetail!60:60,"&lt;="&amp;EOMONTH(X$9,0))</f>
        <v>63969.231301101092</v>
      </c>
      <c r="Y24" s="104">
        <f>SUMIFS(OperFinModelRetail!64:64,OperFinModelRetail!60:60,"&gt;="&amp;Y$9,OperFinModelRetail!60:60,"&lt;="&amp;EOMONTH(Y$9,0))</f>
        <v>65219.287479905281</v>
      </c>
      <c r="Z24" s="103"/>
      <c r="AA24" s="14"/>
    </row>
    <row r="25" spans="1:27" s="98" customFormat="1" x14ac:dyDescent="0.2">
      <c r="A25" s="70"/>
      <c r="B25" s="92"/>
      <c r="C25" s="93" t="s">
        <v>21</v>
      </c>
      <c r="D25" s="94"/>
      <c r="E25" s="93" t="s">
        <v>72</v>
      </c>
      <c r="F25" s="94"/>
      <c r="G25" s="93" t="s">
        <v>1</v>
      </c>
      <c r="H25" s="94"/>
      <c r="I25" s="97"/>
      <c r="J25" s="92"/>
      <c r="K25" s="96">
        <f>IF(K24=0,0,(K24-SUMIFS(OperFinModelRetail!62:62,OperFinModelRetail!60:60,"&gt;="&amp;N$9,OperFinModelRetail!60:60,"&lt;="&amp;EOMONTH(N$9,11)))/K24)</f>
        <v>0.16574643378520662</v>
      </c>
      <c r="L25" s="97"/>
      <c r="M25" s="92"/>
      <c r="N25" s="96">
        <f>IF(N24=0,0,(N24-SUMIFS(OperFinModelRetail!62:62,OperFinModelRetail!60:60,"&gt;="&amp;N$9,OperFinModelRetail!60:60,"&lt;="&amp;EOMONTH(N$9,0)))/N24)</f>
        <v>0.14999999999999994</v>
      </c>
      <c r="O25" s="96">
        <f>IF(O24=0,0,(O24-SUMIFS(OperFinModelRetail!62:62,OperFinModelRetail!60:60,"&gt;="&amp;O$9,OperFinModelRetail!60:60,"&lt;="&amp;EOMONTH(O$9,0)))/O24)</f>
        <v>0.15000000000000002</v>
      </c>
      <c r="P25" s="96">
        <f>IF(P24=0,0,(P24-SUMIFS(OperFinModelRetail!62:62,OperFinModelRetail!60:60,"&gt;="&amp;P$9,OperFinModelRetail!60:60,"&lt;="&amp;EOMONTH(P$9,0)))/P24)</f>
        <v>0.1499999999999998</v>
      </c>
      <c r="Q25" s="96">
        <f>IF(Q24=0,0,(Q24-SUMIFS(OperFinModelRetail!62:62,OperFinModelRetail!60:60,"&gt;="&amp;Q$9,OperFinModelRetail!60:60,"&lt;="&amp;EOMONTH(Q$9,0)))/Q24)</f>
        <v>0.15000000000000016</v>
      </c>
      <c r="R25" s="96">
        <f>IF(R24=0,0,(R24-SUMIFS(OperFinModelRetail!62:62,OperFinModelRetail!60:60,"&gt;="&amp;R$9,OperFinModelRetail!60:60,"&lt;="&amp;EOMONTH(R$9,0)))/R24)</f>
        <v>0.15000000000000011</v>
      </c>
      <c r="S25" s="96">
        <f>IF(S24=0,0,(S24-SUMIFS(OperFinModelRetail!62:62,OperFinModelRetail!60:60,"&gt;="&amp;S$9,OperFinModelRetail!60:60,"&lt;="&amp;EOMONTH(S$9,0)))/S24)</f>
        <v>0.14999999999999974</v>
      </c>
      <c r="T25" s="96">
        <f>IF(T24=0,0,(T24-SUMIFS(OperFinModelRetail!62:62,OperFinModelRetail!60:60,"&gt;="&amp;T$9,OperFinModelRetail!60:60,"&lt;="&amp;EOMONTH(T$9,0)))/T24)</f>
        <v>0.16360881332672592</v>
      </c>
      <c r="U25" s="96">
        <f>IF(U24=0,0,(U24-SUMIFS(OperFinModelRetail!62:62,OperFinModelRetail!60:60,"&gt;="&amp;U$9,OperFinModelRetail!60:60,"&lt;="&amp;EOMONTH(U$9,0)))/U24)</f>
        <v>0.16793916821849755</v>
      </c>
      <c r="V25" s="96">
        <f>IF(V24=0,0,(V24-SUMIFS(OperFinModelRetail!62:62,OperFinModelRetail!60:60,"&gt;="&amp;V$9,OperFinModelRetail!60:60,"&lt;="&amp;EOMONTH(V$9,0)))/V24)</f>
        <v>0.16919914036972869</v>
      </c>
      <c r="W25" s="96">
        <f>IF(W24=0,0,(W24-SUMIFS(OperFinModelRetail!62:62,OperFinModelRetail!60:60,"&gt;="&amp;W$9,OperFinModelRetail!60:60,"&lt;="&amp;EOMONTH(W$9,0)))/W24)</f>
        <v>0.17734592191675963</v>
      </c>
      <c r="X25" s="96">
        <f>IF(X24=0,0,(X24-SUMIFS(OperFinModelRetail!62:62,OperFinModelRetail!60:60,"&gt;="&amp;X$9,OperFinModelRetail!60:60,"&lt;="&amp;EOMONTH(X$9,0)))/X24)</f>
        <v>0.17929293611667449</v>
      </c>
      <c r="Y25" s="96">
        <f>IF(Y24=0,0,(Y24-SUMIFS(OperFinModelRetail!62:62,OperFinModelRetail!60:60,"&gt;="&amp;Y$9,OperFinModelRetail!60:60,"&lt;="&amp;EOMONTH(Y$9,0)))/Y24)</f>
        <v>0.17969051691213436</v>
      </c>
      <c r="Z25" s="97"/>
      <c r="AA25" s="70"/>
    </row>
    <row r="26" spans="1:27" s="31" customFormat="1" x14ac:dyDescent="0.2">
      <c r="A26" s="14"/>
      <c r="B26" s="100"/>
      <c r="C26" s="101" t="s">
        <v>78</v>
      </c>
      <c r="D26" s="102"/>
      <c r="E26" s="101" t="s">
        <v>79</v>
      </c>
      <c r="F26" s="102"/>
      <c r="G26" s="101" t="s">
        <v>0</v>
      </c>
      <c r="H26" s="102"/>
      <c r="I26" s="103"/>
      <c r="J26" s="100"/>
      <c r="K26" s="104">
        <f>SUM(N26:Y26)</f>
        <v>8652.3586454858123</v>
      </c>
      <c r="L26" s="103"/>
      <c r="M26" s="100"/>
      <c r="N26" s="104">
        <f>N24-N28</f>
        <v>0</v>
      </c>
      <c r="O26" s="104">
        <f t="shared" ref="O26:Y26" si="16">O24-O28</f>
        <v>352.94117647058738</v>
      </c>
      <c r="P26" s="104">
        <f t="shared" si="16"/>
        <v>470.58823529411529</v>
      </c>
      <c r="Q26" s="104">
        <f t="shared" si="16"/>
        <v>452.94117647059829</v>
      </c>
      <c r="R26" s="104">
        <f t="shared" si="16"/>
        <v>635.29411764705947</v>
      </c>
      <c r="S26" s="104">
        <f t="shared" si="16"/>
        <v>688.23529411763957</v>
      </c>
      <c r="T26" s="104">
        <f t="shared" si="16"/>
        <v>729.41176470587743</v>
      </c>
      <c r="U26" s="104">
        <f t="shared" si="16"/>
        <v>874.84053862508154</v>
      </c>
      <c r="V26" s="104">
        <f t="shared" si="16"/>
        <v>872.50177179305319</v>
      </c>
      <c r="W26" s="104">
        <f t="shared" si="16"/>
        <v>982.77817150956253</v>
      </c>
      <c r="X26" s="104">
        <f t="shared" si="16"/>
        <v>1170.9374081692731</v>
      </c>
      <c r="Y26" s="104">
        <f t="shared" si="16"/>
        <v>1421.8889906829645</v>
      </c>
      <c r="Z26" s="103"/>
      <c r="AA26" s="14"/>
    </row>
    <row r="27" spans="1:27" s="98" customFormat="1" x14ac:dyDescent="0.2">
      <c r="A27" s="70"/>
      <c r="B27" s="92"/>
      <c r="C27" s="93" t="s">
        <v>81</v>
      </c>
      <c r="D27" s="94"/>
      <c r="E27" s="93" t="s">
        <v>80</v>
      </c>
      <c r="F27" s="94"/>
      <c r="G27" s="93" t="s">
        <v>1</v>
      </c>
      <c r="H27" s="94"/>
      <c r="I27" s="97"/>
      <c r="J27" s="92"/>
      <c r="K27" s="96">
        <f>IF(K24=0,0,K26/K24)</f>
        <v>2.1660198218052307E-2</v>
      </c>
      <c r="L27" s="97"/>
      <c r="M27" s="92"/>
      <c r="N27" s="96">
        <f>IF(N24=0,0,N26/N24)</f>
        <v>0</v>
      </c>
      <c r="O27" s="96">
        <f t="shared" ref="O27:Y27" si="17">IF(O24=0,0,O26/O24)</f>
        <v>1.2765957446808479E-2</v>
      </c>
      <c r="P27" s="96">
        <f t="shared" si="17"/>
        <v>1.9512195121951122E-2</v>
      </c>
      <c r="Q27" s="96">
        <f t="shared" si="17"/>
        <v>1.4500941619586013E-2</v>
      </c>
      <c r="R27" s="96">
        <f t="shared" si="17"/>
        <v>2.5058004640371251E-2</v>
      </c>
      <c r="S27" s="96">
        <f t="shared" si="17"/>
        <v>3.4925373134327982E-2</v>
      </c>
      <c r="T27" s="96">
        <f t="shared" si="17"/>
        <v>3.9233027103266621E-2</v>
      </c>
      <c r="U27" s="96">
        <f t="shared" si="17"/>
        <v>3.8311607697082257E-2</v>
      </c>
      <c r="V27" s="96">
        <f t="shared" si="17"/>
        <v>2.6997214973355808E-2</v>
      </c>
      <c r="W27" s="96">
        <f t="shared" si="17"/>
        <v>2.2457957517875885E-2</v>
      </c>
      <c r="X27" s="96">
        <f t="shared" si="17"/>
        <v>1.8304697185709623E-2</v>
      </c>
      <c r="Y27" s="96">
        <f t="shared" si="17"/>
        <v>2.1801663980476064E-2</v>
      </c>
      <c r="Z27" s="97"/>
      <c r="AA27" s="70"/>
    </row>
    <row r="28" spans="1:27" s="10" customFormat="1" x14ac:dyDescent="0.2">
      <c r="A28" s="8"/>
      <c r="B28" s="84"/>
      <c r="C28" s="49" t="s">
        <v>53</v>
      </c>
      <c r="D28" s="76"/>
      <c r="E28" s="49" t="s">
        <v>73</v>
      </c>
      <c r="F28" s="76"/>
      <c r="G28" s="49" t="s">
        <v>0</v>
      </c>
      <c r="H28" s="76"/>
      <c r="I28" s="85"/>
      <c r="J28" s="84"/>
      <c r="K28" s="39">
        <f>SUM(N28:Y28)</f>
        <v>390806.52711275523</v>
      </c>
      <c r="L28" s="85"/>
      <c r="M28" s="84"/>
      <c r="N28" s="39">
        <f>SUMIFS(OperFinModelRetail!66:66,OperFinModelRetail!60:60,"&gt;="&amp;N$9,OperFinModelRetail!60:60,"&lt;="&amp;EOMONTH(N$9,0))</f>
        <v>24705.882352941175</v>
      </c>
      <c r="O28" s="39">
        <f>SUMIFS(OperFinModelRetail!66:66,OperFinModelRetail!60:60,"&gt;="&amp;O$9,OperFinModelRetail!60:60,"&lt;="&amp;EOMONTH(O$9,0))</f>
        <v>27294.117647058825</v>
      </c>
      <c r="P28" s="39">
        <f>SUMIFS(OperFinModelRetail!66:66,OperFinModelRetail!60:60,"&gt;="&amp;P$9,OperFinModelRetail!60:60,"&lt;="&amp;EOMONTH(P$9,0))</f>
        <v>23647.058823529413</v>
      </c>
      <c r="Q28" s="39">
        <f>SUMIFS(OperFinModelRetail!66:66,OperFinModelRetail!60:60,"&gt;="&amp;Q$9,OperFinModelRetail!60:60,"&lt;="&amp;EOMONTH(Q$9,0))</f>
        <v>30782.352941176454</v>
      </c>
      <c r="R28" s="39">
        <f>SUMIFS(OperFinModelRetail!66:66,OperFinModelRetail!60:60,"&gt;="&amp;R$9,OperFinModelRetail!60:60,"&lt;="&amp;EOMONTH(R$9,0))</f>
        <v>24717.647058823532</v>
      </c>
      <c r="S28" s="39">
        <f>SUMIFS(OperFinModelRetail!66:66,OperFinModelRetail!60:60,"&gt;="&amp;S$9,OperFinModelRetail!60:60,"&lt;="&amp;EOMONTH(S$9,0))</f>
        <v>19017.647058823535</v>
      </c>
      <c r="T28" s="39">
        <f>SUMIFS(OperFinModelRetail!66:66,OperFinModelRetail!60:60,"&gt;="&amp;T$9,OperFinModelRetail!60:60,"&lt;="&amp;EOMONTH(T$9,0))</f>
        <v>17862.367115520909</v>
      </c>
      <c r="U28" s="39">
        <f>SUMIFS(OperFinModelRetail!66:66,OperFinModelRetail!60:60,"&gt;="&amp;U$9,OperFinModelRetail!60:60,"&lt;="&amp;EOMONTH(U$9,0))</f>
        <v>21960.028348688873</v>
      </c>
      <c r="V28" s="39">
        <f>SUMIFS(OperFinModelRetail!66:66,OperFinModelRetail!60:60,"&gt;="&amp;V$9,OperFinModelRetail!60:60,"&lt;="&amp;EOMONTH(V$9,0))</f>
        <v>31445.712260807937</v>
      </c>
      <c r="W28" s="39">
        <f>SUMIFS(OperFinModelRetail!66:66,OperFinModelRetail!60:60,"&gt;="&amp;W$9,OperFinModelRetail!60:60,"&lt;="&amp;EOMONTH(W$9,0))</f>
        <v>42778.021123230377</v>
      </c>
      <c r="X28" s="39">
        <f>SUMIFS(OperFinModelRetail!66:66,OperFinModelRetail!60:60,"&gt;="&amp;X$9,OperFinModelRetail!60:60,"&lt;="&amp;EOMONTH(X$9,0))</f>
        <v>62798.293892931819</v>
      </c>
      <c r="Y28" s="39">
        <f>SUMIFS(OperFinModelRetail!66:66,OperFinModelRetail!60:60,"&gt;="&amp;Y$9,OperFinModelRetail!60:60,"&lt;="&amp;EOMONTH(Y$9,0))</f>
        <v>63797.398489222316</v>
      </c>
      <c r="Z28" s="85"/>
      <c r="AA28" s="8"/>
    </row>
    <row r="29" spans="1:27" s="31" customFormat="1" x14ac:dyDescent="0.2">
      <c r="A29" s="14"/>
      <c r="B29" s="100"/>
      <c r="C29" s="111" t="s">
        <v>15</v>
      </c>
      <c r="D29" s="102"/>
      <c r="E29" s="111" t="s">
        <v>74</v>
      </c>
      <c r="F29" s="102"/>
      <c r="G29" s="111" t="s">
        <v>0</v>
      </c>
      <c r="H29" s="102"/>
      <c r="I29" s="103"/>
      <c r="J29" s="100"/>
      <c r="K29" s="112">
        <f>SUM(N29:Y29)</f>
        <v>333250</v>
      </c>
      <c r="L29" s="103"/>
      <c r="M29" s="100"/>
      <c r="N29" s="112">
        <f>SUMIFS(OperFinModelRetail!62:62,OperFinModelRetail!60:60,"&gt;="&amp;N$9,OperFinModelRetail!60:60,"&lt;="&amp;EOMONTH(N$9,0))</f>
        <v>21000</v>
      </c>
      <c r="O29" s="112">
        <f>SUMIFS(OperFinModelRetail!62:62,OperFinModelRetail!60:60,"&gt;="&amp;O$9,OperFinModelRetail!60:60,"&lt;="&amp;EOMONTH(O$9,0))</f>
        <v>23500</v>
      </c>
      <c r="P29" s="112">
        <f>SUMIFS(OperFinModelRetail!62:62,OperFinModelRetail!60:60,"&gt;="&amp;P$9,OperFinModelRetail!60:60,"&lt;="&amp;EOMONTH(P$9,0))</f>
        <v>20500.000000000004</v>
      </c>
      <c r="Q29" s="112">
        <f>SUMIFS(OperFinModelRetail!62:62,OperFinModelRetail!60:60,"&gt;="&amp;Q$9,OperFinModelRetail!60:60,"&lt;="&amp;EOMONTH(Q$9,0))</f>
        <v>26549.999999999989</v>
      </c>
      <c r="R29" s="112">
        <f>SUMIFS(OperFinModelRetail!62:62,OperFinModelRetail!60:60,"&gt;="&amp;R$9,OperFinModelRetail!60:60,"&lt;="&amp;EOMONTH(R$9,0))</f>
        <v>21550</v>
      </c>
      <c r="S29" s="112">
        <f>SUMIFS(OperFinModelRetail!62:62,OperFinModelRetail!60:60,"&gt;="&amp;S$9,OperFinModelRetail!60:60,"&lt;="&amp;EOMONTH(S$9,0))</f>
        <v>16750.000000000004</v>
      </c>
      <c r="T29" s="112">
        <f>SUMIFS(OperFinModelRetail!62:62,OperFinModelRetail!60:60,"&gt;="&amp;T$9,OperFinModelRetail!60:60,"&lt;="&amp;EOMONTH(T$9,0))</f>
        <v>15549.999999999996</v>
      </c>
      <c r="U29" s="112">
        <f>SUMIFS(OperFinModelRetail!62:62,OperFinModelRetail!60:60,"&gt;="&amp;U$9,OperFinModelRetail!60:60,"&lt;="&amp;EOMONTH(U$9,0))</f>
        <v>19000</v>
      </c>
      <c r="V29" s="112">
        <f>SUMIFS(OperFinModelRetail!62:62,OperFinModelRetail!60:60,"&gt;="&amp;V$9,OperFinModelRetail!60:60,"&lt;="&amp;EOMONTH(V$9,0))</f>
        <v>26850</v>
      </c>
      <c r="W29" s="112">
        <f>SUMIFS(OperFinModelRetail!62:62,OperFinModelRetail!60:60,"&gt;="&amp;W$9,OperFinModelRetail!60:60,"&lt;="&amp;EOMONTH(W$9,0))</f>
        <v>36000</v>
      </c>
      <c r="X29" s="112">
        <f>SUMIFS(OperFinModelRetail!62:62,OperFinModelRetail!60:60,"&gt;="&amp;X$9,OperFinModelRetail!60:60,"&lt;="&amp;EOMONTH(X$9,0))</f>
        <v>52500</v>
      </c>
      <c r="Y29" s="112">
        <f>SUMIFS(OperFinModelRetail!62:62,OperFinModelRetail!60:60,"&gt;="&amp;Y$9,OperFinModelRetail!60:60,"&lt;="&amp;EOMONTH(Y$9,0))</f>
        <v>53500.000000000007</v>
      </c>
      <c r="Z29" s="103"/>
      <c r="AA29" s="14"/>
    </row>
    <row r="30" spans="1:27" s="10" customFormat="1" x14ac:dyDescent="0.2">
      <c r="A30" s="8"/>
      <c r="B30" s="84"/>
      <c r="C30" s="49" t="s">
        <v>75</v>
      </c>
      <c r="D30" s="76"/>
      <c r="E30" s="49" t="s">
        <v>50</v>
      </c>
      <c r="F30" s="76"/>
      <c r="G30" s="49" t="s">
        <v>0</v>
      </c>
      <c r="H30" s="76"/>
      <c r="I30" s="85"/>
      <c r="J30" s="84"/>
      <c r="K30" s="39">
        <f>K28-K29</f>
        <v>57556.527112755226</v>
      </c>
      <c r="L30" s="85"/>
      <c r="M30" s="84"/>
      <c r="N30" s="39">
        <f>N28-N29</f>
        <v>3705.8823529411748</v>
      </c>
      <c r="O30" s="39">
        <f t="shared" ref="O30:Y30" si="18">O28-O29</f>
        <v>3794.1176470588252</v>
      </c>
      <c r="P30" s="39">
        <f t="shared" si="18"/>
        <v>3147.058823529409</v>
      </c>
      <c r="Q30" s="39">
        <f t="shared" si="18"/>
        <v>4232.3529411764648</v>
      </c>
      <c r="R30" s="39">
        <f t="shared" si="18"/>
        <v>3167.6470588235316</v>
      </c>
      <c r="S30" s="39">
        <f t="shared" si="18"/>
        <v>2267.6470588235316</v>
      </c>
      <c r="T30" s="39">
        <f t="shared" si="18"/>
        <v>2312.3671155209122</v>
      </c>
      <c r="U30" s="39">
        <f t="shared" si="18"/>
        <v>2960.0283486888729</v>
      </c>
      <c r="V30" s="39">
        <f t="shared" si="18"/>
        <v>4595.7122608079371</v>
      </c>
      <c r="W30" s="39">
        <f t="shared" si="18"/>
        <v>6778.0211232303773</v>
      </c>
      <c r="X30" s="39">
        <f t="shared" si="18"/>
        <v>10298.293892931819</v>
      </c>
      <c r="Y30" s="39">
        <f t="shared" si="18"/>
        <v>10297.398489222309</v>
      </c>
      <c r="Z30" s="85"/>
      <c r="AA30" s="8"/>
    </row>
    <row r="31" spans="1:27" s="110" customFormat="1" x14ac:dyDescent="0.2">
      <c r="A31" s="105"/>
      <c r="B31" s="106"/>
      <c r="C31" s="107" t="s">
        <v>76</v>
      </c>
      <c r="D31" s="108"/>
      <c r="E31" s="107" t="s">
        <v>77</v>
      </c>
      <c r="F31" s="108"/>
      <c r="G31" s="107" t="s">
        <v>1</v>
      </c>
      <c r="H31" s="108"/>
      <c r="I31" s="109"/>
      <c r="J31" s="106"/>
      <c r="K31" s="95">
        <f>IF(K28=0,0,K30/K28)</f>
        <v>0.14727626874089811</v>
      </c>
      <c r="L31" s="109"/>
      <c r="M31" s="106"/>
      <c r="N31" s="95">
        <f>IF(N28=0,0,N30/N28)</f>
        <v>0.14999999999999994</v>
      </c>
      <c r="O31" s="95">
        <f t="shared" ref="O31:Y31" si="19">IF(O28=0,0,O30/O28)</f>
        <v>0.13900862068965522</v>
      </c>
      <c r="P31" s="95">
        <f t="shared" si="19"/>
        <v>0.13308457711442773</v>
      </c>
      <c r="Q31" s="95">
        <f t="shared" si="19"/>
        <v>0.13749283393846731</v>
      </c>
      <c r="R31" s="95">
        <f t="shared" si="19"/>
        <v>0.12815326035221331</v>
      </c>
      <c r="S31" s="95">
        <f t="shared" si="19"/>
        <v>0.11923909681410462</v>
      </c>
      <c r="T31" s="95">
        <f t="shared" si="19"/>
        <v>0.12945468540458213</v>
      </c>
      <c r="U31" s="95">
        <f t="shared" si="19"/>
        <v>0.13479164515129607</v>
      </c>
      <c r="V31" s="95">
        <f t="shared" si="19"/>
        <v>0.14614750089587761</v>
      </c>
      <c r="W31" s="95">
        <f t="shared" si="19"/>
        <v>0.15844634569946503</v>
      </c>
      <c r="X31" s="95">
        <f t="shared" si="19"/>
        <v>0.16399002671139334</v>
      </c>
      <c r="Y31" s="95">
        <f t="shared" si="19"/>
        <v>0.16140781180853184</v>
      </c>
      <c r="Z31" s="109"/>
      <c r="AA31" s="105"/>
    </row>
    <row r="32" spans="1:27" s="78" customFormat="1" ht="6.6" x14ac:dyDescent="0.15">
      <c r="A32" s="77"/>
      <c r="B32" s="86"/>
      <c r="C32" s="87"/>
      <c r="D32" s="87"/>
      <c r="E32" s="87"/>
      <c r="F32" s="87"/>
      <c r="G32" s="87"/>
      <c r="H32" s="87"/>
      <c r="I32" s="90"/>
      <c r="J32" s="86"/>
      <c r="K32" s="88"/>
      <c r="L32" s="90"/>
      <c r="M32" s="86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90"/>
      <c r="AA32" s="77"/>
    </row>
    <row r="33" spans="1:27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8"/>
      <c r="L33" s="1"/>
      <c r="M33" s="1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1"/>
      <c r="AA33" s="1"/>
    </row>
    <row r="34" spans="1:27" x14ac:dyDescent="0.2">
      <c r="A34" s="1"/>
      <c r="B34" s="1"/>
      <c r="C34" s="91" t="s">
        <v>112</v>
      </c>
      <c r="D34" s="1"/>
      <c r="E34" s="91" t="s">
        <v>115</v>
      </c>
      <c r="F34" s="1"/>
      <c r="G34" s="1"/>
      <c r="H34" s="1"/>
      <c r="I34" s="1"/>
      <c r="J34" s="1"/>
      <c r="K34" s="8"/>
      <c r="L34" s="1"/>
      <c r="M34" s="1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1"/>
      <c r="AA34" s="1"/>
    </row>
    <row r="35" spans="1:27" s="78" customFormat="1" ht="6.6" x14ac:dyDescent="0.15">
      <c r="A35" s="77"/>
      <c r="B35" s="79"/>
      <c r="C35" s="80"/>
      <c r="D35" s="80"/>
      <c r="E35" s="80"/>
      <c r="F35" s="80"/>
      <c r="G35" s="80"/>
      <c r="H35" s="80"/>
      <c r="I35" s="83"/>
      <c r="J35" s="79"/>
      <c r="K35" s="81"/>
      <c r="L35" s="83"/>
      <c r="M35" s="79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3"/>
      <c r="AA35" s="77"/>
    </row>
    <row r="36" spans="1:27" s="31" customFormat="1" x14ac:dyDescent="0.2">
      <c r="A36" s="14"/>
      <c r="B36" s="100"/>
      <c r="C36" s="101" t="s">
        <v>82</v>
      </c>
      <c r="D36" s="102"/>
      <c r="E36" s="101" t="s">
        <v>84</v>
      </c>
      <c r="F36" s="102"/>
      <c r="G36" s="101" t="s">
        <v>0</v>
      </c>
      <c r="H36" s="102"/>
      <c r="I36" s="103"/>
      <c r="J36" s="100"/>
      <c r="K36" s="104">
        <f>N36</f>
        <v>-9000</v>
      </c>
      <c r="L36" s="103"/>
      <c r="M36" s="100"/>
      <c r="N36" s="104">
        <f>OperFinModelRetail!I110</f>
        <v>-9000</v>
      </c>
      <c r="O36" s="104">
        <f>N40</f>
        <v>-8978.6560507720278</v>
      </c>
      <c r="P36" s="104">
        <f t="shared" ref="P36:Y36" si="20">O40</f>
        <v>-3176.2903306918524</v>
      </c>
      <c r="Q36" s="104">
        <f t="shared" si="20"/>
        <v>1933.7223003933614</v>
      </c>
      <c r="R36" s="104">
        <f t="shared" si="20"/>
        <v>6131.7440026570039</v>
      </c>
      <c r="S36" s="104">
        <f t="shared" si="20"/>
        <v>13243.224112167081</v>
      </c>
      <c r="T36" s="104">
        <f t="shared" si="20"/>
        <v>17840.064775313374</v>
      </c>
      <c r="U36" s="104">
        <f t="shared" si="20"/>
        <v>19249.782190082336</v>
      </c>
      <c r="V36" s="104">
        <f t="shared" si="20"/>
        <v>4170.4488019089149</v>
      </c>
      <c r="W36" s="104">
        <f t="shared" si="20"/>
        <v>16698.505939547747</v>
      </c>
      <c r="X36" s="104">
        <f t="shared" si="20"/>
        <v>15181.156929578461</v>
      </c>
      <c r="Y36" s="104">
        <f t="shared" si="20"/>
        <v>60585.436777248644</v>
      </c>
      <c r="Z36" s="103"/>
      <c r="AA36" s="14"/>
    </row>
    <row r="37" spans="1:27" s="10" customFormat="1" x14ac:dyDescent="0.2">
      <c r="A37" s="8"/>
      <c r="B37" s="84"/>
      <c r="C37" s="49" t="s">
        <v>26</v>
      </c>
      <c r="D37" s="76"/>
      <c r="E37" s="49" t="s">
        <v>85</v>
      </c>
      <c r="F37" s="76"/>
      <c r="G37" s="49" t="s">
        <v>0</v>
      </c>
      <c r="H37" s="76"/>
      <c r="I37" s="85"/>
      <c r="J37" s="84"/>
      <c r="K37" s="39">
        <f>SUM(N37:Y37)</f>
        <v>390053.09883353644</v>
      </c>
      <c r="L37" s="85"/>
      <c r="M37" s="84"/>
      <c r="N37" s="39">
        <f>SUMIFS(OperFinModelRetail!112:112,OperFinModelRetail!106:106,"&gt;="&amp;N$9,OperFinModelRetail!106:106,"&lt;="&amp;EOMONTH(N$9,0))</f>
        <v>23521.343949227972</v>
      </c>
      <c r="O37" s="39">
        <f>SUMIFS(OperFinModelRetail!112:112,OperFinModelRetail!106:106,"&gt;="&amp;O$9,OperFinModelRetail!106:106,"&lt;="&amp;EOMONTH(O$9,0))</f>
        <v>27302.365720080175</v>
      </c>
      <c r="P37" s="39">
        <f>SUMIFS(OperFinModelRetail!112:112,OperFinModelRetail!106:106,"&gt;="&amp;P$9,OperFinModelRetail!106:106,"&lt;="&amp;EOMONTH(P$9,0))</f>
        <v>23110.012631085214</v>
      </c>
      <c r="Q37" s="39">
        <f>SUMIFS(OperFinModelRetail!112:112,OperFinModelRetail!106:106,"&gt;="&amp;Q$9,OperFinModelRetail!106:106,"&lt;="&amp;EOMONTH(Q$9,0))</f>
        <v>30198.021702263643</v>
      </c>
      <c r="R37" s="39">
        <f>SUMIFS(OperFinModelRetail!112:112,OperFinModelRetail!106:106,"&gt;="&amp;R$9,OperFinModelRetail!106:106,"&lt;="&amp;EOMONTH(R$9,0))</f>
        <v>25111.480109510077</v>
      </c>
      <c r="S37" s="39">
        <f>SUMIFS(OperFinModelRetail!112:112,OperFinModelRetail!106:106,"&gt;="&amp;S$9,OperFinModelRetail!106:106,"&lt;="&amp;EOMONTH(S$9,0))</f>
        <v>19596.840663146293</v>
      </c>
      <c r="T37" s="39">
        <f>SUMIFS(OperFinModelRetail!112:112,OperFinModelRetail!106:106,"&gt;="&amp;T$9,OperFinModelRetail!106:106,"&lt;="&amp;EOMONTH(T$9,0))</f>
        <v>18409.717414768962</v>
      </c>
      <c r="U37" s="39">
        <f>SUMIFS(OperFinModelRetail!112:112,OperFinModelRetail!106:106,"&gt;="&amp;U$9,OperFinModelRetail!106:106,"&lt;="&amp;EOMONTH(U$9,0))</f>
        <v>20920.666611826578</v>
      </c>
      <c r="V37" s="39">
        <f>SUMIFS(OperFinModelRetail!112:112,OperFinModelRetail!106:106,"&gt;="&amp;V$9,OperFinModelRetail!106:106,"&lt;="&amp;EOMONTH(V$9,0))</f>
        <v>30528.057137638833</v>
      </c>
      <c r="W37" s="39">
        <f>SUMIFS(OperFinModelRetail!112:112,OperFinModelRetail!106:106,"&gt;="&amp;W$9,OperFinModelRetail!106:106,"&lt;="&amp;EOMONTH(W$9,0))</f>
        <v>44482.650990030714</v>
      </c>
      <c r="X37" s="39">
        <f>SUMIFS(OperFinModelRetail!112:112,OperFinModelRetail!106:106,"&gt;="&amp;X$9,OperFinModelRetail!106:106,"&lt;="&amp;EOMONTH(X$9,0))</f>
        <v>61904.279847670186</v>
      </c>
      <c r="Y37" s="39">
        <f>SUMIFS(OperFinModelRetail!112:112,OperFinModelRetail!106:106,"&gt;="&amp;Y$9,OperFinModelRetail!106:106,"&lt;="&amp;EOMONTH(Y$9,0))</f>
        <v>64967.662056287787</v>
      </c>
      <c r="Z37" s="85"/>
      <c r="AA37" s="8"/>
    </row>
    <row r="38" spans="1:27" s="31" customFormat="1" x14ac:dyDescent="0.2">
      <c r="A38" s="14"/>
      <c r="B38" s="100"/>
      <c r="C38" s="111" t="s">
        <v>28</v>
      </c>
      <c r="D38" s="102"/>
      <c r="E38" s="111" t="s">
        <v>86</v>
      </c>
      <c r="F38" s="102"/>
      <c r="G38" s="111" t="s">
        <v>0</v>
      </c>
      <c r="H38" s="102"/>
      <c r="I38" s="103"/>
      <c r="J38" s="100"/>
      <c r="K38" s="112">
        <f>SUM(N38:Y38)</f>
        <v>336000</v>
      </c>
      <c r="L38" s="103"/>
      <c r="M38" s="100"/>
      <c r="N38" s="112">
        <f>SUMIFS(OperFinModelRetail!114:114,OperFinModelRetail!106:106,"&gt;="&amp;N$9,OperFinModelRetail!106:106,"&lt;="&amp;EOMONTH(N$9,0))</f>
        <v>23500</v>
      </c>
      <c r="O38" s="112">
        <f>SUMIFS(OperFinModelRetail!114:114,OperFinModelRetail!106:106,"&gt;="&amp;O$9,OperFinModelRetail!106:106,"&lt;="&amp;EOMONTH(O$9,0))</f>
        <v>21500</v>
      </c>
      <c r="P38" s="112">
        <f>SUMIFS(OperFinModelRetail!114:114,OperFinModelRetail!106:106,"&gt;="&amp;P$9,OperFinModelRetail!106:106,"&lt;="&amp;EOMONTH(P$9,0))</f>
        <v>18000</v>
      </c>
      <c r="Q38" s="112">
        <f>SUMIFS(OperFinModelRetail!114:114,OperFinModelRetail!106:106,"&gt;="&amp;Q$9,OperFinModelRetail!106:106,"&lt;="&amp;EOMONTH(Q$9,0))</f>
        <v>26000</v>
      </c>
      <c r="R38" s="112">
        <f>SUMIFS(OperFinModelRetail!114:114,OperFinModelRetail!106:106,"&gt;="&amp;R$9,OperFinModelRetail!106:106,"&lt;="&amp;EOMONTH(R$9,0))</f>
        <v>18000</v>
      </c>
      <c r="S38" s="112">
        <f>SUMIFS(OperFinModelRetail!114:114,OperFinModelRetail!106:106,"&gt;="&amp;S$9,OperFinModelRetail!106:106,"&lt;="&amp;EOMONTH(S$9,0))</f>
        <v>15000</v>
      </c>
      <c r="T38" s="112">
        <f>SUMIFS(OperFinModelRetail!114:114,OperFinModelRetail!106:106,"&gt;="&amp;T$9,OperFinModelRetail!106:106,"&lt;="&amp;EOMONTH(T$9,0))</f>
        <v>17000</v>
      </c>
      <c r="U38" s="112">
        <f>SUMIFS(OperFinModelRetail!114:114,OperFinModelRetail!106:106,"&gt;="&amp;U$9,OperFinModelRetail!106:106,"&lt;="&amp;EOMONTH(U$9,0))</f>
        <v>36000</v>
      </c>
      <c r="V38" s="112">
        <f>SUMIFS(OperFinModelRetail!114:114,OperFinModelRetail!106:106,"&gt;="&amp;V$9,OperFinModelRetail!106:106,"&lt;="&amp;EOMONTH(V$9,0))</f>
        <v>18000</v>
      </c>
      <c r="W38" s="112">
        <f>SUMIFS(OperFinModelRetail!114:114,OperFinModelRetail!106:106,"&gt;="&amp;W$9,OperFinModelRetail!106:106,"&lt;="&amp;EOMONTH(W$9,0))</f>
        <v>46000</v>
      </c>
      <c r="X38" s="112">
        <f>SUMIFS(OperFinModelRetail!114:114,OperFinModelRetail!106:106,"&gt;="&amp;X$9,OperFinModelRetail!106:106,"&lt;="&amp;EOMONTH(X$9,0))</f>
        <v>16500</v>
      </c>
      <c r="Y38" s="112">
        <f>SUMIFS(OperFinModelRetail!114:114,OperFinModelRetail!106:106,"&gt;="&amp;Y$9,OperFinModelRetail!106:106,"&lt;="&amp;EOMONTH(Y$9,0))</f>
        <v>80500</v>
      </c>
      <c r="Z38" s="103"/>
      <c r="AA38" s="14"/>
    </row>
    <row r="39" spans="1:27" s="10" customFormat="1" x14ac:dyDescent="0.2">
      <c r="A39" s="8"/>
      <c r="B39" s="84"/>
      <c r="C39" s="49" t="s">
        <v>44</v>
      </c>
      <c r="D39" s="76"/>
      <c r="E39" s="49" t="s">
        <v>87</v>
      </c>
      <c r="F39" s="76"/>
      <c r="G39" s="49" t="s">
        <v>0</v>
      </c>
      <c r="H39" s="76"/>
      <c r="I39" s="85"/>
      <c r="J39" s="84"/>
      <c r="K39" s="39">
        <f>K37-K38</f>
        <v>54053.098833536438</v>
      </c>
      <c r="L39" s="85"/>
      <c r="M39" s="84"/>
      <c r="N39" s="39">
        <f>N37-N38</f>
        <v>21.343949227972189</v>
      </c>
      <c r="O39" s="39">
        <f>O37-O38</f>
        <v>5802.3657200801754</v>
      </c>
      <c r="P39" s="39">
        <f>P37-P38</f>
        <v>5110.0126310852138</v>
      </c>
      <c r="Q39" s="39">
        <f t="shared" ref="Q39" si="21">Q37-Q38</f>
        <v>4198.0217022636425</v>
      </c>
      <c r="R39" s="39">
        <f t="shared" ref="R39" si="22">R37-R38</f>
        <v>7111.4801095100775</v>
      </c>
      <c r="S39" s="39">
        <f t="shared" ref="S39" si="23">S37-S38</f>
        <v>4596.8406631462931</v>
      </c>
      <c r="T39" s="39">
        <f t="shared" ref="T39" si="24">T37-T38</f>
        <v>1409.717414768962</v>
      </c>
      <c r="U39" s="39">
        <f t="shared" ref="U39" si="25">U37-U38</f>
        <v>-15079.333388173422</v>
      </c>
      <c r="V39" s="39">
        <f t="shared" ref="V39" si="26">V37-V38</f>
        <v>12528.057137638833</v>
      </c>
      <c r="W39" s="39">
        <f t="shared" ref="W39" si="27">W37-W38</f>
        <v>-1517.3490099692863</v>
      </c>
      <c r="X39" s="39">
        <f t="shared" ref="X39" si="28">X37-X38</f>
        <v>45404.279847670186</v>
      </c>
      <c r="Y39" s="39">
        <f t="shared" ref="Y39" si="29">Y37-Y38</f>
        <v>-15532.337943712213</v>
      </c>
      <c r="Z39" s="85"/>
      <c r="AA39" s="8"/>
    </row>
    <row r="40" spans="1:27" s="31" customFormat="1" x14ac:dyDescent="0.2">
      <c r="A40" s="14"/>
      <c r="B40" s="100"/>
      <c r="C40" s="111" t="s">
        <v>83</v>
      </c>
      <c r="D40" s="102"/>
      <c r="E40" s="111" t="s">
        <v>88</v>
      </c>
      <c r="F40" s="102"/>
      <c r="G40" s="111" t="s">
        <v>0</v>
      </c>
      <c r="H40" s="102"/>
      <c r="I40" s="103"/>
      <c r="J40" s="100"/>
      <c r="K40" s="112">
        <f>K36+K39</f>
        <v>45053.098833536438</v>
      </c>
      <c r="L40" s="103"/>
      <c r="M40" s="100"/>
      <c r="N40" s="112">
        <f>N36+N39</f>
        <v>-8978.6560507720278</v>
      </c>
      <c r="O40" s="112">
        <f t="shared" ref="O40" si="30">O36+O39</f>
        <v>-3176.2903306918524</v>
      </c>
      <c r="P40" s="112">
        <f t="shared" ref="P40" si="31">P36+P39</f>
        <v>1933.7223003933614</v>
      </c>
      <c r="Q40" s="112">
        <f t="shared" ref="Q40" si="32">Q36+Q39</f>
        <v>6131.7440026570039</v>
      </c>
      <c r="R40" s="112">
        <f t="shared" ref="R40" si="33">R36+R39</f>
        <v>13243.224112167081</v>
      </c>
      <c r="S40" s="112">
        <f t="shared" ref="S40" si="34">S36+S39</f>
        <v>17840.064775313374</v>
      </c>
      <c r="T40" s="112">
        <f t="shared" ref="T40" si="35">T36+T39</f>
        <v>19249.782190082336</v>
      </c>
      <c r="U40" s="112">
        <f t="shared" ref="U40" si="36">U36+U39</f>
        <v>4170.4488019089149</v>
      </c>
      <c r="V40" s="112">
        <f t="shared" ref="V40" si="37">V36+V39</f>
        <v>16698.505939547747</v>
      </c>
      <c r="W40" s="112">
        <f t="shared" ref="W40" si="38">W36+W39</f>
        <v>15181.156929578461</v>
      </c>
      <c r="X40" s="112">
        <f t="shared" ref="X40" si="39">X36+X39</f>
        <v>60585.436777248644</v>
      </c>
      <c r="Y40" s="112">
        <f t="shared" ref="Y40" si="40">Y36+Y39</f>
        <v>45053.098833536431</v>
      </c>
      <c r="Z40" s="103"/>
      <c r="AA40" s="14"/>
    </row>
    <row r="41" spans="1:27" s="78" customFormat="1" ht="6.6" x14ac:dyDescent="0.15">
      <c r="A41" s="77"/>
      <c r="B41" s="86"/>
      <c r="C41" s="113"/>
      <c r="D41" s="87"/>
      <c r="E41" s="113"/>
      <c r="F41" s="87"/>
      <c r="G41" s="113"/>
      <c r="H41" s="87"/>
      <c r="I41" s="90"/>
      <c r="J41" s="86"/>
      <c r="K41" s="114"/>
      <c r="L41" s="90"/>
      <c r="M41" s="86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90"/>
      <c r="AA41" s="77"/>
    </row>
    <row r="42" spans="1:27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8"/>
      <c r="L42" s="1"/>
      <c r="M42" s="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1"/>
      <c r="AA42" s="1"/>
    </row>
    <row r="43" spans="1:27" x14ac:dyDescent="0.2">
      <c r="A43" s="1"/>
      <c r="B43" s="1"/>
      <c r="C43" s="91" t="s">
        <v>116</v>
      </c>
      <c r="D43" s="1"/>
      <c r="E43" s="91" t="s">
        <v>117</v>
      </c>
      <c r="F43" s="1"/>
      <c r="G43" s="1"/>
      <c r="H43" s="1"/>
      <c r="I43" s="1"/>
      <c r="J43" s="1"/>
      <c r="K43" s="8"/>
      <c r="L43" s="1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1"/>
      <c r="AA43" s="1"/>
    </row>
    <row r="44" spans="1:27" s="78" customFormat="1" ht="6.6" x14ac:dyDescent="0.15">
      <c r="A44" s="77"/>
      <c r="B44" s="79"/>
      <c r="C44" s="80"/>
      <c r="D44" s="80"/>
      <c r="E44" s="80"/>
      <c r="F44" s="80"/>
      <c r="G44" s="80"/>
      <c r="H44" s="80"/>
      <c r="I44" s="83"/>
      <c r="J44" s="79"/>
      <c r="K44" s="81"/>
      <c r="L44" s="83"/>
      <c r="M44" s="79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3"/>
      <c r="AA44" s="77"/>
    </row>
    <row r="45" spans="1:27" s="31" customFormat="1" x14ac:dyDescent="0.2">
      <c r="A45" s="14"/>
      <c r="B45" s="100"/>
      <c r="C45" s="101" t="s">
        <v>118</v>
      </c>
      <c r="D45" s="102"/>
      <c r="E45" s="101" t="s">
        <v>100</v>
      </c>
      <c r="F45" s="102"/>
      <c r="G45" s="101" t="s">
        <v>0</v>
      </c>
      <c r="H45" s="102"/>
      <c r="I45" s="103"/>
      <c r="J45" s="100"/>
      <c r="K45" s="104">
        <f>N45</f>
        <v>0</v>
      </c>
      <c r="L45" s="103"/>
      <c r="M45" s="100"/>
      <c r="N45" s="104">
        <f>OperFinModelRetail!N129</f>
        <v>0</v>
      </c>
      <c r="O45" s="104">
        <f>N49</f>
        <v>9165.8978465459586</v>
      </c>
      <c r="P45" s="104">
        <f t="shared" ref="P45" si="41">O49</f>
        <v>3463.7160117190797</v>
      </c>
      <c r="Q45" s="104">
        <f t="shared" ref="Q45" si="42">P49</f>
        <v>-3.637978807091713E-12</v>
      </c>
      <c r="R45" s="104">
        <f t="shared" ref="R45" si="43">Q49</f>
        <v>-3.637978807091713E-12</v>
      </c>
      <c r="S45" s="104">
        <f t="shared" ref="S45" si="44">R49</f>
        <v>-3.637978807091713E-12</v>
      </c>
      <c r="T45" s="104">
        <f t="shared" ref="T45" si="45">S49</f>
        <v>-3.637978807091713E-12</v>
      </c>
      <c r="U45" s="104">
        <f t="shared" ref="U45" si="46">T49</f>
        <v>-3.637978807091713E-12</v>
      </c>
      <c r="V45" s="104">
        <f t="shared" ref="V45" si="47">U49</f>
        <v>-3.637978807091713E-12</v>
      </c>
      <c r="W45" s="104">
        <f t="shared" ref="W45" si="48">V49</f>
        <v>-3.637978807091713E-12</v>
      </c>
      <c r="X45" s="104">
        <f t="shared" ref="X45" si="49">W49</f>
        <v>-3.637978807091713E-12</v>
      </c>
      <c r="Y45" s="104">
        <f t="shared" ref="Y45" si="50">X49</f>
        <v>-3.637978807091713E-12</v>
      </c>
      <c r="Z45" s="103"/>
      <c r="AA45" s="14"/>
    </row>
    <row r="46" spans="1:27" s="10" customFormat="1" x14ac:dyDescent="0.2">
      <c r="A46" s="8"/>
      <c r="B46" s="84"/>
      <c r="C46" s="49" t="s">
        <v>109</v>
      </c>
      <c r="D46" s="76"/>
      <c r="E46" s="49" t="s">
        <v>101</v>
      </c>
      <c r="F46" s="76"/>
      <c r="G46" s="49" t="s">
        <v>0</v>
      </c>
      <c r="H46" s="76"/>
      <c r="I46" s="85"/>
      <c r="J46" s="84"/>
      <c r="K46" s="39">
        <f>SUM(N46:Y46)</f>
        <v>61972.818795711195</v>
      </c>
      <c r="L46" s="85"/>
      <c r="M46" s="84"/>
      <c r="N46" s="39">
        <f>SUMIFS(OperFinModelRetail!131:131,OperFinModelRetail!127:127,"&gt;="&amp;N$9,OperFinModelRetail!127:127,"&lt;="&amp;EOMONTH(N$9,0))</f>
        <v>30185.788268578603</v>
      </c>
      <c r="O46" s="39">
        <f>SUMIFS(OperFinModelRetail!131:131,OperFinModelRetail!127:127,"&gt;="&amp;O$9,OperFinModelRetail!127:127,"&lt;="&amp;EOMONTH(O$9,0))</f>
        <v>16768.877423488932</v>
      </c>
      <c r="P46" s="39">
        <f>SUMIFS(OperFinModelRetail!131:131,OperFinModelRetail!127:127,"&gt;="&amp;P$9,OperFinModelRetail!127:127,"&lt;="&amp;EOMONTH(P$9,0))</f>
        <v>9738.4235645745539</v>
      </c>
      <c r="Q46" s="39">
        <f>SUMIFS(OperFinModelRetail!131:131,OperFinModelRetail!127:127,"&gt;="&amp;Q$9,OperFinModelRetail!127:127,"&lt;="&amp;EOMONTH(Q$9,0))</f>
        <v>3289.3611811940482</v>
      </c>
      <c r="R46" s="39">
        <f>SUMIFS(OperFinModelRetail!131:131,OperFinModelRetail!127:127,"&gt;="&amp;R$9,OperFinModelRetail!127:127,"&lt;="&amp;EOMONTH(R$9,0))</f>
        <v>0</v>
      </c>
      <c r="S46" s="39">
        <f>SUMIFS(OperFinModelRetail!131:131,OperFinModelRetail!127:127,"&gt;="&amp;S$9,OperFinModelRetail!127:127,"&lt;="&amp;EOMONTH(S$9,0))</f>
        <v>0</v>
      </c>
      <c r="T46" s="39">
        <f>SUMIFS(OperFinModelRetail!131:131,OperFinModelRetail!127:127,"&gt;="&amp;T$9,OperFinModelRetail!127:127,"&lt;="&amp;EOMONTH(T$9,0))</f>
        <v>0</v>
      </c>
      <c r="U46" s="39">
        <f>SUMIFS(OperFinModelRetail!131:131,OperFinModelRetail!127:127,"&gt;="&amp;U$9,OperFinModelRetail!127:127,"&lt;="&amp;EOMONTH(U$9,0))</f>
        <v>1990.3683578750642</v>
      </c>
      <c r="V46" s="39">
        <f>SUMIFS(OperFinModelRetail!131:131,OperFinModelRetail!127:127,"&gt;="&amp;V$9,OperFinModelRetail!127:127,"&lt;="&amp;EOMONTH(V$9,0))</f>
        <v>0</v>
      </c>
      <c r="W46" s="39">
        <f>SUMIFS(OperFinModelRetail!131:131,OperFinModelRetail!127:127,"&gt;="&amp;W$9,OperFinModelRetail!127:127,"&lt;="&amp;EOMONTH(W$9,0))</f>
        <v>0</v>
      </c>
      <c r="X46" s="39">
        <f>SUMIFS(OperFinModelRetail!131:131,OperFinModelRetail!127:127,"&gt;="&amp;X$9,OperFinModelRetail!127:127,"&lt;="&amp;EOMONTH(X$9,0))</f>
        <v>0</v>
      </c>
      <c r="Y46" s="39">
        <f>SUMIFS(OperFinModelRetail!131:131,OperFinModelRetail!127:127,"&gt;="&amp;Y$9,OperFinModelRetail!127:127,"&lt;="&amp;EOMONTH(Y$9,0))</f>
        <v>0</v>
      </c>
      <c r="Z46" s="85"/>
      <c r="AA46" s="8"/>
    </row>
    <row r="47" spans="1:27" s="31" customFormat="1" x14ac:dyDescent="0.2">
      <c r="A47" s="14"/>
      <c r="B47" s="100"/>
      <c r="C47" s="111" t="s">
        <v>110</v>
      </c>
      <c r="D47" s="102"/>
      <c r="E47" s="111" t="s">
        <v>102</v>
      </c>
      <c r="F47" s="102"/>
      <c r="G47" s="111" t="s">
        <v>0</v>
      </c>
      <c r="H47" s="102"/>
      <c r="I47" s="103"/>
      <c r="J47" s="100"/>
      <c r="K47" s="112">
        <f>SUM(N47:Y47)</f>
        <v>61972.818795711202</v>
      </c>
      <c r="L47" s="103"/>
      <c r="M47" s="100"/>
      <c r="N47" s="112">
        <f>SUMIFS(OperFinModelRetail!133:133,OperFinModelRetail!127:127,"&gt;="&amp;N$9,OperFinModelRetail!127:127,"&lt;="&amp;EOMONTH(N$9,0))</f>
        <v>21019.890422032644</v>
      </c>
      <c r="O47" s="112">
        <f>SUMIFS(OperFinModelRetail!133:133,OperFinModelRetail!127:127,"&gt;="&amp;O$9,OperFinModelRetail!127:127,"&lt;="&amp;EOMONTH(O$9,0))</f>
        <v>22471.05925831581</v>
      </c>
      <c r="P47" s="112">
        <f>SUMIFS(OperFinModelRetail!133:133,OperFinModelRetail!127:127,"&gt;="&amp;P$9,OperFinModelRetail!127:127,"&lt;="&amp;EOMONTH(P$9,0))</f>
        <v>13202.139576293637</v>
      </c>
      <c r="Q47" s="112">
        <f>SUMIFS(OperFinModelRetail!133:133,OperFinModelRetail!127:127,"&gt;="&amp;Q$9,OperFinModelRetail!127:127,"&lt;="&amp;EOMONTH(Q$9,0))</f>
        <v>3289.3611811940482</v>
      </c>
      <c r="R47" s="112">
        <f>SUMIFS(OperFinModelRetail!133:133,OperFinModelRetail!127:127,"&gt;="&amp;R$9,OperFinModelRetail!127:127,"&lt;="&amp;EOMONTH(R$9,0))</f>
        <v>0</v>
      </c>
      <c r="S47" s="112">
        <f>SUMIFS(OperFinModelRetail!133:133,OperFinModelRetail!127:127,"&gt;="&amp;S$9,OperFinModelRetail!127:127,"&lt;="&amp;EOMONTH(S$9,0))</f>
        <v>0</v>
      </c>
      <c r="T47" s="112">
        <f>SUMIFS(OperFinModelRetail!133:133,OperFinModelRetail!127:127,"&gt;="&amp;T$9,OperFinModelRetail!127:127,"&lt;="&amp;EOMONTH(T$9,0))</f>
        <v>0</v>
      </c>
      <c r="U47" s="112">
        <f>SUMIFS(OperFinModelRetail!133:133,OperFinModelRetail!127:127,"&gt;="&amp;U$9,OperFinModelRetail!127:127,"&lt;="&amp;EOMONTH(U$9,0))</f>
        <v>1990.3683578750642</v>
      </c>
      <c r="V47" s="112">
        <f>SUMIFS(OperFinModelRetail!133:133,OperFinModelRetail!127:127,"&gt;="&amp;V$9,OperFinModelRetail!127:127,"&lt;="&amp;EOMONTH(V$9,0))</f>
        <v>0</v>
      </c>
      <c r="W47" s="112">
        <f>SUMIFS(OperFinModelRetail!133:133,OperFinModelRetail!127:127,"&gt;="&amp;W$9,OperFinModelRetail!127:127,"&lt;="&amp;EOMONTH(W$9,0))</f>
        <v>0</v>
      </c>
      <c r="X47" s="112">
        <f>SUMIFS(OperFinModelRetail!133:133,OperFinModelRetail!127:127,"&gt;="&amp;X$9,OperFinModelRetail!127:127,"&lt;="&amp;EOMONTH(X$9,0))</f>
        <v>0</v>
      </c>
      <c r="Y47" s="112">
        <f>SUMIFS(OperFinModelRetail!133:133,OperFinModelRetail!127:127,"&gt;="&amp;Y$9,OperFinModelRetail!127:127,"&lt;="&amp;EOMONTH(Y$9,0))</f>
        <v>0</v>
      </c>
      <c r="Z47" s="103"/>
      <c r="AA47" s="14"/>
    </row>
    <row r="48" spans="1:27" s="10" customFormat="1" x14ac:dyDescent="0.2">
      <c r="A48" s="8"/>
      <c r="B48" s="84"/>
      <c r="C48" s="49" t="s">
        <v>111</v>
      </c>
      <c r="D48" s="76"/>
      <c r="E48" s="49" t="s">
        <v>103</v>
      </c>
      <c r="F48" s="76"/>
      <c r="G48" s="49" t="s">
        <v>0</v>
      </c>
      <c r="H48" s="76"/>
      <c r="I48" s="85"/>
      <c r="J48" s="84"/>
      <c r="K48" s="39">
        <f>K46-K47</f>
        <v>0</v>
      </c>
      <c r="L48" s="85"/>
      <c r="M48" s="84"/>
      <c r="N48" s="39">
        <f t="shared" ref="N48:Y48" si="51">N46-N47</f>
        <v>9165.8978465459586</v>
      </c>
      <c r="O48" s="39">
        <f t="shared" si="51"/>
        <v>-5702.1818348268789</v>
      </c>
      <c r="P48" s="39">
        <f t="shared" si="51"/>
        <v>-3463.7160117190833</v>
      </c>
      <c r="Q48" s="39">
        <f t="shared" si="51"/>
        <v>0</v>
      </c>
      <c r="R48" s="39">
        <f t="shared" si="51"/>
        <v>0</v>
      </c>
      <c r="S48" s="39">
        <f t="shared" si="51"/>
        <v>0</v>
      </c>
      <c r="T48" s="39">
        <f t="shared" si="51"/>
        <v>0</v>
      </c>
      <c r="U48" s="39">
        <f t="shared" si="51"/>
        <v>0</v>
      </c>
      <c r="V48" s="39">
        <f t="shared" si="51"/>
        <v>0</v>
      </c>
      <c r="W48" s="39">
        <f t="shared" si="51"/>
        <v>0</v>
      </c>
      <c r="X48" s="39">
        <f t="shared" si="51"/>
        <v>0</v>
      </c>
      <c r="Y48" s="39">
        <f t="shared" si="51"/>
        <v>0</v>
      </c>
      <c r="Z48" s="85"/>
      <c r="AA48" s="8"/>
    </row>
    <row r="49" spans="1:27" s="31" customFormat="1" x14ac:dyDescent="0.2">
      <c r="A49" s="14"/>
      <c r="B49" s="100"/>
      <c r="C49" s="111" t="s">
        <v>119</v>
      </c>
      <c r="D49" s="102"/>
      <c r="E49" s="111" t="s">
        <v>104</v>
      </c>
      <c r="F49" s="102"/>
      <c r="G49" s="111" t="s">
        <v>0</v>
      </c>
      <c r="H49" s="102"/>
      <c r="I49" s="103"/>
      <c r="J49" s="100"/>
      <c r="K49" s="112">
        <f>K45+K48</f>
        <v>0</v>
      </c>
      <c r="L49" s="103"/>
      <c r="M49" s="100"/>
      <c r="N49" s="112">
        <f t="shared" ref="N49:Y49" si="52">N45+N48</f>
        <v>9165.8978465459586</v>
      </c>
      <c r="O49" s="112">
        <f t="shared" si="52"/>
        <v>3463.7160117190797</v>
      </c>
      <c r="P49" s="112">
        <f t="shared" si="52"/>
        <v>-3.637978807091713E-12</v>
      </c>
      <c r="Q49" s="112">
        <f t="shared" si="52"/>
        <v>-3.637978807091713E-12</v>
      </c>
      <c r="R49" s="112">
        <f t="shared" si="52"/>
        <v>-3.637978807091713E-12</v>
      </c>
      <c r="S49" s="112">
        <f t="shared" si="52"/>
        <v>-3.637978807091713E-12</v>
      </c>
      <c r="T49" s="112">
        <f t="shared" si="52"/>
        <v>-3.637978807091713E-12</v>
      </c>
      <c r="U49" s="112">
        <f t="shared" si="52"/>
        <v>-3.637978807091713E-12</v>
      </c>
      <c r="V49" s="112">
        <f t="shared" si="52"/>
        <v>-3.637978807091713E-12</v>
      </c>
      <c r="W49" s="112">
        <f t="shared" si="52"/>
        <v>-3.637978807091713E-12</v>
      </c>
      <c r="X49" s="112">
        <f t="shared" si="52"/>
        <v>-3.637978807091713E-12</v>
      </c>
      <c r="Y49" s="112">
        <f t="shared" si="52"/>
        <v>-3.637978807091713E-12</v>
      </c>
      <c r="Z49" s="103"/>
      <c r="AA49" s="14"/>
    </row>
    <row r="50" spans="1:27" s="31" customFormat="1" x14ac:dyDescent="0.2">
      <c r="A50" s="14"/>
      <c r="B50" s="100"/>
      <c r="C50" s="111" t="s">
        <v>120</v>
      </c>
      <c r="D50" s="102"/>
      <c r="E50" s="111" t="s">
        <v>106</v>
      </c>
      <c r="F50" s="102"/>
      <c r="G50" s="111" t="s">
        <v>0</v>
      </c>
      <c r="H50" s="102"/>
      <c r="I50" s="103"/>
      <c r="J50" s="100"/>
      <c r="K50" s="112">
        <f>SUM(N50:Y50)</f>
        <v>335.77920183929166</v>
      </c>
      <c r="L50" s="103"/>
      <c r="M50" s="100"/>
      <c r="N50" s="112">
        <f>SUMIFS(OperFinModelRetail!141:141,OperFinModelRetail!127:127,"&gt;="&amp;N$9,OperFinModelRetail!127:127,"&lt;="&amp;EOMONTH(N$9,0))</f>
        <v>187.24179577393517</v>
      </c>
      <c r="O50" s="112">
        <f>SUMIFS(OperFinModelRetail!141:141,OperFinModelRetail!127:127,"&gt;="&amp;O$9,OperFinModelRetail!127:127,"&lt;="&amp;EOMONTH(O$9,0))</f>
        <v>100.18388525328976</v>
      </c>
      <c r="P50" s="112">
        <f>SUMIFS(OperFinModelRetail!141:141,OperFinModelRetail!127:127,"&gt;="&amp;P$9,OperFinModelRetail!127:127,"&lt;="&amp;EOMONTH(P$9,0))</f>
        <v>40.380804689939566</v>
      </c>
      <c r="Q50" s="112">
        <f>SUMIFS(OperFinModelRetail!141:141,OperFinModelRetail!127:127,"&gt;="&amp;Q$9,OperFinModelRetail!127:127,"&lt;="&amp;EOMONTH(Q$9,0))</f>
        <v>4.618406858205276</v>
      </c>
      <c r="R50" s="112">
        <f>SUMIFS(OperFinModelRetail!141:141,OperFinModelRetail!127:127,"&gt;="&amp;R$9,OperFinModelRetail!127:127,"&lt;="&amp;EOMONTH(R$9,0))</f>
        <v>0</v>
      </c>
      <c r="S50" s="112">
        <f>SUMIFS(OperFinModelRetail!141:141,OperFinModelRetail!127:127,"&gt;="&amp;S$9,OperFinModelRetail!127:127,"&lt;="&amp;EOMONTH(S$9,0))</f>
        <v>0</v>
      </c>
      <c r="T50" s="112">
        <f>SUMIFS(OperFinModelRetail!141:141,OperFinModelRetail!127:127,"&gt;="&amp;T$9,OperFinModelRetail!127:127,"&lt;="&amp;EOMONTH(T$9,0))</f>
        <v>0</v>
      </c>
      <c r="U50" s="112">
        <f>SUMIFS(OperFinModelRetail!141:141,OperFinModelRetail!127:127,"&gt;="&amp;U$9,OperFinModelRetail!127:127,"&lt;="&amp;EOMONTH(U$9,0))</f>
        <v>3.3543092639218912</v>
      </c>
      <c r="V50" s="112">
        <f>SUMIFS(OperFinModelRetail!141:141,OperFinModelRetail!127:127,"&gt;="&amp;V$9,OperFinModelRetail!127:127,"&lt;="&amp;EOMONTH(V$9,0))</f>
        <v>0</v>
      </c>
      <c r="W50" s="112">
        <f>SUMIFS(OperFinModelRetail!141:141,OperFinModelRetail!127:127,"&gt;="&amp;W$9,OperFinModelRetail!127:127,"&lt;="&amp;EOMONTH(W$9,0))</f>
        <v>0</v>
      </c>
      <c r="X50" s="112">
        <f>SUMIFS(OperFinModelRetail!141:141,OperFinModelRetail!127:127,"&gt;="&amp;X$9,OperFinModelRetail!127:127,"&lt;="&amp;EOMONTH(X$9,0))</f>
        <v>0</v>
      </c>
      <c r="Y50" s="112">
        <f>SUMIFS(OperFinModelRetail!141:141,OperFinModelRetail!127:127,"&gt;="&amp;Y$9,OperFinModelRetail!127:127,"&lt;="&amp;EOMONTH(Y$9,0))</f>
        <v>0</v>
      </c>
      <c r="Z50" s="103"/>
      <c r="AA50" s="14"/>
    </row>
    <row r="51" spans="1:27" s="78" customFormat="1" ht="6.6" x14ac:dyDescent="0.15">
      <c r="A51" s="77"/>
      <c r="B51" s="86"/>
      <c r="C51" s="113"/>
      <c r="D51" s="87"/>
      <c r="E51" s="113"/>
      <c r="F51" s="87"/>
      <c r="G51" s="113"/>
      <c r="H51" s="87"/>
      <c r="I51" s="90"/>
      <c r="J51" s="86"/>
      <c r="K51" s="114"/>
      <c r="L51" s="90"/>
      <c r="M51" s="86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90"/>
      <c r="AA51" s="77"/>
    </row>
    <row r="52" spans="1:2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8"/>
      <c r="L52" s="1"/>
      <c r="M52" s="1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1"/>
      <c r="AA52" s="1"/>
    </row>
    <row r="53" spans="1:27" x14ac:dyDescent="0.2">
      <c r="A53" s="1"/>
      <c r="B53" s="1"/>
      <c r="C53" s="91" t="s">
        <v>121</v>
      </c>
      <c r="D53" s="1"/>
      <c r="E53" s="91" t="s">
        <v>122</v>
      </c>
      <c r="F53" s="1"/>
      <c r="G53" s="1"/>
      <c r="H53" s="1"/>
      <c r="I53" s="1"/>
      <c r="J53" s="1"/>
      <c r="K53" s="8"/>
      <c r="L53" s="1"/>
      <c r="M53" s="1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1"/>
      <c r="AA53" s="1"/>
    </row>
    <row r="54" spans="1:27" s="78" customFormat="1" ht="6.6" x14ac:dyDescent="0.15">
      <c r="A54" s="77"/>
      <c r="B54" s="79"/>
      <c r="C54" s="80"/>
      <c r="D54" s="80"/>
      <c r="E54" s="80"/>
      <c r="F54" s="80"/>
      <c r="G54" s="80"/>
      <c r="H54" s="80"/>
      <c r="I54" s="83"/>
      <c r="J54" s="79"/>
      <c r="K54" s="81"/>
      <c r="L54" s="83"/>
      <c r="M54" s="79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3"/>
      <c r="AA54" s="77"/>
    </row>
    <row r="55" spans="1:27" s="31" customFormat="1" x14ac:dyDescent="0.2">
      <c r="A55" s="14"/>
      <c r="B55" s="100"/>
      <c r="C55" s="101" t="s">
        <v>82</v>
      </c>
      <c r="D55" s="102"/>
      <c r="E55" s="101" t="s">
        <v>84</v>
      </c>
      <c r="F55" s="102"/>
      <c r="G55" s="101" t="s">
        <v>0</v>
      </c>
      <c r="H55" s="102"/>
      <c r="I55" s="103"/>
      <c r="J55" s="100"/>
      <c r="K55" s="104">
        <f>N55</f>
        <v>-9000</v>
      </c>
      <c r="L55" s="103"/>
      <c r="M55" s="100"/>
      <c r="N55" s="104">
        <f>N36</f>
        <v>-9000</v>
      </c>
      <c r="O55" s="104">
        <f>N59</f>
        <v>0</v>
      </c>
      <c r="P55" s="104">
        <f t="shared" ref="P55" si="53">O59</f>
        <v>0</v>
      </c>
      <c r="Q55" s="104">
        <f t="shared" ref="Q55" si="54">P59</f>
        <v>1605.9158146761947</v>
      </c>
      <c r="R55" s="104">
        <f t="shared" ref="R55" si="55">Q59</f>
        <v>5799.319110081633</v>
      </c>
      <c r="S55" s="104">
        <f t="shared" ref="S55" si="56">R59</f>
        <v>12910.79921959171</v>
      </c>
      <c r="T55" s="104">
        <f t="shared" ref="T55" si="57">S59</f>
        <v>17507.639882738004</v>
      </c>
      <c r="U55" s="104">
        <f t="shared" ref="U55" si="58">T59</f>
        <v>18917.357297506966</v>
      </c>
      <c r="V55" s="104">
        <f t="shared" ref="V55" si="59">U59</f>
        <v>3834.6696000696211</v>
      </c>
      <c r="W55" s="104">
        <f t="shared" ref="W55" si="60">V59</f>
        <v>16362.726737708454</v>
      </c>
      <c r="X55" s="104">
        <f t="shared" ref="X55" si="61">W59</f>
        <v>14845.377727739167</v>
      </c>
      <c r="Y55" s="104">
        <f t="shared" ref="Y55" si="62">X59</f>
        <v>60249.65757540935</v>
      </c>
      <c r="Z55" s="103"/>
      <c r="AA55" s="14"/>
    </row>
    <row r="56" spans="1:27" s="10" customFormat="1" x14ac:dyDescent="0.2">
      <c r="A56" s="8"/>
      <c r="B56" s="84"/>
      <c r="C56" s="49" t="s">
        <v>26</v>
      </c>
      <c r="D56" s="76"/>
      <c r="E56" s="49" t="s">
        <v>85</v>
      </c>
      <c r="F56" s="76"/>
      <c r="G56" s="49" t="s">
        <v>0</v>
      </c>
      <c r="H56" s="76"/>
      <c r="I56" s="85"/>
      <c r="J56" s="84"/>
      <c r="K56" s="39">
        <f>SUM(N56:Y56)</f>
        <v>452025.91762924765</v>
      </c>
      <c r="L56" s="85"/>
      <c r="M56" s="84"/>
      <c r="N56" s="39">
        <f>N37+N46</f>
        <v>53707.132217806575</v>
      </c>
      <c r="O56" s="39">
        <f t="shared" ref="O56:Y56" si="63">O37+O46</f>
        <v>44071.243143569111</v>
      </c>
      <c r="P56" s="39">
        <f t="shared" si="63"/>
        <v>32848.436195659771</v>
      </c>
      <c r="Q56" s="39">
        <f t="shared" si="63"/>
        <v>33487.382883457693</v>
      </c>
      <c r="R56" s="39">
        <f t="shared" si="63"/>
        <v>25111.480109510077</v>
      </c>
      <c r="S56" s="39">
        <f t="shared" si="63"/>
        <v>19596.840663146293</v>
      </c>
      <c r="T56" s="39">
        <f t="shared" si="63"/>
        <v>18409.717414768962</v>
      </c>
      <c r="U56" s="39">
        <f t="shared" si="63"/>
        <v>22911.034969701643</v>
      </c>
      <c r="V56" s="39">
        <f t="shared" si="63"/>
        <v>30528.057137638833</v>
      </c>
      <c r="W56" s="39">
        <f t="shared" si="63"/>
        <v>44482.650990030714</v>
      </c>
      <c r="X56" s="39">
        <f t="shared" si="63"/>
        <v>61904.279847670186</v>
      </c>
      <c r="Y56" s="39">
        <f t="shared" si="63"/>
        <v>64967.662056287787</v>
      </c>
      <c r="Z56" s="85"/>
      <c r="AA56" s="8"/>
    </row>
    <row r="57" spans="1:27" s="31" customFormat="1" x14ac:dyDescent="0.2">
      <c r="A57" s="14"/>
      <c r="B57" s="100"/>
      <c r="C57" s="111" t="s">
        <v>28</v>
      </c>
      <c r="D57" s="102"/>
      <c r="E57" s="111" t="s">
        <v>86</v>
      </c>
      <c r="F57" s="102"/>
      <c r="G57" s="111" t="s">
        <v>0</v>
      </c>
      <c r="H57" s="102"/>
      <c r="I57" s="103"/>
      <c r="J57" s="100"/>
      <c r="K57" s="112">
        <f>SUM(N57:Y57)</f>
        <v>398308.5979975505</v>
      </c>
      <c r="L57" s="103"/>
      <c r="M57" s="100"/>
      <c r="N57" s="112">
        <f>N38+N47+N50</f>
        <v>44707.132217806582</v>
      </c>
      <c r="O57" s="112">
        <f t="shared" ref="O57:Y57" si="64">O38+O47+O50</f>
        <v>44071.243143569103</v>
      </c>
      <c r="P57" s="112">
        <f t="shared" si="64"/>
        <v>31242.520380983577</v>
      </c>
      <c r="Q57" s="112">
        <f t="shared" si="64"/>
        <v>29293.979588052254</v>
      </c>
      <c r="R57" s="112">
        <f t="shared" si="64"/>
        <v>18000</v>
      </c>
      <c r="S57" s="112">
        <f t="shared" si="64"/>
        <v>15000</v>
      </c>
      <c r="T57" s="112">
        <f t="shared" si="64"/>
        <v>17000</v>
      </c>
      <c r="U57" s="112">
        <f t="shared" si="64"/>
        <v>37993.722667138987</v>
      </c>
      <c r="V57" s="112">
        <f t="shared" si="64"/>
        <v>18000</v>
      </c>
      <c r="W57" s="112">
        <f t="shared" si="64"/>
        <v>46000</v>
      </c>
      <c r="X57" s="112">
        <f t="shared" si="64"/>
        <v>16500</v>
      </c>
      <c r="Y57" s="112">
        <f t="shared" si="64"/>
        <v>80500</v>
      </c>
      <c r="Z57" s="103"/>
      <c r="AA57" s="14"/>
    </row>
    <row r="58" spans="1:27" s="10" customFormat="1" x14ac:dyDescent="0.2">
      <c r="A58" s="8"/>
      <c r="B58" s="84"/>
      <c r="C58" s="49" t="s">
        <v>44</v>
      </c>
      <c r="D58" s="76"/>
      <c r="E58" s="49" t="s">
        <v>87</v>
      </c>
      <c r="F58" s="76"/>
      <c r="G58" s="49" t="s">
        <v>0</v>
      </c>
      <c r="H58" s="76"/>
      <c r="I58" s="85"/>
      <c r="J58" s="84"/>
      <c r="K58" s="39">
        <f>K56-K57</f>
        <v>53717.319631697144</v>
      </c>
      <c r="L58" s="85"/>
      <c r="M58" s="84"/>
      <c r="N58" s="39">
        <f>N56-N57</f>
        <v>8999.9999999999927</v>
      </c>
      <c r="O58" s="39">
        <f>O56-O57</f>
        <v>0</v>
      </c>
      <c r="P58" s="39">
        <f>P56-P57</f>
        <v>1605.9158146761947</v>
      </c>
      <c r="Q58" s="39">
        <f t="shared" ref="Q58:Y58" si="65">Q56-Q57</f>
        <v>4193.4032954054383</v>
      </c>
      <c r="R58" s="39">
        <f t="shared" si="65"/>
        <v>7111.4801095100775</v>
      </c>
      <c r="S58" s="39">
        <f t="shared" si="65"/>
        <v>4596.8406631462931</v>
      </c>
      <c r="T58" s="39">
        <f t="shared" si="65"/>
        <v>1409.717414768962</v>
      </c>
      <c r="U58" s="39">
        <f t="shared" si="65"/>
        <v>-15082.687697437344</v>
      </c>
      <c r="V58" s="39">
        <f>V56-V57</f>
        <v>12528.057137638833</v>
      </c>
      <c r="W58" s="39">
        <f t="shared" si="65"/>
        <v>-1517.3490099692863</v>
      </c>
      <c r="X58" s="39">
        <f t="shared" si="65"/>
        <v>45404.279847670186</v>
      </c>
      <c r="Y58" s="39">
        <f t="shared" si="65"/>
        <v>-15532.337943712213</v>
      </c>
      <c r="Z58" s="85"/>
      <c r="AA58" s="8"/>
    </row>
    <row r="59" spans="1:27" s="31" customFormat="1" x14ac:dyDescent="0.2">
      <c r="A59" s="14"/>
      <c r="B59" s="100"/>
      <c r="C59" s="111" t="s">
        <v>83</v>
      </c>
      <c r="D59" s="102"/>
      <c r="E59" s="111" t="s">
        <v>88</v>
      </c>
      <c r="F59" s="102"/>
      <c r="G59" s="111" t="s">
        <v>0</v>
      </c>
      <c r="H59" s="102"/>
      <c r="I59" s="103"/>
      <c r="J59" s="100"/>
      <c r="K59" s="112">
        <f>K55+K58</f>
        <v>44717.319631697144</v>
      </c>
      <c r="L59" s="85"/>
      <c r="M59" s="84"/>
      <c r="N59" s="112">
        <f>N55+N58</f>
        <v>0</v>
      </c>
      <c r="O59" s="112">
        <f t="shared" ref="O59:Y59" si="66">O55+O58</f>
        <v>0</v>
      </c>
      <c r="P59" s="112">
        <f t="shared" si="66"/>
        <v>1605.9158146761947</v>
      </c>
      <c r="Q59" s="112">
        <f t="shared" si="66"/>
        <v>5799.319110081633</v>
      </c>
      <c r="R59" s="112">
        <f t="shared" si="66"/>
        <v>12910.79921959171</v>
      </c>
      <c r="S59" s="112">
        <f t="shared" si="66"/>
        <v>17507.639882738004</v>
      </c>
      <c r="T59" s="112">
        <f t="shared" si="66"/>
        <v>18917.357297506966</v>
      </c>
      <c r="U59" s="112">
        <f t="shared" si="66"/>
        <v>3834.6696000696211</v>
      </c>
      <c r="V59" s="112">
        <f t="shared" si="66"/>
        <v>16362.726737708454</v>
      </c>
      <c r="W59" s="112">
        <f t="shared" si="66"/>
        <v>14845.377727739167</v>
      </c>
      <c r="X59" s="112">
        <f t="shared" si="66"/>
        <v>60249.65757540935</v>
      </c>
      <c r="Y59" s="112">
        <f t="shared" si="66"/>
        <v>44717.319631697137</v>
      </c>
      <c r="Z59" s="103"/>
      <c r="AA59" s="14"/>
    </row>
    <row r="60" spans="1:27" s="78" customFormat="1" ht="6.6" x14ac:dyDescent="0.15">
      <c r="A60" s="77"/>
      <c r="B60" s="86"/>
      <c r="C60" s="113"/>
      <c r="D60" s="87"/>
      <c r="E60" s="113"/>
      <c r="F60" s="87"/>
      <c r="G60" s="113"/>
      <c r="H60" s="87"/>
      <c r="I60" s="90"/>
      <c r="J60" s="86"/>
      <c r="K60" s="114"/>
      <c r="L60" s="90"/>
      <c r="M60" s="86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90"/>
      <c r="AA60" s="77"/>
    </row>
    <row r="61" spans="1:2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8"/>
      <c r="L61" s="1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1"/>
      <c r="AA61" s="1"/>
    </row>
  </sheetData>
  <conditionalFormatting sqref="N9:Y9">
    <cfRule type="containsBlanks" dxfId="12" priority="15">
      <formula>LEN(TRIM(N9))=0</formula>
    </cfRule>
  </conditionalFormatting>
  <conditionalFormatting sqref="A7:B7 AA1:XFD8 A1:Z6 D7:Z7 A8:Z8 A48:J49 Z48:XFD49 A51:XFD58 A60:XFD1048576 A59:J59 Z59:XFD59 L59:M59 A9:XFD47">
    <cfRule type="cellIs" dxfId="11" priority="14" operator="equal">
      <formula>0</formula>
    </cfRule>
  </conditionalFormatting>
  <conditionalFormatting sqref="K39:K40 N39:Y40">
    <cfRule type="cellIs" dxfId="10" priority="12" operator="lessThan">
      <formula>0</formula>
    </cfRule>
    <cfRule type="cellIs" dxfId="9" priority="13" operator="greaterThan">
      <formula>0</formula>
    </cfRule>
  </conditionalFormatting>
  <conditionalFormatting sqref="K49:Y49">
    <cfRule type="cellIs" dxfId="8" priority="9" operator="equal">
      <formula>0</formula>
    </cfRule>
  </conditionalFormatting>
  <conditionalFormatting sqref="K48:Y48">
    <cfRule type="cellIs" dxfId="7" priority="6" operator="equal">
      <formula>0</formula>
    </cfRule>
    <cfRule type="cellIs" dxfId="6" priority="7" operator="lessThan">
      <formula>0</formula>
    </cfRule>
    <cfRule type="cellIs" dxfId="5" priority="8" operator="greaterThan">
      <formula>0</formula>
    </cfRule>
  </conditionalFormatting>
  <conditionalFormatting sqref="A50:XFD50">
    <cfRule type="cellIs" dxfId="4" priority="5" operator="equal">
      <formula>0</formula>
    </cfRule>
  </conditionalFormatting>
  <conditionalFormatting sqref="K58 N58:Y58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K59 N59:Y59">
    <cfRule type="cellIs" dxfId="1" priority="1" operator="greaterThan">
      <formula>-0.4</formula>
    </cfRule>
    <cfRule type="cellIs" dxfId="0" priority="2" operator="lessThan">
      <formula>-0.4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OperFinModelRetail</vt:lpstr>
      <vt:lpstr>KPI_Reports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2019-07-15T17:02:46Z</dcterms:modified>
</cp:coreProperties>
</file>