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Balance" sheetId="4" r:id="rId1"/>
    <sheet name="P&amp;L" sheetId="5" r:id="rId2"/>
    <sheet name="CashFlow" sheetId="6" r:id="rId3"/>
    <sheet name="form1_buhBalance" sheetId="1" r:id="rId4"/>
    <sheet name="form2_P&amp;L" sheetId="2" r:id="rId5"/>
    <sheet name="form4_CashFlow" sheetId="3" r:id="rId6"/>
  </sheets>
  <calcPr calcId="152511"/>
</workbook>
</file>

<file path=xl/calcChain.xml><?xml version="1.0" encoding="utf-8"?>
<calcChain xmlns="http://schemas.openxmlformats.org/spreadsheetml/2006/main">
  <c r="M11" i="6"/>
  <c r="P13"/>
  <c r="Q11"/>
  <c r="R11"/>
  <c r="S13"/>
  <c r="S11"/>
  <c r="V13"/>
  <c r="V11"/>
  <c r="Y13"/>
  <c r="M11" i="4" l="1"/>
  <c r="Y47" i="6"/>
  <c r="Y41"/>
  <c r="Y40" s="1"/>
  <c r="Y34"/>
  <c r="Y28"/>
  <c r="Y27"/>
  <c r="Y21"/>
  <c r="Y16"/>
  <c r="V47"/>
  <c r="V41"/>
  <c r="V40" s="1"/>
  <c r="V34"/>
  <c r="V27" s="1"/>
  <c r="V28"/>
  <c r="V21"/>
  <c r="V16"/>
  <c r="V15" s="1"/>
  <c r="S47"/>
  <c r="R47"/>
  <c r="Q47"/>
  <c r="P47"/>
  <c r="S41"/>
  <c r="R41"/>
  <c r="Q41"/>
  <c r="P41"/>
  <c r="S40"/>
  <c r="R40"/>
  <c r="Q40"/>
  <c r="P40"/>
  <c r="S34"/>
  <c r="R34"/>
  <c r="Q34"/>
  <c r="P34"/>
  <c r="S28"/>
  <c r="R28"/>
  <c r="Q28"/>
  <c r="P28"/>
  <c r="S27"/>
  <c r="R27"/>
  <c r="Q27"/>
  <c r="P27"/>
  <c r="S21"/>
  <c r="R21"/>
  <c r="Q21"/>
  <c r="P21"/>
  <c r="S16"/>
  <c r="R16"/>
  <c r="Q16"/>
  <c r="P16"/>
  <c r="S15"/>
  <c r="R15"/>
  <c r="Q15"/>
  <c r="P15"/>
  <c r="P12" s="1"/>
  <c r="M47"/>
  <c r="M41"/>
  <c r="M34"/>
  <c r="M28"/>
  <c r="M21"/>
  <c r="M16"/>
  <c r="M15" s="1"/>
  <c r="R12"/>
  <c r="R13" s="1"/>
  <c r="Q12"/>
  <c r="Q13" s="1"/>
  <c r="P11" s="1"/>
  <c r="S12"/>
  <c r="Y13" i="5"/>
  <c r="Y16" s="1"/>
  <c r="Y22" s="1"/>
  <c r="Y28" s="1"/>
  <c r="V13"/>
  <c r="V16" s="1"/>
  <c r="V22" s="1"/>
  <c r="V28" s="1"/>
  <c r="S13"/>
  <c r="S16" s="1"/>
  <c r="S22" s="1"/>
  <c r="S28" s="1"/>
  <c r="R13"/>
  <c r="R16" s="1"/>
  <c r="R22" s="1"/>
  <c r="R28" s="1"/>
  <c r="Q13"/>
  <c r="Q16" s="1"/>
  <c r="Q22" s="1"/>
  <c r="Q28" s="1"/>
  <c r="P13"/>
  <c r="P16" s="1"/>
  <c r="P22" s="1"/>
  <c r="P28" s="1"/>
  <c r="M13"/>
  <c r="M16" s="1"/>
  <c r="M22" s="1"/>
  <c r="M28" s="1"/>
  <c r="V12" i="6" l="1"/>
  <c r="Y15"/>
  <c r="Y12" s="1"/>
  <c r="M40"/>
  <c r="M27"/>
  <c r="M12"/>
  <c r="M13" s="1"/>
  <c r="Y52" i="4"/>
  <c r="Y34" s="1"/>
  <c r="Y45"/>
  <c r="Y36"/>
  <c r="V52"/>
  <c r="V34" s="1"/>
  <c r="V45"/>
  <c r="V36"/>
  <c r="S52"/>
  <c r="R52"/>
  <c r="Q52"/>
  <c r="P52"/>
  <c r="S45"/>
  <c r="R45"/>
  <c r="Q45"/>
  <c r="P45"/>
  <c r="S36"/>
  <c r="R36"/>
  <c r="Q36"/>
  <c r="P36"/>
  <c r="S34"/>
  <c r="R34"/>
  <c r="Q34"/>
  <c r="P34"/>
  <c r="M36"/>
  <c r="M34" s="1"/>
  <c r="M45"/>
  <c r="M52"/>
  <c r="Y13"/>
  <c r="Y26"/>
  <c r="Y15"/>
  <c r="V26"/>
  <c r="V15"/>
  <c r="V13" s="1"/>
  <c r="S26"/>
  <c r="R26"/>
  <c r="Q26"/>
  <c r="P26"/>
  <c r="S15"/>
  <c r="R15"/>
  <c r="R13" s="1"/>
  <c r="R11" s="1"/>
  <c r="Q15"/>
  <c r="Q13" s="1"/>
  <c r="Q11" s="1"/>
  <c r="P15"/>
  <c r="P13" s="1"/>
  <c r="P11" s="1"/>
  <c r="M26"/>
  <c r="M15"/>
  <c r="S13"/>
  <c r="S11" s="1"/>
  <c r="E54"/>
  <c r="E55"/>
  <c r="E56"/>
  <c r="E57"/>
  <c r="E53"/>
  <c r="J53"/>
  <c r="J54" s="1"/>
  <c r="J55" s="1"/>
  <c r="J56" s="1"/>
  <c r="J57" s="1"/>
  <c r="E50"/>
  <c r="E47"/>
  <c r="E48"/>
  <c r="E46"/>
  <c r="J47"/>
  <c r="J48" s="1"/>
  <c r="J49" s="1"/>
  <c r="J50" s="1"/>
  <c r="J46"/>
  <c r="E37"/>
  <c r="E41"/>
  <c r="E42"/>
  <c r="E43"/>
  <c r="E40"/>
  <c r="E38"/>
  <c r="J38"/>
  <c r="J39" s="1"/>
  <c r="J40" s="1"/>
  <c r="J41" s="1"/>
  <c r="J42" s="1"/>
  <c r="J43" s="1"/>
  <c r="J37"/>
  <c r="J16"/>
  <c r="J17" s="1"/>
  <c r="J18" s="1"/>
  <c r="J19" s="1"/>
  <c r="J20" s="1"/>
  <c r="J21" s="1"/>
  <c r="J22" s="1"/>
  <c r="J23" s="1"/>
  <c r="J24" s="1"/>
  <c r="J27"/>
  <c r="J28" s="1"/>
  <c r="J29" s="1"/>
  <c r="J30" s="1"/>
  <c r="J31" s="1"/>
  <c r="J32" s="1"/>
  <c r="E28"/>
  <c r="E29"/>
  <c r="E30"/>
  <c r="E31"/>
  <c r="E32"/>
  <c r="E27"/>
  <c r="E16"/>
  <c r="E17"/>
  <c r="E19"/>
  <c r="E20"/>
  <c r="E21"/>
  <c r="E22"/>
  <c r="E23"/>
  <c r="E24"/>
  <c r="E18"/>
  <c r="V11" l="1"/>
  <c r="Y11"/>
  <c r="M13"/>
</calcChain>
</file>

<file path=xl/sharedStrings.xml><?xml version="1.0" encoding="utf-8"?>
<sst xmlns="http://schemas.openxmlformats.org/spreadsheetml/2006/main" count="573" uniqueCount="290">
  <si>
    <t>Приложение № 1</t>
  </si>
  <si>
    <t>к Приказу Министерства финансов</t>
  </si>
  <si>
    <t>Российской Федерации</t>
  </si>
  <si>
    <t>от 02.07.2010 № 66н</t>
  </si>
  <si>
    <t>(в ред. Приказа Минфина РФ</t>
  </si>
  <si>
    <t>от 05.10.2011 № 124н)</t>
  </si>
  <si>
    <t>Бухгалтерский баланс</t>
  </si>
  <si>
    <t>на</t>
  </si>
  <si>
    <t xml:space="preserve"> г.</t>
  </si>
  <si>
    <t>Коды</t>
  </si>
  <si>
    <t>Форма по ОКУД</t>
  </si>
  <si>
    <t>0710001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</si>
  <si>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</si>
  <si>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</si>
  <si>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</si>
  <si>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</si>
  <si>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</si>
  <si>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</si>
  <si>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</si>
  <si>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</si>
  <si>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</si>
  <si>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</si>
  <si>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</si>
  <si>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</si>
  <si>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</si>
  <si>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</si>
  <si>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Местонахождение (адрес)</t>
  </si>
  <si>
    <r>
      <t xml:space="preserve">Поясне-
ния </t>
    </r>
    <r>
      <rPr>
        <vertAlign val="superscript"/>
        <sz val="9"/>
        <rFont val="Arial"/>
        <family val="2"/>
        <charset val="204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</si>
  <si>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  <charset val="204"/>
      </rPr>
      <t>2</t>
    </r>
  </si>
  <si>
    <t>Код</t>
  </si>
  <si>
    <t xml:space="preserve">На </t>
  </si>
  <si>
    <t>На 31 декабря</t>
  </si>
  <si>
    <r>
      <t xml:space="preserve"> г.</t>
    </r>
    <r>
      <rPr>
        <vertAlign val="superscript"/>
        <sz val="9"/>
        <rFont val="Arial"/>
        <family val="2"/>
        <charset val="204"/>
      </rPr>
      <t>3</t>
    </r>
  </si>
  <si>
    <r>
      <t xml:space="preserve"> г.</t>
    </r>
    <r>
      <rPr>
        <vertAlign val="superscript"/>
        <sz val="9"/>
        <rFont val="Arial"/>
        <family val="2"/>
        <charset val="204"/>
      </rPr>
      <t>4</t>
    </r>
  </si>
  <si>
    <r>
      <t xml:space="preserve"> г.</t>
    </r>
    <r>
      <rPr>
        <vertAlign val="superscript"/>
        <sz val="9"/>
        <rFont val="Arial"/>
        <family val="2"/>
        <charset val="204"/>
      </rPr>
      <t>5</t>
    </r>
  </si>
  <si>
    <t>АКТИВ</t>
  </si>
  <si>
    <t>1110</t>
  </si>
  <si>
    <t>I. ВНЕОБОРОТНЫЕ АКТИВЫ</t>
  </si>
  <si>
    <t>Нематериальные активы</t>
  </si>
  <si>
    <t>Результаты исследований и разработок</t>
  </si>
  <si>
    <t>1120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</si>
  <si>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</si>
  <si>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</si>
  <si>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</si>
  <si>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</si>
  <si>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</si>
  <si>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</si>
  <si>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</si>
  <si>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</si>
  <si>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</si>
  <si>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</si>
  <si>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</si>
  <si>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</si>
  <si>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</si>
  <si>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</si>
  <si>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</si>
  <si>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</si>
  <si>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</si>
  <si>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1210</t>
  </si>
  <si>
    <t>Запасы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</si>
  <si>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</si>
  <si>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</si>
  <si>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</si>
  <si>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</si>
  <si>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</si>
  <si>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</si>
  <si>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</si>
  <si>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</si>
  <si>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</si>
  <si>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</si>
  <si>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</si>
  <si>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</si>
  <si>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</si>
  <si>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</si>
  <si>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 2</t>
  </si>
  <si>
    <t>ПАССИВ</t>
  </si>
  <si>
    <t>1310</t>
  </si>
  <si>
    <r>
      <t xml:space="preserve">III. КАПИТАЛ И РЕЗЕРВЫ </t>
    </r>
    <r>
      <rPr>
        <vertAlign val="superscript"/>
        <sz val="9"/>
        <rFont val="Arial"/>
        <family val="2"/>
        <charset val="204"/>
      </rPr>
      <t>6</t>
    </r>
  </si>
  <si>
    <t>Уставный капитал (складочный 
капитал, уставный фонд, вклады товарищей)</t>
  </si>
  <si>
    <t>Собственные акции, выкупленные у акционеров</t>
  </si>
  <si>
    <t>1320</t>
  </si>
  <si>
    <t>(</t>
  </si>
  <si>
    <r>
      <t>)</t>
    </r>
    <r>
      <rPr>
        <vertAlign val="superscript"/>
        <sz val="9"/>
        <rFont val="Arial"/>
        <family val="2"/>
        <charset val="204"/>
      </rPr>
      <t>7</t>
    </r>
  </si>
  <si>
    <t>)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</si>
  <si>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</si>
  <si>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</si>
  <si>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</si>
  <si>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</si>
  <si>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</si>
  <si>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</si>
  <si>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</si>
  <si>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</si>
  <si>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</si>
  <si>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</si>
  <si>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</si>
  <si>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1410</t>
  </si>
  <si>
    <t>Заемные средства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</si>
  <si>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</si>
  <si>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</si>
  <si>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</si>
  <si>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</si>
  <si>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</si>
  <si>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</si>
  <si>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</si>
  <si>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</si>
  <si>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</si>
  <si>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</si>
  <si>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</si>
  <si>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</si>
  <si>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</si>
  <si>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</si>
  <si>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</si>
  <si>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</si>
  <si>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</si>
  <si>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</si>
  <si>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</si>
  <si>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</si>
  <si>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</si>
  <si>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</si>
  <si>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</si>
  <si>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</si>
  <si>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</si>
  <si>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</si>
  <si>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</si>
  <si>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  <charset val="204"/>
      </rPr>
      <t>1.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</si>
  <si>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</si>
  <si>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отчетная дата отчетного периода.</t>
    </r>
  </si>
  <si>
    <r>
      <t>_______</t>
    </r>
    <r>
      <rPr>
        <sz val="7"/>
        <rFont val="Arial"/>
        <family val="2"/>
        <charset val="204"/>
      </rPr>
      <t>4.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предыдущий год.</t>
    </r>
  </si>
  <si>
    <r>
      <t>_______</t>
    </r>
    <r>
      <rPr>
        <sz val="7"/>
        <rFont val="Arial"/>
        <family val="2"/>
        <charset val="204"/>
      </rPr>
      <t>5.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год, предшествующий предыдущему.</t>
    </r>
  </si>
  <si>
    <r>
      <t>_______</t>
    </r>
    <r>
      <rPr>
        <sz val="7"/>
        <rFont val="Arial"/>
        <family val="2"/>
        <charset val="204"/>
      </rPr>
      <t>6.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</si>
  <si>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  <charset val="204"/>
      </rPr>
      <t>7.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Здесь и в других формах отчетов вычитаемый или отрицательный показатель показывается в круглых скобках.</t>
    </r>
  </si>
  <si>
    <t>Отчет о прибылях и убытках</t>
  </si>
  <si>
    <t>за</t>
  </si>
  <si>
    <t>0710002</t>
  </si>
  <si>
    <t>За</t>
  </si>
  <si>
    <r>
      <t xml:space="preserve">Выручка </t>
    </r>
    <r>
      <rPr>
        <vertAlign val="superscript"/>
        <sz val="9"/>
        <rFont val="Arial"/>
        <family val="2"/>
        <charset val="204"/>
      </rPr>
      <t>5</t>
    </r>
  </si>
  <si>
    <t>2110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</si>
  <si>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</si>
  <si>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</si>
  <si>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</si>
  <si>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</si>
  <si>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</si>
  <si>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</si>
  <si>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</si>
  <si>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</si>
  <si>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</si>
  <si>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</si>
  <si>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</si>
  <si>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</si>
  <si>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</si>
  <si>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</si>
  <si>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</si>
  <si>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</si>
  <si>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</si>
  <si>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</si>
  <si>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</si>
  <si>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</si>
  <si>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</si>
  <si>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</si>
  <si>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t>Текущий налог на прибыль</t>
  </si>
  <si>
    <t>2410</t>
  </si>
  <si>
    <t>в т.ч. постоянные налоговые обязательства (активы)</t>
  </si>
  <si>
    <t>2421</t>
  </si>
  <si>
    <t>Изменение отложенных налоговых 
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</si>
  <si>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</si>
  <si>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</si>
  <si>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</si>
  <si>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</si>
  <si>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</si>
  <si>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Чистая прибыль (убыток)</t>
  </si>
  <si>
    <t>2400</t>
  </si>
  <si>
    <t>Форма 0710002 с. 2</t>
  </si>
  <si>
    <t>СПРАВОЧНО</t>
  </si>
  <si>
    <t>2510</t>
  </si>
  <si>
    <t>Результат от переоценки внеоборотных 
активов, не включаемый в чистую прибыль (убыток) периода</t>
  </si>
  <si>
    <t>Результат от прочих операций, не 
включаемый в чистую прибыль (убыток) 
периода</t>
  </si>
  <si>
    <t>2520</t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</si>
  <si>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  <charset val="204"/>
      </rPr>
      <t>6</t>
    </r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</si>
  <si>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</si>
  <si>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</si>
  <si>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</si>
  <si>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</si>
  <si>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</si>
  <si>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</si>
  <si>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отчетный период.</t>
    </r>
  </si>
  <si>
    <r>
      <t>_______</t>
    </r>
    <r>
      <rPr>
        <sz val="7"/>
        <rFont val="Arial"/>
        <family val="2"/>
        <charset val="204"/>
      </rPr>
      <t>4.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</si>
  <si>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  <charset val="204"/>
      </rPr>
      <t>5.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</si>
  <si>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  <charset val="204"/>
      </rPr>
      <t>6.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</si>
  <si>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>(в ред. Приказа Минфина РФ от 05.10.2011 № 124н)</t>
  </si>
  <si>
    <t>Отчет о движении денежных средств</t>
  </si>
  <si>
    <t>0710004</t>
  </si>
  <si>
    <t>Вид экономической
деятельности</t>
  </si>
  <si>
    <t>по ОКВЭД</t>
  </si>
  <si>
    <t>Единица измерения: тыс. руб./млн. руб. (ненужное зачеркнуть)</t>
  </si>
  <si>
    <t>384/385</t>
  </si>
  <si>
    <t>Наименование показателя</t>
  </si>
  <si>
    <t xml:space="preserve">За 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</si>
  <si>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</si>
  <si>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</si>
  <si>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Денежные потоки от
текущих операций</t>
  </si>
  <si>
    <t>4110</t>
  </si>
  <si>
    <t>Поступления - всего</t>
  </si>
  <si>
    <t>в том числе: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</si>
  <si>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</si>
  <si>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</si>
  <si>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</si>
  <si>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</si>
  <si>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</si>
  <si>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</si>
  <si>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</si>
  <si>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</si>
  <si>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</si>
  <si>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</si>
  <si>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</si>
  <si>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</si>
  <si>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</si>
  <si>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</si>
  <si>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</si>
  <si>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</si>
  <si>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</si>
  <si>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</si>
  <si>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прочие платежи</t>
  </si>
  <si>
    <t>4129</t>
  </si>
  <si>
    <t>Сальдо денежных потоков от текущих операций</t>
  </si>
  <si>
    <t>Форма 0710004 с. 2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</si>
  <si>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</si>
  <si>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</si>
  <si>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</si>
  <si>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</si>
  <si>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</si>
  <si>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</si>
  <si>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</si>
  <si>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</si>
  <si>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</si>
  <si>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</si>
  <si>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</si>
  <si>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</si>
  <si>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</si>
  <si>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</si>
  <si>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</si>
  <si>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</si>
  <si>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</si>
  <si>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</si>
  <si>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</si>
  <si>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</si>
  <si>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</si>
  <si>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</si>
  <si>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</si>
  <si>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</si>
  <si>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1. Указывается отчетный период.</t>
  </si>
  <si>
    <t>2. Указывается период предыдущего года, аналогичный отчетному периоду.</t>
  </si>
  <si>
    <t>Баланс</t>
  </si>
  <si>
    <t>АКТИВЫ</t>
  </si>
  <si>
    <t>ВНЕОБОРОТНЫЕ АКТИВЫ</t>
  </si>
  <si>
    <t>ОБОРОТНЫЕ АКТИВЫ</t>
  </si>
  <si>
    <t>ПАССИВЫ</t>
  </si>
  <si>
    <t>КАПИТАЛ И РЕЗЕРВЫ</t>
  </si>
  <si>
    <t>ДОЛГОСРОЧНЫЕ ОБЯЗАТЕЛЬСТВА</t>
  </si>
  <si>
    <t>КРАТКОСРОЧНЫЕ ОБЯЗАТЕЛЬСТВА</t>
  </si>
  <si>
    <t>БАЛАНС = АКТИВЫ - ПАССИВЫ</t>
  </si>
  <si>
    <t>код</t>
  </si>
  <si>
    <t>год</t>
  </si>
  <si>
    <t>4кв</t>
  </si>
  <si>
    <t>3кв</t>
  </si>
  <si>
    <t>2кв</t>
  </si>
  <si>
    <t>1кв</t>
  </si>
  <si>
    <t>Компания "Fasad"</t>
  </si>
  <si>
    <t>строки</t>
  </si>
  <si>
    <t>статьи (строки) баланса</t>
  </si>
  <si>
    <t>на конец периода</t>
  </si>
  <si>
    <t>тыс. руб.</t>
  </si>
  <si>
    <t>бюджетный</t>
  </si>
  <si>
    <t>предыдущий</t>
  </si>
  <si>
    <t>предыд. году</t>
  </si>
  <si>
    <t>периоды:</t>
  </si>
  <si>
    <t>год предш. к</t>
  </si>
  <si>
    <t>статьи (строки) отчета о прибылях и убытках</t>
  </si>
  <si>
    <t>Выручка</t>
  </si>
  <si>
    <t xml:space="preserve">Изменение отложенных налоговых </t>
  </si>
  <si>
    <t>Остаток денежных средств на начало отчетного периода</t>
  </si>
  <si>
    <t>Остаток денежных средств на конец отчетного периода</t>
  </si>
  <si>
    <t>арендных платежей, лицензионных платежей, роялти, комиссионных и т.п.</t>
  </si>
  <si>
    <t>дивидендов, процентов по долговым финансовым вложениям и т.п.</t>
  </si>
  <si>
    <t>от возврата предоставленных займов, от продажи долговых ценных бумаг и т.п.</t>
  </si>
  <si>
    <t>в связи с приобретением, созданием, реконструкцией и т.п. внеоборотных активов</t>
  </si>
  <si>
    <t>в связи с приобретением долговых ценных бумаг, предоставление займов и т.п.</t>
  </si>
  <si>
    <t>процентов по долговым обязательствам, вкл. в стоимость инвестиционного актива</t>
  </si>
  <si>
    <t>собственникам (участникам) в связи с выкупом у них акций (долей участия) и т.п.</t>
  </si>
  <si>
    <t>на уплату дивидендов и т.п. в пользу собственников (участников)</t>
  </si>
  <si>
    <t>в связи с погашением (выкупом) векселей и т.п., возврат кредитов и займов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</si>
</sst>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 tint="0.3499862666707357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478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5" fillId="0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5" fillId="2" borderId="14" xfId="0" applyFont="1" applyFill="1" applyBorder="1"/>
    <xf numFmtId="0" fontId="3" fillId="2" borderId="9" xfId="0" applyFont="1" applyFill="1" applyBorder="1"/>
    <xf numFmtId="0" fontId="5" fillId="2" borderId="19" xfId="0" applyFont="1" applyFill="1" applyBorder="1"/>
    <xf numFmtId="0" fontId="5" fillId="2" borderId="14" xfId="0" applyFont="1" applyFill="1" applyBorder="1" applyAlignment="1">
      <alignment horizontal="right"/>
    </xf>
    <xf numFmtId="0" fontId="5" fillId="2" borderId="18" xfId="0" applyFont="1" applyFill="1" applyBorder="1"/>
    <xf numFmtId="0" fontId="5" fillId="2" borderId="0" xfId="0" applyFont="1" applyFill="1" applyBorder="1"/>
    <xf numFmtId="0" fontId="5" fillId="2" borderId="25" xfId="0" applyFont="1" applyFill="1" applyBorder="1"/>
    <xf numFmtId="0" fontId="5" fillId="2" borderId="24" xfId="0" applyFont="1" applyFill="1" applyBorder="1"/>
    <xf numFmtId="0" fontId="5" fillId="2" borderId="21" xfId="0" applyFont="1" applyFill="1" applyBorder="1"/>
    <xf numFmtId="0" fontId="5" fillId="2" borderId="11" xfId="0" applyFont="1" applyFill="1" applyBorder="1"/>
    <xf numFmtId="0" fontId="5" fillId="2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21" xfId="0" applyFont="1" applyFill="1" applyBorder="1" applyAlignment="1">
      <alignment vertical="center"/>
    </xf>
    <xf numFmtId="0" fontId="8" fillId="2" borderId="0" xfId="0" applyFont="1" applyFill="1"/>
    <xf numFmtId="0" fontId="8" fillId="0" borderId="0" xfId="0" applyFont="1" applyFill="1"/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/>
    <xf numFmtId="0" fontId="4" fillId="0" borderId="0" xfId="0" applyFont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vertical="center"/>
    </xf>
    <xf numFmtId="0" fontId="8" fillId="0" borderId="0" xfId="0" applyFont="1"/>
    <xf numFmtId="0" fontId="9" fillId="2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right"/>
    </xf>
    <xf numFmtId="0" fontId="11" fillId="0" borderId="0" xfId="0" applyFont="1" applyFill="1" applyAlignment="1"/>
    <xf numFmtId="0" fontId="4" fillId="2" borderId="0" xfId="0" applyFont="1" applyFill="1" applyAlignment="1">
      <alignment horizontal="left"/>
    </xf>
    <xf numFmtId="0" fontId="10" fillId="0" borderId="0" xfId="0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3" fillId="2" borderId="19" xfId="0" applyFont="1" applyFill="1" applyBorder="1" applyAlignment="1">
      <alignment horizontal="left"/>
    </xf>
    <xf numFmtId="0" fontId="3" fillId="2" borderId="14" xfId="0" applyFont="1" applyFill="1" applyBorder="1" applyAlignment="1"/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19" xfId="0" applyFont="1" applyFill="1" applyBorder="1" applyAlignment="1"/>
    <xf numFmtId="0" fontId="3" fillId="2" borderId="21" xfId="0" applyFont="1" applyFill="1" applyBorder="1" applyAlignment="1"/>
    <xf numFmtId="0" fontId="3" fillId="2" borderId="19" xfId="0" applyFont="1" applyFill="1" applyBorder="1" applyAlignment="1">
      <alignment horizontal="left" vertical="top"/>
    </xf>
    <xf numFmtId="0" fontId="3" fillId="2" borderId="1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 wrapText="1" indent="1"/>
    </xf>
    <xf numFmtId="0" fontId="3" fillId="2" borderId="11" xfId="0" applyFont="1" applyFill="1" applyBorder="1" applyAlignment="1">
      <alignment horizontal="left" wrapText="1" indent="1"/>
    </xf>
    <xf numFmtId="0" fontId="3" fillId="2" borderId="11" xfId="0" applyFont="1" applyFill="1" applyBorder="1" applyAlignment="1">
      <alignment horizontal="left" indent="1"/>
    </xf>
    <xf numFmtId="0" fontId="3" fillId="2" borderId="24" xfId="0" applyFont="1" applyFill="1" applyBorder="1" applyAlignment="1"/>
    <xf numFmtId="0" fontId="3" fillId="2" borderId="20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17" xfId="0" applyFont="1" applyFill="1" applyBorder="1" applyAlignment="1"/>
    <xf numFmtId="0" fontId="11" fillId="2" borderId="19" xfId="0" applyFont="1" applyFill="1" applyBorder="1" applyAlignment="1">
      <alignment horizontal="left" vertical="top"/>
    </xf>
    <xf numFmtId="0" fontId="13" fillId="2" borderId="11" xfId="0" applyFont="1" applyFill="1" applyBorder="1" applyAlignment="1"/>
    <xf numFmtId="0" fontId="13" fillId="0" borderId="0" xfId="0" applyFont="1" applyFill="1" applyAlignment="1"/>
    <xf numFmtId="0" fontId="3" fillId="2" borderId="42" xfId="0" applyFont="1" applyFill="1" applyBorder="1" applyAlignment="1"/>
    <xf numFmtId="0" fontId="3" fillId="2" borderId="40" xfId="0" applyFont="1" applyFill="1" applyBorder="1" applyAlignment="1"/>
    <xf numFmtId="0" fontId="3" fillId="2" borderId="43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15" fillId="3" borderId="0" xfId="0" applyFont="1" applyFill="1"/>
    <xf numFmtId="0" fontId="16" fillId="3" borderId="0" xfId="0" applyFont="1" applyFill="1"/>
    <xf numFmtId="0" fontId="15" fillId="3" borderId="19" xfId="0" applyFont="1" applyFill="1" applyBorder="1"/>
    <xf numFmtId="0" fontId="15" fillId="3" borderId="14" xfId="0" applyFont="1" applyFill="1" applyBorder="1"/>
    <xf numFmtId="0" fontId="15" fillId="3" borderId="18" xfId="0" applyFont="1" applyFill="1" applyBorder="1"/>
    <xf numFmtId="0" fontId="15" fillId="3" borderId="24" xfId="0" applyFont="1" applyFill="1" applyBorder="1"/>
    <xf numFmtId="0" fontId="15" fillId="3" borderId="0" xfId="0" applyFont="1" applyFill="1" applyBorder="1"/>
    <xf numFmtId="0" fontId="15" fillId="3" borderId="25" xfId="0" applyFont="1" applyFill="1" applyBorder="1"/>
    <xf numFmtId="0" fontId="14" fillId="3" borderId="24" xfId="0" applyFont="1" applyFill="1" applyBorder="1"/>
    <xf numFmtId="0" fontId="14" fillId="3" borderId="0" xfId="0" applyFont="1" applyFill="1" applyBorder="1"/>
    <xf numFmtId="0" fontId="14" fillId="3" borderId="25" xfId="0" applyFont="1" applyFill="1" applyBorder="1"/>
    <xf numFmtId="0" fontId="14" fillId="3" borderId="21" xfId="0" applyFont="1" applyFill="1" applyBorder="1"/>
    <xf numFmtId="0" fontId="14" fillId="3" borderId="1" xfId="0" applyFont="1" applyFill="1" applyBorder="1"/>
    <xf numFmtId="0" fontId="14" fillId="3" borderId="20" xfId="0" applyFont="1" applyFill="1" applyBorder="1"/>
    <xf numFmtId="0" fontId="15" fillId="3" borderId="21" xfId="0" applyFont="1" applyFill="1" applyBorder="1"/>
    <xf numFmtId="0" fontId="15" fillId="3" borderId="20" xfId="0" applyFont="1" applyFill="1" applyBorder="1"/>
    <xf numFmtId="0" fontId="14" fillId="3" borderId="19" xfId="0" applyFont="1" applyFill="1" applyBorder="1"/>
    <xf numFmtId="0" fontId="14" fillId="3" borderId="14" xfId="0" applyFont="1" applyFill="1" applyBorder="1"/>
    <xf numFmtId="0" fontId="14" fillId="3" borderId="18" xfId="0" applyFont="1" applyFill="1" applyBorder="1"/>
    <xf numFmtId="0" fontId="15" fillId="3" borderId="54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right" vertical="center"/>
    </xf>
    <xf numFmtId="0" fontId="15" fillId="3" borderId="20" xfId="0" applyFont="1" applyFill="1" applyBorder="1" applyAlignment="1">
      <alignment horizontal="right" vertical="center"/>
    </xf>
    <xf numFmtId="0" fontId="15" fillId="3" borderId="19" xfId="0" applyFont="1" applyFill="1" applyBorder="1" applyAlignment="1">
      <alignment horizontal="right" vertical="center"/>
    </xf>
    <xf numFmtId="0" fontId="15" fillId="3" borderId="21" xfId="0" applyFont="1" applyFill="1" applyBorder="1" applyAlignment="1">
      <alignment horizontal="right" vertical="center"/>
    </xf>
    <xf numFmtId="3" fontId="14" fillId="3" borderId="19" xfId="0" applyNumberFormat="1" applyFont="1" applyFill="1" applyBorder="1"/>
    <xf numFmtId="3" fontId="14" fillId="3" borderId="14" xfId="0" applyNumberFormat="1" applyFont="1" applyFill="1" applyBorder="1"/>
    <xf numFmtId="3" fontId="14" fillId="3" borderId="18" xfId="0" applyNumberFormat="1" applyFont="1" applyFill="1" applyBorder="1"/>
    <xf numFmtId="3" fontId="15" fillId="3" borderId="24" xfId="0" applyNumberFormat="1" applyFont="1" applyFill="1" applyBorder="1"/>
    <xf numFmtId="3" fontId="15" fillId="3" borderId="0" xfId="0" applyNumberFormat="1" applyFont="1" applyFill="1" applyBorder="1"/>
    <xf numFmtId="3" fontId="15" fillId="3" borderId="25" xfId="0" applyNumberFormat="1" applyFont="1" applyFill="1" applyBorder="1"/>
    <xf numFmtId="3" fontId="14" fillId="3" borderId="21" xfId="0" applyNumberFormat="1" applyFont="1" applyFill="1" applyBorder="1"/>
    <xf numFmtId="3" fontId="14" fillId="3" borderId="1" xfId="0" applyNumberFormat="1" applyFont="1" applyFill="1" applyBorder="1"/>
    <xf numFmtId="3" fontId="14" fillId="3" borderId="20" xfId="0" applyNumberFormat="1" applyFont="1" applyFill="1" applyBorder="1"/>
    <xf numFmtId="3" fontId="15" fillId="3" borderId="19" xfId="0" applyNumberFormat="1" applyFont="1" applyFill="1" applyBorder="1"/>
    <xf numFmtId="3" fontId="15" fillId="3" borderId="14" xfId="0" applyNumberFormat="1" applyFont="1" applyFill="1" applyBorder="1"/>
    <xf numFmtId="3" fontId="15" fillId="3" borderId="18" xfId="0" applyNumberFormat="1" applyFont="1" applyFill="1" applyBorder="1"/>
    <xf numFmtId="3" fontId="14" fillId="3" borderId="24" xfId="0" applyNumberFormat="1" applyFont="1" applyFill="1" applyBorder="1"/>
    <xf numFmtId="3" fontId="14" fillId="3" borderId="0" xfId="0" applyNumberFormat="1" applyFont="1" applyFill="1" applyBorder="1"/>
    <xf numFmtId="3" fontId="14" fillId="3" borderId="25" xfId="0" applyNumberFormat="1" applyFont="1" applyFill="1" applyBorder="1"/>
    <xf numFmtId="0" fontId="15" fillId="3" borderId="57" xfId="0" applyFont="1" applyFill="1" applyBorder="1" applyAlignment="1">
      <alignment horizontal="right" vertical="center"/>
    </xf>
    <xf numFmtId="0" fontId="15" fillId="3" borderId="58" xfId="0" applyFont="1" applyFill="1" applyBorder="1" applyAlignment="1">
      <alignment horizontal="right" vertical="center"/>
    </xf>
    <xf numFmtId="0" fontId="15" fillId="3" borderId="59" xfId="0" applyFont="1" applyFill="1" applyBorder="1" applyAlignment="1">
      <alignment horizontal="right" vertical="center"/>
    </xf>
    <xf numFmtId="0" fontId="15" fillId="3" borderId="60" xfId="0" applyFont="1" applyFill="1" applyBorder="1" applyAlignment="1">
      <alignment horizontal="right" vertical="center"/>
    </xf>
    <xf numFmtId="3" fontId="14" fillId="3" borderId="57" xfId="0" applyNumberFormat="1" applyFont="1" applyFill="1" applyBorder="1"/>
    <xf numFmtId="3" fontId="14" fillId="3" borderId="58" xfId="0" applyNumberFormat="1" applyFont="1" applyFill="1" applyBorder="1"/>
    <xf numFmtId="3" fontId="15" fillId="3" borderId="61" xfId="0" applyNumberFormat="1" applyFont="1" applyFill="1" applyBorder="1"/>
    <xf numFmtId="3" fontId="15" fillId="3" borderId="62" xfId="0" applyNumberFormat="1" applyFont="1" applyFill="1" applyBorder="1"/>
    <xf numFmtId="3" fontId="14" fillId="3" borderId="59" xfId="0" applyNumberFormat="1" applyFont="1" applyFill="1" applyBorder="1"/>
    <xf numFmtId="3" fontId="14" fillId="3" borderId="60" xfId="0" applyNumberFormat="1" applyFont="1" applyFill="1" applyBorder="1"/>
    <xf numFmtId="3" fontId="15" fillId="3" borderId="57" xfId="0" applyNumberFormat="1" applyFont="1" applyFill="1" applyBorder="1"/>
    <xf numFmtId="3" fontId="15" fillId="3" borderId="58" xfId="0" applyNumberFormat="1" applyFont="1" applyFill="1" applyBorder="1"/>
    <xf numFmtId="3" fontId="14" fillId="3" borderId="61" xfId="0" applyNumberFormat="1" applyFont="1" applyFill="1" applyBorder="1"/>
    <xf numFmtId="3" fontId="14" fillId="3" borderId="62" xfId="0" applyNumberFormat="1" applyFont="1" applyFill="1" applyBorder="1"/>
    <xf numFmtId="0" fontId="15" fillId="4" borderId="19" xfId="0" applyFont="1" applyFill="1" applyBorder="1"/>
    <xf numFmtId="0" fontId="15" fillId="4" borderId="14" xfId="0" applyFont="1" applyFill="1" applyBorder="1"/>
    <xf numFmtId="0" fontId="15" fillId="4" borderId="18" xfId="0" applyFont="1" applyFill="1" applyBorder="1"/>
    <xf numFmtId="0" fontId="15" fillId="4" borderId="21" xfId="0" applyFont="1" applyFill="1" applyBorder="1"/>
    <xf numFmtId="0" fontId="15" fillId="4" borderId="1" xfId="0" applyFont="1" applyFill="1" applyBorder="1"/>
    <xf numFmtId="0" fontId="15" fillId="4" borderId="20" xfId="0" applyFont="1" applyFill="1" applyBorder="1"/>
    <xf numFmtId="0" fontId="15" fillId="4" borderId="54" xfId="0" applyFont="1" applyFill="1" applyBorder="1" applyAlignment="1">
      <alignment horizontal="center" vertical="center"/>
    </xf>
    <xf numFmtId="0" fontId="15" fillId="4" borderId="55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7" fillId="3" borderId="0" xfId="0" applyFont="1" applyFill="1"/>
    <xf numFmtId="0" fontId="17" fillId="3" borderId="24" xfId="0" applyFont="1" applyFill="1" applyBorder="1"/>
    <xf numFmtId="0" fontId="17" fillId="3" borderId="0" xfId="0" applyFont="1" applyFill="1" applyBorder="1"/>
    <xf numFmtId="0" fontId="17" fillId="3" borderId="25" xfId="0" applyFont="1" applyFill="1" applyBorder="1"/>
    <xf numFmtId="3" fontId="17" fillId="3" borderId="24" xfId="0" applyNumberFormat="1" applyFont="1" applyFill="1" applyBorder="1"/>
    <xf numFmtId="3" fontId="17" fillId="3" borderId="0" xfId="0" applyNumberFormat="1" applyFont="1" applyFill="1" applyBorder="1"/>
    <xf numFmtId="3" fontId="17" fillId="3" borderId="61" xfId="0" applyNumberFormat="1" applyFont="1" applyFill="1" applyBorder="1"/>
    <xf numFmtId="3" fontId="17" fillId="3" borderId="62" xfId="0" applyNumberFormat="1" applyFont="1" applyFill="1" applyBorder="1"/>
    <xf numFmtId="3" fontId="17" fillId="3" borderId="25" xfId="0" applyNumberFormat="1" applyFont="1" applyFill="1" applyBorder="1"/>
    <xf numFmtId="0" fontId="17" fillId="0" borderId="0" xfId="0" applyFont="1"/>
    <xf numFmtId="1" fontId="15" fillId="3" borderId="56" xfId="0" applyNumberFormat="1" applyFont="1" applyFill="1" applyBorder="1" applyAlignment="1">
      <alignment horizontal="center" vertical="center"/>
    </xf>
    <xf numFmtId="1" fontId="14" fillId="3" borderId="56" xfId="0" applyNumberFormat="1" applyFont="1" applyFill="1" applyBorder="1" applyAlignment="1">
      <alignment horizontal="center" vertical="center"/>
    </xf>
    <xf numFmtId="1" fontId="17" fillId="3" borderId="56" xfId="0" applyNumberFormat="1" applyFont="1" applyFill="1" applyBorder="1" applyAlignment="1">
      <alignment horizontal="center" vertical="center"/>
    </xf>
    <xf numFmtId="0" fontId="18" fillId="3" borderId="0" xfId="0" applyFont="1" applyFill="1"/>
    <xf numFmtId="0" fontId="18" fillId="3" borderId="24" xfId="0" applyFont="1" applyFill="1" applyBorder="1"/>
    <xf numFmtId="0" fontId="18" fillId="3" borderId="0" xfId="0" applyFont="1" applyFill="1" applyBorder="1"/>
    <xf numFmtId="0" fontId="18" fillId="3" borderId="25" xfId="0" applyFont="1" applyFill="1" applyBorder="1"/>
    <xf numFmtId="1" fontId="18" fillId="3" borderId="56" xfId="0" applyNumberFormat="1" applyFont="1" applyFill="1" applyBorder="1" applyAlignment="1">
      <alignment horizontal="center" vertical="center"/>
    </xf>
    <xf numFmtId="3" fontId="18" fillId="3" borderId="24" xfId="0" applyNumberFormat="1" applyFont="1" applyFill="1" applyBorder="1"/>
    <xf numFmtId="3" fontId="18" fillId="3" borderId="0" xfId="0" applyNumberFormat="1" applyFont="1" applyFill="1" applyBorder="1"/>
    <xf numFmtId="3" fontId="18" fillId="3" borderId="61" xfId="0" applyNumberFormat="1" applyFont="1" applyFill="1" applyBorder="1"/>
    <xf numFmtId="3" fontId="18" fillId="3" borderId="62" xfId="0" applyNumberFormat="1" applyFont="1" applyFill="1" applyBorder="1"/>
    <xf numFmtId="3" fontId="18" fillId="3" borderId="25" xfId="0" applyNumberFormat="1" applyFont="1" applyFill="1" applyBorder="1"/>
    <xf numFmtId="0" fontId="18" fillId="0" borderId="0" xfId="0" applyFont="1"/>
    <xf numFmtId="1" fontId="14" fillId="3" borderId="55" xfId="0" applyNumberFormat="1" applyFont="1" applyFill="1" applyBorder="1" applyAlignment="1">
      <alignment horizontal="center" vertical="center"/>
    </xf>
    <xf numFmtId="0" fontId="18" fillId="3" borderId="21" xfId="0" applyFont="1" applyFill="1" applyBorder="1"/>
    <xf numFmtId="0" fontId="18" fillId="3" borderId="1" xfId="0" applyFont="1" applyFill="1" applyBorder="1"/>
    <xf numFmtId="0" fontId="18" fillId="3" borderId="20" xfId="0" applyFont="1" applyFill="1" applyBorder="1"/>
    <xf numFmtId="1" fontId="15" fillId="3" borderId="54" xfId="0" applyNumberFormat="1" applyFont="1" applyFill="1" applyBorder="1" applyAlignment="1">
      <alignment horizontal="center" vertical="center"/>
    </xf>
    <xf numFmtId="1" fontId="18" fillId="3" borderId="55" xfId="0" applyNumberFormat="1" applyFont="1" applyFill="1" applyBorder="1" applyAlignment="1">
      <alignment horizontal="center" vertical="center"/>
    </xf>
    <xf numFmtId="3" fontId="18" fillId="3" borderId="21" xfId="0" applyNumberFormat="1" applyFont="1" applyFill="1" applyBorder="1"/>
    <xf numFmtId="3" fontId="18" fillId="3" borderId="1" xfId="0" applyNumberFormat="1" applyFont="1" applyFill="1" applyBorder="1"/>
    <xf numFmtId="3" fontId="18" fillId="3" borderId="59" xfId="0" applyNumberFormat="1" applyFont="1" applyFill="1" applyBorder="1"/>
    <xf numFmtId="3" fontId="18" fillId="3" borderId="60" xfId="0" applyNumberFormat="1" applyFont="1" applyFill="1" applyBorder="1"/>
    <xf numFmtId="3" fontId="18" fillId="3" borderId="20" xfId="0" applyNumberFormat="1" applyFont="1" applyFill="1" applyBorder="1"/>
    <xf numFmtId="0" fontId="9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0" fontId="7" fillId="2" borderId="9" xfId="0" applyFont="1" applyFill="1" applyBorder="1"/>
    <xf numFmtId="49" fontId="5" fillId="2" borderId="11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23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2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 horizontal="left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wrapText="1"/>
    </xf>
    <xf numFmtId="49" fontId="5" fillId="2" borderId="2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justify" wrapText="1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7" fillId="2" borderId="14" xfId="0" applyFont="1" applyFill="1" applyBorder="1"/>
    <xf numFmtId="0" fontId="5" fillId="2" borderId="19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25" xfId="0" applyFont="1" applyFill="1" applyBorder="1"/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49" fontId="5" fillId="2" borderId="3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wrapText="1" indent="1"/>
    </xf>
    <xf numFmtId="0" fontId="5" fillId="2" borderId="9" xfId="0" applyFont="1" applyFill="1" applyBorder="1" applyAlignment="1">
      <alignment horizontal="left" inden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49" fontId="10" fillId="2" borderId="1" xfId="0" applyNumberFormat="1" applyFont="1" applyFill="1" applyBorder="1" applyAlignment="1">
      <alignment horizontal="left"/>
    </xf>
    <xf numFmtId="0" fontId="8" fillId="2" borderId="1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/>
    </xf>
    <xf numFmtId="0" fontId="3" fillId="2" borderId="14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indent="1"/>
    </xf>
    <xf numFmtId="0" fontId="3" fillId="2" borderId="10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 wrapText="1" indent="1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 indent="1"/>
    </xf>
    <xf numFmtId="0" fontId="3" fillId="2" borderId="20" xfId="0" applyFont="1" applyFill="1" applyBorder="1" applyAlignment="1">
      <alignment horizontal="left" wrapText="1" indent="1"/>
    </xf>
    <xf numFmtId="0" fontId="3" fillId="2" borderId="10" xfId="0" applyFont="1" applyFill="1" applyBorder="1" applyAlignment="1">
      <alignment horizontal="left" wrapText="1" indent="1"/>
    </xf>
    <xf numFmtId="0" fontId="5" fillId="2" borderId="14" xfId="0" applyFont="1" applyFill="1" applyBorder="1" applyAlignment="1">
      <alignment horizontal="left" indent="2"/>
    </xf>
    <xf numFmtId="0" fontId="5" fillId="2" borderId="18" xfId="0" applyFont="1" applyFill="1" applyBorder="1" applyAlignment="1">
      <alignment horizontal="left" indent="2"/>
    </xf>
    <xf numFmtId="0" fontId="3" fillId="2" borderId="2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indent="1"/>
    </xf>
    <xf numFmtId="0" fontId="3" fillId="2" borderId="18" xfId="0" applyFont="1" applyFill="1" applyBorder="1" applyAlignment="1">
      <alignment horizontal="left" indent="1"/>
    </xf>
    <xf numFmtId="0" fontId="13" fillId="2" borderId="14" xfId="0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indent="2"/>
    </xf>
    <xf numFmtId="0" fontId="3" fillId="2" borderId="18" xfId="0" applyFont="1" applyFill="1" applyBorder="1" applyAlignment="1">
      <alignment horizontal="left" indent="2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vertical="top" indent="2"/>
    </xf>
    <xf numFmtId="49" fontId="3" fillId="2" borderId="19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center"/>
    </xf>
    <xf numFmtId="49" fontId="3" fillId="2" borderId="49" xfId="0" applyNumberFormat="1" applyFont="1" applyFill="1" applyBorder="1" applyAlignment="1">
      <alignment horizontal="center"/>
    </xf>
    <xf numFmtId="49" fontId="3" fillId="2" borderId="50" xfId="0" applyNumberFormat="1" applyFont="1" applyFill="1" applyBorder="1" applyAlignment="1">
      <alignment horizontal="center"/>
    </xf>
    <xf numFmtId="49" fontId="3" fillId="2" borderId="45" xfId="0" applyNumberFormat="1" applyFont="1" applyFill="1" applyBorder="1" applyAlignment="1">
      <alignment horizontal="center"/>
    </xf>
    <xf numFmtId="49" fontId="3" fillId="2" borderId="46" xfId="0" applyNumberFormat="1" applyFont="1" applyFill="1" applyBorder="1" applyAlignment="1">
      <alignment horizontal="center"/>
    </xf>
    <xf numFmtId="49" fontId="3" fillId="2" borderId="47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3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A59"/>
  <sheetViews>
    <sheetView tabSelected="1" zoomScale="90" zoomScaleNormal="90" workbookViewId="0">
      <pane xSplit="11" ySplit="12" topLeftCell="L13" activePane="bottomRight" state="frozen"/>
      <selection pane="topRight" activeCell="L1" sqref="L1"/>
      <selection pane="bottomLeft" activeCell="A13" sqref="A13"/>
      <selection pane="bottomRight"/>
    </sheetView>
  </sheetViews>
  <sheetFormatPr defaultRowHeight="12.75"/>
  <cols>
    <col min="1" max="2" width="2.5703125" style="94" customWidth="1"/>
    <col min="3" max="7" width="1.7109375" style="94" customWidth="1"/>
    <col min="8" max="8" width="67.570312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251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269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 t="s">
        <v>270</v>
      </c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268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15"/>
      <c r="D10" s="116"/>
      <c r="E10" s="116"/>
      <c r="F10" s="116"/>
      <c r="G10" s="116"/>
      <c r="H10" s="117"/>
      <c r="I10" s="97"/>
      <c r="J10" s="119"/>
      <c r="K10" s="97"/>
      <c r="L10" s="127"/>
      <c r="M10" s="128"/>
      <c r="N10" s="146"/>
      <c r="O10" s="147"/>
      <c r="P10" s="128"/>
      <c r="Q10" s="128"/>
      <c r="R10" s="128"/>
      <c r="S10" s="128"/>
      <c r="T10" s="129"/>
      <c r="U10" s="127"/>
      <c r="V10" s="128"/>
      <c r="W10" s="129"/>
      <c r="X10" s="127"/>
      <c r="Y10" s="128"/>
      <c r="Z10" s="129"/>
      <c r="AA10" s="97"/>
    </row>
    <row r="11" spans="1:27" s="96" customFormat="1">
      <c r="A11" s="99"/>
      <c r="B11" s="99"/>
      <c r="C11" s="104" t="s">
        <v>259</v>
      </c>
      <c r="D11" s="105"/>
      <c r="E11" s="105"/>
      <c r="F11" s="105"/>
      <c r="G11" s="105"/>
      <c r="H11" s="106"/>
      <c r="I11" s="99"/>
      <c r="J11" s="120"/>
      <c r="K11" s="99"/>
      <c r="L11" s="130"/>
      <c r="M11" s="131">
        <f>M13-M34</f>
        <v>0</v>
      </c>
      <c r="N11" s="148"/>
      <c r="O11" s="149"/>
      <c r="P11" s="131">
        <f t="shared" ref="P11:S11" si="0">P13-P34</f>
        <v>0</v>
      </c>
      <c r="Q11" s="131">
        <f t="shared" si="0"/>
        <v>0</v>
      </c>
      <c r="R11" s="131">
        <f t="shared" si="0"/>
        <v>0</v>
      </c>
      <c r="S11" s="131">
        <f t="shared" si="0"/>
        <v>0</v>
      </c>
      <c r="T11" s="132"/>
      <c r="U11" s="130"/>
      <c r="V11" s="131">
        <f>V13-V34</f>
        <v>0</v>
      </c>
      <c r="W11" s="132"/>
      <c r="X11" s="130"/>
      <c r="Y11" s="131">
        <f>Y13-Y34</f>
        <v>0</v>
      </c>
      <c r="Z11" s="132"/>
      <c r="AA11" s="99"/>
    </row>
    <row r="12" spans="1:27">
      <c r="A12" s="97"/>
      <c r="B12" s="97"/>
      <c r="C12" s="110"/>
      <c r="D12" s="111"/>
      <c r="E12" s="111"/>
      <c r="F12" s="111"/>
      <c r="G12" s="111"/>
      <c r="H12" s="112"/>
      <c r="I12" s="97"/>
      <c r="J12" s="121"/>
      <c r="K12" s="97"/>
      <c r="L12" s="133"/>
      <c r="M12" s="134"/>
      <c r="N12" s="150"/>
      <c r="O12" s="151"/>
      <c r="P12" s="134"/>
      <c r="Q12" s="134"/>
      <c r="R12" s="134"/>
      <c r="S12" s="134"/>
      <c r="T12" s="135"/>
      <c r="U12" s="133"/>
      <c r="V12" s="134"/>
      <c r="W12" s="135"/>
      <c r="X12" s="133"/>
      <c r="Y12" s="134"/>
      <c r="Z12" s="135"/>
      <c r="AA12" s="97"/>
    </row>
    <row r="13" spans="1:27" s="96" customFormat="1">
      <c r="A13" s="99"/>
      <c r="B13" s="99"/>
      <c r="C13" s="101" t="s">
        <v>252</v>
      </c>
      <c r="D13" s="102"/>
      <c r="E13" s="102"/>
      <c r="F13" s="102"/>
      <c r="G13" s="102"/>
      <c r="H13" s="103"/>
      <c r="I13" s="99"/>
      <c r="J13" s="118">
        <v>1600</v>
      </c>
      <c r="K13" s="99"/>
      <c r="L13" s="136"/>
      <c r="M13" s="137">
        <f>M15+M26</f>
        <v>0</v>
      </c>
      <c r="N13" s="152"/>
      <c r="O13" s="153"/>
      <c r="P13" s="137">
        <f t="shared" ref="P13:S13" si="1">P15+P26</f>
        <v>0</v>
      </c>
      <c r="Q13" s="137">
        <f t="shared" si="1"/>
        <v>0</v>
      </c>
      <c r="R13" s="137">
        <f t="shared" si="1"/>
        <v>0</v>
      </c>
      <c r="S13" s="137">
        <f t="shared" si="1"/>
        <v>0</v>
      </c>
      <c r="T13" s="138"/>
      <c r="U13" s="136"/>
      <c r="V13" s="137">
        <f>V15+V26</f>
        <v>0</v>
      </c>
      <c r="W13" s="138"/>
      <c r="X13" s="136"/>
      <c r="Y13" s="137">
        <f>Y15+Y26</f>
        <v>0</v>
      </c>
      <c r="Z13" s="138"/>
      <c r="AA13" s="99"/>
    </row>
    <row r="14" spans="1:27">
      <c r="A14" s="97"/>
      <c r="B14" s="97"/>
      <c r="C14" s="107"/>
      <c r="D14" s="108"/>
      <c r="E14" s="108"/>
      <c r="F14" s="108"/>
      <c r="G14" s="108"/>
      <c r="H14" s="109"/>
      <c r="I14" s="97"/>
      <c r="J14" s="122"/>
      <c r="K14" s="97"/>
      <c r="L14" s="139"/>
      <c r="M14" s="140"/>
      <c r="N14" s="154"/>
      <c r="O14" s="155"/>
      <c r="P14" s="140"/>
      <c r="Q14" s="140"/>
      <c r="R14" s="140"/>
      <c r="S14" s="140"/>
      <c r="T14" s="141"/>
      <c r="U14" s="139"/>
      <c r="V14" s="140"/>
      <c r="W14" s="141"/>
      <c r="X14" s="139"/>
      <c r="Y14" s="140"/>
      <c r="Z14" s="141"/>
      <c r="AA14" s="97"/>
    </row>
    <row r="15" spans="1:27" s="96" customFormat="1">
      <c r="A15" s="99"/>
      <c r="B15" s="99"/>
      <c r="C15" s="104"/>
      <c r="D15" s="105" t="s">
        <v>253</v>
      </c>
      <c r="E15" s="105"/>
      <c r="F15" s="105"/>
      <c r="G15" s="105"/>
      <c r="H15" s="106"/>
      <c r="I15" s="99"/>
      <c r="J15" s="120">
        <v>1100</v>
      </c>
      <c r="K15" s="99"/>
      <c r="L15" s="130"/>
      <c r="M15" s="131">
        <f>SUM(M16:M25)</f>
        <v>0</v>
      </c>
      <c r="N15" s="148"/>
      <c r="O15" s="149"/>
      <c r="P15" s="131">
        <f t="shared" ref="P15:S15" si="2">SUM(P16:P25)</f>
        <v>0</v>
      </c>
      <c r="Q15" s="131">
        <f t="shared" si="2"/>
        <v>0</v>
      </c>
      <c r="R15" s="131">
        <f t="shared" si="2"/>
        <v>0</v>
      </c>
      <c r="S15" s="131">
        <f t="shared" si="2"/>
        <v>0</v>
      </c>
      <c r="T15" s="132"/>
      <c r="U15" s="130"/>
      <c r="V15" s="131">
        <f>SUM(V16:V25)</f>
        <v>0</v>
      </c>
      <c r="W15" s="132"/>
      <c r="X15" s="130"/>
      <c r="Y15" s="131">
        <f>SUM(Y16:Y25)</f>
        <v>0</v>
      </c>
      <c r="Z15" s="132"/>
      <c r="AA15" s="99"/>
    </row>
    <row r="16" spans="1:27">
      <c r="A16" s="97"/>
      <c r="B16" s="97"/>
      <c r="C16" s="107"/>
      <c r="D16" s="108"/>
      <c r="E16" s="108" t="str">
        <f>form1_buhBalance!L27</f>
        <v>Нематериальные активы</v>
      </c>
      <c r="F16" s="108"/>
      <c r="G16" s="108"/>
      <c r="H16" s="109"/>
      <c r="I16" s="97"/>
      <c r="J16" s="122">
        <f>J15+10</f>
        <v>1110</v>
      </c>
      <c r="K16" s="97"/>
      <c r="L16" s="139"/>
      <c r="M16" s="140">
        <v>0</v>
      </c>
      <c r="N16" s="154"/>
      <c r="O16" s="155"/>
      <c r="P16" s="140">
        <v>0</v>
      </c>
      <c r="Q16" s="140">
        <v>0</v>
      </c>
      <c r="R16" s="140">
        <v>0</v>
      </c>
      <c r="S16" s="140">
        <v>0</v>
      </c>
      <c r="T16" s="141"/>
      <c r="U16" s="139"/>
      <c r="V16" s="140">
        <v>0</v>
      </c>
      <c r="W16" s="141"/>
      <c r="X16" s="139"/>
      <c r="Y16" s="140">
        <v>0</v>
      </c>
      <c r="Z16" s="141"/>
      <c r="AA16" s="97"/>
    </row>
    <row r="17" spans="1:27">
      <c r="A17" s="97"/>
      <c r="B17" s="97"/>
      <c r="C17" s="107"/>
      <c r="D17" s="108"/>
      <c r="E17" s="108" t="str">
        <f>form1_buhBalance!L28</f>
        <v>Результаты исследований и разработок</v>
      </c>
      <c r="F17" s="108"/>
      <c r="G17" s="108"/>
      <c r="H17" s="109"/>
      <c r="I17" s="97"/>
      <c r="J17" s="122">
        <f t="shared" ref="J17:J24" si="3">J16+10</f>
        <v>1120</v>
      </c>
      <c r="K17" s="97"/>
      <c r="L17" s="139"/>
      <c r="M17" s="140">
        <v>0</v>
      </c>
      <c r="N17" s="154"/>
      <c r="O17" s="155"/>
      <c r="P17" s="140">
        <v>0</v>
      </c>
      <c r="Q17" s="140">
        <v>0</v>
      </c>
      <c r="R17" s="140">
        <v>0</v>
      </c>
      <c r="S17" s="140">
        <v>0</v>
      </c>
      <c r="T17" s="141"/>
      <c r="U17" s="139"/>
      <c r="V17" s="140">
        <v>0</v>
      </c>
      <c r="W17" s="141"/>
      <c r="X17" s="139"/>
      <c r="Y17" s="140">
        <v>0</v>
      </c>
      <c r="Z17" s="141"/>
      <c r="AA17" s="97"/>
    </row>
    <row r="18" spans="1:27">
      <c r="A18" s="97"/>
      <c r="B18" s="97"/>
      <c r="C18" s="107"/>
      <c r="D18" s="108"/>
      <c r="E18" s="108" t="str">
        <f>form1_buhBalance!L29</f>
        <v>Нематериальные поисковые активы</v>
      </c>
      <c r="F18" s="108"/>
      <c r="G18" s="108"/>
      <c r="H18" s="109"/>
      <c r="I18" s="97"/>
      <c r="J18" s="122">
        <f t="shared" si="3"/>
        <v>1130</v>
      </c>
      <c r="K18" s="97"/>
      <c r="L18" s="139"/>
      <c r="M18" s="140">
        <v>0</v>
      </c>
      <c r="N18" s="154"/>
      <c r="O18" s="155"/>
      <c r="P18" s="140">
        <v>0</v>
      </c>
      <c r="Q18" s="140">
        <v>0</v>
      </c>
      <c r="R18" s="140">
        <v>0</v>
      </c>
      <c r="S18" s="140">
        <v>0</v>
      </c>
      <c r="T18" s="141"/>
      <c r="U18" s="139"/>
      <c r="V18" s="140">
        <v>0</v>
      </c>
      <c r="W18" s="141"/>
      <c r="X18" s="139"/>
      <c r="Y18" s="140">
        <v>0</v>
      </c>
      <c r="Z18" s="141"/>
      <c r="AA18" s="97"/>
    </row>
    <row r="19" spans="1:27">
      <c r="A19" s="97"/>
      <c r="B19" s="97"/>
      <c r="C19" s="107"/>
      <c r="D19" s="108"/>
      <c r="E19" s="108" t="str">
        <f>form1_buhBalance!L30</f>
        <v>Материальные поисковые активы</v>
      </c>
      <c r="F19" s="108"/>
      <c r="G19" s="108"/>
      <c r="H19" s="109"/>
      <c r="I19" s="97"/>
      <c r="J19" s="122">
        <f t="shared" si="3"/>
        <v>1140</v>
      </c>
      <c r="K19" s="97"/>
      <c r="L19" s="139"/>
      <c r="M19" s="140">
        <v>0</v>
      </c>
      <c r="N19" s="154"/>
      <c r="O19" s="155"/>
      <c r="P19" s="140">
        <v>0</v>
      </c>
      <c r="Q19" s="140">
        <v>0</v>
      </c>
      <c r="R19" s="140">
        <v>0</v>
      </c>
      <c r="S19" s="140">
        <v>0</v>
      </c>
      <c r="T19" s="141"/>
      <c r="U19" s="139"/>
      <c r="V19" s="140">
        <v>0</v>
      </c>
      <c r="W19" s="141"/>
      <c r="X19" s="139"/>
      <c r="Y19" s="140">
        <v>0</v>
      </c>
      <c r="Z19" s="141"/>
      <c r="AA19" s="97"/>
    </row>
    <row r="20" spans="1:27">
      <c r="A20" s="97"/>
      <c r="B20" s="97"/>
      <c r="C20" s="107"/>
      <c r="D20" s="108"/>
      <c r="E20" s="108" t="str">
        <f>form1_buhBalance!L31</f>
        <v>Основные средства</v>
      </c>
      <c r="F20" s="108"/>
      <c r="G20" s="108"/>
      <c r="H20" s="109"/>
      <c r="I20" s="97"/>
      <c r="J20" s="122">
        <f t="shared" si="3"/>
        <v>1150</v>
      </c>
      <c r="K20" s="97"/>
      <c r="L20" s="139"/>
      <c r="M20" s="140">
        <v>0</v>
      </c>
      <c r="N20" s="154"/>
      <c r="O20" s="155"/>
      <c r="P20" s="140">
        <v>0</v>
      </c>
      <c r="Q20" s="140">
        <v>0</v>
      </c>
      <c r="R20" s="140">
        <v>0</v>
      </c>
      <c r="S20" s="140">
        <v>0</v>
      </c>
      <c r="T20" s="141"/>
      <c r="U20" s="139"/>
      <c r="V20" s="140">
        <v>0</v>
      </c>
      <c r="W20" s="141"/>
      <c r="X20" s="139"/>
      <c r="Y20" s="140">
        <v>0</v>
      </c>
      <c r="Z20" s="141"/>
      <c r="AA20" s="97"/>
    </row>
    <row r="21" spans="1:27">
      <c r="A21" s="97"/>
      <c r="B21" s="97"/>
      <c r="C21" s="107"/>
      <c r="D21" s="108"/>
      <c r="E21" s="108" t="str">
        <f>form1_buhBalance!L32</f>
        <v>Доходные вложения в материальные ценности</v>
      </c>
      <c r="F21" s="108"/>
      <c r="G21" s="108"/>
      <c r="H21" s="109"/>
      <c r="I21" s="97"/>
      <c r="J21" s="122">
        <f t="shared" si="3"/>
        <v>1160</v>
      </c>
      <c r="K21" s="97"/>
      <c r="L21" s="139"/>
      <c r="M21" s="140">
        <v>0</v>
      </c>
      <c r="N21" s="154"/>
      <c r="O21" s="155"/>
      <c r="P21" s="140">
        <v>0</v>
      </c>
      <c r="Q21" s="140">
        <v>0</v>
      </c>
      <c r="R21" s="140">
        <v>0</v>
      </c>
      <c r="S21" s="140">
        <v>0</v>
      </c>
      <c r="T21" s="141"/>
      <c r="U21" s="139"/>
      <c r="V21" s="140">
        <v>0</v>
      </c>
      <c r="W21" s="141"/>
      <c r="X21" s="139"/>
      <c r="Y21" s="140">
        <v>0</v>
      </c>
      <c r="Z21" s="141"/>
      <c r="AA21" s="97"/>
    </row>
    <row r="22" spans="1:27">
      <c r="A22" s="97"/>
      <c r="B22" s="97"/>
      <c r="C22" s="107"/>
      <c r="D22" s="108"/>
      <c r="E22" s="108" t="str">
        <f>form1_buhBalance!L33</f>
        <v>Финансовые вложения</v>
      </c>
      <c r="F22" s="108"/>
      <c r="G22" s="108"/>
      <c r="H22" s="109"/>
      <c r="I22" s="97"/>
      <c r="J22" s="122">
        <f t="shared" si="3"/>
        <v>1170</v>
      </c>
      <c r="K22" s="97"/>
      <c r="L22" s="139"/>
      <c r="M22" s="140">
        <v>0</v>
      </c>
      <c r="N22" s="154"/>
      <c r="O22" s="155"/>
      <c r="P22" s="140">
        <v>0</v>
      </c>
      <c r="Q22" s="140">
        <v>0</v>
      </c>
      <c r="R22" s="140">
        <v>0</v>
      </c>
      <c r="S22" s="140">
        <v>0</v>
      </c>
      <c r="T22" s="141"/>
      <c r="U22" s="139"/>
      <c r="V22" s="140">
        <v>0</v>
      </c>
      <c r="W22" s="141"/>
      <c r="X22" s="139"/>
      <c r="Y22" s="140">
        <v>0</v>
      </c>
      <c r="Z22" s="141"/>
      <c r="AA22" s="97"/>
    </row>
    <row r="23" spans="1:27">
      <c r="A23" s="97"/>
      <c r="B23" s="97"/>
      <c r="C23" s="107"/>
      <c r="D23" s="108"/>
      <c r="E23" s="108" t="str">
        <f>form1_buhBalance!L34</f>
        <v>Отложенные налоговые активы</v>
      </c>
      <c r="F23" s="108"/>
      <c r="G23" s="108"/>
      <c r="H23" s="109"/>
      <c r="I23" s="97"/>
      <c r="J23" s="122">
        <f t="shared" si="3"/>
        <v>1180</v>
      </c>
      <c r="K23" s="97"/>
      <c r="L23" s="139"/>
      <c r="M23" s="140">
        <v>0</v>
      </c>
      <c r="N23" s="154"/>
      <c r="O23" s="155"/>
      <c r="P23" s="140">
        <v>0</v>
      </c>
      <c r="Q23" s="140">
        <v>0</v>
      </c>
      <c r="R23" s="140">
        <v>0</v>
      </c>
      <c r="S23" s="140">
        <v>0</v>
      </c>
      <c r="T23" s="141"/>
      <c r="U23" s="139"/>
      <c r="V23" s="140">
        <v>0</v>
      </c>
      <c r="W23" s="141"/>
      <c r="X23" s="139"/>
      <c r="Y23" s="140">
        <v>0</v>
      </c>
      <c r="Z23" s="141"/>
      <c r="AA23" s="97"/>
    </row>
    <row r="24" spans="1:27">
      <c r="A24" s="97"/>
      <c r="B24" s="97"/>
      <c r="C24" s="107"/>
      <c r="D24" s="108"/>
      <c r="E24" s="108" t="str">
        <f>form1_buhBalance!L35</f>
        <v>Прочие внеоборотные активы</v>
      </c>
      <c r="F24" s="108"/>
      <c r="G24" s="108"/>
      <c r="H24" s="109"/>
      <c r="I24" s="97"/>
      <c r="J24" s="122">
        <f t="shared" si="3"/>
        <v>1190</v>
      </c>
      <c r="K24" s="97"/>
      <c r="L24" s="139"/>
      <c r="M24" s="140">
        <v>0</v>
      </c>
      <c r="N24" s="154"/>
      <c r="O24" s="155"/>
      <c r="P24" s="140">
        <v>0</v>
      </c>
      <c r="Q24" s="140">
        <v>0</v>
      </c>
      <c r="R24" s="140">
        <v>0</v>
      </c>
      <c r="S24" s="140">
        <v>0</v>
      </c>
      <c r="T24" s="141"/>
      <c r="U24" s="139"/>
      <c r="V24" s="140">
        <v>0</v>
      </c>
      <c r="W24" s="141"/>
      <c r="X24" s="139"/>
      <c r="Y24" s="140">
        <v>0</v>
      </c>
      <c r="Z24" s="141"/>
      <c r="AA24" s="97"/>
    </row>
    <row r="25" spans="1:27">
      <c r="A25" s="97"/>
      <c r="B25" s="97"/>
      <c r="C25" s="107"/>
      <c r="D25" s="108"/>
      <c r="E25" s="108"/>
      <c r="F25" s="108"/>
      <c r="G25" s="108"/>
      <c r="H25" s="109"/>
      <c r="I25" s="97"/>
      <c r="J25" s="122"/>
      <c r="K25" s="97"/>
      <c r="L25" s="139"/>
      <c r="M25" s="140"/>
      <c r="N25" s="154"/>
      <c r="O25" s="155"/>
      <c r="P25" s="140"/>
      <c r="Q25" s="140"/>
      <c r="R25" s="140"/>
      <c r="S25" s="140"/>
      <c r="T25" s="141"/>
      <c r="U25" s="139"/>
      <c r="V25" s="140"/>
      <c r="W25" s="141"/>
      <c r="X25" s="139"/>
      <c r="Y25" s="140"/>
      <c r="Z25" s="141"/>
      <c r="AA25" s="97"/>
    </row>
    <row r="26" spans="1:27" s="96" customFormat="1">
      <c r="A26" s="99"/>
      <c r="B26" s="99"/>
      <c r="C26" s="104"/>
      <c r="D26" s="105" t="s">
        <v>254</v>
      </c>
      <c r="E26" s="105"/>
      <c r="F26" s="105"/>
      <c r="G26" s="105"/>
      <c r="H26" s="106"/>
      <c r="I26" s="99"/>
      <c r="J26" s="120">
        <v>1200</v>
      </c>
      <c r="K26" s="99"/>
      <c r="L26" s="130"/>
      <c r="M26" s="131">
        <f>SUM(M27:M33)</f>
        <v>0</v>
      </c>
      <c r="N26" s="148"/>
      <c r="O26" s="149"/>
      <c r="P26" s="131">
        <f t="shared" ref="P26:S26" si="4">SUM(P27:P33)</f>
        <v>0</v>
      </c>
      <c r="Q26" s="131">
        <f t="shared" si="4"/>
        <v>0</v>
      </c>
      <c r="R26" s="131">
        <f t="shared" si="4"/>
        <v>0</v>
      </c>
      <c r="S26" s="131">
        <f t="shared" si="4"/>
        <v>0</v>
      </c>
      <c r="T26" s="132"/>
      <c r="U26" s="130"/>
      <c r="V26" s="131">
        <f>SUM(V27:V33)</f>
        <v>0</v>
      </c>
      <c r="W26" s="132"/>
      <c r="X26" s="130"/>
      <c r="Y26" s="131">
        <f>SUM(Y27:Y33)</f>
        <v>0</v>
      </c>
      <c r="Z26" s="132"/>
      <c r="AA26" s="99"/>
    </row>
    <row r="27" spans="1:27">
      <c r="A27" s="97"/>
      <c r="B27" s="97"/>
      <c r="C27" s="107"/>
      <c r="D27" s="108"/>
      <c r="E27" s="108" t="str">
        <f>form1_buhBalance!L38</f>
        <v>Запасы</v>
      </c>
      <c r="F27" s="108"/>
      <c r="G27" s="108"/>
      <c r="H27" s="109"/>
      <c r="I27" s="97"/>
      <c r="J27" s="122">
        <f>J26+10</f>
        <v>1210</v>
      </c>
      <c r="K27" s="97"/>
      <c r="L27" s="139"/>
      <c r="M27" s="140">
        <v>0</v>
      </c>
      <c r="N27" s="154"/>
      <c r="O27" s="155"/>
      <c r="P27" s="140">
        <v>0</v>
      </c>
      <c r="Q27" s="140">
        <v>0</v>
      </c>
      <c r="R27" s="140">
        <v>0</v>
      </c>
      <c r="S27" s="140">
        <v>0</v>
      </c>
      <c r="T27" s="141"/>
      <c r="U27" s="139"/>
      <c r="V27" s="140">
        <v>0</v>
      </c>
      <c r="W27" s="141"/>
      <c r="X27" s="139"/>
      <c r="Y27" s="140">
        <v>0</v>
      </c>
      <c r="Z27" s="141"/>
      <c r="AA27" s="97"/>
    </row>
    <row r="28" spans="1:27">
      <c r="A28" s="97"/>
      <c r="B28" s="97"/>
      <c r="C28" s="107"/>
      <c r="D28" s="108"/>
      <c r="E28" s="108" t="str">
        <f>form1_buhBalance!L39</f>
        <v>Налог на добавленную стоимость по приобретенным ценностям</v>
      </c>
      <c r="F28" s="108"/>
      <c r="G28" s="108"/>
      <c r="H28" s="109"/>
      <c r="I28" s="97"/>
      <c r="J28" s="122">
        <f t="shared" ref="J28:J32" si="5">J27+10</f>
        <v>1220</v>
      </c>
      <c r="K28" s="97"/>
      <c r="L28" s="139"/>
      <c r="M28" s="140">
        <v>0</v>
      </c>
      <c r="N28" s="154"/>
      <c r="O28" s="155"/>
      <c r="P28" s="140">
        <v>0</v>
      </c>
      <c r="Q28" s="140">
        <v>0</v>
      </c>
      <c r="R28" s="140">
        <v>0</v>
      </c>
      <c r="S28" s="140">
        <v>0</v>
      </c>
      <c r="T28" s="141"/>
      <c r="U28" s="139"/>
      <c r="V28" s="140">
        <v>0</v>
      </c>
      <c r="W28" s="141"/>
      <c r="X28" s="139"/>
      <c r="Y28" s="140">
        <v>0</v>
      </c>
      <c r="Z28" s="141"/>
      <c r="AA28" s="97"/>
    </row>
    <row r="29" spans="1:27">
      <c r="A29" s="97"/>
      <c r="B29" s="97"/>
      <c r="C29" s="107"/>
      <c r="D29" s="108"/>
      <c r="E29" s="108" t="str">
        <f>form1_buhBalance!L40</f>
        <v>Дебиторская задолженность</v>
      </c>
      <c r="F29" s="108"/>
      <c r="G29" s="108"/>
      <c r="H29" s="109"/>
      <c r="I29" s="97"/>
      <c r="J29" s="122">
        <f t="shared" si="5"/>
        <v>1230</v>
      </c>
      <c r="K29" s="97"/>
      <c r="L29" s="139"/>
      <c r="M29" s="140">
        <v>0</v>
      </c>
      <c r="N29" s="154"/>
      <c r="O29" s="155"/>
      <c r="P29" s="140">
        <v>0</v>
      </c>
      <c r="Q29" s="140">
        <v>0</v>
      </c>
      <c r="R29" s="140">
        <v>0</v>
      </c>
      <c r="S29" s="140">
        <v>0</v>
      </c>
      <c r="T29" s="141"/>
      <c r="U29" s="139"/>
      <c r="V29" s="140">
        <v>0</v>
      </c>
      <c r="W29" s="141"/>
      <c r="X29" s="139"/>
      <c r="Y29" s="140">
        <v>0</v>
      </c>
      <c r="Z29" s="141"/>
      <c r="AA29" s="97"/>
    </row>
    <row r="30" spans="1:27">
      <c r="A30" s="97"/>
      <c r="B30" s="97"/>
      <c r="C30" s="107"/>
      <c r="D30" s="108"/>
      <c r="E30" s="108" t="str">
        <f>form1_buhBalance!L41</f>
        <v>Финансовые вложения (за исключением денежных эквивалентов)</v>
      </c>
      <c r="F30" s="108"/>
      <c r="G30" s="108"/>
      <c r="H30" s="109"/>
      <c r="I30" s="97"/>
      <c r="J30" s="122">
        <f t="shared" si="5"/>
        <v>1240</v>
      </c>
      <c r="K30" s="97"/>
      <c r="L30" s="139"/>
      <c r="M30" s="140">
        <v>0</v>
      </c>
      <c r="N30" s="154"/>
      <c r="O30" s="155"/>
      <c r="P30" s="140">
        <v>0</v>
      </c>
      <c r="Q30" s="140">
        <v>0</v>
      </c>
      <c r="R30" s="140">
        <v>0</v>
      </c>
      <c r="S30" s="140">
        <v>0</v>
      </c>
      <c r="T30" s="141"/>
      <c r="U30" s="139"/>
      <c r="V30" s="140">
        <v>0</v>
      </c>
      <c r="W30" s="141"/>
      <c r="X30" s="139"/>
      <c r="Y30" s="140">
        <v>0</v>
      </c>
      <c r="Z30" s="141"/>
      <c r="AA30" s="97"/>
    </row>
    <row r="31" spans="1:27">
      <c r="A31" s="97"/>
      <c r="B31" s="97"/>
      <c r="C31" s="107"/>
      <c r="D31" s="108"/>
      <c r="E31" s="108" t="str">
        <f>form1_buhBalance!L42</f>
        <v>Денежные средства и денежные эквиваленты</v>
      </c>
      <c r="F31" s="108"/>
      <c r="G31" s="108"/>
      <c r="H31" s="109"/>
      <c r="I31" s="97"/>
      <c r="J31" s="122">
        <f t="shared" si="5"/>
        <v>1250</v>
      </c>
      <c r="K31" s="97"/>
      <c r="L31" s="139"/>
      <c r="M31" s="140">
        <v>0</v>
      </c>
      <c r="N31" s="154"/>
      <c r="O31" s="155"/>
      <c r="P31" s="140">
        <v>0</v>
      </c>
      <c r="Q31" s="140">
        <v>0</v>
      </c>
      <c r="R31" s="140">
        <v>0</v>
      </c>
      <c r="S31" s="140">
        <v>0</v>
      </c>
      <c r="T31" s="141"/>
      <c r="U31" s="139"/>
      <c r="V31" s="140">
        <v>0</v>
      </c>
      <c r="W31" s="141"/>
      <c r="X31" s="139"/>
      <c r="Y31" s="140">
        <v>0</v>
      </c>
      <c r="Z31" s="141"/>
      <c r="AA31" s="97"/>
    </row>
    <row r="32" spans="1:27">
      <c r="A32" s="97"/>
      <c r="B32" s="97"/>
      <c r="C32" s="107"/>
      <c r="D32" s="108"/>
      <c r="E32" s="108" t="str">
        <f>form1_buhBalance!L43</f>
        <v>Прочие оборотные активы</v>
      </c>
      <c r="F32" s="108"/>
      <c r="G32" s="108"/>
      <c r="H32" s="109"/>
      <c r="I32" s="97"/>
      <c r="J32" s="122">
        <f t="shared" si="5"/>
        <v>1260</v>
      </c>
      <c r="K32" s="97"/>
      <c r="L32" s="139"/>
      <c r="M32" s="140">
        <v>0</v>
      </c>
      <c r="N32" s="154"/>
      <c r="O32" s="155"/>
      <c r="P32" s="140">
        <v>0</v>
      </c>
      <c r="Q32" s="140">
        <v>0</v>
      </c>
      <c r="R32" s="140">
        <v>0</v>
      </c>
      <c r="S32" s="140">
        <v>0</v>
      </c>
      <c r="T32" s="141"/>
      <c r="U32" s="139"/>
      <c r="V32" s="140">
        <v>0</v>
      </c>
      <c r="W32" s="141"/>
      <c r="X32" s="139"/>
      <c r="Y32" s="140">
        <v>0</v>
      </c>
      <c r="Z32" s="141"/>
      <c r="AA32" s="97"/>
    </row>
    <row r="33" spans="1:27">
      <c r="A33" s="97"/>
      <c r="B33" s="97"/>
      <c r="C33" s="110"/>
      <c r="D33" s="111"/>
      <c r="E33" s="111"/>
      <c r="F33" s="111"/>
      <c r="G33" s="111"/>
      <c r="H33" s="112"/>
      <c r="I33" s="97"/>
      <c r="J33" s="121"/>
      <c r="K33" s="97"/>
      <c r="L33" s="133"/>
      <c r="M33" s="134"/>
      <c r="N33" s="150"/>
      <c r="O33" s="151"/>
      <c r="P33" s="134"/>
      <c r="Q33" s="134"/>
      <c r="R33" s="134"/>
      <c r="S33" s="134"/>
      <c r="T33" s="135"/>
      <c r="U33" s="133"/>
      <c r="V33" s="134"/>
      <c r="W33" s="135"/>
      <c r="X33" s="133"/>
      <c r="Y33" s="134"/>
      <c r="Z33" s="135"/>
      <c r="AA33" s="97"/>
    </row>
    <row r="34" spans="1:27" s="96" customFormat="1">
      <c r="A34" s="99"/>
      <c r="B34" s="99"/>
      <c r="C34" s="101" t="s">
        <v>255</v>
      </c>
      <c r="D34" s="102"/>
      <c r="E34" s="102"/>
      <c r="F34" s="102"/>
      <c r="G34" s="102"/>
      <c r="H34" s="103"/>
      <c r="I34" s="99"/>
      <c r="J34" s="118">
        <v>1700</v>
      </c>
      <c r="K34" s="99"/>
      <c r="L34" s="136"/>
      <c r="M34" s="137">
        <f>M36+M45+M52</f>
        <v>0</v>
      </c>
      <c r="N34" s="152"/>
      <c r="O34" s="153"/>
      <c r="P34" s="137">
        <f t="shared" ref="P34:S34" si="6">P36+P45+P52</f>
        <v>0</v>
      </c>
      <c r="Q34" s="137">
        <f t="shared" si="6"/>
        <v>0</v>
      </c>
      <c r="R34" s="137">
        <f t="shared" si="6"/>
        <v>0</v>
      </c>
      <c r="S34" s="137">
        <f t="shared" si="6"/>
        <v>0</v>
      </c>
      <c r="T34" s="138"/>
      <c r="U34" s="136"/>
      <c r="V34" s="137">
        <f>V36+V45+V52</f>
        <v>0</v>
      </c>
      <c r="W34" s="138"/>
      <c r="X34" s="136"/>
      <c r="Y34" s="137">
        <f>Y36+Y45+Y52</f>
        <v>0</v>
      </c>
      <c r="Z34" s="138"/>
      <c r="AA34" s="99"/>
    </row>
    <row r="35" spans="1:27">
      <c r="A35" s="97"/>
      <c r="B35" s="97"/>
      <c r="C35" s="107"/>
      <c r="D35" s="108"/>
      <c r="E35" s="108"/>
      <c r="F35" s="108"/>
      <c r="G35" s="108"/>
      <c r="H35" s="109"/>
      <c r="I35" s="97"/>
      <c r="J35" s="122"/>
      <c r="K35" s="97"/>
      <c r="L35" s="139"/>
      <c r="M35" s="140"/>
      <c r="N35" s="154"/>
      <c r="O35" s="155"/>
      <c r="P35" s="140"/>
      <c r="Q35" s="140"/>
      <c r="R35" s="140"/>
      <c r="S35" s="140"/>
      <c r="T35" s="141"/>
      <c r="U35" s="139"/>
      <c r="V35" s="140"/>
      <c r="W35" s="141"/>
      <c r="X35" s="139"/>
      <c r="Y35" s="140"/>
      <c r="Z35" s="141"/>
      <c r="AA35" s="97"/>
    </row>
    <row r="36" spans="1:27" s="96" customFormat="1">
      <c r="A36" s="99"/>
      <c r="B36" s="99"/>
      <c r="C36" s="104"/>
      <c r="D36" s="105" t="s">
        <v>256</v>
      </c>
      <c r="E36" s="105"/>
      <c r="F36" s="105"/>
      <c r="G36" s="105"/>
      <c r="H36" s="106"/>
      <c r="I36" s="99"/>
      <c r="J36" s="120">
        <v>1300</v>
      </c>
      <c r="K36" s="99"/>
      <c r="L36" s="130"/>
      <c r="M36" s="131">
        <f>SUM(M37:M44)</f>
        <v>0</v>
      </c>
      <c r="N36" s="148"/>
      <c r="O36" s="149"/>
      <c r="P36" s="131">
        <f t="shared" ref="P36:S36" si="7">SUM(P37:P44)</f>
        <v>0</v>
      </c>
      <c r="Q36" s="131">
        <f t="shared" si="7"/>
        <v>0</v>
      </c>
      <c r="R36" s="131">
        <f t="shared" si="7"/>
        <v>0</v>
      </c>
      <c r="S36" s="131">
        <f t="shared" si="7"/>
        <v>0</v>
      </c>
      <c r="T36" s="132"/>
      <c r="U36" s="130"/>
      <c r="V36" s="131">
        <f>SUM(V37:V44)</f>
        <v>0</v>
      </c>
      <c r="W36" s="132"/>
      <c r="X36" s="130"/>
      <c r="Y36" s="131">
        <f>SUM(Y37:Y44)</f>
        <v>0</v>
      </c>
      <c r="Z36" s="132"/>
      <c r="AA36" s="99"/>
    </row>
    <row r="37" spans="1:27">
      <c r="A37" s="97"/>
      <c r="B37" s="97"/>
      <c r="C37" s="107"/>
      <c r="D37" s="108"/>
      <c r="E37" s="108" t="str">
        <f>form1_buhBalance!L53</f>
        <v>Уставный капитал (складочный 
капитал, уставный фонд, вклады товарищей)</v>
      </c>
      <c r="F37" s="108"/>
      <c r="G37" s="108"/>
      <c r="H37" s="109"/>
      <c r="I37" s="97"/>
      <c r="J37" s="122">
        <f>J36+10</f>
        <v>1310</v>
      </c>
      <c r="K37" s="97"/>
      <c r="L37" s="139"/>
      <c r="M37" s="140">
        <v>0</v>
      </c>
      <c r="N37" s="154"/>
      <c r="O37" s="155"/>
      <c r="P37" s="140">
        <v>0</v>
      </c>
      <c r="Q37" s="140">
        <v>0</v>
      </c>
      <c r="R37" s="140">
        <v>0</v>
      </c>
      <c r="S37" s="140">
        <v>0</v>
      </c>
      <c r="T37" s="141"/>
      <c r="U37" s="139"/>
      <c r="V37" s="140">
        <v>0</v>
      </c>
      <c r="W37" s="141"/>
      <c r="X37" s="139"/>
      <c r="Y37" s="140">
        <v>0</v>
      </c>
      <c r="Z37" s="141"/>
      <c r="AA37" s="97"/>
    </row>
    <row r="38" spans="1:27">
      <c r="A38" s="97"/>
      <c r="B38" s="97"/>
      <c r="C38" s="107"/>
      <c r="D38" s="108"/>
      <c r="E38" s="108" t="str">
        <f>form1_buhBalance!L54</f>
        <v>Собственные акции, выкупленные у акционеров</v>
      </c>
      <c r="F38" s="108"/>
      <c r="G38" s="108"/>
      <c r="H38" s="109"/>
      <c r="I38" s="97"/>
      <c r="J38" s="122">
        <f>J37+10</f>
        <v>1320</v>
      </c>
      <c r="K38" s="97"/>
      <c r="L38" s="139"/>
      <c r="M38" s="140">
        <v>0</v>
      </c>
      <c r="N38" s="154"/>
      <c r="O38" s="155"/>
      <c r="P38" s="140">
        <v>0</v>
      </c>
      <c r="Q38" s="140">
        <v>0</v>
      </c>
      <c r="R38" s="140">
        <v>0</v>
      </c>
      <c r="S38" s="140">
        <v>0</v>
      </c>
      <c r="T38" s="141"/>
      <c r="U38" s="139"/>
      <c r="V38" s="140">
        <v>0</v>
      </c>
      <c r="W38" s="141"/>
      <c r="X38" s="139"/>
      <c r="Y38" s="140">
        <v>0</v>
      </c>
      <c r="Z38" s="141"/>
      <c r="AA38" s="97"/>
    </row>
    <row r="39" spans="1:27">
      <c r="A39" s="97"/>
      <c r="B39" s="97"/>
      <c r="C39" s="107"/>
      <c r="D39" s="108"/>
      <c r="E39" s="108"/>
      <c r="F39" s="108"/>
      <c r="G39" s="108"/>
      <c r="H39" s="109"/>
      <c r="I39" s="97"/>
      <c r="J39" s="122">
        <f>J38+10</f>
        <v>1330</v>
      </c>
      <c r="K39" s="97"/>
      <c r="L39" s="139"/>
      <c r="M39" s="140">
        <v>0</v>
      </c>
      <c r="N39" s="154"/>
      <c r="O39" s="155"/>
      <c r="P39" s="140">
        <v>0</v>
      </c>
      <c r="Q39" s="140">
        <v>0</v>
      </c>
      <c r="R39" s="140">
        <v>0</v>
      </c>
      <c r="S39" s="140">
        <v>0</v>
      </c>
      <c r="T39" s="141"/>
      <c r="U39" s="139"/>
      <c r="V39" s="140">
        <v>0</v>
      </c>
      <c r="W39" s="141"/>
      <c r="X39" s="139"/>
      <c r="Y39" s="140">
        <v>0</v>
      </c>
      <c r="Z39" s="141"/>
      <c r="AA39" s="97"/>
    </row>
    <row r="40" spans="1:27">
      <c r="A40" s="97"/>
      <c r="B40" s="97"/>
      <c r="C40" s="107"/>
      <c r="D40" s="108"/>
      <c r="E40" s="108" t="str">
        <f>form1_buhBalance!L55</f>
        <v>Переоценка внеоборотных активов</v>
      </c>
      <c r="F40" s="108"/>
      <c r="G40" s="108"/>
      <c r="H40" s="109"/>
      <c r="I40" s="97"/>
      <c r="J40" s="122">
        <f t="shared" ref="J40:J43" si="8">J39+10</f>
        <v>1340</v>
      </c>
      <c r="K40" s="97"/>
      <c r="L40" s="139"/>
      <c r="M40" s="140">
        <v>0</v>
      </c>
      <c r="N40" s="154"/>
      <c r="O40" s="155"/>
      <c r="P40" s="140">
        <v>0</v>
      </c>
      <c r="Q40" s="140">
        <v>0</v>
      </c>
      <c r="R40" s="140">
        <v>0</v>
      </c>
      <c r="S40" s="140">
        <v>0</v>
      </c>
      <c r="T40" s="141"/>
      <c r="U40" s="139"/>
      <c r="V40" s="140">
        <v>0</v>
      </c>
      <c r="W40" s="141"/>
      <c r="X40" s="139"/>
      <c r="Y40" s="140">
        <v>0</v>
      </c>
      <c r="Z40" s="141"/>
      <c r="AA40" s="97"/>
    </row>
    <row r="41" spans="1:27">
      <c r="A41" s="97"/>
      <c r="B41" s="97"/>
      <c r="C41" s="107"/>
      <c r="D41" s="108"/>
      <c r="E41" s="108" t="str">
        <f>form1_buhBalance!L56</f>
        <v>Добавочный капитал (без переоценки)</v>
      </c>
      <c r="F41" s="108"/>
      <c r="G41" s="108"/>
      <c r="H41" s="109"/>
      <c r="I41" s="97"/>
      <c r="J41" s="122">
        <f t="shared" si="8"/>
        <v>1350</v>
      </c>
      <c r="K41" s="97"/>
      <c r="L41" s="139"/>
      <c r="M41" s="140">
        <v>0</v>
      </c>
      <c r="N41" s="154"/>
      <c r="O41" s="155"/>
      <c r="P41" s="140">
        <v>0</v>
      </c>
      <c r="Q41" s="140">
        <v>0</v>
      </c>
      <c r="R41" s="140">
        <v>0</v>
      </c>
      <c r="S41" s="140">
        <v>0</v>
      </c>
      <c r="T41" s="141"/>
      <c r="U41" s="139"/>
      <c r="V41" s="140">
        <v>0</v>
      </c>
      <c r="W41" s="141"/>
      <c r="X41" s="139"/>
      <c r="Y41" s="140">
        <v>0</v>
      </c>
      <c r="Z41" s="141"/>
      <c r="AA41" s="97"/>
    </row>
    <row r="42" spans="1:27">
      <c r="A42" s="97"/>
      <c r="B42" s="97"/>
      <c r="C42" s="107"/>
      <c r="D42" s="108"/>
      <c r="E42" s="108" t="str">
        <f>form1_buhBalance!L57</f>
        <v>Резервный капитал</v>
      </c>
      <c r="F42" s="108"/>
      <c r="G42" s="108"/>
      <c r="H42" s="109"/>
      <c r="I42" s="97"/>
      <c r="J42" s="122">
        <f t="shared" si="8"/>
        <v>1360</v>
      </c>
      <c r="K42" s="97"/>
      <c r="L42" s="139"/>
      <c r="M42" s="140">
        <v>0</v>
      </c>
      <c r="N42" s="154"/>
      <c r="O42" s="155"/>
      <c r="P42" s="140">
        <v>0</v>
      </c>
      <c r="Q42" s="140">
        <v>0</v>
      </c>
      <c r="R42" s="140">
        <v>0</v>
      </c>
      <c r="S42" s="140">
        <v>0</v>
      </c>
      <c r="T42" s="141"/>
      <c r="U42" s="139"/>
      <c r="V42" s="140">
        <v>0</v>
      </c>
      <c r="W42" s="141"/>
      <c r="X42" s="139"/>
      <c r="Y42" s="140">
        <v>0</v>
      </c>
      <c r="Z42" s="141"/>
      <c r="AA42" s="97"/>
    </row>
    <row r="43" spans="1:27">
      <c r="A43" s="97"/>
      <c r="B43" s="97"/>
      <c r="C43" s="107"/>
      <c r="D43" s="108"/>
      <c r="E43" s="108" t="str">
        <f>form1_buhBalance!L58</f>
        <v>Нераспределенная прибыль (непокрытый убыток)</v>
      </c>
      <c r="F43" s="108"/>
      <c r="G43" s="108"/>
      <c r="H43" s="109"/>
      <c r="I43" s="97"/>
      <c r="J43" s="122">
        <f t="shared" si="8"/>
        <v>1370</v>
      </c>
      <c r="K43" s="97"/>
      <c r="L43" s="139"/>
      <c r="M43" s="140">
        <v>0</v>
      </c>
      <c r="N43" s="154"/>
      <c r="O43" s="155"/>
      <c r="P43" s="140">
        <v>0</v>
      </c>
      <c r="Q43" s="140">
        <v>0</v>
      </c>
      <c r="R43" s="140">
        <v>0</v>
      </c>
      <c r="S43" s="140">
        <v>0</v>
      </c>
      <c r="T43" s="141"/>
      <c r="U43" s="139"/>
      <c r="V43" s="140">
        <v>0</v>
      </c>
      <c r="W43" s="141"/>
      <c r="X43" s="139"/>
      <c r="Y43" s="140">
        <v>0</v>
      </c>
      <c r="Z43" s="141"/>
      <c r="AA43" s="97"/>
    </row>
    <row r="44" spans="1:27">
      <c r="A44" s="97"/>
      <c r="B44" s="97"/>
      <c r="C44" s="107"/>
      <c r="D44" s="108"/>
      <c r="E44" s="108"/>
      <c r="F44" s="108"/>
      <c r="G44" s="108"/>
      <c r="H44" s="109"/>
      <c r="I44" s="97"/>
      <c r="J44" s="122"/>
      <c r="K44" s="97"/>
      <c r="L44" s="139"/>
      <c r="M44" s="140"/>
      <c r="N44" s="154"/>
      <c r="O44" s="155"/>
      <c r="P44" s="140"/>
      <c r="Q44" s="140"/>
      <c r="R44" s="140"/>
      <c r="S44" s="140"/>
      <c r="T44" s="141"/>
      <c r="U44" s="139"/>
      <c r="V44" s="140"/>
      <c r="W44" s="141"/>
      <c r="X44" s="139"/>
      <c r="Y44" s="140"/>
      <c r="Z44" s="141"/>
      <c r="AA44" s="97"/>
    </row>
    <row r="45" spans="1:27" s="96" customFormat="1">
      <c r="A45" s="99"/>
      <c r="B45" s="99"/>
      <c r="C45" s="104"/>
      <c r="D45" s="105" t="s">
        <v>257</v>
      </c>
      <c r="E45" s="105"/>
      <c r="F45" s="105"/>
      <c r="G45" s="105"/>
      <c r="H45" s="106"/>
      <c r="I45" s="99"/>
      <c r="J45" s="120">
        <v>1400</v>
      </c>
      <c r="K45" s="99"/>
      <c r="L45" s="130"/>
      <c r="M45" s="131">
        <f>SUM(M46:M51)</f>
        <v>0</v>
      </c>
      <c r="N45" s="148"/>
      <c r="O45" s="149"/>
      <c r="P45" s="131">
        <f t="shared" ref="P45:S45" si="9">SUM(P46:P51)</f>
        <v>0</v>
      </c>
      <c r="Q45" s="131">
        <f t="shared" si="9"/>
        <v>0</v>
      </c>
      <c r="R45" s="131">
        <f t="shared" si="9"/>
        <v>0</v>
      </c>
      <c r="S45" s="131">
        <f t="shared" si="9"/>
        <v>0</v>
      </c>
      <c r="T45" s="132"/>
      <c r="U45" s="130"/>
      <c r="V45" s="131">
        <f>SUM(V46:V51)</f>
        <v>0</v>
      </c>
      <c r="W45" s="132"/>
      <c r="X45" s="130"/>
      <c r="Y45" s="131">
        <f>SUM(Y46:Y51)</f>
        <v>0</v>
      </c>
      <c r="Z45" s="132"/>
      <c r="AA45" s="99"/>
    </row>
    <row r="46" spans="1:27">
      <c r="A46" s="97"/>
      <c r="B46" s="97"/>
      <c r="C46" s="107"/>
      <c r="D46" s="108"/>
      <c r="E46" s="108" t="str">
        <f>form1_buhBalance!L61</f>
        <v>Заемные средства</v>
      </c>
      <c r="F46" s="108"/>
      <c r="G46" s="108"/>
      <c r="H46" s="109"/>
      <c r="I46" s="97"/>
      <c r="J46" s="122">
        <f>J45+10</f>
        <v>1410</v>
      </c>
      <c r="K46" s="97"/>
      <c r="L46" s="139"/>
      <c r="M46" s="140">
        <v>0</v>
      </c>
      <c r="N46" s="154"/>
      <c r="O46" s="155"/>
      <c r="P46" s="140">
        <v>0</v>
      </c>
      <c r="Q46" s="140">
        <v>0</v>
      </c>
      <c r="R46" s="140">
        <v>0</v>
      </c>
      <c r="S46" s="140">
        <v>0</v>
      </c>
      <c r="T46" s="141"/>
      <c r="U46" s="139"/>
      <c r="V46" s="140">
        <v>0</v>
      </c>
      <c r="W46" s="141"/>
      <c r="X46" s="139"/>
      <c r="Y46" s="140">
        <v>0</v>
      </c>
      <c r="Z46" s="141"/>
      <c r="AA46" s="97"/>
    </row>
    <row r="47" spans="1:27">
      <c r="A47" s="97"/>
      <c r="B47" s="97"/>
      <c r="C47" s="107"/>
      <c r="D47" s="108"/>
      <c r="E47" s="108" t="str">
        <f>form1_buhBalance!L62</f>
        <v>Отложенные налоговые обязательства</v>
      </c>
      <c r="F47" s="108"/>
      <c r="G47" s="108"/>
      <c r="H47" s="109"/>
      <c r="I47" s="97"/>
      <c r="J47" s="122">
        <f t="shared" ref="J47:J50" si="10">J46+10</f>
        <v>1420</v>
      </c>
      <c r="K47" s="97"/>
      <c r="L47" s="139"/>
      <c r="M47" s="140">
        <v>0</v>
      </c>
      <c r="N47" s="154"/>
      <c r="O47" s="155"/>
      <c r="P47" s="140">
        <v>0</v>
      </c>
      <c r="Q47" s="140">
        <v>0</v>
      </c>
      <c r="R47" s="140">
        <v>0</v>
      </c>
      <c r="S47" s="140">
        <v>0</v>
      </c>
      <c r="T47" s="141"/>
      <c r="U47" s="139"/>
      <c r="V47" s="140">
        <v>0</v>
      </c>
      <c r="W47" s="141"/>
      <c r="X47" s="139"/>
      <c r="Y47" s="140">
        <v>0</v>
      </c>
      <c r="Z47" s="141"/>
      <c r="AA47" s="97"/>
    </row>
    <row r="48" spans="1:27">
      <c r="A48" s="97"/>
      <c r="B48" s="97"/>
      <c r="C48" s="107"/>
      <c r="D48" s="108"/>
      <c r="E48" s="108" t="str">
        <f>form1_buhBalance!L63</f>
        <v>Оценочные обязательства</v>
      </c>
      <c r="F48" s="108"/>
      <c r="G48" s="108"/>
      <c r="H48" s="109"/>
      <c r="I48" s="97"/>
      <c r="J48" s="122">
        <f t="shared" si="10"/>
        <v>1430</v>
      </c>
      <c r="K48" s="97"/>
      <c r="L48" s="139"/>
      <c r="M48" s="140">
        <v>0</v>
      </c>
      <c r="N48" s="154"/>
      <c r="O48" s="155"/>
      <c r="P48" s="140">
        <v>0</v>
      </c>
      <c r="Q48" s="140">
        <v>0</v>
      </c>
      <c r="R48" s="140">
        <v>0</v>
      </c>
      <c r="S48" s="140">
        <v>0</v>
      </c>
      <c r="T48" s="141"/>
      <c r="U48" s="139"/>
      <c r="V48" s="140">
        <v>0</v>
      </c>
      <c r="W48" s="141"/>
      <c r="X48" s="139"/>
      <c r="Y48" s="140">
        <v>0</v>
      </c>
      <c r="Z48" s="141"/>
      <c r="AA48" s="97"/>
    </row>
    <row r="49" spans="1:27">
      <c r="A49" s="97"/>
      <c r="B49" s="97"/>
      <c r="C49" s="107"/>
      <c r="D49" s="108"/>
      <c r="E49" s="108"/>
      <c r="F49" s="108"/>
      <c r="G49" s="108"/>
      <c r="H49" s="109"/>
      <c r="I49" s="97"/>
      <c r="J49" s="122">
        <f t="shared" si="10"/>
        <v>1440</v>
      </c>
      <c r="K49" s="97"/>
      <c r="L49" s="139"/>
      <c r="M49" s="140">
        <v>0</v>
      </c>
      <c r="N49" s="154"/>
      <c r="O49" s="155"/>
      <c r="P49" s="140">
        <v>0</v>
      </c>
      <c r="Q49" s="140">
        <v>0</v>
      </c>
      <c r="R49" s="140">
        <v>0</v>
      </c>
      <c r="S49" s="140">
        <v>0</v>
      </c>
      <c r="T49" s="141"/>
      <c r="U49" s="139"/>
      <c r="V49" s="140">
        <v>0</v>
      </c>
      <c r="W49" s="141"/>
      <c r="X49" s="139"/>
      <c r="Y49" s="140">
        <v>0</v>
      </c>
      <c r="Z49" s="141"/>
      <c r="AA49" s="97"/>
    </row>
    <row r="50" spans="1:27">
      <c r="A50" s="97"/>
      <c r="B50" s="97"/>
      <c r="C50" s="107"/>
      <c r="D50" s="108"/>
      <c r="E50" s="108" t="str">
        <f>form1_buhBalance!L64</f>
        <v>Прочие обязательства</v>
      </c>
      <c r="F50" s="108"/>
      <c r="G50" s="108"/>
      <c r="H50" s="109"/>
      <c r="I50" s="97"/>
      <c r="J50" s="122">
        <f t="shared" si="10"/>
        <v>1450</v>
      </c>
      <c r="K50" s="97"/>
      <c r="L50" s="139"/>
      <c r="M50" s="140">
        <v>0</v>
      </c>
      <c r="N50" s="154"/>
      <c r="O50" s="155"/>
      <c r="P50" s="140">
        <v>0</v>
      </c>
      <c r="Q50" s="140">
        <v>0</v>
      </c>
      <c r="R50" s="140">
        <v>0</v>
      </c>
      <c r="S50" s="140">
        <v>0</v>
      </c>
      <c r="T50" s="141"/>
      <c r="U50" s="139"/>
      <c r="V50" s="140">
        <v>0</v>
      </c>
      <c r="W50" s="141"/>
      <c r="X50" s="139"/>
      <c r="Y50" s="140">
        <v>0</v>
      </c>
      <c r="Z50" s="141"/>
      <c r="AA50" s="97"/>
    </row>
    <row r="51" spans="1:27">
      <c r="A51" s="97"/>
      <c r="B51" s="97"/>
      <c r="C51" s="107"/>
      <c r="D51" s="108"/>
      <c r="E51" s="108"/>
      <c r="F51" s="108"/>
      <c r="G51" s="108"/>
      <c r="H51" s="109"/>
      <c r="I51" s="97"/>
      <c r="J51" s="122"/>
      <c r="K51" s="97"/>
      <c r="L51" s="139"/>
      <c r="M51" s="140"/>
      <c r="N51" s="154"/>
      <c r="O51" s="155"/>
      <c r="P51" s="140"/>
      <c r="Q51" s="140"/>
      <c r="R51" s="140"/>
      <c r="S51" s="140"/>
      <c r="T51" s="141"/>
      <c r="U51" s="139"/>
      <c r="V51" s="140"/>
      <c r="W51" s="141"/>
      <c r="X51" s="139"/>
      <c r="Y51" s="140"/>
      <c r="Z51" s="141"/>
      <c r="AA51" s="97"/>
    </row>
    <row r="52" spans="1:27" s="96" customFormat="1">
      <c r="A52" s="99"/>
      <c r="B52" s="99"/>
      <c r="C52" s="104"/>
      <c r="D52" s="105" t="s">
        <v>258</v>
      </c>
      <c r="E52" s="105"/>
      <c r="F52" s="105"/>
      <c r="G52" s="105"/>
      <c r="H52" s="106"/>
      <c r="I52" s="99"/>
      <c r="J52" s="120">
        <v>1500</v>
      </c>
      <c r="K52" s="99"/>
      <c r="L52" s="130"/>
      <c r="M52" s="131">
        <f>SUM(M53:M58)</f>
        <v>0</v>
      </c>
      <c r="N52" s="148"/>
      <c r="O52" s="149"/>
      <c r="P52" s="131">
        <f t="shared" ref="P52:S52" si="11">SUM(P53:P58)</f>
        <v>0</v>
      </c>
      <c r="Q52" s="131">
        <f t="shared" si="11"/>
        <v>0</v>
      </c>
      <c r="R52" s="131">
        <f t="shared" si="11"/>
        <v>0</v>
      </c>
      <c r="S52" s="131">
        <f t="shared" si="11"/>
        <v>0</v>
      </c>
      <c r="T52" s="132"/>
      <c r="U52" s="130"/>
      <c r="V52" s="131">
        <f>SUM(V53:V58)</f>
        <v>0</v>
      </c>
      <c r="W52" s="132"/>
      <c r="X52" s="130"/>
      <c r="Y52" s="131">
        <f>SUM(Y53:Y58)</f>
        <v>0</v>
      </c>
      <c r="Z52" s="132"/>
      <c r="AA52" s="99"/>
    </row>
    <row r="53" spans="1:27">
      <c r="A53" s="97"/>
      <c r="B53" s="97"/>
      <c r="C53" s="107"/>
      <c r="D53" s="108"/>
      <c r="E53" s="108" t="str">
        <f>form1_buhBalance!L67</f>
        <v>Заемные средства</v>
      </c>
      <c r="F53" s="108"/>
      <c r="G53" s="108"/>
      <c r="H53" s="109"/>
      <c r="I53" s="97"/>
      <c r="J53" s="122">
        <f>J52+10</f>
        <v>1510</v>
      </c>
      <c r="K53" s="97"/>
      <c r="L53" s="139"/>
      <c r="M53" s="140">
        <v>0</v>
      </c>
      <c r="N53" s="154"/>
      <c r="O53" s="155"/>
      <c r="P53" s="140">
        <v>0</v>
      </c>
      <c r="Q53" s="140">
        <v>0</v>
      </c>
      <c r="R53" s="140">
        <v>0</v>
      </c>
      <c r="S53" s="140">
        <v>0</v>
      </c>
      <c r="T53" s="141"/>
      <c r="U53" s="139"/>
      <c r="V53" s="140">
        <v>0</v>
      </c>
      <c r="W53" s="141"/>
      <c r="X53" s="139"/>
      <c r="Y53" s="140">
        <v>0</v>
      </c>
      <c r="Z53" s="141"/>
      <c r="AA53" s="97"/>
    </row>
    <row r="54" spans="1:27">
      <c r="A54" s="97"/>
      <c r="B54" s="97"/>
      <c r="C54" s="107"/>
      <c r="D54" s="108"/>
      <c r="E54" s="108" t="str">
        <f>form1_buhBalance!L68</f>
        <v>Кредиторская задолженность</v>
      </c>
      <c r="F54" s="108"/>
      <c r="G54" s="108"/>
      <c r="H54" s="109"/>
      <c r="I54" s="97"/>
      <c r="J54" s="122">
        <f t="shared" ref="J54:J57" si="12">J53+10</f>
        <v>1520</v>
      </c>
      <c r="K54" s="97"/>
      <c r="L54" s="139"/>
      <c r="M54" s="140">
        <v>0</v>
      </c>
      <c r="N54" s="154"/>
      <c r="O54" s="155"/>
      <c r="P54" s="140">
        <v>0</v>
      </c>
      <c r="Q54" s="140">
        <v>0</v>
      </c>
      <c r="R54" s="140">
        <v>0</v>
      </c>
      <c r="S54" s="140">
        <v>0</v>
      </c>
      <c r="T54" s="141"/>
      <c r="U54" s="139"/>
      <c r="V54" s="140">
        <v>0</v>
      </c>
      <c r="W54" s="141"/>
      <c r="X54" s="139"/>
      <c r="Y54" s="140">
        <v>0</v>
      </c>
      <c r="Z54" s="141"/>
      <c r="AA54" s="97"/>
    </row>
    <row r="55" spans="1:27">
      <c r="A55" s="97"/>
      <c r="B55" s="97"/>
      <c r="C55" s="107"/>
      <c r="D55" s="108"/>
      <c r="E55" s="108" t="str">
        <f>form1_buhBalance!L69</f>
        <v>Доходы будущих периодов</v>
      </c>
      <c r="F55" s="108"/>
      <c r="G55" s="108"/>
      <c r="H55" s="109"/>
      <c r="I55" s="97"/>
      <c r="J55" s="122">
        <f t="shared" si="12"/>
        <v>1530</v>
      </c>
      <c r="K55" s="97"/>
      <c r="L55" s="139"/>
      <c r="M55" s="140">
        <v>0</v>
      </c>
      <c r="N55" s="154"/>
      <c r="O55" s="155"/>
      <c r="P55" s="140">
        <v>0</v>
      </c>
      <c r="Q55" s="140">
        <v>0</v>
      </c>
      <c r="R55" s="140">
        <v>0</v>
      </c>
      <c r="S55" s="140">
        <v>0</v>
      </c>
      <c r="T55" s="141"/>
      <c r="U55" s="139"/>
      <c r="V55" s="140">
        <v>0</v>
      </c>
      <c r="W55" s="141"/>
      <c r="X55" s="139"/>
      <c r="Y55" s="140">
        <v>0</v>
      </c>
      <c r="Z55" s="141"/>
      <c r="AA55" s="97"/>
    </row>
    <row r="56" spans="1:27">
      <c r="A56" s="97"/>
      <c r="B56" s="97"/>
      <c r="C56" s="107"/>
      <c r="D56" s="108"/>
      <c r="E56" s="108" t="str">
        <f>form1_buhBalance!L70</f>
        <v>Оценочные обязательства</v>
      </c>
      <c r="F56" s="108"/>
      <c r="G56" s="108"/>
      <c r="H56" s="109"/>
      <c r="I56" s="97"/>
      <c r="J56" s="122">
        <f t="shared" si="12"/>
        <v>1540</v>
      </c>
      <c r="K56" s="97"/>
      <c r="L56" s="139"/>
      <c r="M56" s="140">
        <v>0</v>
      </c>
      <c r="N56" s="154"/>
      <c r="O56" s="155"/>
      <c r="P56" s="140">
        <v>0</v>
      </c>
      <c r="Q56" s="140">
        <v>0</v>
      </c>
      <c r="R56" s="140">
        <v>0</v>
      </c>
      <c r="S56" s="140">
        <v>0</v>
      </c>
      <c r="T56" s="141"/>
      <c r="U56" s="139"/>
      <c r="V56" s="140">
        <v>0</v>
      </c>
      <c r="W56" s="141"/>
      <c r="X56" s="139"/>
      <c r="Y56" s="140">
        <v>0</v>
      </c>
      <c r="Z56" s="141"/>
      <c r="AA56" s="97"/>
    </row>
    <row r="57" spans="1:27">
      <c r="A57" s="97"/>
      <c r="B57" s="97"/>
      <c r="C57" s="107"/>
      <c r="D57" s="108"/>
      <c r="E57" s="108" t="str">
        <f>form1_buhBalance!L71</f>
        <v>Прочие обязательства</v>
      </c>
      <c r="F57" s="108"/>
      <c r="G57" s="108"/>
      <c r="H57" s="109"/>
      <c r="I57" s="97"/>
      <c r="J57" s="122">
        <f t="shared" si="12"/>
        <v>1550</v>
      </c>
      <c r="K57" s="97"/>
      <c r="L57" s="139"/>
      <c r="M57" s="140">
        <v>0</v>
      </c>
      <c r="N57" s="154"/>
      <c r="O57" s="155"/>
      <c r="P57" s="140">
        <v>0</v>
      </c>
      <c r="Q57" s="140">
        <v>0</v>
      </c>
      <c r="R57" s="140">
        <v>0</v>
      </c>
      <c r="S57" s="140">
        <v>0</v>
      </c>
      <c r="T57" s="141"/>
      <c r="U57" s="139"/>
      <c r="V57" s="140">
        <v>0</v>
      </c>
      <c r="W57" s="141"/>
      <c r="X57" s="139"/>
      <c r="Y57" s="140">
        <v>0</v>
      </c>
      <c r="Z57" s="141"/>
      <c r="AA57" s="97"/>
    </row>
    <row r="58" spans="1:27">
      <c r="A58" s="97"/>
      <c r="B58" s="97"/>
      <c r="C58" s="110"/>
      <c r="D58" s="111"/>
      <c r="E58" s="111"/>
      <c r="F58" s="111"/>
      <c r="G58" s="111"/>
      <c r="H58" s="112"/>
      <c r="I58" s="97"/>
      <c r="J58" s="121"/>
      <c r="K58" s="97"/>
      <c r="L58" s="133"/>
      <c r="M58" s="134"/>
      <c r="N58" s="150"/>
      <c r="O58" s="151"/>
      <c r="P58" s="134"/>
      <c r="Q58" s="134"/>
      <c r="R58" s="134"/>
      <c r="S58" s="134"/>
      <c r="T58" s="135"/>
      <c r="U58" s="133"/>
      <c r="V58" s="134"/>
      <c r="W58" s="135"/>
      <c r="X58" s="133"/>
      <c r="Y58" s="134"/>
      <c r="Z58" s="135"/>
      <c r="AA58" s="97"/>
    </row>
    <row r="59" spans="1:27">
      <c r="A59" s="97"/>
      <c r="B59" s="97"/>
      <c r="C59" s="97"/>
      <c r="D59" s="97"/>
      <c r="E59" s="97"/>
      <c r="F59" s="97"/>
      <c r="G59" s="97"/>
      <c r="H59" s="97"/>
      <c r="I59" s="97"/>
      <c r="J59" s="98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</sheetData>
  <conditionalFormatting sqref="L13:Z58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A30"/>
  <sheetViews>
    <sheetView zoomScale="90" zoomScaleNormal="90" workbookViewId="0">
      <pane xSplit="11" ySplit="13" topLeftCell="L14" activePane="bottomRight" state="frozen"/>
      <selection pane="topRight" activeCell="L1" sqref="L1"/>
      <selection pane="bottomLeft" activeCell="A14" sqref="A14"/>
      <selection pane="bottomRight"/>
    </sheetView>
  </sheetViews>
  <sheetFormatPr defaultRowHeight="12.75"/>
  <cols>
    <col min="1" max="2" width="2.5703125" style="94" customWidth="1"/>
    <col min="3" max="7" width="1.7109375" style="94" customWidth="1"/>
    <col min="8" max="8" width="67.5703125" style="94" customWidth="1"/>
    <col min="9" max="9" width="1.7109375" style="94" customWidth="1"/>
    <col min="10" max="10" width="7.710937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131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/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 t="s">
        <v>270</v>
      </c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276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07"/>
      <c r="D10" s="108"/>
      <c r="E10" s="108"/>
      <c r="F10" s="108"/>
      <c r="G10" s="108"/>
      <c r="H10" s="109"/>
      <c r="I10" s="97"/>
      <c r="J10" s="122"/>
      <c r="K10" s="97"/>
      <c r="L10" s="139"/>
      <c r="M10" s="140"/>
      <c r="N10" s="154"/>
      <c r="O10" s="155"/>
      <c r="P10" s="140"/>
      <c r="Q10" s="140"/>
      <c r="R10" s="140"/>
      <c r="S10" s="140"/>
      <c r="T10" s="141"/>
      <c r="U10" s="139"/>
      <c r="V10" s="140"/>
      <c r="W10" s="141"/>
      <c r="X10" s="139"/>
      <c r="Y10" s="140"/>
      <c r="Z10" s="141"/>
      <c r="AA10" s="97"/>
    </row>
    <row r="11" spans="1:27" s="96" customFormat="1">
      <c r="A11" s="99"/>
      <c r="B11" s="99"/>
      <c r="C11" s="104"/>
      <c r="D11" s="105" t="s">
        <v>277</v>
      </c>
      <c r="E11" s="105"/>
      <c r="F11" s="105"/>
      <c r="G11" s="105"/>
      <c r="H11" s="106"/>
      <c r="I11" s="99"/>
      <c r="J11" s="176">
        <v>2110</v>
      </c>
      <c r="K11" s="99"/>
      <c r="L11" s="130"/>
      <c r="M11" s="131">
        <v>0</v>
      </c>
      <c r="N11" s="148"/>
      <c r="O11" s="149"/>
      <c r="P11" s="131">
        <v>0</v>
      </c>
      <c r="Q11" s="131">
        <v>0</v>
      </c>
      <c r="R11" s="131">
        <v>0</v>
      </c>
      <c r="S11" s="131">
        <v>0</v>
      </c>
      <c r="T11" s="132"/>
      <c r="U11" s="130"/>
      <c r="V11" s="131">
        <v>0</v>
      </c>
      <c r="W11" s="132"/>
      <c r="X11" s="130"/>
      <c r="Y11" s="131">
        <v>0</v>
      </c>
      <c r="Z11" s="132"/>
      <c r="AA11" s="99"/>
    </row>
    <row r="12" spans="1:27">
      <c r="A12" s="97"/>
      <c r="B12" s="97"/>
      <c r="C12" s="107"/>
      <c r="D12" s="108"/>
      <c r="E12" s="108" t="s">
        <v>137</v>
      </c>
      <c r="F12" s="108"/>
      <c r="G12" s="108"/>
      <c r="H12" s="109"/>
      <c r="I12" s="97"/>
      <c r="J12" s="177">
        <v>2120</v>
      </c>
      <c r="K12" s="97"/>
      <c r="L12" s="139"/>
      <c r="M12" s="140">
        <v>0</v>
      </c>
      <c r="N12" s="154"/>
      <c r="O12" s="155"/>
      <c r="P12" s="140">
        <v>0</v>
      </c>
      <c r="Q12" s="140">
        <v>0</v>
      </c>
      <c r="R12" s="140">
        <v>0</v>
      </c>
      <c r="S12" s="140">
        <v>0</v>
      </c>
      <c r="T12" s="141"/>
      <c r="U12" s="139"/>
      <c r="V12" s="140">
        <v>0</v>
      </c>
      <c r="W12" s="141"/>
      <c r="X12" s="139"/>
      <c r="Y12" s="140">
        <v>0</v>
      </c>
      <c r="Z12" s="141"/>
      <c r="AA12" s="97"/>
    </row>
    <row r="13" spans="1:27" s="96" customFormat="1">
      <c r="A13" s="99"/>
      <c r="B13" s="99"/>
      <c r="C13" s="104"/>
      <c r="D13" s="105" t="s">
        <v>139</v>
      </c>
      <c r="E13" s="105"/>
      <c r="F13" s="105"/>
      <c r="G13" s="105"/>
      <c r="H13" s="106"/>
      <c r="I13" s="99"/>
      <c r="J13" s="176">
        <v>2100</v>
      </c>
      <c r="K13" s="99"/>
      <c r="L13" s="130"/>
      <c r="M13" s="131">
        <f>SUM(M11:M12)</f>
        <v>0</v>
      </c>
      <c r="N13" s="148"/>
      <c r="O13" s="149"/>
      <c r="P13" s="131">
        <f t="shared" ref="P13:S13" si="0">SUM(P11:P12)</f>
        <v>0</v>
      </c>
      <c r="Q13" s="131">
        <f t="shared" si="0"/>
        <v>0</v>
      </c>
      <c r="R13" s="131">
        <f t="shared" si="0"/>
        <v>0</v>
      </c>
      <c r="S13" s="131">
        <f t="shared" si="0"/>
        <v>0</v>
      </c>
      <c r="T13" s="132"/>
      <c r="U13" s="130"/>
      <c r="V13" s="131">
        <f>SUM(V11:V12)</f>
        <v>0</v>
      </c>
      <c r="W13" s="132"/>
      <c r="X13" s="130"/>
      <c r="Y13" s="131">
        <f>SUM(Y11:Y12)</f>
        <v>0</v>
      </c>
      <c r="Z13" s="132"/>
      <c r="AA13" s="99"/>
    </row>
    <row r="14" spans="1:27">
      <c r="A14" s="97"/>
      <c r="B14" s="97"/>
      <c r="C14" s="107"/>
      <c r="D14" s="108"/>
      <c r="E14" s="108" t="s">
        <v>141</v>
      </c>
      <c r="F14" s="108"/>
      <c r="G14" s="108"/>
      <c r="H14" s="109"/>
      <c r="I14" s="97"/>
      <c r="J14" s="177">
        <v>2210</v>
      </c>
      <c r="K14" s="97"/>
      <c r="L14" s="139"/>
      <c r="M14" s="140">
        <v>0</v>
      </c>
      <c r="N14" s="154"/>
      <c r="O14" s="155"/>
      <c r="P14" s="140">
        <v>0</v>
      </c>
      <c r="Q14" s="140">
        <v>0</v>
      </c>
      <c r="R14" s="140">
        <v>0</v>
      </c>
      <c r="S14" s="140">
        <v>0</v>
      </c>
      <c r="T14" s="141"/>
      <c r="U14" s="139"/>
      <c r="V14" s="140">
        <v>0</v>
      </c>
      <c r="W14" s="141"/>
      <c r="X14" s="139"/>
      <c r="Y14" s="140">
        <v>0</v>
      </c>
      <c r="Z14" s="141"/>
      <c r="AA14" s="97"/>
    </row>
    <row r="15" spans="1:27">
      <c r="A15" s="97"/>
      <c r="B15" s="97"/>
      <c r="C15" s="107"/>
      <c r="D15" s="108"/>
      <c r="E15" s="108" t="s">
        <v>143</v>
      </c>
      <c r="F15" s="108"/>
      <c r="G15" s="108"/>
      <c r="H15" s="109"/>
      <c r="I15" s="97"/>
      <c r="J15" s="177">
        <v>2220</v>
      </c>
      <c r="K15" s="97"/>
      <c r="L15" s="139"/>
      <c r="M15" s="140">
        <v>0</v>
      </c>
      <c r="N15" s="154"/>
      <c r="O15" s="155"/>
      <c r="P15" s="140">
        <v>0</v>
      </c>
      <c r="Q15" s="140">
        <v>0</v>
      </c>
      <c r="R15" s="140">
        <v>0</v>
      </c>
      <c r="S15" s="140">
        <v>0</v>
      </c>
      <c r="T15" s="141"/>
      <c r="U15" s="139"/>
      <c r="V15" s="140">
        <v>0</v>
      </c>
      <c r="W15" s="141"/>
      <c r="X15" s="139"/>
      <c r="Y15" s="140">
        <v>0</v>
      </c>
      <c r="Z15" s="141"/>
      <c r="AA15" s="97"/>
    </row>
    <row r="16" spans="1:27" s="96" customFormat="1">
      <c r="A16" s="99"/>
      <c r="B16" s="99"/>
      <c r="C16" s="104"/>
      <c r="D16" s="105" t="s">
        <v>145</v>
      </c>
      <c r="E16" s="105"/>
      <c r="F16" s="105"/>
      <c r="G16" s="105"/>
      <c r="H16" s="106"/>
      <c r="I16" s="99"/>
      <c r="J16" s="176">
        <v>2200</v>
      </c>
      <c r="K16" s="99"/>
      <c r="L16" s="130"/>
      <c r="M16" s="131">
        <f>SUM(M13:M15)</f>
        <v>0</v>
      </c>
      <c r="N16" s="148"/>
      <c r="O16" s="149"/>
      <c r="P16" s="131">
        <f t="shared" ref="P16:S16" si="1">SUM(P13:P15)</f>
        <v>0</v>
      </c>
      <c r="Q16" s="131">
        <f t="shared" si="1"/>
        <v>0</v>
      </c>
      <c r="R16" s="131">
        <f t="shared" si="1"/>
        <v>0</v>
      </c>
      <c r="S16" s="131">
        <f t="shared" si="1"/>
        <v>0</v>
      </c>
      <c r="T16" s="132"/>
      <c r="U16" s="130"/>
      <c r="V16" s="131">
        <f>SUM(V13:V15)</f>
        <v>0</v>
      </c>
      <c r="W16" s="132"/>
      <c r="X16" s="130"/>
      <c r="Y16" s="131">
        <f>SUM(Y13:Y15)</f>
        <v>0</v>
      </c>
      <c r="Z16" s="132"/>
      <c r="AA16" s="99"/>
    </row>
    <row r="17" spans="1:27">
      <c r="A17" s="97"/>
      <c r="B17" s="97"/>
      <c r="C17" s="107"/>
      <c r="D17" s="108"/>
      <c r="E17" s="108" t="s">
        <v>147</v>
      </c>
      <c r="F17" s="108"/>
      <c r="G17" s="108"/>
      <c r="H17" s="109"/>
      <c r="I17" s="97"/>
      <c r="J17" s="177">
        <v>2310</v>
      </c>
      <c r="K17" s="97"/>
      <c r="L17" s="139"/>
      <c r="M17" s="140">
        <v>0</v>
      </c>
      <c r="N17" s="154"/>
      <c r="O17" s="155"/>
      <c r="P17" s="140">
        <v>0</v>
      </c>
      <c r="Q17" s="140">
        <v>0</v>
      </c>
      <c r="R17" s="140">
        <v>0</v>
      </c>
      <c r="S17" s="140">
        <v>0</v>
      </c>
      <c r="T17" s="141"/>
      <c r="U17" s="139"/>
      <c r="V17" s="140">
        <v>0</v>
      </c>
      <c r="W17" s="141"/>
      <c r="X17" s="139"/>
      <c r="Y17" s="140">
        <v>0</v>
      </c>
      <c r="Z17" s="141"/>
      <c r="AA17" s="97"/>
    </row>
    <row r="18" spans="1:27">
      <c r="A18" s="97"/>
      <c r="B18" s="97"/>
      <c r="C18" s="107"/>
      <c r="D18" s="108"/>
      <c r="E18" s="108" t="s">
        <v>149</v>
      </c>
      <c r="F18" s="108"/>
      <c r="G18" s="108"/>
      <c r="H18" s="109"/>
      <c r="I18" s="97"/>
      <c r="J18" s="177">
        <v>2320</v>
      </c>
      <c r="K18" s="97"/>
      <c r="L18" s="139"/>
      <c r="M18" s="140">
        <v>0</v>
      </c>
      <c r="N18" s="154"/>
      <c r="O18" s="155"/>
      <c r="P18" s="140">
        <v>0</v>
      </c>
      <c r="Q18" s="140">
        <v>0</v>
      </c>
      <c r="R18" s="140">
        <v>0</v>
      </c>
      <c r="S18" s="140">
        <v>0</v>
      </c>
      <c r="T18" s="141"/>
      <c r="U18" s="139"/>
      <c r="V18" s="140">
        <v>0</v>
      </c>
      <c r="W18" s="141"/>
      <c r="X18" s="139"/>
      <c r="Y18" s="140">
        <v>0</v>
      </c>
      <c r="Z18" s="141"/>
      <c r="AA18" s="97"/>
    </row>
    <row r="19" spans="1:27">
      <c r="A19" s="97"/>
      <c r="B19" s="97"/>
      <c r="C19" s="107"/>
      <c r="D19" s="108"/>
      <c r="E19" s="108" t="s">
        <v>151</v>
      </c>
      <c r="F19" s="108"/>
      <c r="G19" s="108"/>
      <c r="H19" s="109"/>
      <c r="I19" s="97"/>
      <c r="J19" s="177">
        <v>2330</v>
      </c>
      <c r="K19" s="97"/>
      <c r="L19" s="139"/>
      <c r="M19" s="140">
        <v>0</v>
      </c>
      <c r="N19" s="154"/>
      <c r="O19" s="155"/>
      <c r="P19" s="140">
        <v>0</v>
      </c>
      <c r="Q19" s="140">
        <v>0</v>
      </c>
      <c r="R19" s="140">
        <v>0</v>
      </c>
      <c r="S19" s="140">
        <v>0</v>
      </c>
      <c r="T19" s="141"/>
      <c r="U19" s="139"/>
      <c r="V19" s="140">
        <v>0</v>
      </c>
      <c r="W19" s="141"/>
      <c r="X19" s="139"/>
      <c r="Y19" s="140">
        <v>0</v>
      </c>
      <c r="Z19" s="141"/>
      <c r="AA19" s="97"/>
    </row>
    <row r="20" spans="1:27">
      <c r="A20" s="97"/>
      <c r="B20" s="97"/>
      <c r="C20" s="107"/>
      <c r="D20" s="108"/>
      <c r="E20" s="108" t="s">
        <v>153</v>
      </c>
      <c r="F20" s="108"/>
      <c r="G20" s="108"/>
      <c r="H20" s="109"/>
      <c r="I20" s="97"/>
      <c r="J20" s="177">
        <v>2340</v>
      </c>
      <c r="K20" s="97"/>
      <c r="L20" s="139"/>
      <c r="M20" s="140">
        <v>0</v>
      </c>
      <c r="N20" s="154"/>
      <c r="O20" s="155"/>
      <c r="P20" s="140">
        <v>0</v>
      </c>
      <c r="Q20" s="140">
        <v>0</v>
      </c>
      <c r="R20" s="140">
        <v>0</v>
      </c>
      <c r="S20" s="140">
        <v>0</v>
      </c>
      <c r="T20" s="141"/>
      <c r="U20" s="139"/>
      <c r="V20" s="140">
        <v>0</v>
      </c>
      <c r="W20" s="141"/>
      <c r="X20" s="139"/>
      <c r="Y20" s="140">
        <v>0</v>
      </c>
      <c r="Z20" s="141"/>
      <c r="AA20" s="97"/>
    </row>
    <row r="21" spans="1:27">
      <c r="A21" s="97"/>
      <c r="B21" s="97"/>
      <c r="C21" s="107"/>
      <c r="D21" s="108"/>
      <c r="E21" s="108" t="s">
        <v>155</v>
      </c>
      <c r="F21" s="108"/>
      <c r="G21" s="108"/>
      <c r="H21" s="109"/>
      <c r="I21" s="97"/>
      <c r="J21" s="177">
        <v>2350</v>
      </c>
      <c r="K21" s="97"/>
      <c r="L21" s="139"/>
      <c r="M21" s="140">
        <v>0</v>
      </c>
      <c r="N21" s="154"/>
      <c r="O21" s="155"/>
      <c r="P21" s="140">
        <v>0</v>
      </c>
      <c r="Q21" s="140">
        <v>0</v>
      </c>
      <c r="R21" s="140">
        <v>0</v>
      </c>
      <c r="S21" s="140">
        <v>0</v>
      </c>
      <c r="T21" s="141"/>
      <c r="U21" s="139"/>
      <c r="V21" s="140">
        <v>0</v>
      </c>
      <c r="W21" s="141"/>
      <c r="X21" s="139"/>
      <c r="Y21" s="140">
        <v>0</v>
      </c>
      <c r="Z21" s="141"/>
      <c r="AA21" s="97"/>
    </row>
    <row r="22" spans="1:27" s="96" customFormat="1">
      <c r="A22" s="99"/>
      <c r="B22" s="99"/>
      <c r="C22" s="104"/>
      <c r="D22" s="105" t="s">
        <v>157</v>
      </c>
      <c r="E22" s="105"/>
      <c r="F22" s="105"/>
      <c r="G22" s="105"/>
      <c r="H22" s="106"/>
      <c r="I22" s="99"/>
      <c r="J22" s="176">
        <v>2300</v>
      </c>
      <c r="K22" s="99"/>
      <c r="L22" s="130"/>
      <c r="M22" s="131">
        <f>SUM(M16:M21)</f>
        <v>0</v>
      </c>
      <c r="N22" s="148"/>
      <c r="O22" s="149"/>
      <c r="P22" s="131">
        <f t="shared" ref="P22:S22" si="2">SUM(P16:P21)</f>
        <v>0</v>
      </c>
      <c r="Q22" s="131">
        <f t="shared" si="2"/>
        <v>0</v>
      </c>
      <c r="R22" s="131">
        <f t="shared" si="2"/>
        <v>0</v>
      </c>
      <c r="S22" s="131">
        <f t="shared" si="2"/>
        <v>0</v>
      </c>
      <c r="T22" s="132"/>
      <c r="U22" s="130"/>
      <c r="V22" s="131">
        <f>SUM(V16:V21)</f>
        <v>0</v>
      </c>
      <c r="W22" s="132"/>
      <c r="X22" s="130"/>
      <c r="Y22" s="131">
        <f>SUM(Y16:Y21)</f>
        <v>0</v>
      </c>
      <c r="Z22" s="132"/>
      <c r="AA22" s="99"/>
    </row>
    <row r="23" spans="1:27">
      <c r="A23" s="97"/>
      <c r="B23" s="97"/>
      <c r="C23" s="107"/>
      <c r="D23" s="108"/>
      <c r="E23" s="108" t="s">
        <v>159</v>
      </c>
      <c r="F23" s="108"/>
      <c r="G23" s="108"/>
      <c r="H23" s="109"/>
      <c r="I23" s="97"/>
      <c r="J23" s="177">
        <v>2410</v>
      </c>
      <c r="K23" s="97"/>
      <c r="L23" s="139"/>
      <c r="M23" s="140">
        <v>0</v>
      </c>
      <c r="N23" s="154"/>
      <c r="O23" s="155"/>
      <c r="P23" s="140">
        <v>0</v>
      </c>
      <c r="Q23" s="140">
        <v>0</v>
      </c>
      <c r="R23" s="140">
        <v>0</v>
      </c>
      <c r="S23" s="140">
        <v>0</v>
      </c>
      <c r="T23" s="141"/>
      <c r="U23" s="139"/>
      <c r="V23" s="140">
        <v>0</v>
      </c>
      <c r="W23" s="141"/>
      <c r="X23" s="139"/>
      <c r="Y23" s="140">
        <v>0</v>
      </c>
      <c r="Z23" s="141"/>
      <c r="AA23" s="97"/>
    </row>
    <row r="24" spans="1:27" s="175" customFormat="1" ht="11.25">
      <c r="A24" s="166"/>
      <c r="B24" s="166"/>
      <c r="C24" s="167"/>
      <c r="D24" s="168"/>
      <c r="E24" s="168"/>
      <c r="F24" s="168" t="s">
        <v>161</v>
      </c>
      <c r="G24" s="168"/>
      <c r="H24" s="169"/>
      <c r="I24" s="166"/>
      <c r="J24" s="178">
        <v>2421</v>
      </c>
      <c r="K24" s="166"/>
      <c r="L24" s="170"/>
      <c r="M24" s="171">
        <v>0</v>
      </c>
      <c r="N24" s="172"/>
      <c r="O24" s="173"/>
      <c r="P24" s="171">
        <v>0</v>
      </c>
      <c r="Q24" s="171">
        <v>0</v>
      </c>
      <c r="R24" s="171">
        <v>0</v>
      </c>
      <c r="S24" s="171">
        <v>0</v>
      </c>
      <c r="T24" s="174"/>
      <c r="U24" s="170"/>
      <c r="V24" s="171">
        <v>0</v>
      </c>
      <c r="W24" s="174"/>
      <c r="X24" s="170"/>
      <c r="Y24" s="171">
        <v>0</v>
      </c>
      <c r="Z24" s="174"/>
      <c r="AA24" s="166"/>
    </row>
    <row r="25" spans="1:27">
      <c r="A25" s="97"/>
      <c r="B25" s="97"/>
      <c r="C25" s="107"/>
      <c r="D25" s="108"/>
      <c r="E25" s="108" t="s">
        <v>278</v>
      </c>
      <c r="F25" s="108"/>
      <c r="G25" s="108"/>
      <c r="H25" s="109"/>
      <c r="I25" s="97"/>
      <c r="J25" s="177">
        <v>2430</v>
      </c>
      <c r="K25" s="97"/>
      <c r="L25" s="139"/>
      <c r="M25" s="140">
        <v>0</v>
      </c>
      <c r="N25" s="154"/>
      <c r="O25" s="155"/>
      <c r="P25" s="140">
        <v>0</v>
      </c>
      <c r="Q25" s="140">
        <v>0</v>
      </c>
      <c r="R25" s="140">
        <v>0</v>
      </c>
      <c r="S25" s="140">
        <v>0</v>
      </c>
      <c r="T25" s="141"/>
      <c r="U25" s="139"/>
      <c r="V25" s="140">
        <v>0</v>
      </c>
      <c r="W25" s="141"/>
      <c r="X25" s="139"/>
      <c r="Y25" s="140">
        <v>0</v>
      </c>
      <c r="Z25" s="141"/>
      <c r="AA25" s="97"/>
    </row>
    <row r="26" spans="1:27">
      <c r="A26" s="97"/>
      <c r="B26" s="97"/>
      <c r="C26" s="107"/>
      <c r="D26" s="108"/>
      <c r="E26" s="108" t="s">
        <v>165</v>
      </c>
      <c r="F26" s="108"/>
      <c r="G26" s="108"/>
      <c r="H26" s="109"/>
      <c r="I26" s="97"/>
      <c r="J26" s="177">
        <v>2450</v>
      </c>
      <c r="K26" s="97"/>
      <c r="L26" s="139"/>
      <c r="M26" s="140">
        <v>0</v>
      </c>
      <c r="N26" s="154"/>
      <c r="O26" s="155"/>
      <c r="P26" s="140">
        <v>0</v>
      </c>
      <c r="Q26" s="140">
        <v>0</v>
      </c>
      <c r="R26" s="140">
        <v>0</v>
      </c>
      <c r="S26" s="140">
        <v>0</v>
      </c>
      <c r="T26" s="141"/>
      <c r="U26" s="139"/>
      <c r="V26" s="140">
        <v>0</v>
      </c>
      <c r="W26" s="141"/>
      <c r="X26" s="139"/>
      <c r="Y26" s="140">
        <v>0</v>
      </c>
      <c r="Z26" s="141"/>
      <c r="AA26" s="97"/>
    </row>
    <row r="27" spans="1:27">
      <c r="A27" s="97"/>
      <c r="B27" s="97"/>
      <c r="C27" s="107"/>
      <c r="D27" s="108"/>
      <c r="E27" s="108" t="s">
        <v>167</v>
      </c>
      <c r="F27" s="108"/>
      <c r="G27" s="108"/>
      <c r="H27" s="109"/>
      <c r="I27" s="97"/>
      <c r="J27" s="177">
        <v>2460</v>
      </c>
      <c r="K27" s="97"/>
      <c r="L27" s="139"/>
      <c r="M27" s="140">
        <v>0</v>
      </c>
      <c r="N27" s="154"/>
      <c r="O27" s="155"/>
      <c r="P27" s="140">
        <v>0</v>
      </c>
      <c r="Q27" s="140">
        <v>0</v>
      </c>
      <c r="R27" s="140">
        <v>0</v>
      </c>
      <c r="S27" s="140">
        <v>0</v>
      </c>
      <c r="T27" s="141"/>
      <c r="U27" s="139"/>
      <c r="V27" s="140">
        <v>0</v>
      </c>
      <c r="W27" s="141"/>
      <c r="X27" s="139"/>
      <c r="Y27" s="140">
        <v>0</v>
      </c>
      <c r="Z27" s="141"/>
      <c r="AA27" s="97"/>
    </row>
    <row r="28" spans="1:27" s="96" customFormat="1">
      <c r="A28" s="99"/>
      <c r="B28" s="99"/>
      <c r="C28" s="104"/>
      <c r="D28" s="105" t="s">
        <v>169</v>
      </c>
      <c r="E28" s="105"/>
      <c r="F28" s="105"/>
      <c r="G28" s="105"/>
      <c r="H28" s="106"/>
      <c r="I28" s="99"/>
      <c r="J28" s="176">
        <v>2400</v>
      </c>
      <c r="K28" s="99"/>
      <c r="L28" s="130"/>
      <c r="M28" s="131">
        <f>SUM(M22:M23,M25:M27)</f>
        <v>0</v>
      </c>
      <c r="N28" s="148"/>
      <c r="O28" s="149"/>
      <c r="P28" s="131">
        <f t="shared" ref="P28:S28" si="3">SUM(P22:P23,P25:P27)</f>
        <v>0</v>
      </c>
      <c r="Q28" s="131">
        <f t="shared" si="3"/>
        <v>0</v>
      </c>
      <c r="R28" s="131">
        <f t="shared" si="3"/>
        <v>0</v>
      </c>
      <c r="S28" s="131">
        <f t="shared" si="3"/>
        <v>0</v>
      </c>
      <c r="T28" s="132"/>
      <c r="U28" s="130"/>
      <c r="V28" s="131">
        <f>SUM(V22:V23,V25:V27)</f>
        <v>0</v>
      </c>
      <c r="W28" s="132"/>
      <c r="X28" s="130"/>
      <c r="Y28" s="131">
        <f>SUM(Y22:Y23,Y25:Y27)</f>
        <v>0</v>
      </c>
      <c r="Z28" s="132"/>
      <c r="AA28" s="99"/>
    </row>
    <row r="29" spans="1:27">
      <c r="A29" s="97"/>
      <c r="B29" s="97"/>
      <c r="C29" s="110"/>
      <c r="D29" s="111"/>
      <c r="E29" s="111"/>
      <c r="F29" s="111"/>
      <c r="G29" s="111"/>
      <c r="H29" s="112"/>
      <c r="I29" s="97"/>
      <c r="J29" s="121"/>
      <c r="K29" s="97"/>
      <c r="L29" s="133"/>
      <c r="M29" s="134"/>
      <c r="N29" s="150"/>
      <c r="O29" s="151"/>
      <c r="P29" s="134"/>
      <c r="Q29" s="134"/>
      <c r="R29" s="134"/>
      <c r="S29" s="134"/>
      <c r="T29" s="135"/>
      <c r="U29" s="133"/>
      <c r="V29" s="134"/>
      <c r="W29" s="135"/>
      <c r="X29" s="133"/>
      <c r="Y29" s="134"/>
      <c r="Z29" s="135"/>
      <c r="AA29" s="97"/>
    </row>
    <row r="30" spans="1:27">
      <c r="A30" s="97"/>
      <c r="B30" s="97"/>
      <c r="C30" s="97"/>
      <c r="D30" s="97"/>
      <c r="E30" s="97"/>
      <c r="F30" s="97"/>
      <c r="G30" s="97"/>
      <c r="H30" s="97"/>
      <c r="I30" s="97"/>
      <c r="J30" s="98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</sheetData>
  <conditionalFormatting sqref="L10:Z29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A52"/>
  <sheetViews>
    <sheetView zoomScale="90" zoomScaleNormal="90" workbookViewId="0">
      <pane xSplit="11" ySplit="14" topLeftCell="L15" activePane="bottomRight" state="frozen"/>
      <selection pane="topRight" activeCell="L1" sqref="L1"/>
      <selection pane="bottomLeft" activeCell="A15" sqref="A15"/>
      <selection pane="bottomRight"/>
    </sheetView>
  </sheetViews>
  <sheetFormatPr defaultRowHeight="12.75"/>
  <cols>
    <col min="1" max="2" width="2.5703125" style="94" customWidth="1"/>
    <col min="3" max="7" width="1.7109375" style="94" customWidth="1"/>
    <col min="8" max="8" width="73.42578125" style="94" customWidth="1"/>
    <col min="9" max="9" width="1.7109375" style="94" customWidth="1"/>
    <col min="10" max="10" width="7.710937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189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/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 t="s">
        <v>270</v>
      </c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276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15"/>
      <c r="D10" s="116"/>
      <c r="E10" s="116"/>
      <c r="F10" s="116"/>
      <c r="G10" s="116"/>
      <c r="H10" s="117"/>
      <c r="I10" s="97"/>
      <c r="J10" s="119"/>
      <c r="K10" s="97"/>
      <c r="L10" s="127"/>
      <c r="M10" s="128"/>
      <c r="N10" s="146"/>
      <c r="O10" s="147"/>
      <c r="P10" s="128"/>
      <c r="Q10" s="128"/>
      <c r="R10" s="128"/>
      <c r="S10" s="128"/>
      <c r="T10" s="129"/>
      <c r="U10" s="127"/>
      <c r="V10" s="128"/>
      <c r="W10" s="129"/>
      <c r="X10" s="127"/>
      <c r="Y10" s="128"/>
      <c r="Z10" s="129"/>
      <c r="AA10" s="97"/>
    </row>
    <row r="11" spans="1:27">
      <c r="A11" s="97"/>
      <c r="B11" s="97"/>
      <c r="C11" s="107"/>
      <c r="D11" s="108"/>
      <c r="E11" s="108" t="s">
        <v>279</v>
      </c>
      <c r="F11" s="108"/>
      <c r="G11" s="108"/>
      <c r="H11" s="109"/>
      <c r="I11" s="97"/>
      <c r="J11" s="177">
        <v>4450</v>
      </c>
      <c r="K11" s="97"/>
      <c r="L11" s="139"/>
      <c r="M11" s="140">
        <f>V13</f>
        <v>0</v>
      </c>
      <c r="N11" s="154"/>
      <c r="O11" s="155"/>
      <c r="P11" s="140">
        <f t="shared" ref="P11:Q11" si="0">Q13</f>
        <v>0</v>
      </c>
      <c r="Q11" s="140">
        <f t="shared" si="0"/>
        <v>0</v>
      </c>
      <c r="R11" s="140">
        <f>S13</f>
        <v>0</v>
      </c>
      <c r="S11" s="140">
        <f>V13</f>
        <v>0</v>
      </c>
      <c r="T11" s="141"/>
      <c r="U11" s="139"/>
      <c r="V11" s="140">
        <f>Y13</f>
        <v>0</v>
      </c>
      <c r="W11" s="141"/>
      <c r="X11" s="139"/>
      <c r="Y11" s="140">
        <v>0</v>
      </c>
      <c r="Z11" s="141"/>
      <c r="AA11" s="97"/>
    </row>
    <row r="12" spans="1:27" s="96" customFormat="1">
      <c r="A12" s="99"/>
      <c r="B12" s="99"/>
      <c r="C12" s="104"/>
      <c r="D12" s="105" t="s">
        <v>245</v>
      </c>
      <c r="E12" s="105"/>
      <c r="F12" s="105"/>
      <c r="G12" s="105"/>
      <c r="H12" s="106"/>
      <c r="I12" s="99"/>
      <c r="J12" s="176">
        <v>4400</v>
      </c>
      <c r="K12" s="99"/>
      <c r="L12" s="130"/>
      <c r="M12" s="131">
        <f>M15+M27+M40</f>
        <v>0</v>
      </c>
      <c r="N12" s="148"/>
      <c r="O12" s="149"/>
      <c r="P12" s="131">
        <f>P15+P27+P40</f>
        <v>0</v>
      </c>
      <c r="Q12" s="131">
        <f>Q15+Q27+Q40</f>
        <v>0</v>
      </c>
      <c r="R12" s="131">
        <f>R15+R27+R40</f>
        <v>0</v>
      </c>
      <c r="S12" s="131">
        <f>S15+S27+S40</f>
        <v>0</v>
      </c>
      <c r="T12" s="132"/>
      <c r="U12" s="130"/>
      <c r="V12" s="131">
        <f>V15+V27+V40</f>
        <v>0</v>
      </c>
      <c r="W12" s="132"/>
      <c r="X12" s="130"/>
      <c r="Y12" s="131">
        <f>Y15+Y27+Y40</f>
        <v>0</v>
      </c>
      <c r="Z12" s="132"/>
      <c r="AA12" s="99"/>
    </row>
    <row r="13" spans="1:27">
      <c r="A13" s="97"/>
      <c r="B13" s="97"/>
      <c r="C13" s="107"/>
      <c r="D13" s="108"/>
      <c r="E13" s="108" t="s">
        <v>280</v>
      </c>
      <c r="F13" s="108"/>
      <c r="G13" s="108"/>
      <c r="H13" s="109"/>
      <c r="I13" s="97"/>
      <c r="J13" s="177">
        <v>4500</v>
      </c>
      <c r="K13" s="97"/>
      <c r="L13" s="139"/>
      <c r="M13" s="140">
        <f>SUM(M11:M12)</f>
        <v>0</v>
      </c>
      <c r="N13" s="154"/>
      <c r="O13" s="155"/>
      <c r="P13" s="140">
        <f>SUM(P11:P12)</f>
        <v>0</v>
      </c>
      <c r="Q13" s="140">
        <f t="shared" ref="Q13:R13" si="1">SUM(Q11:Q12)</f>
        <v>0</v>
      </c>
      <c r="R13" s="140">
        <f t="shared" si="1"/>
        <v>0</v>
      </c>
      <c r="S13" s="140">
        <f>SUM(S11:S12)</f>
        <v>0</v>
      </c>
      <c r="T13" s="141"/>
      <c r="U13" s="139"/>
      <c r="V13" s="140">
        <f>SUM(V11:V12)</f>
        <v>0</v>
      </c>
      <c r="W13" s="141"/>
      <c r="X13" s="139"/>
      <c r="Y13" s="140">
        <f>SUM(Y11:Y12)</f>
        <v>0</v>
      </c>
      <c r="Z13" s="141"/>
      <c r="AA13" s="97"/>
    </row>
    <row r="14" spans="1:27">
      <c r="A14" s="97"/>
      <c r="B14" s="97"/>
      <c r="C14" s="110"/>
      <c r="D14" s="111"/>
      <c r="E14" s="111"/>
      <c r="F14" s="111"/>
      <c r="G14" s="111"/>
      <c r="H14" s="112"/>
      <c r="I14" s="97"/>
      <c r="J14" s="190"/>
      <c r="K14" s="97"/>
      <c r="L14" s="133"/>
      <c r="M14" s="134"/>
      <c r="N14" s="150"/>
      <c r="O14" s="151"/>
      <c r="P14" s="134"/>
      <c r="Q14" s="134"/>
      <c r="R14" s="134"/>
      <c r="S14" s="134"/>
      <c r="T14" s="135"/>
      <c r="U14" s="133"/>
      <c r="V14" s="134"/>
      <c r="W14" s="135"/>
      <c r="X14" s="133"/>
      <c r="Y14" s="134"/>
      <c r="Z14" s="135"/>
      <c r="AA14" s="97"/>
    </row>
    <row r="15" spans="1:27" s="96" customFormat="1">
      <c r="A15" s="99"/>
      <c r="B15" s="99"/>
      <c r="C15" s="101"/>
      <c r="D15" s="102" t="s">
        <v>223</v>
      </c>
      <c r="E15" s="102"/>
      <c r="F15" s="102"/>
      <c r="G15" s="102"/>
      <c r="H15" s="103"/>
      <c r="I15" s="99"/>
      <c r="J15" s="194">
        <v>4100</v>
      </c>
      <c r="K15" s="99"/>
      <c r="L15" s="136"/>
      <c r="M15" s="137">
        <f>M16+M21</f>
        <v>0</v>
      </c>
      <c r="N15" s="152"/>
      <c r="O15" s="153"/>
      <c r="P15" s="137">
        <f t="shared" ref="P15:S15" si="2">P16+P21</f>
        <v>0</v>
      </c>
      <c r="Q15" s="137">
        <f t="shared" si="2"/>
        <v>0</v>
      </c>
      <c r="R15" s="137">
        <f t="shared" si="2"/>
        <v>0</v>
      </c>
      <c r="S15" s="137">
        <f t="shared" si="2"/>
        <v>0</v>
      </c>
      <c r="T15" s="138"/>
      <c r="U15" s="136"/>
      <c r="V15" s="137">
        <f>V16+V21</f>
        <v>0</v>
      </c>
      <c r="W15" s="138"/>
      <c r="X15" s="136"/>
      <c r="Y15" s="137">
        <f>Y16+Y21</f>
        <v>0</v>
      </c>
      <c r="Z15" s="138"/>
      <c r="AA15" s="99"/>
    </row>
    <row r="16" spans="1:27">
      <c r="A16" s="97"/>
      <c r="B16" s="97"/>
      <c r="C16" s="107"/>
      <c r="D16" s="108"/>
      <c r="E16" s="108" t="s">
        <v>201</v>
      </c>
      <c r="F16" s="108"/>
      <c r="G16" s="108"/>
      <c r="H16" s="109"/>
      <c r="I16" s="97"/>
      <c r="J16" s="177">
        <v>4110</v>
      </c>
      <c r="K16" s="97"/>
      <c r="L16" s="139"/>
      <c r="M16" s="140">
        <f>SUM(M17:M20)</f>
        <v>0</v>
      </c>
      <c r="N16" s="154"/>
      <c r="O16" s="155"/>
      <c r="P16" s="140">
        <f t="shared" ref="P16:S16" si="3">SUM(P17:P20)</f>
        <v>0</v>
      </c>
      <c r="Q16" s="140">
        <f t="shared" si="3"/>
        <v>0</v>
      </c>
      <c r="R16" s="140">
        <f t="shared" si="3"/>
        <v>0</v>
      </c>
      <c r="S16" s="140">
        <f t="shared" si="3"/>
        <v>0</v>
      </c>
      <c r="T16" s="141"/>
      <c r="U16" s="139"/>
      <c r="V16" s="140">
        <f>SUM(V17:V20)</f>
        <v>0</v>
      </c>
      <c r="W16" s="141"/>
      <c r="X16" s="139"/>
      <c r="Y16" s="140">
        <f>SUM(Y17:Y20)</f>
        <v>0</v>
      </c>
      <c r="Z16" s="141"/>
      <c r="AA16" s="97"/>
    </row>
    <row r="17" spans="1:27" s="189" customFormat="1">
      <c r="A17" s="179"/>
      <c r="B17" s="179"/>
      <c r="C17" s="180"/>
      <c r="D17" s="181"/>
      <c r="E17" s="181"/>
      <c r="F17" s="181" t="s">
        <v>204</v>
      </c>
      <c r="G17" s="181"/>
      <c r="H17" s="182"/>
      <c r="I17" s="179"/>
      <c r="J17" s="183">
        <v>4111</v>
      </c>
      <c r="K17" s="179"/>
      <c r="L17" s="184"/>
      <c r="M17" s="185">
        <v>0</v>
      </c>
      <c r="N17" s="186"/>
      <c r="O17" s="187"/>
      <c r="P17" s="185">
        <v>0</v>
      </c>
      <c r="Q17" s="185">
        <v>0</v>
      </c>
      <c r="R17" s="185">
        <v>0</v>
      </c>
      <c r="S17" s="185">
        <v>0</v>
      </c>
      <c r="T17" s="188"/>
      <c r="U17" s="184"/>
      <c r="V17" s="185">
        <v>0</v>
      </c>
      <c r="W17" s="188"/>
      <c r="X17" s="184"/>
      <c r="Y17" s="185">
        <v>0</v>
      </c>
      <c r="Z17" s="188"/>
      <c r="AA17" s="179"/>
    </row>
    <row r="18" spans="1:27" s="189" customFormat="1">
      <c r="A18" s="179"/>
      <c r="B18" s="179"/>
      <c r="C18" s="180"/>
      <c r="D18" s="181"/>
      <c r="E18" s="181"/>
      <c r="F18" s="181" t="s">
        <v>281</v>
      </c>
      <c r="G18" s="181"/>
      <c r="H18" s="182"/>
      <c r="I18" s="179"/>
      <c r="J18" s="183">
        <v>4112</v>
      </c>
      <c r="K18" s="179"/>
      <c r="L18" s="184"/>
      <c r="M18" s="185">
        <v>0</v>
      </c>
      <c r="N18" s="186"/>
      <c r="O18" s="187"/>
      <c r="P18" s="185">
        <v>0</v>
      </c>
      <c r="Q18" s="185">
        <v>0</v>
      </c>
      <c r="R18" s="185">
        <v>0</v>
      </c>
      <c r="S18" s="185">
        <v>0</v>
      </c>
      <c r="T18" s="188"/>
      <c r="U18" s="184"/>
      <c r="V18" s="185">
        <v>0</v>
      </c>
      <c r="W18" s="188"/>
      <c r="X18" s="184"/>
      <c r="Y18" s="185">
        <v>0</v>
      </c>
      <c r="Z18" s="188"/>
      <c r="AA18" s="179"/>
    </row>
    <row r="19" spans="1:27" s="189" customFormat="1">
      <c r="A19" s="179"/>
      <c r="B19" s="179"/>
      <c r="C19" s="180"/>
      <c r="D19" s="181"/>
      <c r="E19" s="181"/>
      <c r="F19" s="181" t="s">
        <v>207</v>
      </c>
      <c r="G19" s="181"/>
      <c r="H19" s="182"/>
      <c r="I19" s="179"/>
      <c r="J19" s="183">
        <v>4113</v>
      </c>
      <c r="K19" s="179"/>
      <c r="L19" s="184"/>
      <c r="M19" s="185">
        <v>0</v>
      </c>
      <c r="N19" s="186"/>
      <c r="O19" s="187"/>
      <c r="P19" s="185">
        <v>0</v>
      </c>
      <c r="Q19" s="185">
        <v>0</v>
      </c>
      <c r="R19" s="185">
        <v>0</v>
      </c>
      <c r="S19" s="185">
        <v>0</v>
      </c>
      <c r="T19" s="188"/>
      <c r="U19" s="184"/>
      <c r="V19" s="185">
        <v>0</v>
      </c>
      <c r="W19" s="188"/>
      <c r="X19" s="184"/>
      <c r="Y19" s="185">
        <v>0</v>
      </c>
      <c r="Z19" s="188"/>
      <c r="AA19" s="179"/>
    </row>
    <row r="20" spans="1:27" s="189" customFormat="1">
      <c r="A20" s="179"/>
      <c r="B20" s="179"/>
      <c r="C20" s="180"/>
      <c r="D20" s="181"/>
      <c r="E20" s="181"/>
      <c r="F20" s="181" t="s">
        <v>209</v>
      </c>
      <c r="G20" s="181"/>
      <c r="H20" s="182"/>
      <c r="I20" s="179"/>
      <c r="J20" s="183">
        <v>4119</v>
      </c>
      <c r="K20" s="179"/>
      <c r="L20" s="184"/>
      <c r="M20" s="185">
        <v>0</v>
      </c>
      <c r="N20" s="186"/>
      <c r="O20" s="187"/>
      <c r="P20" s="185">
        <v>0</v>
      </c>
      <c r="Q20" s="185">
        <v>0</v>
      </c>
      <c r="R20" s="185">
        <v>0</v>
      </c>
      <c r="S20" s="185">
        <v>0</v>
      </c>
      <c r="T20" s="188"/>
      <c r="U20" s="184"/>
      <c r="V20" s="185">
        <v>0</v>
      </c>
      <c r="W20" s="188"/>
      <c r="X20" s="184"/>
      <c r="Y20" s="185">
        <v>0</v>
      </c>
      <c r="Z20" s="188"/>
      <c r="AA20" s="179"/>
    </row>
    <row r="21" spans="1:27">
      <c r="A21" s="97"/>
      <c r="B21" s="97"/>
      <c r="C21" s="107"/>
      <c r="D21" s="108"/>
      <c r="E21" s="108" t="s">
        <v>211</v>
      </c>
      <c r="F21" s="108"/>
      <c r="G21" s="108"/>
      <c r="H21" s="109"/>
      <c r="I21" s="97"/>
      <c r="J21" s="177">
        <v>4120</v>
      </c>
      <c r="K21" s="97"/>
      <c r="L21" s="139"/>
      <c r="M21" s="140">
        <f>SUM(M22:M26)</f>
        <v>0</v>
      </c>
      <c r="N21" s="154"/>
      <c r="O21" s="155"/>
      <c r="P21" s="140">
        <f t="shared" ref="P21:S21" si="4">SUM(P22:P26)</f>
        <v>0</v>
      </c>
      <c r="Q21" s="140">
        <f t="shared" si="4"/>
        <v>0</v>
      </c>
      <c r="R21" s="140">
        <f t="shared" si="4"/>
        <v>0</v>
      </c>
      <c r="S21" s="140">
        <f t="shared" si="4"/>
        <v>0</v>
      </c>
      <c r="T21" s="141"/>
      <c r="U21" s="139"/>
      <c r="V21" s="140">
        <f>SUM(V22:V26)</f>
        <v>0</v>
      </c>
      <c r="W21" s="141"/>
      <c r="X21" s="139"/>
      <c r="Y21" s="140">
        <f>SUM(Y22:Y26)</f>
        <v>0</v>
      </c>
      <c r="Z21" s="141"/>
      <c r="AA21" s="97"/>
    </row>
    <row r="22" spans="1:27" s="189" customFormat="1">
      <c r="A22" s="179"/>
      <c r="B22" s="179"/>
      <c r="C22" s="180"/>
      <c r="D22" s="181"/>
      <c r="E22" s="181"/>
      <c r="F22" s="181" t="s">
        <v>214</v>
      </c>
      <c r="G22" s="181"/>
      <c r="H22" s="182"/>
      <c r="I22" s="179"/>
      <c r="J22" s="183">
        <v>4121</v>
      </c>
      <c r="K22" s="179"/>
      <c r="L22" s="184"/>
      <c r="M22" s="185">
        <v>0</v>
      </c>
      <c r="N22" s="186"/>
      <c r="O22" s="187"/>
      <c r="P22" s="185">
        <v>0</v>
      </c>
      <c r="Q22" s="185">
        <v>0</v>
      </c>
      <c r="R22" s="185">
        <v>0</v>
      </c>
      <c r="S22" s="185">
        <v>0</v>
      </c>
      <c r="T22" s="188"/>
      <c r="U22" s="184"/>
      <c r="V22" s="185">
        <v>0</v>
      </c>
      <c r="W22" s="188"/>
      <c r="X22" s="184"/>
      <c r="Y22" s="185">
        <v>0</v>
      </c>
      <c r="Z22" s="188"/>
      <c r="AA22" s="179"/>
    </row>
    <row r="23" spans="1:27" s="189" customFormat="1">
      <c r="A23" s="179"/>
      <c r="B23" s="179"/>
      <c r="C23" s="180"/>
      <c r="D23" s="181"/>
      <c r="E23" s="181"/>
      <c r="F23" s="181" t="s">
        <v>215</v>
      </c>
      <c r="G23" s="181"/>
      <c r="H23" s="182"/>
      <c r="I23" s="179"/>
      <c r="J23" s="183">
        <v>4122</v>
      </c>
      <c r="K23" s="179"/>
      <c r="L23" s="184"/>
      <c r="M23" s="185">
        <v>0</v>
      </c>
      <c r="N23" s="186"/>
      <c r="O23" s="187"/>
      <c r="P23" s="185">
        <v>0</v>
      </c>
      <c r="Q23" s="185">
        <v>0</v>
      </c>
      <c r="R23" s="185">
        <v>0</v>
      </c>
      <c r="S23" s="185">
        <v>0</v>
      </c>
      <c r="T23" s="188"/>
      <c r="U23" s="184"/>
      <c r="V23" s="185">
        <v>0</v>
      </c>
      <c r="W23" s="188"/>
      <c r="X23" s="184"/>
      <c r="Y23" s="185">
        <v>0</v>
      </c>
      <c r="Z23" s="188"/>
      <c r="AA23" s="179"/>
    </row>
    <row r="24" spans="1:27" s="189" customFormat="1">
      <c r="A24" s="179"/>
      <c r="B24" s="179"/>
      <c r="C24" s="180"/>
      <c r="D24" s="181"/>
      <c r="E24" s="181"/>
      <c r="F24" s="181" t="s">
        <v>217</v>
      </c>
      <c r="G24" s="181"/>
      <c r="H24" s="182"/>
      <c r="I24" s="179"/>
      <c r="J24" s="183">
        <v>4123</v>
      </c>
      <c r="K24" s="179"/>
      <c r="L24" s="184"/>
      <c r="M24" s="185">
        <v>0</v>
      </c>
      <c r="N24" s="186"/>
      <c r="O24" s="187"/>
      <c r="P24" s="185">
        <v>0</v>
      </c>
      <c r="Q24" s="185">
        <v>0</v>
      </c>
      <c r="R24" s="185">
        <v>0</v>
      </c>
      <c r="S24" s="185">
        <v>0</v>
      </c>
      <c r="T24" s="188"/>
      <c r="U24" s="184"/>
      <c r="V24" s="185">
        <v>0</v>
      </c>
      <c r="W24" s="188"/>
      <c r="X24" s="184"/>
      <c r="Y24" s="185">
        <v>0</v>
      </c>
      <c r="Z24" s="188"/>
      <c r="AA24" s="179"/>
    </row>
    <row r="25" spans="1:27" s="189" customFormat="1">
      <c r="A25" s="179"/>
      <c r="B25" s="179"/>
      <c r="C25" s="180"/>
      <c r="D25" s="181"/>
      <c r="E25" s="181"/>
      <c r="F25" s="181" t="s">
        <v>219</v>
      </c>
      <c r="G25" s="181"/>
      <c r="H25" s="182"/>
      <c r="I25" s="179"/>
      <c r="J25" s="183">
        <v>4124</v>
      </c>
      <c r="K25" s="179"/>
      <c r="L25" s="184"/>
      <c r="M25" s="185">
        <v>0</v>
      </c>
      <c r="N25" s="186"/>
      <c r="O25" s="187"/>
      <c r="P25" s="185">
        <v>0</v>
      </c>
      <c r="Q25" s="185">
        <v>0</v>
      </c>
      <c r="R25" s="185">
        <v>0</v>
      </c>
      <c r="S25" s="185">
        <v>0</v>
      </c>
      <c r="T25" s="188"/>
      <c r="U25" s="184"/>
      <c r="V25" s="185">
        <v>0</v>
      </c>
      <c r="W25" s="188"/>
      <c r="X25" s="184"/>
      <c r="Y25" s="185">
        <v>0</v>
      </c>
      <c r="Z25" s="188"/>
      <c r="AA25" s="179"/>
    </row>
    <row r="26" spans="1:27" s="189" customFormat="1">
      <c r="A26" s="179"/>
      <c r="B26" s="179"/>
      <c r="C26" s="191"/>
      <c r="D26" s="192"/>
      <c r="E26" s="192"/>
      <c r="F26" s="192" t="s">
        <v>221</v>
      </c>
      <c r="G26" s="192"/>
      <c r="H26" s="193"/>
      <c r="I26" s="179"/>
      <c r="J26" s="195">
        <v>4129</v>
      </c>
      <c r="K26" s="179"/>
      <c r="L26" s="196"/>
      <c r="M26" s="197">
        <v>0</v>
      </c>
      <c r="N26" s="198"/>
      <c r="O26" s="199"/>
      <c r="P26" s="197">
        <v>0</v>
      </c>
      <c r="Q26" s="197">
        <v>0</v>
      </c>
      <c r="R26" s="197">
        <v>0</v>
      </c>
      <c r="S26" s="197">
        <v>0</v>
      </c>
      <c r="T26" s="200"/>
      <c r="U26" s="196"/>
      <c r="V26" s="197">
        <v>0</v>
      </c>
      <c r="W26" s="200"/>
      <c r="X26" s="196"/>
      <c r="Y26" s="197">
        <v>0</v>
      </c>
      <c r="Z26" s="200"/>
      <c r="AA26" s="179"/>
    </row>
    <row r="27" spans="1:27" s="96" customFormat="1">
      <c r="A27" s="99"/>
      <c r="B27" s="99"/>
      <c r="C27" s="101"/>
      <c r="D27" s="102" t="s">
        <v>234</v>
      </c>
      <c r="E27" s="102"/>
      <c r="F27" s="102"/>
      <c r="G27" s="102"/>
      <c r="H27" s="103"/>
      <c r="I27" s="99"/>
      <c r="J27" s="194">
        <v>4200</v>
      </c>
      <c r="K27" s="99"/>
      <c r="L27" s="136"/>
      <c r="M27" s="137">
        <f>M28+M34</f>
        <v>0</v>
      </c>
      <c r="N27" s="152"/>
      <c r="O27" s="153"/>
      <c r="P27" s="137">
        <f t="shared" ref="P27:S27" si="5">P28+P34</f>
        <v>0</v>
      </c>
      <c r="Q27" s="137">
        <f t="shared" si="5"/>
        <v>0</v>
      </c>
      <c r="R27" s="137">
        <f t="shared" si="5"/>
        <v>0</v>
      </c>
      <c r="S27" s="137">
        <f t="shared" si="5"/>
        <v>0</v>
      </c>
      <c r="T27" s="138"/>
      <c r="U27" s="136"/>
      <c r="V27" s="137">
        <f>V28+V34</f>
        <v>0</v>
      </c>
      <c r="W27" s="138"/>
      <c r="X27" s="136"/>
      <c r="Y27" s="137">
        <f>Y28+Y34</f>
        <v>0</v>
      </c>
      <c r="Z27" s="138"/>
      <c r="AA27" s="99"/>
    </row>
    <row r="28" spans="1:27">
      <c r="A28" s="97"/>
      <c r="B28" s="97"/>
      <c r="C28" s="107"/>
      <c r="D28" s="108"/>
      <c r="E28" s="108" t="s">
        <v>201</v>
      </c>
      <c r="F28" s="108"/>
      <c r="G28" s="108"/>
      <c r="H28" s="109"/>
      <c r="I28" s="97"/>
      <c r="J28" s="177">
        <v>4210</v>
      </c>
      <c r="K28" s="97"/>
      <c r="L28" s="139"/>
      <c r="M28" s="140">
        <f>SUM(M29:M33)</f>
        <v>0</v>
      </c>
      <c r="N28" s="154"/>
      <c r="O28" s="155"/>
      <c r="P28" s="140">
        <f t="shared" ref="P28:S28" si="6">SUM(P29:P33)</f>
        <v>0</v>
      </c>
      <c r="Q28" s="140">
        <f t="shared" si="6"/>
        <v>0</v>
      </c>
      <c r="R28" s="140">
        <f t="shared" si="6"/>
        <v>0</v>
      </c>
      <c r="S28" s="140">
        <f t="shared" si="6"/>
        <v>0</v>
      </c>
      <c r="T28" s="141"/>
      <c r="U28" s="139"/>
      <c r="V28" s="140">
        <f>SUM(V29:V33)</f>
        <v>0</v>
      </c>
      <c r="W28" s="141"/>
      <c r="X28" s="139"/>
      <c r="Y28" s="140">
        <f>SUM(Y29:Y33)</f>
        <v>0</v>
      </c>
      <c r="Z28" s="141"/>
      <c r="AA28" s="97"/>
    </row>
    <row r="29" spans="1:27" s="189" customFormat="1">
      <c r="A29" s="179"/>
      <c r="B29" s="179"/>
      <c r="C29" s="180"/>
      <c r="D29" s="181"/>
      <c r="E29" s="181"/>
      <c r="F29" s="181" t="s">
        <v>226</v>
      </c>
      <c r="G29" s="181"/>
      <c r="H29" s="182"/>
      <c r="I29" s="179"/>
      <c r="J29" s="183">
        <v>4211</v>
      </c>
      <c r="K29" s="179"/>
      <c r="L29" s="184"/>
      <c r="M29" s="185">
        <v>0</v>
      </c>
      <c r="N29" s="186"/>
      <c r="O29" s="187"/>
      <c r="P29" s="185">
        <v>0</v>
      </c>
      <c r="Q29" s="185">
        <v>0</v>
      </c>
      <c r="R29" s="185">
        <v>0</v>
      </c>
      <c r="S29" s="185">
        <v>0</v>
      </c>
      <c r="T29" s="188"/>
      <c r="U29" s="184"/>
      <c r="V29" s="185">
        <v>0</v>
      </c>
      <c r="W29" s="188"/>
      <c r="X29" s="184"/>
      <c r="Y29" s="185">
        <v>0</v>
      </c>
      <c r="Z29" s="188"/>
      <c r="AA29" s="179"/>
    </row>
    <row r="30" spans="1:27" s="189" customFormat="1">
      <c r="A30" s="179"/>
      <c r="B30" s="179"/>
      <c r="C30" s="180"/>
      <c r="D30" s="181"/>
      <c r="E30" s="181"/>
      <c r="F30" s="181" t="s">
        <v>227</v>
      </c>
      <c r="G30" s="181"/>
      <c r="H30" s="182"/>
      <c r="I30" s="179"/>
      <c r="J30" s="183">
        <v>4212</v>
      </c>
      <c r="K30" s="179"/>
      <c r="L30" s="184"/>
      <c r="M30" s="185">
        <v>0</v>
      </c>
      <c r="N30" s="186"/>
      <c r="O30" s="187"/>
      <c r="P30" s="185">
        <v>0</v>
      </c>
      <c r="Q30" s="185">
        <v>0</v>
      </c>
      <c r="R30" s="185">
        <v>0</v>
      </c>
      <c r="S30" s="185">
        <v>0</v>
      </c>
      <c r="T30" s="188"/>
      <c r="U30" s="184"/>
      <c r="V30" s="185">
        <v>0</v>
      </c>
      <c r="W30" s="188"/>
      <c r="X30" s="184"/>
      <c r="Y30" s="185">
        <v>0</v>
      </c>
      <c r="Z30" s="188"/>
      <c r="AA30" s="179"/>
    </row>
    <row r="31" spans="1:27" s="189" customFormat="1">
      <c r="A31" s="179"/>
      <c r="B31" s="179"/>
      <c r="C31" s="180"/>
      <c r="D31" s="181"/>
      <c r="E31" s="181"/>
      <c r="F31" s="181" t="s">
        <v>283</v>
      </c>
      <c r="G31" s="181"/>
      <c r="H31" s="182"/>
      <c r="I31" s="179"/>
      <c r="J31" s="183">
        <v>4213</v>
      </c>
      <c r="K31" s="179"/>
      <c r="L31" s="184"/>
      <c r="M31" s="185">
        <v>0</v>
      </c>
      <c r="N31" s="186"/>
      <c r="O31" s="187"/>
      <c r="P31" s="185">
        <v>0</v>
      </c>
      <c r="Q31" s="185">
        <v>0</v>
      </c>
      <c r="R31" s="185">
        <v>0</v>
      </c>
      <c r="S31" s="185">
        <v>0</v>
      </c>
      <c r="T31" s="188"/>
      <c r="U31" s="184"/>
      <c r="V31" s="185">
        <v>0</v>
      </c>
      <c r="W31" s="188"/>
      <c r="X31" s="184"/>
      <c r="Y31" s="185">
        <v>0</v>
      </c>
      <c r="Z31" s="188"/>
      <c r="AA31" s="179"/>
    </row>
    <row r="32" spans="1:27" s="189" customFormat="1">
      <c r="A32" s="179"/>
      <c r="B32" s="179"/>
      <c r="C32" s="180"/>
      <c r="D32" s="181"/>
      <c r="E32" s="181"/>
      <c r="F32" s="181" t="s">
        <v>282</v>
      </c>
      <c r="G32" s="181"/>
      <c r="H32" s="182"/>
      <c r="I32" s="179"/>
      <c r="J32" s="183">
        <v>4214</v>
      </c>
      <c r="K32" s="179"/>
      <c r="L32" s="184"/>
      <c r="M32" s="185">
        <v>0</v>
      </c>
      <c r="N32" s="186"/>
      <c r="O32" s="187"/>
      <c r="P32" s="185">
        <v>0</v>
      </c>
      <c r="Q32" s="185">
        <v>0</v>
      </c>
      <c r="R32" s="185">
        <v>0</v>
      </c>
      <c r="S32" s="185">
        <v>0</v>
      </c>
      <c r="T32" s="188"/>
      <c r="U32" s="184"/>
      <c r="V32" s="185">
        <v>0</v>
      </c>
      <c r="W32" s="188"/>
      <c r="X32" s="184"/>
      <c r="Y32" s="185">
        <v>0</v>
      </c>
      <c r="Z32" s="188"/>
      <c r="AA32" s="179"/>
    </row>
    <row r="33" spans="1:27" s="189" customFormat="1">
      <c r="A33" s="179"/>
      <c r="B33" s="179"/>
      <c r="C33" s="180"/>
      <c r="D33" s="181"/>
      <c r="E33" s="181"/>
      <c r="F33" s="181" t="s">
        <v>209</v>
      </c>
      <c r="G33" s="181"/>
      <c r="H33" s="182"/>
      <c r="I33" s="179"/>
      <c r="J33" s="183">
        <v>4219</v>
      </c>
      <c r="K33" s="179"/>
      <c r="L33" s="184"/>
      <c r="M33" s="185">
        <v>0</v>
      </c>
      <c r="N33" s="186"/>
      <c r="O33" s="187"/>
      <c r="P33" s="185">
        <v>0</v>
      </c>
      <c r="Q33" s="185">
        <v>0</v>
      </c>
      <c r="R33" s="185">
        <v>0</v>
      </c>
      <c r="S33" s="185">
        <v>0</v>
      </c>
      <c r="T33" s="188"/>
      <c r="U33" s="184"/>
      <c r="V33" s="185">
        <v>0</v>
      </c>
      <c r="W33" s="188"/>
      <c r="X33" s="184"/>
      <c r="Y33" s="185">
        <v>0</v>
      </c>
      <c r="Z33" s="188"/>
      <c r="AA33" s="179"/>
    </row>
    <row r="34" spans="1:27">
      <c r="A34" s="97"/>
      <c r="B34" s="97"/>
      <c r="C34" s="107"/>
      <c r="D34" s="108"/>
      <c r="E34" s="108" t="s">
        <v>211</v>
      </c>
      <c r="F34" s="108"/>
      <c r="G34" s="108"/>
      <c r="H34" s="109"/>
      <c r="I34" s="97"/>
      <c r="J34" s="177">
        <v>4220</v>
      </c>
      <c r="K34" s="97"/>
      <c r="L34" s="139"/>
      <c r="M34" s="140">
        <f>SUM(M35:M39)</f>
        <v>0</v>
      </c>
      <c r="N34" s="154"/>
      <c r="O34" s="155"/>
      <c r="P34" s="140">
        <f t="shared" ref="P34:S34" si="7">SUM(P35:P39)</f>
        <v>0</v>
      </c>
      <c r="Q34" s="140">
        <f t="shared" si="7"/>
        <v>0</v>
      </c>
      <c r="R34" s="140">
        <f t="shared" si="7"/>
        <v>0</v>
      </c>
      <c r="S34" s="140">
        <f t="shared" si="7"/>
        <v>0</v>
      </c>
      <c r="T34" s="141"/>
      <c r="U34" s="139"/>
      <c r="V34" s="140">
        <f>SUM(V35:V39)</f>
        <v>0</v>
      </c>
      <c r="W34" s="141"/>
      <c r="X34" s="139"/>
      <c r="Y34" s="140">
        <f>SUM(Y35:Y39)</f>
        <v>0</v>
      </c>
      <c r="Z34" s="141"/>
      <c r="AA34" s="97"/>
    </row>
    <row r="35" spans="1:27" s="189" customFormat="1">
      <c r="A35" s="179"/>
      <c r="B35" s="179"/>
      <c r="C35" s="180"/>
      <c r="D35" s="181"/>
      <c r="E35" s="181"/>
      <c r="F35" s="181" t="s">
        <v>284</v>
      </c>
      <c r="G35" s="181"/>
      <c r="H35" s="182"/>
      <c r="I35" s="179"/>
      <c r="J35" s="183">
        <v>4221</v>
      </c>
      <c r="K35" s="179"/>
      <c r="L35" s="184"/>
      <c r="M35" s="185">
        <v>0</v>
      </c>
      <c r="N35" s="186"/>
      <c r="O35" s="187"/>
      <c r="P35" s="185">
        <v>0</v>
      </c>
      <c r="Q35" s="185">
        <v>0</v>
      </c>
      <c r="R35" s="185">
        <v>0</v>
      </c>
      <c r="S35" s="185">
        <v>0</v>
      </c>
      <c r="T35" s="188"/>
      <c r="U35" s="184"/>
      <c r="V35" s="185">
        <v>0</v>
      </c>
      <c r="W35" s="188"/>
      <c r="X35" s="184"/>
      <c r="Y35" s="185">
        <v>0</v>
      </c>
      <c r="Z35" s="188"/>
      <c r="AA35" s="179"/>
    </row>
    <row r="36" spans="1:27" s="189" customFormat="1">
      <c r="A36" s="179"/>
      <c r="B36" s="179"/>
      <c r="C36" s="180"/>
      <c r="D36" s="181"/>
      <c r="E36" s="181"/>
      <c r="F36" s="181" t="s">
        <v>231</v>
      </c>
      <c r="G36" s="181"/>
      <c r="H36" s="182"/>
      <c r="I36" s="179"/>
      <c r="J36" s="183">
        <v>4222</v>
      </c>
      <c r="K36" s="179"/>
      <c r="L36" s="184"/>
      <c r="M36" s="185">
        <v>0</v>
      </c>
      <c r="N36" s="186"/>
      <c r="O36" s="187"/>
      <c r="P36" s="185">
        <v>0</v>
      </c>
      <c r="Q36" s="185">
        <v>0</v>
      </c>
      <c r="R36" s="185">
        <v>0</v>
      </c>
      <c r="S36" s="185">
        <v>0</v>
      </c>
      <c r="T36" s="188"/>
      <c r="U36" s="184"/>
      <c r="V36" s="185">
        <v>0</v>
      </c>
      <c r="W36" s="188"/>
      <c r="X36" s="184"/>
      <c r="Y36" s="185">
        <v>0</v>
      </c>
      <c r="Z36" s="188"/>
      <c r="AA36" s="179"/>
    </row>
    <row r="37" spans="1:27" s="189" customFormat="1">
      <c r="A37" s="179"/>
      <c r="B37" s="179"/>
      <c r="C37" s="180"/>
      <c r="D37" s="181"/>
      <c r="E37" s="181"/>
      <c r="F37" s="181" t="s">
        <v>285</v>
      </c>
      <c r="G37" s="181"/>
      <c r="H37" s="182"/>
      <c r="I37" s="179"/>
      <c r="J37" s="183">
        <v>4223</v>
      </c>
      <c r="K37" s="179"/>
      <c r="L37" s="184"/>
      <c r="M37" s="185">
        <v>0</v>
      </c>
      <c r="N37" s="186"/>
      <c r="O37" s="187"/>
      <c r="P37" s="185">
        <v>0</v>
      </c>
      <c r="Q37" s="185">
        <v>0</v>
      </c>
      <c r="R37" s="185">
        <v>0</v>
      </c>
      <c r="S37" s="185">
        <v>0</v>
      </c>
      <c r="T37" s="188"/>
      <c r="U37" s="184"/>
      <c r="V37" s="185">
        <v>0</v>
      </c>
      <c r="W37" s="188"/>
      <c r="X37" s="184"/>
      <c r="Y37" s="185">
        <v>0</v>
      </c>
      <c r="Z37" s="188"/>
      <c r="AA37" s="179"/>
    </row>
    <row r="38" spans="1:27" s="189" customFormat="1">
      <c r="A38" s="179"/>
      <c r="B38" s="179"/>
      <c r="C38" s="180"/>
      <c r="D38" s="181"/>
      <c r="E38" s="181"/>
      <c r="F38" s="181" t="s">
        <v>286</v>
      </c>
      <c r="G38" s="181"/>
      <c r="H38" s="182"/>
      <c r="I38" s="179"/>
      <c r="J38" s="183">
        <v>4224</v>
      </c>
      <c r="K38" s="179"/>
      <c r="L38" s="184"/>
      <c r="M38" s="185">
        <v>0</v>
      </c>
      <c r="N38" s="186"/>
      <c r="O38" s="187"/>
      <c r="P38" s="185">
        <v>0</v>
      </c>
      <c r="Q38" s="185">
        <v>0</v>
      </c>
      <c r="R38" s="185">
        <v>0</v>
      </c>
      <c r="S38" s="185">
        <v>0</v>
      </c>
      <c r="T38" s="188"/>
      <c r="U38" s="184"/>
      <c r="V38" s="185">
        <v>0</v>
      </c>
      <c r="W38" s="188"/>
      <c r="X38" s="184"/>
      <c r="Y38" s="185">
        <v>0</v>
      </c>
      <c r="Z38" s="188"/>
      <c r="AA38" s="179"/>
    </row>
    <row r="39" spans="1:27" s="189" customFormat="1">
      <c r="A39" s="179"/>
      <c r="B39" s="179"/>
      <c r="C39" s="191"/>
      <c r="D39" s="192"/>
      <c r="E39" s="192"/>
      <c r="F39" s="192" t="s">
        <v>221</v>
      </c>
      <c r="G39" s="192"/>
      <c r="H39" s="193"/>
      <c r="I39" s="179"/>
      <c r="J39" s="195">
        <v>4229</v>
      </c>
      <c r="K39" s="179"/>
      <c r="L39" s="196"/>
      <c r="M39" s="197">
        <v>0</v>
      </c>
      <c r="N39" s="198"/>
      <c r="O39" s="199"/>
      <c r="P39" s="197">
        <v>0</v>
      </c>
      <c r="Q39" s="197">
        <v>0</v>
      </c>
      <c r="R39" s="197">
        <v>0</v>
      </c>
      <c r="S39" s="197">
        <v>0</v>
      </c>
      <c r="T39" s="200"/>
      <c r="U39" s="196"/>
      <c r="V39" s="197">
        <v>0</v>
      </c>
      <c r="W39" s="200"/>
      <c r="X39" s="196"/>
      <c r="Y39" s="197">
        <v>0</v>
      </c>
      <c r="Z39" s="200"/>
      <c r="AA39" s="179"/>
    </row>
    <row r="40" spans="1:27" s="96" customFormat="1">
      <c r="A40" s="99"/>
      <c r="B40" s="99"/>
      <c r="C40" s="104"/>
      <c r="D40" s="105" t="s">
        <v>244</v>
      </c>
      <c r="E40" s="105"/>
      <c r="F40" s="105"/>
      <c r="G40" s="105"/>
      <c r="H40" s="106"/>
      <c r="I40" s="99"/>
      <c r="J40" s="176">
        <v>4300</v>
      </c>
      <c r="K40" s="99"/>
      <c r="L40" s="130"/>
      <c r="M40" s="131">
        <f>M41+M47</f>
        <v>0</v>
      </c>
      <c r="N40" s="148"/>
      <c r="O40" s="149"/>
      <c r="P40" s="131">
        <f t="shared" ref="P40:S40" si="8">P41+P47</f>
        <v>0</v>
      </c>
      <c r="Q40" s="131">
        <f t="shared" si="8"/>
        <v>0</v>
      </c>
      <c r="R40" s="131">
        <f t="shared" si="8"/>
        <v>0</v>
      </c>
      <c r="S40" s="131">
        <f t="shared" si="8"/>
        <v>0</v>
      </c>
      <c r="T40" s="132"/>
      <c r="U40" s="130"/>
      <c r="V40" s="131">
        <f>V41+V47</f>
        <v>0</v>
      </c>
      <c r="W40" s="132"/>
      <c r="X40" s="130"/>
      <c r="Y40" s="131">
        <f>Y41+Y47</f>
        <v>0</v>
      </c>
      <c r="Z40" s="132"/>
      <c r="AA40" s="99"/>
    </row>
    <row r="41" spans="1:27">
      <c r="A41" s="97"/>
      <c r="B41" s="97"/>
      <c r="C41" s="107"/>
      <c r="D41" s="108"/>
      <c r="E41" s="108" t="s">
        <v>201</v>
      </c>
      <c r="F41" s="108"/>
      <c r="G41" s="108"/>
      <c r="H41" s="109"/>
      <c r="I41" s="97"/>
      <c r="J41" s="177">
        <v>4310</v>
      </c>
      <c r="K41" s="97"/>
      <c r="L41" s="139"/>
      <c r="M41" s="140">
        <f>SUM(M42:M46)</f>
        <v>0</v>
      </c>
      <c r="N41" s="154"/>
      <c r="O41" s="155"/>
      <c r="P41" s="140">
        <f t="shared" ref="P41:S41" si="9">SUM(P42:P46)</f>
        <v>0</v>
      </c>
      <c r="Q41" s="140">
        <f t="shared" si="9"/>
        <v>0</v>
      </c>
      <c r="R41" s="140">
        <f t="shared" si="9"/>
        <v>0</v>
      </c>
      <c r="S41" s="140">
        <f t="shared" si="9"/>
        <v>0</v>
      </c>
      <c r="T41" s="141"/>
      <c r="U41" s="139"/>
      <c r="V41" s="140">
        <f>SUM(V42:V46)</f>
        <v>0</v>
      </c>
      <c r="W41" s="141"/>
      <c r="X41" s="139"/>
      <c r="Y41" s="140">
        <f>SUM(Y42:Y46)</f>
        <v>0</v>
      </c>
      <c r="Z41" s="141"/>
      <c r="AA41" s="97"/>
    </row>
    <row r="42" spans="1:27" s="189" customFormat="1">
      <c r="A42" s="179"/>
      <c r="B42" s="179"/>
      <c r="C42" s="180"/>
      <c r="D42" s="181"/>
      <c r="E42" s="181"/>
      <c r="F42" s="181" t="s">
        <v>236</v>
      </c>
      <c r="G42" s="181"/>
      <c r="H42" s="182"/>
      <c r="I42" s="179"/>
      <c r="J42" s="183">
        <v>4311</v>
      </c>
      <c r="K42" s="179"/>
      <c r="L42" s="184"/>
      <c r="M42" s="185">
        <v>0</v>
      </c>
      <c r="N42" s="186"/>
      <c r="O42" s="187"/>
      <c r="P42" s="185">
        <v>0</v>
      </c>
      <c r="Q42" s="185">
        <v>0</v>
      </c>
      <c r="R42" s="185">
        <v>0</v>
      </c>
      <c r="S42" s="185">
        <v>0</v>
      </c>
      <c r="T42" s="188"/>
      <c r="U42" s="184"/>
      <c r="V42" s="185">
        <v>0</v>
      </c>
      <c r="W42" s="188"/>
      <c r="X42" s="184"/>
      <c r="Y42" s="185">
        <v>0</v>
      </c>
      <c r="Z42" s="188"/>
      <c r="AA42" s="179"/>
    </row>
    <row r="43" spans="1:27" s="189" customFormat="1">
      <c r="A43" s="179"/>
      <c r="B43" s="179"/>
      <c r="C43" s="180"/>
      <c r="D43" s="181"/>
      <c r="E43" s="181"/>
      <c r="F43" s="181" t="s">
        <v>237</v>
      </c>
      <c r="G43" s="181"/>
      <c r="H43" s="182"/>
      <c r="I43" s="179"/>
      <c r="J43" s="183">
        <v>4312</v>
      </c>
      <c r="K43" s="179"/>
      <c r="L43" s="184"/>
      <c r="M43" s="185">
        <v>0</v>
      </c>
      <c r="N43" s="186"/>
      <c r="O43" s="187"/>
      <c r="P43" s="185">
        <v>0</v>
      </c>
      <c r="Q43" s="185">
        <v>0</v>
      </c>
      <c r="R43" s="185">
        <v>0</v>
      </c>
      <c r="S43" s="185">
        <v>0</v>
      </c>
      <c r="T43" s="188"/>
      <c r="U43" s="184"/>
      <c r="V43" s="185">
        <v>0</v>
      </c>
      <c r="W43" s="188"/>
      <c r="X43" s="184"/>
      <c r="Y43" s="185">
        <v>0</v>
      </c>
      <c r="Z43" s="188"/>
      <c r="AA43" s="179"/>
    </row>
    <row r="44" spans="1:27" s="189" customFormat="1">
      <c r="A44" s="179"/>
      <c r="B44" s="179"/>
      <c r="C44" s="180"/>
      <c r="D44" s="181"/>
      <c r="E44" s="181"/>
      <c r="F44" s="181" t="s">
        <v>238</v>
      </c>
      <c r="G44" s="181"/>
      <c r="H44" s="182"/>
      <c r="I44" s="179"/>
      <c r="J44" s="183">
        <v>4313</v>
      </c>
      <c r="K44" s="179"/>
      <c r="L44" s="184"/>
      <c r="M44" s="185">
        <v>0</v>
      </c>
      <c r="N44" s="186"/>
      <c r="O44" s="187"/>
      <c r="P44" s="185">
        <v>0</v>
      </c>
      <c r="Q44" s="185">
        <v>0</v>
      </c>
      <c r="R44" s="185">
        <v>0</v>
      </c>
      <c r="S44" s="185">
        <v>0</v>
      </c>
      <c r="T44" s="188"/>
      <c r="U44" s="184"/>
      <c r="V44" s="185">
        <v>0</v>
      </c>
      <c r="W44" s="188"/>
      <c r="X44" s="184"/>
      <c r="Y44" s="185">
        <v>0</v>
      </c>
      <c r="Z44" s="188"/>
      <c r="AA44" s="179"/>
    </row>
    <row r="45" spans="1:27" s="189" customFormat="1">
      <c r="A45" s="179"/>
      <c r="B45" s="179"/>
      <c r="C45" s="180"/>
      <c r="D45" s="181"/>
      <c r="E45" s="181"/>
      <c r="F45" s="181" t="s">
        <v>239</v>
      </c>
      <c r="G45" s="181"/>
      <c r="H45" s="182"/>
      <c r="I45" s="179"/>
      <c r="J45" s="183">
        <v>4314</v>
      </c>
      <c r="K45" s="179"/>
      <c r="L45" s="184"/>
      <c r="M45" s="185">
        <v>0</v>
      </c>
      <c r="N45" s="186"/>
      <c r="O45" s="187"/>
      <c r="P45" s="185">
        <v>0</v>
      </c>
      <c r="Q45" s="185">
        <v>0</v>
      </c>
      <c r="R45" s="185">
        <v>0</v>
      </c>
      <c r="S45" s="185">
        <v>0</v>
      </c>
      <c r="T45" s="188"/>
      <c r="U45" s="184"/>
      <c r="V45" s="185">
        <v>0</v>
      </c>
      <c r="W45" s="188"/>
      <c r="X45" s="184"/>
      <c r="Y45" s="185">
        <v>0</v>
      </c>
      <c r="Z45" s="188"/>
      <c r="AA45" s="179"/>
    </row>
    <row r="46" spans="1:27" s="189" customFormat="1">
      <c r="A46" s="179"/>
      <c r="B46" s="179"/>
      <c r="C46" s="180"/>
      <c r="D46" s="181"/>
      <c r="E46" s="181"/>
      <c r="F46" s="181" t="s">
        <v>209</v>
      </c>
      <c r="G46" s="181"/>
      <c r="H46" s="182"/>
      <c r="I46" s="179"/>
      <c r="J46" s="183">
        <v>4319</v>
      </c>
      <c r="K46" s="179"/>
      <c r="L46" s="184"/>
      <c r="M46" s="185">
        <v>0</v>
      </c>
      <c r="N46" s="186"/>
      <c r="O46" s="187"/>
      <c r="P46" s="185">
        <v>0</v>
      </c>
      <c r="Q46" s="185">
        <v>0</v>
      </c>
      <c r="R46" s="185">
        <v>0</v>
      </c>
      <c r="S46" s="185">
        <v>0</v>
      </c>
      <c r="T46" s="188"/>
      <c r="U46" s="184"/>
      <c r="V46" s="185">
        <v>0</v>
      </c>
      <c r="W46" s="188"/>
      <c r="X46" s="184"/>
      <c r="Y46" s="185">
        <v>0</v>
      </c>
      <c r="Z46" s="188"/>
      <c r="AA46" s="179"/>
    </row>
    <row r="47" spans="1:27">
      <c r="A47" s="97"/>
      <c r="B47" s="97"/>
      <c r="C47" s="107"/>
      <c r="D47" s="108"/>
      <c r="E47" s="108" t="s">
        <v>211</v>
      </c>
      <c r="F47" s="108"/>
      <c r="G47" s="108"/>
      <c r="H47" s="109"/>
      <c r="I47" s="97"/>
      <c r="J47" s="177">
        <v>4320</v>
      </c>
      <c r="K47" s="97"/>
      <c r="L47" s="139"/>
      <c r="M47" s="140">
        <f>SUM(M48:M51)</f>
        <v>0</v>
      </c>
      <c r="N47" s="154"/>
      <c r="O47" s="155"/>
      <c r="P47" s="140">
        <f t="shared" ref="P47:S47" si="10">SUM(P48:P51)</f>
        <v>0</v>
      </c>
      <c r="Q47" s="140">
        <f t="shared" si="10"/>
        <v>0</v>
      </c>
      <c r="R47" s="140">
        <f t="shared" si="10"/>
        <v>0</v>
      </c>
      <c r="S47" s="140">
        <f t="shared" si="10"/>
        <v>0</v>
      </c>
      <c r="T47" s="141"/>
      <c r="U47" s="139"/>
      <c r="V47" s="140">
        <f>SUM(V48:V51)</f>
        <v>0</v>
      </c>
      <c r="W47" s="141"/>
      <c r="X47" s="139"/>
      <c r="Y47" s="140">
        <f>SUM(Y48:Y51)</f>
        <v>0</v>
      </c>
      <c r="Z47" s="141"/>
      <c r="AA47" s="97"/>
    </row>
    <row r="48" spans="1:27" s="189" customFormat="1">
      <c r="A48" s="179"/>
      <c r="B48" s="179"/>
      <c r="C48" s="180"/>
      <c r="D48" s="181"/>
      <c r="E48" s="181"/>
      <c r="F48" s="181" t="s">
        <v>287</v>
      </c>
      <c r="G48" s="181"/>
      <c r="H48" s="182"/>
      <c r="I48" s="179"/>
      <c r="J48" s="183">
        <v>4321</v>
      </c>
      <c r="K48" s="179"/>
      <c r="L48" s="184"/>
      <c r="M48" s="185">
        <v>0</v>
      </c>
      <c r="N48" s="186"/>
      <c r="O48" s="187"/>
      <c r="P48" s="185">
        <v>0</v>
      </c>
      <c r="Q48" s="185">
        <v>0</v>
      </c>
      <c r="R48" s="185">
        <v>0</v>
      </c>
      <c r="S48" s="185">
        <v>0</v>
      </c>
      <c r="T48" s="188"/>
      <c r="U48" s="184"/>
      <c r="V48" s="185">
        <v>0</v>
      </c>
      <c r="W48" s="188"/>
      <c r="X48" s="184"/>
      <c r="Y48" s="185">
        <v>0</v>
      </c>
      <c r="Z48" s="188"/>
      <c r="AA48" s="179"/>
    </row>
    <row r="49" spans="1:27" s="189" customFormat="1">
      <c r="A49" s="179"/>
      <c r="B49" s="179"/>
      <c r="C49" s="180"/>
      <c r="D49" s="181"/>
      <c r="E49" s="181"/>
      <c r="F49" s="181" t="s">
        <v>288</v>
      </c>
      <c r="G49" s="181"/>
      <c r="H49" s="182"/>
      <c r="I49" s="179"/>
      <c r="J49" s="183">
        <v>4322</v>
      </c>
      <c r="K49" s="179"/>
      <c r="L49" s="184"/>
      <c r="M49" s="185">
        <v>0</v>
      </c>
      <c r="N49" s="186"/>
      <c r="O49" s="187"/>
      <c r="P49" s="185">
        <v>0</v>
      </c>
      <c r="Q49" s="185">
        <v>0</v>
      </c>
      <c r="R49" s="185">
        <v>0</v>
      </c>
      <c r="S49" s="185">
        <v>0</v>
      </c>
      <c r="T49" s="188"/>
      <c r="U49" s="184"/>
      <c r="V49" s="185">
        <v>0</v>
      </c>
      <c r="W49" s="188"/>
      <c r="X49" s="184"/>
      <c r="Y49" s="185">
        <v>0</v>
      </c>
      <c r="Z49" s="188"/>
      <c r="AA49" s="179"/>
    </row>
    <row r="50" spans="1:27" s="189" customFormat="1">
      <c r="A50" s="179"/>
      <c r="B50" s="179"/>
      <c r="C50" s="180"/>
      <c r="D50" s="181"/>
      <c r="E50" s="181"/>
      <c r="F50" s="181" t="s">
        <v>289</v>
      </c>
      <c r="G50" s="181"/>
      <c r="H50" s="182"/>
      <c r="I50" s="179"/>
      <c r="J50" s="183">
        <v>4323</v>
      </c>
      <c r="K50" s="179"/>
      <c r="L50" s="184"/>
      <c r="M50" s="185">
        <v>0</v>
      </c>
      <c r="N50" s="186"/>
      <c r="O50" s="187"/>
      <c r="P50" s="185">
        <v>0</v>
      </c>
      <c r="Q50" s="185">
        <v>0</v>
      </c>
      <c r="R50" s="185">
        <v>0</v>
      </c>
      <c r="S50" s="185">
        <v>0</v>
      </c>
      <c r="T50" s="188"/>
      <c r="U50" s="184"/>
      <c r="V50" s="185">
        <v>0</v>
      </c>
      <c r="W50" s="188"/>
      <c r="X50" s="184"/>
      <c r="Y50" s="185">
        <v>0</v>
      </c>
      <c r="Z50" s="188"/>
      <c r="AA50" s="179"/>
    </row>
    <row r="51" spans="1:27" s="189" customFormat="1">
      <c r="A51" s="179"/>
      <c r="B51" s="179"/>
      <c r="C51" s="191"/>
      <c r="D51" s="192"/>
      <c r="E51" s="192"/>
      <c r="F51" s="192" t="s">
        <v>221</v>
      </c>
      <c r="G51" s="192"/>
      <c r="H51" s="193"/>
      <c r="I51" s="179"/>
      <c r="J51" s="195">
        <v>4329</v>
      </c>
      <c r="K51" s="179"/>
      <c r="L51" s="196"/>
      <c r="M51" s="197">
        <v>0</v>
      </c>
      <c r="N51" s="198"/>
      <c r="O51" s="199"/>
      <c r="P51" s="197">
        <v>0</v>
      </c>
      <c r="Q51" s="197">
        <v>0</v>
      </c>
      <c r="R51" s="197">
        <v>0</v>
      </c>
      <c r="S51" s="197">
        <v>0</v>
      </c>
      <c r="T51" s="200"/>
      <c r="U51" s="196"/>
      <c r="V51" s="197">
        <v>0</v>
      </c>
      <c r="W51" s="200"/>
      <c r="X51" s="196"/>
      <c r="Y51" s="197">
        <v>0</v>
      </c>
      <c r="Z51" s="200"/>
      <c r="AA51" s="179"/>
    </row>
    <row r="52" spans="1:27">
      <c r="A52" s="97"/>
      <c r="B52" s="97"/>
      <c r="C52" s="97"/>
      <c r="D52" s="97"/>
      <c r="E52" s="97"/>
      <c r="F52" s="97"/>
      <c r="G52" s="97"/>
      <c r="H52" s="97"/>
      <c r="I52" s="97"/>
      <c r="J52" s="98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</sheetData>
  <conditionalFormatting sqref="L10:Z51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CX87"/>
  <sheetViews>
    <sheetView topLeftCell="A10" workbookViewId="0">
      <selection activeCell="BU31" sqref="BU31:CI31"/>
    </sheetView>
  </sheetViews>
  <sheetFormatPr defaultColWidth="0.85546875" defaultRowHeight="12.75"/>
  <cols>
    <col min="1" max="16384" width="0.85546875" style="6"/>
  </cols>
  <sheetData>
    <row r="1" spans="1:102" s="2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 t="s">
        <v>0</v>
      </c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s="2" customFormat="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 t="s">
        <v>1</v>
      </c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s="2" customFormat="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 t="s">
        <v>2</v>
      </c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s="2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 t="s">
        <v>3</v>
      </c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4" customFormat="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 t="s">
        <v>4</v>
      </c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</row>
    <row r="6" spans="1:102" s="4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 t="s">
        <v>5</v>
      </c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1:102" ht="24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9" customFormat="1" ht="15">
      <c r="A8" s="330" t="s">
        <v>6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7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</row>
    <row r="9" spans="1:102" s="12" customFormat="1" ht="15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0"/>
      <c r="W9" s="10"/>
      <c r="X9" s="8"/>
      <c r="Y9" s="8"/>
      <c r="Z9" s="8"/>
      <c r="AA9" s="11" t="s">
        <v>7</v>
      </c>
      <c r="AB9" s="8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2">
        <v>20</v>
      </c>
      <c r="AU9" s="332"/>
      <c r="AV9" s="332"/>
      <c r="AW9" s="332"/>
      <c r="AX9" s="333"/>
      <c r="AY9" s="333"/>
      <c r="AZ9" s="333"/>
      <c r="BA9" s="333"/>
      <c r="BB9" s="8" t="s">
        <v>8</v>
      </c>
      <c r="BC9" s="10"/>
      <c r="BD9" s="8"/>
      <c r="BE9" s="10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239" t="s">
        <v>9</v>
      </c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8"/>
    </row>
    <row r="10" spans="1:102" s="12" customFormat="1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3" t="s">
        <v>10</v>
      </c>
      <c r="CB10" s="10"/>
      <c r="CC10" s="334" t="s">
        <v>11</v>
      </c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6"/>
    </row>
    <row r="11" spans="1:102" s="12" customFormat="1" ht="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3" t="s">
        <v>12</v>
      </c>
      <c r="CB11" s="10"/>
      <c r="CC11" s="337"/>
      <c r="CD11" s="213"/>
      <c r="CE11" s="213"/>
      <c r="CF11" s="213"/>
      <c r="CG11" s="213"/>
      <c r="CH11" s="213"/>
      <c r="CI11" s="241"/>
      <c r="CJ11" s="212"/>
      <c r="CK11" s="213"/>
      <c r="CL11" s="213"/>
      <c r="CM11" s="213"/>
      <c r="CN11" s="213"/>
      <c r="CO11" s="213"/>
      <c r="CP11" s="213"/>
      <c r="CQ11" s="241"/>
      <c r="CR11" s="212"/>
      <c r="CS11" s="213"/>
      <c r="CT11" s="213"/>
      <c r="CU11" s="213"/>
      <c r="CV11" s="213"/>
      <c r="CW11" s="213"/>
      <c r="CX11" s="214"/>
    </row>
    <row r="12" spans="1:102" s="12" customFormat="1" ht="12">
      <c r="A12" s="10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3" t="s">
        <v>14</v>
      </c>
      <c r="CB12" s="10"/>
      <c r="CC12" s="337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4"/>
    </row>
    <row r="13" spans="1:102" s="12" customFormat="1" ht="12">
      <c r="A13" s="10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3" t="s">
        <v>16</v>
      </c>
      <c r="CB13" s="10"/>
      <c r="CC13" s="337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4"/>
    </row>
    <row r="14" spans="1:102" s="12" customFormat="1" ht="12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3" t="s">
        <v>18</v>
      </c>
      <c r="CB14" s="10"/>
      <c r="CC14" s="335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5"/>
    </row>
    <row r="15" spans="1:102" s="12" customFormat="1" ht="12" customHeight="1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16"/>
      <c r="BU15" s="16"/>
      <c r="BV15" s="16"/>
      <c r="BW15" s="16"/>
      <c r="BX15" s="16"/>
      <c r="BY15" s="16"/>
      <c r="BZ15" s="16"/>
      <c r="CA15" s="13" t="s">
        <v>20</v>
      </c>
      <c r="CB15" s="10"/>
      <c r="CC15" s="336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56"/>
    </row>
    <row r="16" spans="1:102" s="12" customFormat="1" ht="12" customHeight="1">
      <c r="A16" s="10" t="s">
        <v>21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16"/>
      <c r="CA16" s="16"/>
      <c r="CB16" s="10"/>
      <c r="CC16" s="335"/>
      <c r="CD16" s="291"/>
      <c r="CE16" s="291"/>
      <c r="CF16" s="291"/>
      <c r="CG16" s="291"/>
      <c r="CH16" s="291"/>
      <c r="CI16" s="291"/>
      <c r="CJ16" s="291"/>
      <c r="CK16" s="291"/>
      <c r="CL16" s="291"/>
      <c r="CM16" s="292"/>
      <c r="CN16" s="290"/>
      <c r="CO16" s="291"/>
      <c r="CP16" s="291"/>
      <c r="CQ16" s="291"/>
      <c r="CR16" s="291"/>
      <c r="CS16" s="291"/>
      <c r="CT16" s="291"/>
      <c r="CU16" s="291"/>
      <c r="CV16" s="291"/>
      <c r="CW16" s="291"/>
      <c r="CX16" s="295"/>
    </row>
    <row r="17" spans="1:102" s="12" customFormat="1" ht="12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17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3" t="s">
        <v>22</v>
      </c>
      <c r="CB17" s="10"/>
      <c r="CC17" s="336"/>
      <c r="CD17" s="203"/>
      <c r="CE17" s="203"/>
      <c r="CF17" s="203"/>
      <c r="CG17" s="203"/>
      <c r="CH17" s="203"/>
      <c r="CI17" s="203"/>
      <c r="CJ17" s="203"/>
      <c r="CK17" s="203"/>
      <c r="CL17" s="203"/>
      <c r="CM17" s="252"/>
      <c r="CN17" s="251"/>
      <c r="CO17" s="203"/>
      <c r="CP17" s="203"/>
      <c r="CQ17" s="203"/>
      <c r="CR17" s="203"/>
      <c r="CS17" s="203"/>
      <c r="CT17" s="203"/>
      <c r="CU17" s="203"/>
      <c r="CV17" s="203"/>
      <c r="CW17" s="203"/>
      <c r="CX17" s="256"/>
    </row>
    <row r="18" spans="1:102" s="12" customFormat="1" thickBot="1">
      <c r="A18" s="10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3" t="s">
        <v>24</v>
      </c>
      <c r="CB18" s="10"/>
      <c r="CC18" s="329" t="s">
        <v>25</v>
      </c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5"/>
    </row>
    <row r="19" spans="1:102" s="12" customFormat="1" ht="14.25" customHeight="1">
      <c r="A19" s="10" t="s">
        <v>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1:102" s="12" customFormat="1" ht="12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1:102" ht="24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18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</row>
    <row r="22" spans="1:102" s="12" customFormat="1" ht="20.100000000000001" customHeight="1">
      <c r="A22" s="299" t="s">
        <v>27</v>
      </c>
      <c r="B22" s="300"/>
      <c r="C22" s="300"/>
      <c r="D22" s="300"/>
      <c r="E22" s="300"/>
      <c r="F22" s="300"/>
      <c r="G22" s="300"/>
      <c r="H22" s="300"/>
      <c r="I22" s="300"/>
      <c r="J22" s="301"/>
      <c r="K22" s="308" t="s">
        <v>28</v>
      </c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10"/>
      <c r="AY22" s="308" t="s">
        <v>29</v>
      </c>
      <c r="AZ22" s="309"/>
      <c r="BA22" s="309"/>
      <c r="BB22" s="309"/>
      <c r="BC22" s="309"/>
      <c r="BD22" s="309"/>
      <c r="BE22" s="310"/>
      <c r="BF22" s="19"/>
      <c r="BG22" s="17"/>
      <c r="BH22" s="17"/>
      <c r="BI22" s="17"/>
      <c r="BJ22" s="20" t="s">
        <v>30</v>
      </c>
      <c r="BK22" s="213"/>
      <c r="BL22" s="213"/>
      <c r="BM22" s="213"/>
      <c r="BN22" s="213"/>
      <c r="BO22" s="213"/>
      <c r="BP22" s="213"/>
      <c r="BQ22" s="213"/>
      <c r="BR22" s="213"/>
      <c r="BS22" s="213"/>
      <c r="BT22" s="21"/>
      <c r="BU22" s="317" t="s">
        <v>31</v>
      </c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9"/>
      <c r="CJ22" s="317" t="s">
        <v>31</v>
      </c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9"/>
    </row>
    <row r="23" spans="1:102" s="12" customFormat="1" ht="13.5">
      <c r="A23" s="302"/>
      <c r="B23" s="303"/>
      <c r="C23" s="303"/>
      <c r="D23" s="303"/>
      <c r="E23" s="303"/>
      <c r="F23" s="303"/>
      <c r="G23" s="303"/>
      <c r="H23" s="303"/>
      <c r="I23" s="303"/>
      <c r="J23" s="304"/>
      <c r="K23" s="311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3"/>
      <c r="AY23" s="311"/>
      <c r="AZ23" s="312"/>
      <c r="BA23" s="312"/>
      <c r="BB23" s="312"/>
      <c r="BC23" s="312"/>
      <c r="BD23" s="312"/>
      <c r="BE23" s="313"/>
      <c r="BF23" s="320">
        <v>20</v>
      </c>
      <c r="BG23" s="289"/>
      <c r="BH23" s="289"/>
      <c r="BI23" s="289"/>
      <c r="BJ23" s="289"/>
      <c r="BK23" s="289"/>
      <c r="BL23" s="321"/>
      <c r="BM23" s="321"/>
      <c r="BN23" s="321"/>
      <c r="BO23" s="321"/>
      <c r="BP23" s="22" t="s">
        <v>32</v>
      </c>
      <c r="BQ23" s="22"/>
      <c r="BR23" s="22"/>
      <c r="BS23" s="22"/>
      <c r="BT23" s="23"/>
      <c r="BU23" s="22"/>
      <c r="BV23" s="22"/>
      <c r="BW23" s="289">
        <v>20</v>
      </c>
      <c r="BX23" s="289"/>
      <c r="BY23" s="289"/>
      <c r="BZ23" s="289"/>
      <c r="CA23" s="206"/>
      <c r="CB23" s="206"/>
      <c r="CC23" s="206"/>
      <c r="CD23" s="206"/>
      <c r="CE23" s="22" t="s">
        <v>33</v>
      </c>
      <c r="CF23" s="22"/>
      <c r="CG23" s="22"/>
      <c r="CH23" s="22"/>
      <c r="CI23" s="22"/>
      <c r="CJ23" s="24"/>
      <c r="CK23" s="22"/>
      <c r="CL23" s="289">
        <v>20</v>
      </c>
      <c r="CM23" s="289"/>
      <c r="CN23" s="289"/>
      <c r="CO23" s="289"/>
      <c r="CP23" s="206"/>
      <c r="CQ23" s="206"/>
      <c r="CR23" s="206"/>
      <c r="CS23" s="206"/>
      <c r="CT23" s="22" t="s">
        <v>34</v>
      </c>
      <c r="CU23" s="22"/>
      <c r="CV23" s="22"/>
      <c r="CW23" s="22"/>
      <c r="CX23" s="23"/>
    </row>
    <row r="24" spans="1:102" s="12" customFormat="1" ht="7.5" customHeight="1" thickBot="1">
      <c r="A24" s="305"/>
      <c r="B24" s="306"/>
      <c r="C24" s="306"/>
      <c r="D24" s="306"/>
      <c r="E24" s="306"/>
      <c r="F24" s="306"/>
      <c r="G24" s="306"/>
      <c r="H24" s="306"/>
      <c r="I24" s="306"/>
      <c r="J24" s="307"/>
      <c r="K24" s="314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6"/>
      <c r="AY24" s="314"/>
      <c r="AZ24" s="315"/>
      <c r="BA24" s="315"/>
      <c r="BB24" s="315"/>
      <c r="BC24" s="315"/>
      <c r="BD24" s="315"/>
      <c r="BE24" s="316"/>
      <c r="BF24" s="262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9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62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9"/>
    </row>
    <row r="25" spans="1:102" s="12" customFormat="1" ht="12">
      <c r="A25" s="290"/>
      <c r="B25" s="291"/>
      <c r="C25" s="291"/>
      <c r="D25" s="291"/>
      <c r="E25" s="291"/>
      <c r="F25" s="291"/>
      <c r="G25" s="291"/>
      <c r="H25" s="291"/>
      <c r="I25" s="291"/>
      <c r="J25" s="292"/>
      <c r="K25" s="293" t="s">
        <v>35</v>
      </c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0" t="s">
        <v>36</v>
      </c>
      <c r="AZ25" s="291"/>
      <c r="BA25" s="291"/>
      <c r="BB25" s="291"/>
      <c r="BC25" s="291"/>
      <c r="BD25" s="291"/>
      <c r="BE25" s="295"/>
      <c r="BF25" s="296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8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322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323"/>
    </row>
    <row r="26" spans="1:102" s="12" customFormat="1" ht="25.5" customHeight="1">
      <c r="A26" s="248"/>
      <c r="B26" s="249"/>
      <c r="C26" s="249"/>
      <c r="D26" s="249"/>
      <c r="E26" s="249"/>
      <c r="F26" s="249"/>
      <c r="G26" s="249"/>
      <c r="H26" s="249"/>
      <c r="I26" s="249"/>
      <c r="J26" s="250"/>
      <c r="K26" s="253" t="s">
        <v>37</v>
      </c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48"/>
      <c r="AZ26" s="249"/>
      <c r="BA26" s="249"/>
      <c r="BB26" s="249"/>
      <c r="BC26" s="249"/>
      <c r="BD26" s="249"/>
      <c r="BE26" s="255"/>
      <c r="BF26" s="257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9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62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63"/>
    </row>
    <row r="27" spans="1:102" s="12" customFormat="1" ht="15" customHeight="1">
      <c r="A27" s="251"/>
      <c r="B27" s="203"/>
      <c r="C27" s="203"/>
      <c r="D27" s="203"/>
      <c r="E27" s="203"/>
      <c r="F27" s="203"/>
      <c r="G27" s="203"/>
      <c r="H27" s="203"/>
      <c r="I27" s="203"/>
      <c r="J27" s="252"/>
      <c r="K27" s="25"/>
      <c r="L27" s="266" t="s">
        <v>38</v>
      </c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51"/>
      <c r="AZ27" s="203"/>
      <c r="BA27" s="203"/>
      <c r="BB27" s="203"/>
      <c r="BC27" s="203"/>
      <c r="BD27" s="203"/>
      <c r="BE27" s="256"/>
      <c r="BF27" s="260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61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64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65"/>
    </row>
    <row r="28" spans="1:102" s="12" customFormat="1" ht="15" customHeight="1">
      <c r="A28" s="212"/>
      <c r="B28" s="213"/>
      <c r="C28" s="213"/>
      <c r="D28" s="213"/>
      <c r="E28" s="213"/>
      <c r="F28" s="213"/>
      <c r="G28" s="213"/>
      <c r="H28" s="213"/>
      <c r="I28" s="213"/>
      <c r="J28" s="241"/>
      <c r="K28" s="26"/>
      <c r="L28" s="242" t="s">
        <v>39</v>
      </c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12" t="s">
        <v>40</v>
      </c>
      <c r="AZ28" s="213"/>
      <c r="BA28" s="213"/>
      <c r="BB28" s="213"/>
      <c r="BC28" s="213"/>
      <c r="BD28" s="213"/>
      <c r="BE28" s="214"/>
      <c r="BF28" s="243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5"/>
      <c r="BU28" s="246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5"/>
      <c r="CJ28" s="246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7"/>
    </row>
    <row r="29" spans="1:102" s="12" customFormat="1" ht="15" customHeight="1">
      <c r="A29" s="212"/>
      <c r="B29" s="213"/>
      <c r="C29" s="213"/>
      <c r="D29" s="213"/>
      <c r="E29" s="213"/>
      <c r="F29" s="213"/>
      <c r="G29" s="213"/>
      <c r="H29" s="213"/>
      <c r="I29" s="213"/>
      <c r="J29" s="241"/>
      <c r="K29" s="26"/>
      <c r="L29" s="242" t="s">
        <v>41</v>
      </c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12" t="s">
        <v>42</v>
      </c>
      <c r="AZ29" s="213"/>
      <c r="BA29" s="213"/>
      <c r="BB29" s="213"/>
      <c r="BC29" s="213"/>
      <c r="BD29" s="213"/>
      <c r="BE29" s="214"/>
      <c r="BF29" s="243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5"/>
      <c r="BU29" s="246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5"/>
      <c r="CJ29" s="246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7"/>
    </row>
    <row r="30" spans="1:102" s="12" customFormat="1" ht="15" customHeight="1">
      <c r="A30" s="212"/>
      <c r="B30" s="213"/>
      <c r="C30" s="213"/>
      <c r="D30" s="213"/>
      <c r="E30" s="213"/>
      <c r="F30" s="213"/>
      <c r="G30" s="213"/>
      <c r="H30" s="213"/>
      <c r="I30" s="213"/>
      <c r="J30" s="241"/>
      <c r="K30" s="26"/>
      <c r="L30" s="242" t="s">
        <v>43</v>
      </c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12" t="s">
        <v>44</v>
      </c>
      <c r="AZ30" s="213"/>
      <c r="BA30" s="213"/>
      <c r="BB30" s="213"/>
      <c r="BC30" s="213"/>
      <c r="BD30" s="213"/>
      <c r="BE30" s="214"/>
      <c r="BF30" s="243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5"/>
      <c r="BU30" s="246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5"/>
      <c r="CJ30" s="246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7"/>
    </row>
    <row r="31" spans="1:102" s="12" customFormat="1" ht="15" customHeight="1">
      <c r="A31" s="212"/>
      <c r="B31" s="213"/>
      <c r="C31" s="213"/>
      <c r="D31" s="213"/>
      <c r="E31" s="213"/>
      <c r="F31" s="213"/>
      <c r="G31" s="213"/>
      <c r="H31" s="213"/>
      <c r="I31" s="213"/>
      <c r="J31" s="241"/>
      <c r="K31" s="26"/>
      <c r="L31" s="242" t="s">
        <v>45</v>
      </c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12" t="s">
        <v>46</v>
      </c>
      <c r="AZ31" s="213"/>
      <c r="BA31" s="213"/>
      <c r="BB31" s="213"/>
      <c r="BC31" s="213"/>
      <c r="BD31" s="213"/>
      <c r="BE31" s="214"/>
      <c r="BF31" s="243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5"/>
      <c r="BU31" s="246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5"/>
      <c r="CJ31" s="246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7"/>
    </row>
    <row r="32" spans="1:102" s="12" customFormat="1" ht="27.95" customHeight="1">
      <c r="A32" s="212"/>
      <c r="B32" s="213"/>
      <c r="C32" s="213"/>
      <c r="D32" s="213"/>
      <c r="E32" s="213"/>
      <c r="F32" s="213"/>
      <c r="G32" s="213"/>
      <c r="H32" s="213"/>
      <c r="I32" s="213"/>
      <c r="J32" s="241"/>
      <c r="K32" s="26"/>
      <c r="L32" s="283" t="s">
        <v>47</v>
      </c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4" t="s">
        <v>48</v>
      </c>
      <c r="AZ32" s="285"/>
      <c r="BA32" s="285"/>
      <c r="BB32" s="285"/>
      <c r="BC32" s="285"/>
      <c r="BD32" s="285"/>
      <c r="BE32" s="286"/>
      <c r="BF32" s="243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5"/>
      <c r="BU32" s="246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5"/>
      <c r="CJ32" s="246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7"/>
    </row>
    <row r="33" spans="1:102" s="12" customFormat="1" ht="15" customHeight="1">
      <c r="A33" s="212"/>
      <c r="B33" s="213"/>
      <c r="C33" s="213"/>
      <c r="D33" s="213"/>
      <c r="E33" s="213"/>
      <c r="F33" s="213"/>
      <c r="G33" s="213"/>
      <c r="H33" s="213"/>
      <c r="I33" s="213"/>
      <c r="J33" s="241"/>
      <c r="K33" s="26"/>
      <c r="L33" s="242" t="s">
        <v>49</v>
      </c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12" t="s">
        <v>50</v>
      </c>
      <c r="AZ33" s="213"/>
      <c r="BA33" s="213"/>
      <c r="BB33" s="213"/>
      <c r="BC33" s="213"/>
      <c r="BD33" s="213"/>
      <c r="BE33" s="214"/>
      <c r="BF33" s="243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5"/>
      <c r="BU33" s="246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5"/>
      <c r="CJ33" s="246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7"/>
    </row>
    <row r="34" spans="1:102" s="12" customFormat="1" ht="15" customHeight="1">
      <c r="A34" s="212"/>
      <c r="B34" s="213"/>
      <c r="C34" s="213"/>
      <c r="D34" s="213"/>
      <c r="E34" s="213"/>
      <c r="F34" s="213"/>
      <c r="G34" s="213"/>
      <c r="H34" s="213"/>
      <c r="I34" s="213"/>
      <c r="J34" s="241"/>
      <c r="K34" s="26"/>
      <c r="L34" s="242" t="s">
        <v>51</v>
      </c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12" t="s">
        <v>52</v>
      </c>
      <c r="AZ34" s="213"/>
      <c r="BA34" s="213"/>
      <c r="BB34" s="213"/>
      <c r="BC34" s="213"/>
      <c r="BD34" s="213"/>
      <c r="BE34" s="214"/>
      <c r="BF34" s="243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5"/>
      <c r="BU34" s="246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5"/>
      <c r="CJ34" s="246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7"/>
    </row>
    <row r="35" spans="1:102" s="28" customFormat="1" ht="15" customHeight="1" thickBot="1">
      <c r="A35" s="220"/>
      <c r="B35" s="221"/>
      <c r="C35" s="221"/>
      <c r="D35" s="221"/>
      <c r="E35" s="221"/>
      <c r="F35" s="221"/>
      <c r="G35" s="221"/>
      <c r="H35" s="221"/>
      <c r="I35" s="221"/>
      <c r="J35" s="222"/>
      <c r="K35" s="27"/>
      <c r="L35" s="327" t="s">
        <v>53</v>
      </c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233" t="s">
        <v>54</v>
      </c>
      <c r="AZ35" s="234"/>
      <c r="BA35" s="234"/>
      <c r="BB35" s="234"/>
      <c r="BC35" s="234"/>
      <c r="BD35" s="234"/>
      <c r="BE35" s="235"/>
      <c r="BF35" s="236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8"/>
      <c r="BU35" s="239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8"/>
      <c r="CJ35" s="239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40"/>
    </row>
    <row r="36" spans="1:102" s="12" customFormat="1" ht="15" customHeight="1" thickBot="1">
      <c r="A36" s="212"/>
      <c r="B36" s="213"/>
      <c r="C36" s="213"/>
      <c r="D36" s="213"/>
      <c r="E36" s="213"/>
      <c r="F36" s="213"/>
      <c r="G36" s="213"/>
      <c r="H36" s="213"/>
      <c r="I36" s="213"/>
      <c r="J36" s="241"/>
      <c r="K36" s="25"/>
      <c r="L36" s="266" t="s">
        <v>55</v>
      </c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24" t="s">
        <v>56</v>
      </c>
      <c r="AZ36" s="225"/>
      <c r="BA36" s="225"/>
      <c r="BB36" s="225"/>
      <c r="BC36" s="225"/>
      <c r="BD36" s="225"/>
      <c r="BE36" s="226"/>
      <c r="BF36" s="267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9"/>
      <c r="BU36" s="270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9"/>
      <c r="CJ36" s="270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71"/>
    </row>
    <row r="37" spans="1:102" s="12" customFormat="1" ht="15" customHeight="1">
      <c r="A37" s="248"/>
      <c r="B37" s="249"/>
      <c r="C37" s="249"/>
      <c r="D37" s="249"/>
      <c r="E37" s="249"/>
      <c r="F37" s="249"/>
      <c r="G37" s="249"/>
      <c r="H37" s="249"/>
      <c r="I37" s="249"/>
      <c r="J37" s="250"/>
      <c r="K37" s="253" t="s">
        <v>57</v>
      </c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90" t="s">
        <v>58</v>
      </c>
      <c r="AZ37" s="291"/>
      <c r="BA37" s="291"/>
      <c r="BB37" s="291"/>
      <c r="BC37" s="291"/>
      <c r="BD37" s="291"/>
      <c r="BE37" s="295"/>
      <c r="BF37" s="257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9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62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63"/>
    </row>
    <row r="38" spans="1:102" s="12" customFormat="1" ht="15" customHeight="1">
      <c r="A38" s="251"/>
      <c r="B38" s="203"/>
      <c r="C38" s="203"/>
      <c r="D38" s="203"/>
      <c r="E38" s="203"/>
      <c r="F38" s="203"/>
      <c r="G38" s="203"/>
      <c r="H38" s="203"/>
      <c r="I38" s="203"/>
      <c r="J38" s="252"/>
      <c r="K38" s="25"/>
      <c r="L38" s="266" t="s">
        <v>59</v>
      </c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51"/>
      <c r="AZ38" s="203"/>
      <c r="BA38" s="203"/>
      <c r="BB38" s="203"/>
      <c r="BC38" s="203"/>
      <c r="BD38" s="203"/>
      <c r="BE38" s="256"/>
      <c r="BF38" s="260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61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64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65"/>
    </row>
    <row r="39" spans="1:102" s="12" customFormat="1" ht="27.95" customHeight="1">
      <c r="A39" s="212"/>
      <c r="B39" s="213"/>
      <c r="C39" s="213"/>
      <c r="D39" s="213"/>
      <c r="E39" s="213"/>
      <c r="F39" s="213"/>
      <c r="G39" s="213"/>
      <c r="H39" s="213"/>
      <c r="I39" s="213"/>
      <c r="J39" s="241"/>
      <c r="K39" s="26"/>
      <c r="L39" s="283" t="s">
        <v>60</v>
      </c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4" t="s">
        <v>61</v>
      </c>
      <c r="AZ39" s="285"/>
      <c r="BA39" s="285"/>
      <c r="BB39" s="285"/>
      <c r="BC39" s="285"/>
      <c r="BD39" s="285"/>
      <c r="BE39" s="286"/>
      <c r="BF39" s="243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5"/>
      <c r="BU39" s="246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5"/>
      <c r="CJ39" s="246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7"/>
    </row>
    <row r="40" spans="1:102" s="12" customFormat="1" ht="15" customHeight="1">
      <c r="A40" s="212"/>
      <c r="B40" s="213"/>
      <c r="C40" s="213"/>
      <c r="D40" s="213"/>
      <c r="E40" s="213"/>
      <c r="F40" s="213"/>
      <c r="G40" s="213"/>
      <c r="H40" s="213"/>
      <c r="I40" s="213"/>
      <c r="J40" s="241"/>
      <c r="K40" s="26"/>
      <c r="L40" s="281" t="s">
        <v>62</v>
      </c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12" t="s">
        <v>63</v>
      </c>
      <c r="AZ40" s="213"/>
      <c r="BA40" s="213"/>
      <c r="BB40" s="213"/>
      <c r="BC40" s="213"/>
      <c r="BD40" s="213"/>
      <c r="BE40" s="214"/>
      <c r="BF40" s="243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5"/>
      <c r="BU40" s="246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5"/>
      <c r="CJ40" s="246"/>
      <c r="CK40" s="244"/>
      <c r="CL40" s="244"/>
      <c r="CM40" s="244"/>
      <c r="CN40" s="244"/>
      <c r="CO40" s="244"/>
      <c r="CP40" s="244"/>
      <c r="CQ40" s="244"/>
      <c r="CR40" s="244"/>
      <c r="CS40" s="244"/>
      <c r="CT40" s="244"/>
      <c r="CU40" s="244"/>
      <c r="CV40" s="244"/>
      <c r="CW40" s="244"/>
      <c r="CX40" s="247"/>
    </row>
    <row r="41" spans="1:102" s="12" customFormat="1" ht="27.95" customHeight="1">
      <c r="A41" s="212"/>
      <c r="B41" s="213"/>
      <c r="C41" s="213"/>
      <c r="D41" s="213"/>
      <c r="E41" s="213"/>
      <c r="F41" s="213"/>
      <c r="G41" s="213"/>
      <c r="H41" s="213"/>
      <c r="I41" s="213"/>
      <c r="J41" s="241"/>
      <c r="K41" s="26"/>
      <c r="L41" s="328" t="s">
        <v>64</v>
      </c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212" t="s">
        <v>65</v>
      </c>
      <c r="AZ41" s="213"/>
      <c r="BA41" s="213"/>
      <c r="BB41" s="213"/>
      <c r="BC41" s="213"/>
      <c r="BD41" s="213"/>
      <c r="BE41" s="214"/>
      <c r="BF41" s="243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5"/>
      <c r="BU41" s="246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5"/>
      <c r="CJ41" s="246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244"/>
      <c r="CW41" s="244"/>
      <c r="CX41" s="247"/>
    </row>
    <row r="42" spans="1:102" s="12" customFormat="1" ht="27.95" customHeight="1">
      <c r="A42" s="212"/>
      <c r="B42" s="213"/>
      <c r="C42" s="213"/>
      <c r="D42" s="213"/>
      <c r="E42" s="213"/>
      <c r="F42" s="213"/>
      <c r="G42" s="213"/>
      <c r="H42" s="213"/>
      <c r="I42" s="213"/>
      <c r="J42" s="241"/>
      <c r="K42" s="26"/>
      <c r="L42" s="328" t="s">
        <v>66</v>
      </c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212" t="s">
        <v>67</v>
      </c>
      <c r="AZ42" s="213"/>
      <c r="BA42" s="213"/>
      <c r="BB42" s="213"/>
      <c r="BC42" s="213"/>
      <c r="BD42" s="213"/>
      <c r="BE42" s="214"/>
      <c r="BF42" s="243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5"/>
      <c r="BU42" s="246"/>
      <c r="BV42" s="244"/>
      <c r="BW42" s="244"/>
      <c r="BX42" s="244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5"/>
      <c r="CJ42" s="246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244"/>
      <c r="CW42" s="244"/>
      <c r="CX42" s="247"/>
    </row>
    <row r="43" spans="1:102" s="28" customFormat="1" ht="15" customHeight="1" thickBot="1">
      <c r="A43" s="220"/>
      <c r="B43" s="221"/>
      <c r="C43" s="221"/>
      <c r="D43" s="221"/>
      <c r="E43" s="221"/>
      <c r="F43" s="221"/>
      <c r="G43" s="221"/>
      <c r="H43" s="221"/>
      <c r="I43" s="221"/>
      <c r="J43" s="222"/>
      <c r="K43" s="27"/>
      <c r="L43" s="327" t="s">
        <v>68</v>
      </c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233" t="s">
        <v>69</v>
      </c>
      <c r="AZ43" s="234"/>
      <c r="BA43" s="234"/>
      <c r="BB43" s="234"/>
      <c r="BC43" s="234"/>
      <c r="BD43" s="234"/>
      <c r="BE43" s="235"/>
      <c r="BF43" s="236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8"/>
      <c r="BU43" s="239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8"/>
      <c r="CJ43" s="239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40"/>
    </row>
    <row r="44" spans="1:102" s="28" customFormat="1" ht="15" customHeight="1" thickBot="1">
      <c r="A44" s="220"/>
      <c r="B44" s="221"/>
      <c r="C44" s="221"/>
      <c r="D44" s="221"/>
      <c r="E44" s="221"/>
      <c r="F44" s="221"/>
      <c r="G44" s="221"/>
      <c r="H44" s="221"/>
      <c r="I44" s="221"/>
      <c r="J44" s="222"/>
      <c r="K44" s="29"/>
      <c r="L44" s="326" t="s">
        <v>70</v>
      </c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224" t="s">
        <v>71</v>
      </c>
      <c r="AZ44" s="225"/>
      <c r="BA44" s="225"/>
      <c r="BB44" s="225"/>
      <c r="BC44" s="225"/>
      <c r="BD44" s="225"/>
      <c r="BE44" s="226"/>
      <c r="BF44" s="227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9"/>
      <c r="BU44" s="230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9"/>
      <c r="CJ44" s="230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31"/>
    </row>
    <row r="45" spans="1:102" s="12" customFormat="1" ht="15" customHeight="1" thickBot="1">
      <c r="A45" s="208"/>
      <c r="B45" s="209"/>
      <c r="C45" s="209"/>
      <c r="D45" s="209"/>
      <c r="E45" s="209"/>
      <c r="F45" s="209"/>
      <c r="G45" s="209"/>
      <c r="H45" s="209"/>
      <c r="I45" s="209"/>
      <c r="J45" s="210"/>
      <c r="K45" s="26"/>
      <c r="L45" s="211" t="s">
        <v>72</v>
      </c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2" t="s">
        <v>73</v>
      </c>
      <c r="AZ45" s="213"/>
      <c r="BA45" s="213"/>
      <c r="BB45" s="213"/>
      <c r="BC45" s="213"/>
      <c r="BD45" s="213"/>
      <c r="BE45" s="214"/>
      <c r="BF45" s="215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7"/>
      <c r="BU45" s="218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7"/>
      <c r="CJ45" s="218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9"/>
    </row>
    <row r="46" spans="1:102" s="12" customFormat="1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3" t="s">
        <v>74</v>
      </c>
    </row>
    <row r="47" spans="1:102" s="12" customFormat="1" ht="6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3"/>
    </row>
    <row r="48" spans="1:102" s="12" customFormat="1" ht="20.100000000000001" customHeight="1">
      <c r="A48" s="299" t="s">
        <v>27</v>
      </c>
      <c r="B48" s="300"/>
      <c r="C48" s="300"/>
      <c r="D48" s="300"/>
      <c r="E48" s="300"/>
      <c r="F48" s="300"/>
      <c r="G48" s="300"/>
      <c r="H48" s="300"/>
      <c r="I48" s="300"/>
      <c r="J48" s="301"/>
      <c r="K48" s="308" t="s">
        <v>28</v>
      </c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10"/>
      <c r="AY48" s="308" t="s">
        <v>29</v>
      </c>
      <c r="AZ48" s="309"/>
      <c r="BA48" s="309"/>
      <c r="BB48" s="309"/>
      <c r="BC48" s="309"/>
      <c r="BD48" s="309"/>
      <c r="BE48" s="310"/>
      <c r="BF48" s="19"/>
      <c r="BG48" s="17"/>
      <c r="BH48" s="17"/>
      <c r="BI48" s="17"/>
      <c r="BJ48" s="20" t="s">
        <v>30</v>
      </c>
      <c r="BK48" s="213"/>
      <c r="BL48" s="213"/>
      <c r="BM48" s="213"/>
      <c r="BN48" s="213"/>
      <c r="BO48" s="213"/>
      <c r="BP48" s="213"/>
      <c r="BQ48" s="213"/>
      <c r="BR48" s="213"/>
      <c r="BS48" s="213"/>
      <c r="BT48" s="21"/>
      <c r="BU48" s="317" t="s">
        <v>31</v>
      </c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9"/>
      <c r="CJ48" s="317" t="s">
        <v>31</v>
      </c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9"/>
    </row>
    <row r="49" spans="1:102" s="12" customFormat="1" ht="13.5">
      <c r="A49" s="302"/>
      <c r="B49" s="303"/>
      <c r="C49" s="303"/>
      <c r="D49" s="303"/>
      <c r="E49" s="303"/>
      <c r="F49" s="303"/>
      <c r="G49" s="303"/>
      <c r="H49" s="303"/>
      <c r="I49" s="303"/>
      <c r="J49" s="304"/>
      <c r="K49" s="311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3"/>
      <c r="AY49" s="311"/>
      <c r="AZ49" s="312"/>
      <c r="BA49" s="312"/>
      <c r="BB49" s="312"/>
      <c r="BC49" s="312"/>
      <c r="BD49" s="312"/>
      <c r="BE49" s="313"/>
      <c r="BF49" s="320">
        <v>20</v>
      </c>
      <c r="BG49" s="289"/>
      <c r="BH49" s="289"/>
      <c r="BI49" s="289"/>
      <c r="BJ49" s="289"/>
      <c r="BK49" s="289"/>
      <c r="BL49" s="321"/>
      <c r="BM49" s="321"/>
      <c r="BN49" s="321"/>
      <c r="BO49" s="321"/>
      <c r="BP49" s="22" t="s">
        <v>32</v>
      </c>
      <c r="BQ49" s="22"/>
      <c r="BR49" s="22"/>
      <c r="BS49" s="22"/>
      <c r="BT49" s="23"/>
      <c r="BU49" s="22"/>
      <c r="BV49" s="22"/>
      <c r="BW49" s="289">
        <v>20</v>
      </c>
      <c r="BX49" s="289"/>
      <c r="BY49" s="289"/>
      <c r="BZ49" s="289"/>
      <c r="CA49" s="206"/>
      <c r="CB49" s="206"/>
      <c r="CC49" s="206"/>
      <c r="CD49" s="206"/>
      <c r="CE49" s="22" t="s">
        <v>33</v>
      </c>
      <c r="CF49" s="22"/>
      <c r="CG49" s="22"/>
      <c r="CH49" s="22"/>
      <c r="CI49" s="22"/>
      <c r="CJ49" s="24"/>
      <c r="CK49" s="22"/>
      <c r="CL49" s="289">
        <v>20</v>
      </c>
      <c r="CM49" s="289"/>
      <c r="CN49" s="289"/>
      <c r="CO49" s="289"/>
      <c r="CP49" s="206"/>
      <c r="CQ49" s="206"/>
      <c r="CR49" s="206"/>
      <c r="CS49" s="206"/>
      <c r="CT49" s="22" t="s">
        <v>34</v>
      </c>
      <c r="CU49" s="22"/>
      <c r="CV49" s="22"/>
      <c r="CW49" s="22"/>
      <c r="CX49" s="23"/>
    </row>
    <row r="50" spans="1:102" s="12" customFormat="1" ht="7.5" customHeight="1" thickBot="1">
      <c r="A50" s="305"/>
      <c r="B50" s="306"/>
      <c r="C50" s="306"/>
      <c r="D50" s="306"/>
      <c r="E50" s="306"/>
      <c r="F50" s="306"/>
      <c r="G50" s="306"/>
      <c r="H50" s="306"/>
      <c r="I50" s="306"/>
      <c r="J50" s="307"/>
      <c r="K50" s="314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6"/>
      <c r="AY50" s="314"/>
      <c r="AZ50" s="315"/>
      <c r="BA50" s="315"/>
      <c r="BB50" s="315"/>
      <c r="BC50" s="315"/>
      <c r="BD50" s="315"/>
      <c r="BE50" s="316"/>
      <c r="BF50" s="262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9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62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9"/>
    </row>
    <row r="51" spans="1:102" s="12" customFormat="1" ht="12">
      <c r="A51" s="290"/>
      <c r="B51" s="291"/>
      <c r="C51" s="291"/>
      <c r="D51" s="291"/>
      <c r="E51" s="291"/>
      <c r="F51" s="291"/>
      <c r="G51" s="291"/>
      <c r="H51" s="291"/>
      <c r="I51" s="291"/>
      <c r="J51" s="292"/>
      <c r="K51" s="293" t="s">
        <v>75</v>
      </c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0" t="s">
        <v>76</v>
      </c>
      <c r="AZ51" s="291"/>
      <c r="BA51" s="291"/>
      <c r="BB51" s="291"/>
      <c r="BC51" s="291"/>
      <c r="BD51" s="291"/>
      <c r="BE51" s="295"/>
      <c r="BF51" s="296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8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322"/>
      <c r="CK51" s="297"/>
      <c r="CL51" s="297"/>
      <c r="CM51" s="297"/>
      <c r="CN51" s="297"/>
      <c r="CO51" s="297"/>
      <c r="CP51" s="297"/>
      <c r="CQ51" s="297"/>
      <c r="CR51" s="297"/>
      <c r="CS51" s="297"/>
      <c r="CT51" s="297"/>
      <c r="CU51" s="297"/>
      <c r="CV51" s="297"/>
      <c r="CW51" s="297"/>
      <c r="CX51" s="323"/>
    </row>
    <row r="52" spans="1:102" s="12" customFormat="1" ht="18" customHeight="1">
      <c r="A52" s="248"/>
      <c r="B52" s="249"/>
      <c r="C52" s="249"/>
      <c r="D52" s="249"/>
      <c r="E52" s="249"/>
      <c r="F52" s="249"/>
      <c r="G52" s="249"/>
      <c r="H52" s="249"/>
      <c r="I52" s="249"/>
      <c r="J52" s="250"/>
      <c r="K52" s="253" t="s">
        <v>77</v>
      </c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48"/>
      <c r="AZ52" s="249"/>
      <c r="BA52" s="249"/>
      <c r="BB52" s="249"/>
      <c r="BC52" s="249"/>
      <c r="BD52" s="249"/>
      <c r="BE52" s="255"/>
      <c r="BF52" s="257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9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62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63"/>
    </row>
    <row r="53" spans="1:102" s="12" customFormat="1" ht="35.1" customHeight="1">
      <c r="A53" s="251"/>
      <c r="B53" s="203"/>
      <c r="C53" s="203"/>
      <c r="D53" s="203"/>
      <c r="E53" s="203"/>
      <c r="F53" s="203"/>
      <c r="G53" s="203"/>
      <c r="H53" s="203"/>
      <c r="I53" s="203"/>
      <c r="J53" s="252"/>
      <c r="K53" s="25"/>
      <c r="L53" s="324" t="s">
        <v>78</v>
      </c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5"/>
      <c r="AY53" s="251"/>
      <c r="AZ53" s="203"/>
      <c r="BA53" s="203"/>
      <c r="BB53" s="203"/>
      <c r="BC53" s="203"/>
      <c r="BD53" s="203"/>
      <c r="BE53" s="256"/>
      <c r="BF53" s="260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61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64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65"/>
    </row>
    <row r="54" spans="1:102" s="12" customFormat="1" ht="27.95" customHeight="1">
      <c r="A54" s="212"/>
      <c r="B54" s="213"/>
      <c r="C54" s="213"/>
      <c r="D54" s="213"/>
      <c r="E54" s="213"/>
      <c r="F54" s="213"/>
      <c r="G54" s="213"/>
      <c r="H54" s="213"/>
      <c r="I54" s="213"/>
      <c r="J54" s="241"/>
      <c r="K54" s="26"/>
      <c r="L54" s="283" t="s">
        <v>79</v>
      </c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4" t="s">
        <v>80</v>
      </c>
      <c r="AZ54" s="285"/>
      <c r="BA54" s="285"/>
      <c r="BB54" s="285"/>
      <c r="BC54" s="285"/>
      <c r="BD54" s="285"/>
      <c r="BE54" s="286"/>
      <c r="BF54" s="287" t="s">
        <v>81</v>
      </c>
      <c r="BG54" s="280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81" t="s">
        <v>82</v>
      </c>
      <c r="BT54" s="288"/>
      <c r="BU54" s="279" t="s">
        <v>81</v>
      </c>
      <c r="BV54" s="280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81" t="s">
        <v>83</v>
      </c>
      <c r="CI54" s="288"/>
      <c r="CJ54" s="279" t="s">
        <v>81</v>
      </c>
      <c r="CK54" s="280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V54" s="244"/>
      <c r="CW54" s="281" t="s">
        <v>83</v>
      </c>
      <c r="CX54" s="282"/>
    </row>
    <row r="55" spans="1:102" s="12" customFormat="1" ht="15" customHeight="1">
      <c r="A55" s="212"/>
      <c r="B55" s="213"/>
      <c r="C55" s="213"/>
      <c r="D55" s="213"/>
      <c r="E55" s="213"/>
      <c r="F55" s="213"/>
      <c r="G55" s="213"/>
      <c r="H55" s="213"/>
      <c r="I55" s="213"/>
      <c r="J55" s="241"/>
      <c r="K55" s="26"/>
      <c r="L55" s="242" t="s">
        <v>84</v>
      </c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12" t="s">
        <v>85</v>
      </c>
      <c r="AZ55" s="213"/>
      <c r="BA55" s="213"/>
      <c r="BB55" s="213"/>
      <c r="BC55" s="213"/>
      <c r="BD55" s="213"/>
      <c r="BE55" s="214"/>
      <c r="BF55" s="243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5"/>
      <c r="BU55" s="246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5"/>
      <c r="CJ55" s="246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V55" s="244"/>
      <c r="CW55" s="244"/>
      <c r="CX55" s="247"/>
    </row>
    <row r="56" spans="1:102" s="12" customFormat="1" ht="15" customHeight="1">
      <c r="A56" s="212"/>
      <c r="B56" s="213"/>
      <c r="C56" s="213"/>
      <c r="D56" s="213"/>
      <c r="E56" s="213"/>
      <c r="F56" s="213"/>
      <c r="G56" s="213"/>
      <c r="H56" s="213"/>
      <c r="I56" s="213"/>
      <c r="J56" s="241"/>
      <c r="K56" s="26"/>
      <c r="L56" s="242" t="s">
        <v>86</v>
      </c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12" t="s">
        <v>87</v>
      </c>
      <c r="AZ56" s="213"/>
      <c r="BA56" s="213"/>
      <c r="BB56" s="213"/>
      <c r="BC56" s="213"/>
      <c r="BD56" s="213"/>
      <c r="BE56" s="214"/>
      <c r="BF56" s="243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5"/>
      <c r="BU56" s="246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5"/>
      <c r="CJ56" s="246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V56" s="244"/>
      <c r="CW56" s="244"/>
      <c r="CX56" s="247"/>
    </row>
    <row r="57" spans="1:102" s="12" customFormat="1" ht="15" customHeight="1">
      <c r="A57" s="212"/>
      <c r="B57" s="213"/>
      <c r="C57" s="213"/>
      <c r="D57" s="213"/>
      <c r="E57" s="213"/>
      <c r="F57" s="213"/>
      <c r="G57" s="213"/>
      <c r="H57" s="213"/>
      <c r="I57" s="213"/>
      <c r="J57" s="241"/>
      <c r="K57" s="26"/>
      <c r="L57" s="242" t="s">
        <v>88</v>
      </c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12" t="s">
        <v>89</v>
      </c>
      <c r="AZ57" s="213"/>
      <c r="BA57" s="213"/>
      <c r="BB57" s="213"/>
      <c r="BC57" s="213"/>
      <c r="BD57" s="213"/>
      <c r="BE57" s="214"/>
      <c r="BF57" s="243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5"/>
      <c r="BU57" s="246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5"/>
      <c r="CJ57" s="246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V57" s="244"/>
      <c r="CW57" s="244"/>
      <c r="CX57" s="247"/>
    </row>
    <row r="58" spans="1:102" s="28" customFormat="1" ht="27.95" customHeight="1" thickBot="1">
      <c r="A58" s="220"/>
      <c r="B58" s="221"/>
      <c r="C58" s="221"/>
      <c r="D58" s="221"/>
      <c r="E58" s="221"/>
      <c r="F58" s="221"/>
      <c r="G58" s="221"/>
      <c r="H58" s="221"/>
      <c r="I58" s="221"/>
      <c r="J58" s="222"/>
      <c r="K58" s="27"/>
      <c r="L58" s="275" t="s">
        <v>90</v>
      </c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6" t="s">
        <v>91</v>
      </c>
      <c r="AZ58" s="277"/>
      <c r="BA58" s="277"/>
      <c r="BB58" s="277"/>
      <c r="BC58" s="277"/>
      <c r="BD58" s="277"/>
      <c r="BE58" s="278"/>
      <c r="BF58" s="236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8"/>
      <c r="BU58" s="239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8"/>
      <c r="CJ58" s="239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40"/>
    </row>
    <row r="59" spans="1:102" s="12" customFormat="1" ht="15" customHeight="1" thickBot="1">
      <c r="A59" s="212"/>
      <c r="B59" s="213"/>
      <c r="C59" s="213"/>
      <c r="D59" s="213"/>
      <c r="E59" s="213"/>
      <c r="F59" s="213"/>
      <c r="G59" s="213"/>
      <c r="H59" s="213"/>
      <c r="I59" s="213"/>
      <c r="J59" s="241"/>
      <c r="K59" s="25"/>
      <c r="L59" s="266" t="s">
        <v>92</v>
      </c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72" t="s">
        <v>93</v>
      </c>
      <c r="AZ59" s="273"/>
      <c r="BA59" s="273"/>
      <c r="BB59" s="273"/>
      <c r="BC59" s="273"/>
      <c r="BD59" s="273"/>
      <c r="BE59" s="274"/>
      <c r="BF59" s="267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9"/>
      <c r="BU59" s="270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9"/>
      <c r="CJ59" s="270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71"/>
    </row>
    <row r="60" spans="1:102" s="12" customFormat="1" ht="15" customHeight="1">
      <c r="A60" s="248"/>
      <c r="B60" s="249"/>
      <c r="C60" s="249"/>
      <c r="D60" s="249"/>
      <c r="E60" s="249"/>
      <c r="F60" s="249"/>
      <c r="G60" s="249"/>
      <c r="H60" s="249"/>
      <c r="I60" s="249"/>
      <c r="J60" s="250"/>
      <c r="K60" s="253" t="s">
        <v>94</v>
      </c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48" t="s">
        <v>95</v>
      </c>
      <c r="AZ60" s="249"/>
      <c r="BA60" s="249"/>
      <c r="BB60" s="249"/>
      <c r="BC60" s="249"/>
      <c r="BD60" s="249"/>
      <c r="BE60" s="255"/>
      <c r="BF60" s="257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9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258"/>
      <c r="CJ60" s="262"/>
      <c r="CK60" s="258"/>
      <c r="CL60" s="258"/>
      <c r="CM60" s="258"/>
      <c r="CN60" s="258"/>
      <c r="CO60" s="258"/>
      <c r="CP60" s="258"/>
      <c r="CQ60" s="258"/>
      <c r="CR60" s="258"/>
      <c r="CS60" s="258"/>
      <c r="CT60" s="258"/>
      <c r="CU60" s="258"/>
      <c r="CV60" s="258"/>
      <c r="CW60" s="258"/>
      <c r="CX60" s="263"/>
    </row>
    <row r="61" spans="1:102" s="12" customFormat="1" ht="15" customHeight="1">
      <c r="A61" s="251"/>
      <c r="B61" s="203"/>
      <c r="C61" s="203"/>
      <c r="D61" s="203"/>
      <c r="E61" s="203"/>
      <c r="F61" s="203"/>
      <c r="G61" s="203"/>
      <c r="H61" s="203"/>
      <c r="I61" s="203"/>
      <c r="J61" s="252"/>
      <c r="K61" s="25"/>
      <c r="L61" s="266" t="s">
        <v>96</v>
      </c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51"/>
      <c r="AZ61" s="203"/>
      <c r="BA61" s="203"/>
      <c r="BB61" s="203"/>
      <c r="BC61" s="203"/>
      <c r="BD61" s="203"/>
      <c r="BE61" s="256"/>
      <c r="BF61" s="260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61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64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65"/>
    </row>
    <row r="62" spans="1:102" s="12" customFormat="1" ht="15" customHeight="1">
      <c r="A62" s="212"/>
      <c r="B62" s="213"/>
      <c r="C62" s="213"/>
      <c r="D62" s="213"/>
      <c r="E62" s="213"/>
      <c r="F62" s="213"/>
      <c r="G62" s="213"/>
      <c r="H62" s="213"/>
      <c r="I62" s="213"/>
      <c r="J62" s="241"/>
      <c r="K62" s="26"/>
      <c r="L62" s="242" t="s">
        <v>97</v>
      </c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12" t="s">
        <v>98</v>
      </c>
      <c r="AZ62" s="213"/>
      <c r="BA62" s="213"/>
      <c r="BB62" s="213"/>
      <c r="BC62" s="213"/>
      <c r="BD62" s="213"/>
      <c r="BE62" s="214"/>
      <c r="BF62" s="243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5"/>
      <c r="BU62" s="246"/>
      <c r="BV62" s="244"/>
      <c r="BW62" s="244"/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5"/>
      <c r="CJ62" s="246"/>
      <c r="CK62" s="244"/>
      <c r="CL62" s="244"/>
      <c r="CM62" s="244"/>
      <c r="CN62" s="244"/>
      <c r="CO62" s="244"/>
      <c r="CP62" s="244"/>
      <c r="CQ62" s="244"/>
      <c r="CR62" s="244"/>
      <c r="CS62" s="244"/>
      <c r="CT62" s="244"/>
      <c r="CU62" s="244"/>
      <c r="CV62" s="244"/>
      <c r="CW62" s="244"/>
      <c r="CX62" s="247"/>
    </row>
    <row r="63" spans="1:102" s="12" customFormat="1" ht="15" customHeight="1">
      <c r="A63" s="212"/>
      <c r="B63" s="213"/>
      <c r="C63" s="213"/>
      <c r="D63" s="213"/>
      <c r="E63" s="213"/>
      <c r="F63" s="213"/>
      <c r="G63" s="213"/>
      <c r="H63" s="213"/>
      <c r="I63" s="213"/>
      <c r="J63" s="241"/>
      <c r="K63" s="26"/>
      <c r="L63" s="242" t="s">
        <v>99</v>
      </c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12" t="s">
        <v>100</v>
      </c>
      <c r="AZ63" s="213"/>
      <c r="BA63" s="213"/>
      <c r="BB63" s="213"/>
      <c r="BC63" s="213"/>
      <c r="BD63" s="213"/>
      <c r="BE63" s="214"/>
      <c r="BF63" s="243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5"/>
      <c r="BU63" s="246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5"/>
      <c r="CJ63" s="246"/>
      <c r="CK63" s="244"/>
      <c r="CL63" s="244"/>
      <c r="CM63" s="244"/>
      <c r="CN63" s="244"/>
      <c r="CO63" s="244"/>
      <c r="CP63" s="244"/>
      <c r="CQ63" s="244"/>
      <c r="CR63" s="244"/>
      <c r="CS63" s="244"/>
      <c r="CT63" s="244"/>
      <c r="CU63" s="244"/>
      <c r="CV63" s="244"/>
      <c r="CW63" s="244"/>
      <c r="CX63" s="247"/>
    </row>
    <row r="64" spans="1:102" s="28" customFormat="1" ht="15" customHeight="1" thickBot="1">
      <c r="A64" s="220"/>
      <c r="B64" s="221"/>
      <c r="C64" s="221"/>
      <c r="D64" s="221"/>
      <c r="E64" s="221"/>
      <c r="F64" s="221"/>
      <c r="G64" s="221"/>
      <c r="H64" s="221"/>
      <c r="I64" s="221"/>
      <c r="J64" s="222"/>
      <c r="K64" s="27"/>
      <c r="L64" s="232" t="s">
        <v>101</v>
      </c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3" t="s">
        <v>102</v>
      </c>
      <c r="AZ64" s="234"/>
      <c r="BA64" s="234"/>
      <c r="BB64" s="234"/>
      <c r="BC64" s="234"/>
      <c r="BD64" s="234"/>
      <c r="BE64" s="235"/>
      <c r="BF64" s="236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8"/>
      <c r="BU64" s="239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8"/>
      <c r="CJ64" s="239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40"/>
    </row>
    <row r="65" spans="1:102" s="12" customFormat="1" ht="15" customHeight="1" thickBot="1">
      <c r="A65" s="212"/>
      <c r="B65" s="213"/>
      <c r="C65" s="213"/>
      <c r="D65" s="213"/>
      <c r="E65" s="213"/>
      <c r="F65" s="213"/>
      <c r="G65" s="213"/>
      <c r="H65" s="213"/>
      <c r="I65" s="213"/>
      <c r="J65" s="241"/>
      <c r="K65" s="25"/>
      <c r="L65" s="266" t="s">
        <v>103</v>
      </c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24" t="s">
        <v>104</v>
      </c>
      <c r="AZ65" s="225"/>
      <c r="BA65" s="225"/>
      <c r="BB65" s="225"/>
      <c r="BC65" s="225"/>
      <c r="BD65" s="225"/>
      <c r="BE65" s="226"/>
      <c r="BF65" s="267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  <c r="BS65" s="268"/>
      <c r="BT65" s="269"/>
      <c r="BU65" s="270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268"/>
      <c r="CI65" s="269"/>
      <c r="CJ65" s="270"/>
      <c r="CK65" s="268"/>
      <c r="CL65" s="268"/>
      <c r="CM65" s="268"/>
      <c r="CN65" s="268"/>
      <c r="CO65" s="268"/>
      <c r="CP65" s="268"/>
      <c r="CQ65" s="268"/>
      <c r="CR65" s="268"/>
      <c r="CS65" s="268"/>
      <c r="CT65" s="268"/>
      <c r="CU65" s="268"/>
      <c r="CV65" s="268"/>
      <c r="CW65" s="268"/>
      <c r="CX65" s="271"/>
    </row>
    <row r="66" spans="1:102" s="12" customFormat="1" ht="15" customHeight="1">
      <c r="A66" s="248"/>
      <c r="B66" s="249"/>
      <c r="C66" s="249"/>
      <c r="D66" s="249"/>
      <c r="E66" s="249"/>
      <c r="F66" s="249"/>
      <c r="G66" s="249"/>
      <c r="H66" s="249"/>
      <c r="I66" s="249"/>
      <c r="J66" s="250"/>
      <c r="K66" s="253" t="s">
        <v>105</v>
      </c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48" t="s">
        <v>106</v>
      </c>
      <c r="AZ66" s="249"/>
      <c r="BA66" s="249"/>
      <c r="BB66" s="249"/>
      <c r="BC66" s="249"/>
      <c r="BD66" s="249"/>
      <c r="BE66" s="255"/>
      <c r="BF66" s="257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9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62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63"/>
    </row>
    <row r="67" spans="1:102" s="12" customFormat="1" ht="15" customHeight="1">
      <c r="A67" s="251"/>
      <c r="B67" s="203"/>
      <c r="C67" s="203"/>
      <c r="D67" s="203"/>
      <c r="E67" s="203"/>
      <c r="F67" s="203"/>
      <c r="G67" s="203"/>
      <c r="H67" s="203"/>
      <c r="I67" s="203"/>
      <c r="J67" s="252"/>
      <c r="K67" s="25"/>
      <c r="L67" s="266" t="s">
        <v>96</v>
      </c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51"/>
      <c r="AZ67" s="203"/>
      <c r="BA67" s="203"/>
      <c r="BB67" s="203"/>
      <c r="BC67" s="203"/>
      <c r="BD67" s="203"/>
      <c r="BE67" s="256"/>
      <c r="BF67" s="260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61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64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65"/>
    </row>
    <row r="68" spans="1:102" s="12" customFormat="1" ht="15" customHeight="1">
      <c r="A68" s="212"/>
      <c r="B68" s="213"/>
      <c r="C68" s="213"/>
      <c r="D68" s="213"/>
      <c r="E68" s="213"/>
      <c r="F68" s="213"/>
      <c r="G68" s="213"/>
      <c r="H68" s="213"/>
      <c r="I68" s="213"/>
      <c r="J68" s="241"/>
      <c r="K68" s="26"/>
      <c r="L68" s="242" t="s">
        <v>107</v>
      </c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12" t="s">
        <v>108</v>
      </c>
      <c r="AZ68" s="213"/>
      <c r="BA68" s="213"/>
      <c r="BB68" s="213"/>
      <c r="BC68" s="213"/>
      <c r="BD68" s="213"/>
      <c r="BE68" s="214"/>
      <c r="BF68" s="243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5"/>
      <c r="BU68" s="246"/>
      <c r="BV68" s="244"/>
      <c r="BW68" s="244"/>
      <c r="BX68" s="244"/>
      <c r="BY68" s="244"/>
      <c r="BZ68" s="244"/>
      <c r="CA68" s="244"/>
      <c r="CB68" s="244"/>
      <c r="CC68" s="244"/>
      <c r="CD68" s="244"/>
      <c r="CE68" s="244"/>
      <c r="CF68" s="244"/>
      <c r="CG68" s="244"/>
      <c r="CH68" s="244"/>
      <c r="CI68" s="245"/>
      <c r="CJ68" s="246"/>
      <c r="CK68" s="244"/>
      <c r="CL68" s="244"/>
      <c r="CM68" s="244"/>
      <c r="CN68" s="244"/>
      <c r="CO68" s="244"/>
      <c r="CP68" s="244"/>
      <c r="CQ68" s="244"/>
      <c r="CR68" s="244"/>
      <c r="CS68" s="244"/>
      <c r="CT68" s="244"/>
      <c r="CU68" s="244"/>
      <c r="CV68" s="244"/>
      <c r="CW68" s="244"/>
      <c r="CX68" s="247"/>
    </row>
    <row r="69" spans="1:102" s="12" customFormat="1" ht="15" customHeight="1">
      <c r="A69" s="212"/>
      <c r="B69" s="213"/>
      <c r="C69" s="213"/>
      <c r="D69" s="213"/>
      <c r="E69" s="213"/>
      <c r="F69" s="213"/>
      <c r="G69" s="213"/>
      <c r="H69" s="213"/>
      <c r="I69" s="213"/>
      <c r="J69" s="241"/>
      <c r="K69" s="26"/>
      <c r="L69" s="242" t="s">
        <v>109</v>
      </c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12" t="s">
        <v>110</v>
      </c>
      <c r="AZ69" s="213"/>
      <c r="BA69" s="213"/>
      <c r="BB69" s="213"/>
      <c r="BC69" s="213"/>
      <c r="BD69" s="213"/>
      <c r="BE69" s="214"/>
      <c r="BF69" s="243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5"/>
      <c r="BU69" s="246"/>
      <c r="BV69" s="244"/>
      <c r="BW69" s="244"/>
      <c r="BX69" s="244"/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245"/>
      <c r="CJ69" s="246"/>
      <c r="CK69" s="244"/>
      <c r="CL69" s="244"/>
      <c r="CM69" s="244"/>
      <c r="CN69" s="244"/>
      <c r="CO69" s="244"/>
      <c r="CP69" s="244"/>
      <c r="CQ69" s="244"/>
      <c r="CR69" s="244"/>
      <c r="CS69" s="244"/>
      <c r="CT69" s="244"/>
      <c r="CU69" s="244"/>
      <c r="CV69" s="244"/>
      <c r="CW69" s="244"/>
      <c r="CX69" s="247"/>
    </row>
    <row r="70" spans="1:102" s="12" customFormat="1" ht="15" customHeight="1">
      <c r="A70" s="212"/>
      <c r="B70" s="213"/>
      <c r="C70" s="213"/>
      <c r="D70" s="213"/>
      <c r="E70" s="213"/>
      <c r="F70" s="213"/>
      <c r="G70" s="213"/>
      <c r="H70" s="213"/>
      <c r="I70" s="213"/>
      <c r="J70" s="241"/>
      <c r="K70" s="26"/>
      <c r="L70" s="242" t="s">
        <v>99</v>
      </c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12" t="s">
        <v>111</v>
      </c>
      <c r="AZ70" s="213"/>
      <c r="BA70" s="213"/>
      <c r="BB70" s="213"/>
      <c r="BC70" s="213"/>
      <c r="BD70" s="213"/>
      <c r="BE70" s="214"/>
      <c r="BF70" s="243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5"/>
      <c r="BU70" s="246"/>
      <c r="BV70" s="244"/>
      <c r="BW70" s="244"/>
      <c r="BX70" s="244"/>
      <c r="BY70" s="244"/>
      <c r="BZ70" s="244"/>
      <c r="CA70" s="244"/>
      <c r="CB70" s="244"/>
      <c r="CC70" s="244"/>
      <c r="CD70" s="244"/>
      <c r="CE70" s="244"/>
      <c r="CF70" s="244"/>
      <c r="CG70" s="244"/>
      <c r="CH70" s="244"/>
      <c r="CI70" s="245"/>
      <c r="CJ70" s="246"/>
      <c r="CK70" s="244"/>
      <c r="CL70" s="244"/>
      <c r="CM70" s="244"/>
      <c r="CN70" s="244"/>
      <c r="CO70" s="244"/>
      <c r="CP70" s="244"/>
      <c r="CQ70" s="244"/>
      <c r="CR70" s="244"/>
      <c r="CS70" s="244"/>
      <c r="CT70" s="244"/>
      <c r="CU70" s="244"/>
      <c r="CV70" s="244"/>
      <c r="CW70" s="244"/>
      <c r="CX70" s="247"/>
    </row>
    <row r="71" spans="1:102" s="28" customFormat="1" ht="15" customHeight="1" thickBot="1">
      <c r="A71" s="220"/>
      <c r="B71" s="221"/>
      <c r="C71" s="221"/>
      <c r="D71" s="221"/>
      <c r="E71" s="221"/>
      <c r="F71" s="221"/>
      <c r="G71" s="221"/>
      <c r="H71" s="221"/>
      <c r="I71" s="221"/>
      <c r="J71" s="222"/>
      <c r="K71" s="27"/>
      <c r="L71" s="232" t="s">
        <v>101</v>
      </c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3" t="s">
        <v>112</v>
      </c>
      <c r="AZ71" s="234"/>
      <c r="BA71" s="234"/>
      <c r="BB71" s="234"/>
      <c r="BC71" s="234"/>
      <c r="BD71" s="234"/>
      <c r="BE71" s="235"/>
      <c r="BF71" s="236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8"/>
      <c r="BU71" s="239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8"/>
      <c r="CJ71" s="239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40"/>
    </row>
    <row r="72" spans="1:102" s="28" customFormat="1" ht="15" customHeight="1" thickBot="1">
      <c r="A72" s="220"/>
      <c r="B72" s="221"/>
      <c r="C72" s="221"/>
      <c r="D72" s="221"/>
      <c r="E72" s="221"/>
      <c r="F72" s="221"/>
      <c r="G72" s="221"/>
      <c r="H72" s="221"/>
      <c r="I72" s="221"/>
      <c r="J72" s="222"/>
      <c r="K72" s="29"/>
      <c r="L72" s="223" t="s">
        <v>113</v>
      </c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4" t="s">
        <v>114</v>
      </c>
      <c r="AZ72" s="225"/>
      <c r="BA72" s="225"/>
      <c r="BB72" s="225"/>
      <c r="BC72" s="225"/>
      <c r="BD72" s="225"/>
      <c r="BE72" s="226"/>
      <c r="BF72" s="227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9"/>
      <c r="BU72" s="230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9"/>
      <c r="CJ72" s="230"/>
      <c r="CK72" s="228"/>
      <c r="CL72" s="228"/>
      <c r="CM72" s="228"/>
      <c r="CN72" s="228"/>
      <c r="CO72" s="228"/>
      <c r="CP72" s="228"/>
      <c r="CQ72" s="228"/>
      <c r="CR72" s="228"/>
      <c r="CS72" s="228"/>
      <c r="CT72" s="228"/>
      <c r="CU72" s="228"/>
      <c r="CV72" s="228"/>
      <c r="CW72" s="228"/>
      <c r="CX72" s="231"/>
    </row>
    <row r="73" spans="1:102" s="12" customFormat="1" ht="15" customHeight="1" thickBot="1">
      <c r="A73" s="208"/>
      <c r="B73" s="209"/>
      <c r="C73" s="209"/>
      <c r="D73" s="209"/>
      <c r="E73" s="209"/>
      <c r="F73" s="209"/>
      <c r="G73" s="209"/>
      <c r="H73" s="209"/>
      <c r="I73" s="209"/>
      <c r="J73" s="210"/>
      <c r="K73" s="26"/>
      <c r="L73" s="211" t="s">
        <v>72</v>
      </c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2" t="s">
        <v>115</v>
      </c>
      <c r="AZ73" s="213"/>
      <c r="BA73" s="213"/>
      <c r="BB73" s="213"/>
      <c r="BC73" s="213"/>
      <c r="BD73" s="213"/>
      <c r="BE73" s="214"/>
      <c r="BF73" s="215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7"/>
      <c r="BU73" s="218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7"/>
      <c r="CJ73" s="218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9"/>
    </row>
    <row r="74" spans="1:10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</row>
    <row r="75" spans="1:102" s="12" customFormat="1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 t="s">
        <v>116</v>
      </c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</row>
    <row r="76" spans="1:102" s="12" customFormat="1" ht="12">
      <c r="A76" s="10" t="s">
        <v>117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10"/>
      <c r="AC76" s="10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10"/>
      <c r="BB76" s="10"/>
      <c r="BC76" s="10" t="s">
        <v>118</v>
      </c>
      <c r="BD76" s="10"/>
      <c r="BE76" s="10"/>
      <c r="BF76" s="10"/>
      <c r="BG76" s="10"/>
      <c r="BH76" s="10"/>
      <c r="BI76" s="10"/>
      <c r="BJ76" s="10"/>
      <c r="BK76" s="10"/>
      <c r="BL76" s="10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10"/>
      <c r="CA76" s="10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</row>
    <row r="77" spans="1:102" s="31" customFormat="1" ht="9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207" t="s">
        <v>119</v>
      </c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30"/>
      <c r="AC77" s="30"/>
      <c r="AD77" s="207" t="s">
        <v>120</v>
      </c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07" t="s">
        <v>119</v>
      </c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30"/>
      <c r="CA77" s="30"/>
      <c r="CB77" s="207" t="s">
        <v>120</v>
      </c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</row>
    <row r="78" spans="1:102" s="12" customFormat="1" ht="12">
      <c r="A78" s="202" t="s">
        <v>121</v>
      </c>
      <c r="B78" s="202"/>
      <c r="C78" s="203"/>
      <c r="D78" s="203"/>
      <c r="E78" s="203"/>
      <c r="F78" s="203"/>
      <c r="G78" s="204" t="s">
        <v>121</v>
      </c>
      <c r="H78" s="204"/>
      <c r="I78" s="10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2">
        <v>20</v>
      </c>
      <c r="AA78" s="202"/>
      <c r="AB78" s="202"/>
      <c r="AC78" s="202"/>
      <c r="AD78" s="206"/>
      <c r="AE78" s="206"/>
      <c r="AF78" s="206"/>
      <c r="AG78" s="10"/>
      <c r="AH78" s="10" t="s">
        <v>122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</row>
    <row r="79" spans="1:10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</row>
    <row r="80" spans="1:102" s="31" customFormat="1" ht="9.75">
      <c r="A80" s="30"/>
      <c r="B80" s="30"/>
      <c r="C80" s="30"/>
      <c r="D80" s="30"/>
      <c r="E80" s="30" t="s">
        <v>123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</row>
    <row r="81" spans="1:102" s="34" customFormat="1" ht="9.75">
      <c r="A81" s="32" t="s">
        <v>124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</row>
    <row r="82" spans="1:102" s="34" customFormat="1" ht="56.25" customHeight="1">
      <c r="A82" s="201" t="s">
        <v>125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</row>
    <row r="83" spans="1:102" s="34" customFormat="1" ht="9.75">
      <c r="A83" s="32" t="s">
        <v>126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</row>
    <row r="84" spans="1:102" s="34" customFormat="1" ht="9.75">
      <c r="A84" s="32" t="s">
        <v>127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</row>
    <row r="85" spans="1:102" s="34" customFormat="1" ht="9.75">
      <c r="A85" s="32" t="s">
        <v>128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</row>
    <row r="86" spans="1:102" s="34" customFormat="1" ht="48" customHeight="1">
      <c r="A86" s="201" t="s">
        <v>129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</row>
    <row r="87" spans="1:102" s="34" customFormat="1" ht="9.75">
      <c r="A87" s="32" t="s">
        <v>130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</row>
  </sheetData>
  <mergeCells count="302">
    <mergeCell ref="A8:CB8"/>
    <mergeCell ref="AC9:AS9"/>
    <mergeCell ref="AT9:AW9"/>
    <mergeCell ref="AX9:BA9"/>
    <mergeCell ref="CC9:CX9"/>
    <mergeCell ref="CC10:CX10"/>
    <mergeCell ref="CC14:CX15"/>
    <mergeCell ref="U15:BS15"/>
    <mergeCell ref="BA16:BY16"/>
    <mergeCell ref="CC16:CM17"/>
    <mergeCell ref="CN16:CX17"/>
    <mergeCell ref="A17:BI17"/>
    <mergeCell ref="CC11:CI11"/>
    <mergeCell ref="CJ11:CQ11"/>
    <mergeCell ref="CR11:CX11"/>
    <mergeCell ref="N12:BP12"/>
    <mergeCell ref="CC12:CX12"/>
    <mergeCell ref="CC13:CX13"/>
    <mergeCell ref="CC18:CX18"/>
    <mergeCell ref="Z19:BZ19"/>
    <mergeCell ref="A20:BZ20"/>
    <mergeCell ref="A22:J24"/>
    <mergeCell ref="K22:AX24"/>
    <mergeCell ref="AY22:BE24"/>
    <mergeCell ref="BK22:BS22"/>
    <mergeCell ref="BU22:CI22"/>
    <mergeCell ref="CJ22:CX22"/>
    <mergeCell ref="BF23:BK23"/>
    <mergeCell ref="A25:J27"/>
    <mergeCell ref="K25:AX25"/>
    <mergeCell ref="AY25:BE27"/>
    <mergeCell ref="BF25:BT27"/>
    <mergeCell ref="BU25:CI27"/>
    <mergeCell ref="CJ25:CX27"/>
    <mergeCell ref="K26:AX26"/>
    <mergeCell ref="L27:AX27"/>
    <mergeCell ref="BL23:BO23"/>
    <mergeCell ref="BW23:BZ23"/>
    <mergeCell ref="CA23:CD23"/>
    <mergeCell ref="CL23:CO23"/>
    <mergeCell ref="CP23:CS23"/>
    <mergeCell ref="BF24:BT24"/>
    <mergeCell ref="BU24:CI24"/>
    <mergeCell ref="CJ24:CX24"/>
    <mergeCell ref="A29:J29"/>
    <mergeCell ref="L29:AX29"/>
    <mergeCell ref="AY29:BE29"/>
    <mergeCell ref="BF29:BT29"/>
    <mergeCell ref="BU29:CI29"/>
    <mergeCell ref="CJ29:CX29"/>
    <mergeCell ref="A28:J28"/>
    <mergeCell ref="L28:AX28"/>
    <mergeCell ref="AY28:BE28"/>
    <mergeCell ref="BF28:BT28"/>
    <mergeCell ref="BU28:CI28"/>
    <mergeCell ref="CJ28:CX28"/>
    <mergeCell ref="A31:J31"/>
    <mergeCell ref="L31:AX31"/>
    <mergeCell ref="AY31:BE31"/>
    <mergeCell ref="BF31:BT31"/>
    <mergeCell ref="BU31:CI31"/>
    <mergeCell ref="CJ31:CX31"/>
    <mergeCell ref="A30:J30"/>
    <mergeCell ref="L30:AX30"/>
    <mergeCell ref="AY30:BE30"/>
    <mergeCell ref="BF30:BT30"/>
    <mergeCell ref="BU30:CI30"/>
    <mergeCell ref="CJ30:CX30"/>
    <mergeCell ref="A33:J33"/>
    <mergeCell ref="L33:AX33"/>
    <mergeCell ref="AY33:BE33"/>
    <mergeCell ref="BF33:BT33"/>
    <mergeCell ref="BU33:CI33"/>
    <mergeCell ref="CJ33:CX33"/>
    <mergeCell ref="A32:J32"/>
    <mergeCell ref="L32:AX32"/>
    <mergeCell ref="AY32:BE32"/>
    <mergeCell ref="BF32:BT32"/>
    <mergeCell ref="BU32:CI32"/>
    <mergeCell ref="CJ32:CX32"/>
    <mergeCell ref="A35:J35"/>
    <mergeCell ref="L35:AX35"/>
    <mergeCell ref="AY35:BE35"/>
    <mergeCell ref="BF35:BT35"/>
    <mergeCell ref="BU35:CI35"/>
    <mergeCell ref="CJ35:CX35"/>
    <mergeCell ref="A34:J34"/>
    <mergeCell ref="L34:AX34"/>
    <mergeCell ref="AY34:BE34"/>
    <mergeCell ref="BF34:BT34"/>
    <mergeCell ref="BU34:CI34"/>
    <mergeCell ref="CJ34:CX34"/>
    <mergeCell ref="A37:J38"/>
    <mergeCell ref="K37:AX37"/>
    <mergeCell ref="AY37:BE38"/>
    <mergeCell ref="BF37:BT38"/>
    <mergeCell ref="BU37:CI38"/>
    <mergeCell ref="CJ37:CX38"/>
    <mergeCell ref="L38:AX38"/>
    <mergeCell ref="A36:J36"/>
    <mergeCell ref="L36:AX36"/>
    <mergeCell ref="AY36:BE36"/>
    <mergeCell ref="BF36:BT36"/>
    <mergeCell ref="BU36:CI36"/>
    <mergeCell ref="CJ36:CX36"/>
    <mergeCell ref="A40:J40"/>
    <mergeCell ref="L40:AX40"/>
    <mergeCell ref="AY40:BE40"/>
    <mergeCell ref="BF40:BT40"/>
    <mergeCell ref="BU40:CI40"/>
    <mergeCell ref="CJ40:CX40"/>
    <mergeCell ref="A39:J39"/>
    <mergeCell ref="L39:AX39"/>
    <mergeCell ref="AY39:BE39"/>
    <mergeCell ref="BF39:BT39"/>
    <mergeCell ref="BU39:CI39"/>
    <mergeCell ref="CJ39:CX39"/>
    <mergeCell ref="A42:J42"/>
    <mergeCell ref="L42:AX42"/>
    <mergeCell ref="AY42:BE42"/>
    <mergeCell ref="BF42:BT42"/>
    <mergeCell ref="BU42:CI42"/>
    <mergeCell ref="CJ42:CX42"/>
    <mergeCell ref="A41:J41"/>
    <mergeCell ref="L41:AX41"/>
    <mergeCell ref="AY41:BE41"/>
    <mergeCell ref="BF41:BT41"/>
    <mergeCell ref="BU41:CI41"/>
    <mergeCell ref="CJ41:CX41"/>
    <mergeCell ref="A44:J44"/>
    <mergeCell ref="L44:AX44"/>
    <mergeCell ref="AY44:BE44"/>
    <mergeCell ref="BF44:BT44"/>
    <mergeCell ref="BU44:CI44"/>
    <mergeCell ref="CJ44:CX44"/>
    <mergeCell ref="A43:J43"/>
    <mergeCell ref="L43:AX43"/>
    <mergeCell ref="AY43:BE43"/>
    <mergeCell ref="BF43:BT43"/>
    <mergeCell ref="BU43:CI43"/>
    <mergeCell ref="CJ43:CX43"/>
    <mergeCell ref="CJ48:CX48"/>
    <mergeCell ref="BF49:BK49"/>
    <mergeCell ref="BL49:BO49"/>
    <mergeCell ref="BW49:BZ49"/>
    <mergeCell ref="CA49:CD49"/>
    <mergeCell ref="CJ51:CX53"/>
    <mergeCell ref="K52:AX52"/>
    <mergeCell ref="L53:AX53"/>
    <mergeCell ref="A45:J45"/>
    <mergeCell ref="L45:AX45"/>
    <mergeCell ref="AY45:BE45"/>
    <mergeCell ref="BF45:BT45"/>
    <mergeCell ref="BU45:CI45"/>
    <mergeCell ref="CJ45:CX45"/>
    <mergeCell ref="A51:J53"/>
    <mergeCell ref="K51:AX51"/>
    <mergeCell ref="AY51:BE53"/>
    <mergeCell ref="BF51:BT53"/>
    <mergeCell ref="BU51:CI53"/>
    <mergeCell ref="A48:J50"/>
    <mergeCell ref="K48:AX50"/>
    <mergeCell ref="AY48:BE50"/>
    <mergeCell ref="BK48:BS48"/>
    <mergeCell ref="BU48:CI48"/>
    <mergeCell ref="BF54:BG54"/>
    <mergeCell ref="BH54:BR54"/>
    <mergeCell ref="BS54:BT54"/>
    <mergeCell ref="BU54:BV54"/>
    <mergeCell ref="BW54:CG54"/>
    <mergeCell ref="CH54:CI54"/>
    <mergeCell ref="CL49:CO49"/>
    <mergeCell ref="CP49:CS49"/>
    <mergeCell ref="BF50:BT50"/>
    <mergeCell ref="BU50:CI50"/>
    <mergeCell ref="CJ50:CX50"/>
    <mergeCell ref="CJ54:CK54"/>
    <mergeCell ref="CL54:CV54"/>
    <mergeCell ref="CW54:CX54"/>
    <mergeCell ref="A55:J55"/>
    <mergeCell ref="L55:AX55"/>
    <mergeCell ref="AY55:BE55"/>
    <mergeCell ref="BF55:BT55"/>
    <mergeCell ref="BU55:CI55"/>
    <mergeCell ref="A57:J57"/>
    <mergeCell ref="L57:AX57"/>
    <mergeCell ref="AY57:BE57"/>
    <mergeCell ref="BF57:BT57"/>
    <mergeCell ref="BU57:CI57"/>
    <mergeCell ref="CJ57:CX57"/>
    <mergeCell ref="CJ55:CX55"/>
    <mergeCell ref="A56:J56"/>
    <mergeCell ref="L56:AX56"/>
    <mergeCell ref="AY56:BE56"/>
    <mergeCell ref="BF56:BT56"/>
    <mergeCell ref="BU56:CI56"/>
    <mergeCell ref="CJ56:CX56"/>
    <mergeCell ref="A54:J54"/>
    <mergeCell ref="L54:AX54"/>
    <mergeCell ref="AY54:BE54"/>
    <mergeCell ref="A59:J59"/>
    <mergeCell ref="L59:AX59"/>
    <mergeCell ref="AY59:BE59"/>
    <mergeCell ref="BF59:BT59"/>
    <mergeCell ref="BU59:CI59"/>
    <mergeCell ref="CJ59:CX59"/>
    <mergeCell ref="A58:J58"/>
    <mergeCell ref="L58:AX58"/>
    <mergeCell ref="AY58:BE58"/>
    <mergeCell ref="BF58:BT58"/>
    <mergeCell ref="BU58:CI58"/>
    <mergeCell ref="CJ58:CX58"/>
    <mergeCell ref="A62:J62"/>
    <mergeCell ref="L62:AX62"/>
    <mergeCell ref="AY62:BE62"/>
    <mergeCell ref="BF62:BT62"/>
    <mergeCell ref="BU62:CI62"/>
    <mergeCell ref="CJ62:CX62"/>
    <mergeCell ref="A60:J61"/>
    <mergeCell ref="K60:AX60"/>
    <mergeCell ref="AY60:BE61"/>
    <mergeCell ref="BF60:BT61"/>
    <mergeCell ref="BU60:CI61"/>
    <mergeCell ref="CJ60:CX61"/>
    <mergeCell ref="L61:AX61"/>
    <mergeCell ref="A64:J64"/>
    <mergeCell ref="L64:AX64"/>
    <mergeCell ref="AY64:BE64"/>
    <mergeCell ref="BF64:BT64"/>
    <mergeCell ref="BU64:CI64"/>
    <mergeCell ref="CJ64:CX64"/>
    <mergeCell ref="A63:J63"/>
    <mergeCell ref="L63:AX63"/>
    <mergeCell ref="AY63:BE63"/>
    <mergeCell ref="BF63:BT63"/>
    <mergeCell ref="BU63:CI63"/>
    <mergeCell ref="CJ63:CX63"/>
    <mergeCell ref="A66:J67"/>
    <mergeCell ref="K66:AX66"/>
    <mergeCell ref="AY66:BE67"/>
    <mergeCell ref="BF66:BT67"/>
    <mergeCell ref="BU66:CI67"/>
    <mergeCell ref="CJ66:CX67"/>
    <mergeCell ref="L67:AX67"/>
    <mergeCell ref="A65:J65"/>
    <mergeCell ref="L65:AX65"/>
    <mergeCell ref="AY65:BE65"/>
    <mergeCell ref="BF65:BT65"/>
    <mergeCell ref="BU65:CI65"/>
    <mergeCell ref="CJ65:CX65"/>
    <mergeCell ref="A69:J69"/>
    <mergeCell ref="L69:AX69"/>
    <mergeCell ref="AY69:BE69"/>
    <mergeCell ref="BF69:BT69"/>
    <mergeCell ref="BU69:CI69"/>
    <mergeCell ref="CJ69:CX69"/>
    <mergeCell ref="A68:J68"/>
    <mergeCell ref="L68:AX68"/>
    <mergeCell ref="AY68:BE68"/>
    <mergeCell ref="BF68:BT68"/>
    <mergeCell ref="BU68:CI68"/>
    <mergeCell ref="CJ68:CX68"/>
    <mergeCell ref="A71:J71"/>
    <mergeCell ref="L71:AX71"/>
    <mergeCell ref="AY71:BE71"/>
    <mergeCell ref="BF71:BT71"/>
    <mergeCell ref="BU71:CI71"/>
    <mergeCell ref="CJ71:CX71"/>
    <mergeCell ref="A70:J70"/>
    <mergeCell ref="L70:AX70"/>
    <mergeCell ref="AY70:BE70"/>
    <mergeCell ref="BF70:BT70"/>
    <mergeCell ref="BU70:CI70"/>
    <mergeCell ref="CJ70:CX70"/>
    <mergeCell ref="A73:J73"/>
    <mergeCell ref="L73:AX73"/>
    <mergeCell ref="AY73:BE73"/>
    <mergeCell ref="BF73:BT73"/>
    <mergeCell ref="BU73:CI73"/>
    <mergeCell ref="CJ73:CX73"/>
    <mergeCell ref="A72:J72"/>
    <mergeCell ref="L72:AX72"/>
    <mergeCell ref="AY72:BE72"/>
    <mergeCell ref="BF72:BT72"/>
    <mergeCell ref="BU72:CI72"/>
    <mergeCell ref="CJ72:CX72"/>
    <mergeCell ref="A82:CX82"/>
    <mergeCell ref="A86:CX86"/>
    <mergeCell ref="A78:B78"/>
    <mergeCell ref="C78:F78"/>
    <mergeCell ref="G78:H78"/>
    <mergeCell ref="J78:Y78"/>
    <mergeCell ref="Z78:AC78"/>
    <mergeCell ref="AD78:AF78"/>
    <mergeCell ref="O76:AA76"/>
    <mergeCell ref="AD76:AZ76"/>
    <mergeCell ref="BM76:BY76"/>
    <mergeCell ref="CB76:CX76"/>
    <mergeCell ref="O77:AA77"/>
    <mergeCell ref="AD77:AZ77"/>
    <mergeCell ref="BM77:BY77"/>
    <mergeCell ref="CB77:CX77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CY59"/>
  <sheetViews>
    <sheetView workbookViewId="0">
      <selection activeCell="A2" sqref="A2:CE2"/>
    </sheetView>
  </sheetViews>
  <sheetFormatPr defaultColWidth="0.85546875" defaultRowHeight="12.75"/>
  <cols>
    <col min="1" max="16384" width="0.85546875" style="35"/>
  </cols>
  <sheetData>
    <row r="1" spans="1:103" ht="3" customHeight="1"/>
    <row r="2" spans="1:103" s="36" customFormat="1" ht="15">
      <c r="A2" s="330" t="s">
        <v>131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</row>
    <row r="3" spans="1:103" s="39" customFormat="1" ht="1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10"/>
      <c r="W3" s="10"/>
      <c r="X3" s="10"/>
      <c r="Y3" s="37"/>
      <c r="Z3" s="37"/>
      <c r="AA3" s="37"/>
      <c r="AB3" s="38" t="s">
        <v>132</v>
      </c>
      <c r="AC3" s="37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7">
        <v>20</v>
      </c>
      <c r="AX3" s="367"/>
      <c r="AY3" s="367"/>
      <c r="AZ3" s="367"/>
      <c r="BA3" s="368"/>
      <c r="BB3" s="368"/>
      <c r="BC3" s="368"/>
      <c r="BD3" s="368"/>
      <c r="BE3" s="37" t="s">
        <v>8</v>
      </c>
      <c r="BF3" s="10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239" t="s">
        <v>9</v>
      </c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8"/>
    </row>
    <row r="4" spans="1:103" s="39" customFormat="1" ht="1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3" t="s">
        <v>10</v>
      </c>
      <c r="CE4" s="10"/>
      <c r="CF4" s="334" t="s">
        <v>133</v>
      </c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6"/>
    </row>
    <row r="5" spans="1:103" s="39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3" t="s">
        <v>12</v>
      </c>
      <c r="CE5" s="10"/>
      <c r="CF5" s="337"/>
      <c r="CG5" s="213"/>
      <c r="CH5" s="213"/>
      <c r="CI5" s="213"/>
      <c r="CJ5" s="213"/>
      <c r="CK5" s="241"/>
      <c r="CL5" s="213"/>
      <c r="CM5" s="213"/>
      <c r="CN5" s="213"/>
      <c r="CO5" s="213"/>
      <c r="CP5" s="213"/>
      <c r="CQ5" s="213"/>
      <c r="CR5" s="213"/>
      <c r="CS5" s="241"/>
      <c r="CT5" s="212"/>
      <c r="CU5" s="213"/>
      <c r="CV5" s="213"/>
      <c r="CW5" s="213"/>
      <c r="CX5" s="213"/>
      <c r="CY5" s="214"/>
    </row>
    <row r="6" spans="1:103" s="39" customFormat="1" ht="12">
      <c r="A6" s="10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3" t="s">
        <v>14</v>
      </c>
      <c r="CE6" s="10"/>
      <c r="CF6" s="337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4"/>
    </row>
    <row r="7" spans="1:103" s="39" customFormat="1" ht="12">
      <c r="A7" s="10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3" t="s">
        <v>16</v>
      </c>
      <c r="CE7" s="10"/>
      <c r="CF7" s="337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4"/>
    </row>
    <row r="8" spans="1:103" s="39" customFormat="1" ht="12" customHeight="1">
      <c r="A8" s="14" t="s">
        <v>17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3" t="s">
        <v>18</v>
      </c>
      <c r="CE8" s="10"/>
      <c r="CF8" s="335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5"/>
    </row>
    <row r="9" spans="1:103" s="39" customFormat="1" ht="12" customHeight="1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16"/>
      <c r="BW9" s="16"/>
      <c r="BX9" s="16"/>
      <c r="BY9" s="16"/>
      <c r="BZ9" s="16"/>
      <c r="CA9" s="16"/>
      <c r="CB9" s="16"/>
      <c r="CC9" s="16"/>
      <c r="CD9" s="13" t="s">
        <v>20</v>
      </c>
      <c r="CE9" s="10"/>
      <c r="CF9" s="336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56"/>
    </row>
    <row r="10" spans="1:103" s="39" customFormat="1" ht="12" customHeight="1">
      <c r="A10" s="10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16"/>
      <c r="CC10" s="16"/>
      <c r="CD10" s="16"/>
      <c r="CE10" s="10"/>
      <c r="CF10" s="335"/>
      <c r="CG10" s="291"/>
      <c r="CH10" s="291"/>
      <c r="CI10" s="291"/>
      <c r="CJ10" s="291"/>
      <c r="CK10" s="291"/>
      <c r="CL10" s="291"/>
      <c r="CM10" s="291"/>
      <c r="CN10" s="291"/>
      <c r="CO10" s="292"/>
      <c r="CP10" s="290"/>
      <c r="CQ10" s="291"/>
      <c r="CR10" s="291"/>
      <c r="CS10" s="291"/>
      <c r="CT10" s="291"/>
      <c r="CU10" s="291"/>
      <c r="CV10" s="291"/>
      <c r="CW10" s="291"/>
      <c r="CX10" s="291"/>
      <c r="CY10" s="295"/>
    </row>
    <row r="11" spans="1:103" s="39" customFormat="1" ht="12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3" t="s">
        <v>22</v>
      </c>
      <c r="CE11" s="10"/>
      <c r="CF11" s="336"/>
      <c r="CG11" s="203"/>
      <c r="CH11" s="203"/>
      <c r="CI11" s="203"/>
      <c r="CJ11" s="203"/>
      <c r="CK11" s="203"/>
      <c r="CL11" s="203"/>
      <c r="CM11" s="203"/>
      <c r="CN11" s="203"/>
      <c r="CO11" s="252"/>
      <c r="CP11" s="251"/>
      <c r="CQ11" s="203"/>
      <c r="CR11" s="203"/>
      <c r="CS11" s="203"/>
      <c r="CT11" s="203"/>
      <c r="CU11" s="203"/>
      <c r="CV11" s="203"/>
      <c r="CW11" s="203"/>
      <c r="CX11" s="203"/>
      <c r="CY11" s="256"/>
    </row>
    <row r="12" spans="1:103" s="39" customFormat="1" thickBot="1">
      <c r="A12" s="10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3" t="s">
        <v>24</v>
      </c>
      <c r="CE12" s="10"/>
      <c r="CF12" s="329" t="s">
        <v>25</v>
      </c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5"/>
    </row>
    <row r="13" spans="1:103" ht="29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</row>
    <row r="14" spans="1:103" s="39" customFormat="1" ht="18" customHeight="1">
      <c r="A14" s="299" t="s">
        <v>27</v>
      </c>
      <c r="B14" s="300"/>
      <c r="C14" s="300"/>
      <c r="D14" s="300"/>
      <c r="E14" s="300"/>
      <c r="F14" s="300"/>
      <c r="G14" s="300"/>
      <c r="H14" s="300"/>
      <c r="I14" s="300"/>
      <c r="J14" s="301"/>
      <c r="K14" s="308" t="s">
        <v>28</v>
      </c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10"/>
      <c r="BE14" s="308" t="s">
        <v>29</v>
      </c>
      <c r="BF14" s="309"/>
      <c r="BG14" s="309"/>
      <c r="BH14" s="309"/>
      <c r="BI14" s="309"/>
      <c r="BJ14" s="309"/>
      <c r="BK14" s="310"/>
      <c r="BL14" s="343" t="s">
        <v>134</v>
      </c>
      <c r="BM14" s="344"/>
      <c r="BN14" s="344"/>
      <c r="BO14" s="344"/>
      <c r="BP14" s="344"/>
      <c r="BQ14" s="344"/>
      <c r="BR14" s="344"/>
      <c r="BS14" s="213"/>
      <c r="BT14" s="213"/>
      <c r="BU14" s="213"/>
      <c r="BV14" s="213"/>
      <c r="BW14" s="213"/>
      <c r="BX14" s="213"/>
      <c r="BY14" s="213"/>
      <c r="BZ14" s="213"/>
      <c r="CA14" s="213"/>
      <c r="CB14" s="291"/>
      <c r="CC14" s="291"/>
      <c r="CD14" s="291"/>
      <c r="CE14" s="292"/>
      <c r="CF14" s="343" t="s">
        <v>134</v>
      </c>
      <c r="CG14" s="344"/>
      <c r="CH14" s="344"/>
      <c r="CI14" s="344"/>
      <c r="CJ14" s="344"/>
      <c r="CK14" s="344"/>
      <c r="CL14" s="344"/>
      <c r="CM14" s="213"/>
      <c r="CN14" s="213"/>
      <c r="CO14" s="213"/>
      <c r="CP14" s="213"/>
      <c r="CQ14" s="213"/>
      <c r="CR14" s="213"/>
      <c r="CS14" s="213"/>
      <c r="CT14" s="213"/>
      <c r="CU14" s="213"/>
      <c r="CV14" s="291"/>
      <c r="CW14" s="291"/>
      <c r="CX14" s="291"/>
      <c r="CY14" s="292"/>
    </row>
    <row r="15" spans="1:103" s="39" customFormat="1" ht="13.5">
      <c r="A15" s="302"/>
      <c r="B15" s="303"/>
      <c r="C15" s="303"/>
      <c r="D15" s="303"/>
      <c r="E15" s="303"/>
      <c r="F15" s="303"/>
      <c r="G15" s="303"/>
      <c r="H15" s="303"/>
      <c r="I15" s="303"/>
      <c r="J15" s="304"/>
      <c r="K15" s="311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3"/>
      <c r="BE15" s="311"/>
      <c r="BF15" s="312"/>
      <c r="BG15" s="312"/>
      <c r="BH15" s="312"/>
      <c r="BI15" s="312"/>
      <c r="BJ15" s="312"/>
      <c r="BK15" s="313"/>
      <c r="BL15" s="320">
        <v>20</v>
      </c>
      <c r="BM15" s="289"/>
      <c r="BN15" s="289"/>
      <c r="BO15" s="289"/>
      <c r="BP15" s="289"/>
      <c r="BQ15" s="289"/>
      <c r="BR15" s="289"/>
      <c r="BS15" s="289"/>
      <c r="BT15" s="321"/>
      <c r="BU15" s="321"/>
      <c r="BV15" s="321"/>
      <c r="BW15" s="321"/>
      <c r="BX15" s="345" t="s">
        <v>32</v>
      </c>
      <c r="BY15" s="345"/>
      <c r="BZ15" s="345"/>
      <c r="CA15" s="345"/>
      <c r="CB15" s="345"/>
      <c r="CC15" s="345"/>
      <c r="CD15" s="345"/>
      <c r="CE15" s="346"/>
      <c r="CF15" s="320">
        <v>20</v>
      </c>
      <c r="CG15" s="289"/>
      <c r="CH15" s="289"/>
      <c r="CI15" s="289"/>
      <c r="CJ15" s="289"/>
      <c r="CK15" s="289"/>
      <c r="CL15" s="289"/>
      <c r="CM15" s="289"/>
      <c r="CN15" s="321"/>
      <c r="CO15" s="321"/>
      <c r="CP15" s="321"/>
      <c r="CQ15" s="321"/>
      <c r="CR15" s="345" t="s">
        <v>33</v>
      </c>
      <c r="CS15" s="345"/>
      <c r="CT15" s="345"/>
      <c r="CU15" s="345"/>
      <c r="CV15" s="345"/>
      <c r="CW15" s="345"/>
      <c r="CX15" s="345"/>
      <c r="CY15" s="346"/>
    </row>
    <row r="16" spans="1:103" s="39" customFormat="1" ht="6.75" customHeight="1" thickBot="1">
      <c r="A16" s="305"/>
      <c r="B16" s="306"/>
      <c r="C16" s="306"/>
      <c r="D16" s="306"/>
      <c r="E16" s="306"/>
      <c r="F16" s="306"/>
      <c r="G16" s="306"/>
      <c r="H16" s="306"/>
      <c r="I16" s="306"/>
      <c r="J16" s="307"/>
      <c r="K16" s="314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6"/>
      <c r="BE16" s="314"/>
      <c r="BF16" s="315"/>
      <c r="BG16" s="315"/>
      <c r="BH16" s="315"/>
      <c r="BI16" s="315"/>
      <c r="BJ16" s="315"/>
      <c r="BK16" s="316"/>
      <c r="BL16" s="262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9"/>
      <c r="CF16" s="262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9"/>
    </row>
    <row r="17" spans="1:103" s="39" customFormat="1" ht="15" customHeight="1">
      <c r="A17" s="212"/>
      <c r="B17" s="213"/>
      <c r="C17" s="213"/>
      <c r="D17" s="213"/>
      <c r="E17" s="213"/>
      <c r="F17" s="213"/>
      <c r="G17" s="213"/>
      <c r="H17" s="213"/>
      <c r="I17" s="213"/>
      <c r="J17" s="241"/>
      <c r="K17" s="26"/>
      <c r="L17" s="242" t="s">
        <v>135</v>
      </c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12" t="s">
        <v>136</v>
      </c>
      <c r="BF17" s="213"/>
      <c r="BG17" s="213"/>
      <c r="BH17" s="213"/>
      <c r="BI17" s="213"/>
      <c r="BJ17" s="213"/>
      <c r="BK17" s="214"/>
      <c r="BL17" s="361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3"/>
      <c r="CF17" s="364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5"/>
    </row>
    <row r="18" spans="1:103" s="39" customFormat="1" ht="15" customHeight="1">
      <c r="A18" s="212"/>
      <c r="B18" s="213"/>
      <c r="C18" s="213"/>
      <c r="D18" s="213"/>
      <c r="E18" s="213"/>
      <c r="F18" s="213"/>
      <c r="G18" s="213"/>
      <c r="H18" s="213"/>
      <c r="I18" s="213"/>
      <c r="J18" s="241"/>
      <c r="K18" s="26"/>
      <c r="L18" s="242" t="s">
        <v>137</v>
      </c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12" t="s">
        <v>138</v>
      </c>
      <c r="BF18" s="213"/>
      <c r="BG18" s="213"/>
      <c r="BH18" s="213"/>
      <c r="BI18" s="213"/>
      <c r="BJ18" s="213"/>
      <c r="BK18" s="214"/>
      <c r="BL18" s="287" t="s">
        <v>81</v>
      </c>
      <c r="BM18" s="280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81" t="s">
        <v>83</v>
      </c>
      <c r="CE18" s="288"/>
      <c r="CF18" s="279" t="s">
        <v>81</v>
      </c>
      <c r="CG18" s="280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81" t="s">
        <v>83</v>
      </c>
      <c r="CY18" s="282"/>
    </row>
    <row r="19" spans="1:103" s="39" customFormat="1" ht="15" customHeight="1">
      <c r="A19" s="212"/>
      <c r="B19" s="213"/>
      <c r="C19" s="213"/>
      <c r="D19" s="213"/>
      <c r="E19" s="213"/>
      <c r="F19" s="213"/>
      <c r="G19" s="213"/>
      <c r="H19" s="213"/>
      <c r="I19" s="213"/>
      <c r="J19" s="241"/>
      <c r="K19" s="26"/>
      <c r="L19" s="242" t="s">
        <v>139</v>
      </c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12" t="s">
        <v>140</v>
      </c>
      <c r="BF19" s="213"/>
      <c r="BG19" s="213"/>
      <c r="BH19" s="213"/>
      <c r="BI19" s="213"/>
      <c r="BJ19" s="213"/>
      <c r="BK19" s="214"/>
      <c r="BL19" s="243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5"/>
      <c r="CF19" s="246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7"/>
    </row>
    <row r="20" spans="1:103" s="39" customFormat="1" ht="15" customHeight="1">
      <c r="A20" s="212"/>
      <c r="B20" s="213"/>
      <c r="C20" s="213"/>
      <c r="D20" s="213"/>
      <c r="E20" s="213"/>
      <c r="F20" s="213"/>
      <c r="G20" s="213"/>
      <c r="H20" s="213"/>
      <c r="I20" s="213"/>
      <c r="J20" s="241"/>
      <c r="K20" s="26"/>
      <c r="L20" s="242" t="s">
        <v>141</v>
      </c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12" t="s">
        <v>142</v>
      </c>
      <c r="BF20" s="213"/>
      <c r="BG20" s="213"/>
      <c r="BH20" s="213"/>
      <c r="BI20" s="213"/>
      <c r="BJ20" s="213"/>
      <c r="BK20" s="214"/>
      <c r="BL20" s="287" t="s">
        <v>81</v>
      </c>
      <c r="BM20" s="280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81" t="s">
        <v>83</v>
      </c>
      <c r="CE20" s="288"/>
      <c r="CF20" s="279" t="s">
        <v>81</v>
      </c>
      <c r="CG20" s="280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81" t="s">
        <v>83</v>
      </c>
      <c r="CY20" s="282"/>
    </row>
    <row r="21" spans="1:103" s="39" customFormat="1" ht="15" customHeight="1">
      <c r="A21" s="212"/>
      <c r="B21" s="213"/>
      <c r="C21" s="213"/>
      <c r="D21" s="213"/>
      <c r="E21" s="213"/>
      <c r="F21" s="213"/>
      <c r="G21" s="213"/>
      <c r="H21" s="213"/>
      <c r="I21" s="213"/>
      <c r="J21" s="241"/>
      <c r="K21" s="26"/>
      <c r="L21" s="242" t="s">
        <v>143</v>
      </c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12" t="s">
        <v>144</v>
      </c>
      <c r="BF21" s="213"/>
      <c r="BG21" s="213"/>
      <c r="BH21" s="213"/>
      <c r="BI21" s="213"/>
      <c r="BJ21" s="213"/>
      <c r="BK21" s="214"/>
      <c r="BL21" s="287" t="s">
        <v>81</v>
      </c>
      <c r="BM21" s="280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81" t="s">
        <v>83</v>
      </c>
      <c r="CE21" s="288"/>
      <c r="CF21" s="279" t="s">
        <v>81</v>
      </c>
      <c r="CG21" s="280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81" t="s">
        <v>83</v>
      </c>
      <c r="CY21" s="282"/>
    </row>
    <row r="22" spans="1:103" s="39" customFormat="1" ht="15" customHeight="1">
      <c r="A22" s="212"/>
      <c r="B22" s="213"/>
      <c r="C22" s="213"/>
      <c r="D22" s="213"/>
      <c r="E22" s="213"/>
      <c r="F22" s="213"/>
      <c r="G22" s="213"/>
      <c r="H22" s="213"/>
      <c r="I22" s="213"/>
      <c r="J22" s="241"/>
      <c r="K22" s="26"/>
      <c r="L22" s="360" t="s">
        <v>145</v>
      </c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212" t="s">
        <v>146</v>
      </c>
      <c r="BF22" s="213"/>
      <c r="BG22" s="213"/>
      <c r="BH22" s="213"/>
      <c r="BI22" s="213"/>
      <c r="BJ22" s="213"/>
      <c r="BK22" s="214"/>
      <c r="BL22" s="243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5"/>
      <c r="CF22" s="246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7"/>
    </row>
    <row r="23" spans="1:103" s="39" customFormat="1" ht="15" customHeight="1">
      <c r="A23" s="212"/>
      <c r="B23" s="213"/>
      <c r="C23" s="213"/>
      <c r="D23" s="213"/>
      <c r="E23" s="213"/>
      <c r="F23" s="213"/>
      <c r="G23" s="213"/>
      <c r="H23" s="213"/>
      <c r="I23" s="213"/>
      <c r="J23" s="241"/>
      <c r="K23" s="26"/>
      <c r="L23" s="242" t="s">
        <v>147</v>
      </c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12" t="s">
        <v>148</v>
      </c>
      <c r="BF23" s="213"/>
      <c r="BG23" s="213"/>
      <c r="BH23" s="213"/>
      <c r="BI23" s="213"/>
      <c r="BJ23" s="213"/>
      <c r="BK23" s="214"/>
      <c r="BL23" s="243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5"/>
      <c r="CF23" s="246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7"/>
    </row>
    <row r="24" spans="1:103" s="39" customFormat="1" ht="15" customHeight="1">
      <c r="A24" s="212"/>
      <c r="B24" s="213"/>
      <c r="C24" s="213"/>
      <c r="D24" s="213"/>
      <c r="E24" s="213"/>
      <c r="F24" s="213"/>
      <c r="G24" s="213"/>
      <c r="H24" s="213"/>
      <c r="I24" s="213"/>
      <c r="J24" s="241"/>
      <c r="K24" s="26"/>
      <c r="L24" s="242" t="s">
        <v>149</v>
      </c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12" t="s">
        <v>150</v>
      </c>
      <c r="BF24" s="213"/>
      <c r="BG24" s="213"/>
      <c r="BH24" s="213"/>
      <c r="BI24" s="213"/>
      <c r="BJ24" s="213"/>
      <c r="BK24" s="214"/>
      <c r="BL24" s="243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5"/>
      <c r="CF24" s="246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7"/>
    </row>
    <row r="25" spans="1:103" s="39" customFormat="1" ht="1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41"/>
      <c r="K25" s="26"/>
      <c r="L25" s="242" t="s">
        <v>151</v>
      </c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12" t="s">
        <v>152</v>
      </c>
      <c r="BF25" s="213"/>
      <c r="BG25" s="213"/>
      <c r="BH25" s="213"/>
      <c r="BI25" s="213"/>
      <c r="BJ25" s="213"/>
      <c r="BK25" s="214"/>
      <c r="BL25" s="287" t="s">
        <v>81</v>
      </c>
      <c r="BM25" s="280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81" t="s">
        <v>83</v>
      </c>
      <c r="CE25" s="288"/>
      <c r="CF25" s="279" t="s">
        <v>81</v>
      </c>
      <c r="CG25" s="280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81" t="s">
        <v>83</v>
      </c>
      <c r="CY25" s="282"/>
    </row>
    <row r="26" spans="1:103" s="39" customFormat="1" ht="15" customHeight="1">
      <c r="A26" s="212"/>
      <c r="B26" s="213"/>
      <c r="C26" s="213"/>
      <c r="D26" s="213"/>
      <c r="E26" s="213"/>
      <c r="F26" s="213"/>
      <c r="G26" s="213"/>
      <c r="H26" s="213"/>
      <c r="I26" s="213"/>
      <c r="J26" s="241"/>
      <c r="K26" s="26"/>
      <c r="L26" s="242" t="s">
        <v>153</v>
      </c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12" t="s">
        <v>154</v>
      </c>
      <c r="BF26" s="213"/>
      <c r="BG26" s="213"/>
      <c r="BH26" s="213"/>
      <c r="BI26" s="213"/>
      <c r="BJ26" s="213"/>
      <c r="BK26" s="214"/>
      <c r="BL26" s="243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5"/>
      <c r="CF26" s="246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7"/>
    </row>
    <row r="27" spans="1:103" s="39" customFormat="1" ht="15" customHeight="1">
      <c r="A27" s="212"/>
      <c r="B27" s="213"/>
      <c r="C27" s="213"/>
      <c r="D27" s="213"/>
      <c r="E27" s="213"/>
      <c r="F27" s="213"/>
      <c r="G27" s="213"/>
      <c r="H27" s="213"/>
      <c r="I27" s="213"/>
      <c r="J27" s="241"/>
      <c r="K27" s="26"/>
      <c r="L27" s="242" t="s">
        <v>155</v>
      </c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12" t="s">
        <v>156</v>
      </c>
      <c r="BF27" s="213"/>
      <c r="BG27" s="213"/>
      <c r="BH27" s="213"/>
      <c r="BI27" s="213"/>
      <c r="BJ27" s="213"/>
      <c r="BK27" s="214"/>
      <c r="BL27" s="287" t="s">
        <v>81</v>
      </c>
      <c r="BM27" s="280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81" t="s">
        <v>83</v>
      </c>
      <c r="CE27" s="288"/>
      <c r="CF27" s="279" t="s">
        <v>81</v>
      </c>
      <c r="CG27" s="280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81" t="s">
        <v>83</v>
      </c>
      <c r="CY27" s="282"/>
    </row>
    <row r="28" spans="1:103" s="39" customFormat="1" ht="15" customHeight="1">
      <c r="A28" s="212"/>
      <c r="B28" s="213"/>
      <c r="C28" s="213"/>
      <c r="D28" s="213"/>
      <c r="E28" s="213"/>
      <c r="F28" s="213"/>
      <c r="G28" s="213"/>
      <c r="H28" s="213"/>
      <c r="I28" s="213"/>
      <c r="J28" s="241"/>
      <c r="K28" s="26"/>
      <c r="L28" s="360" t="s">
        <v>157</v>
      </c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212" t="s">
        <v>158</v>
      </c>
      <c r="BF28" s="213"/>
      <c r="BG28" s="213"/>
      <c r="BH28" s="213"/>
      <c r="BI28" s="213"/>
      <c r="BJ28" s="213"/>
      <c r="BK28" s="214"/>
      <c r="BL28" s="243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5"/>
      <c r="CF28" s="246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7"/>
    </row>
    <row r="29" spans="1:103" s="39" customFormat="1" ht="15" customHeight="1">
      <c r="A29" s="212"/>
      <c r="B29" s="213"/>
      <c r="C29" s="213"/>
      <c r="D29" s="213"/>
      <c r="E29" s="213"/>
      <c r="F29" s="213"/>
      <c r="G29" s="213"/>
      <c r="H29" s="213"/>
      <c r="I29" s="213"/>
      <c r="J29" s="241"/>
      <c r="K29" s="26"/>
      <c r="L29" s="242" t="s">
        <v>159</v>
      </c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12" t="s">
        <v>160</v>
      </c>
      <c r="BF29" s="213"/>
      <c r="BG29" s="213"/>
      <c r="BH29" s="213"/>
      <c r="BI29" s="213"/>
      <c r="BJ29" s="213"/>
      <c r="BK29" s="214"/>
      <c r="BL29" s="287" t="s">
        <v>81</v>
      </c>
      <c r="BM29" s="280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81" t="s">
        <v>83</v>
      </c>
      <c r="CE29" s="288"/>
      <c r="CF29" s="279" t="s">
        <v>81</v>
      </c>
      <c r="CG29" s="280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81" t="s">
        <v>83</v>
      </c>
      <c r="CY29" s="282"/>
    </row>
    <row r="30" spans="1:103" s="39" customFormat="1" ht="27.95" customHeight="1">
      <c r="A30" s="212"/>
      <c r="B30" s="213"/>
      <c r="C30" s="213"/>
      <c r="D30" s="213"/>
      <c r="E30" s="213"/>
      <c r="F30" s="213"/>
      <c r="G30" s="213"/>
      <c r="H30" s="213"/>
      <c r="I30" s="213"/>
      <c r="J30" s="241"/>
      <c r="K30" s="26"/>
      <c r="L30" s="359" t="s">
        <v>161</v>
      </c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59"/>
      <c r="BB30" s="359"/>
      <c r="BC30" s="359"/>
      <c r="BD30" s="359"/>
      <c r="BE30" s="284" t="s">
        <v>162</v>
      </c>
      <c r="BF30" s="285"/>
      <c r="BG30" s="285"/>
      <c r="BH30" s="285"/>
      <c r="BI30" s="285"/>
      <c r="BJ30" s="285"/>
      <c r="BK30" s="286"/>
      <c r="BL30" s="243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5"/>
      <c r="CF30" s="246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7"/>
    </row>
    <row r="31" spans="1:103" s="39" customFormat="1" ht="27.95" customHeight="1">
      <c r="A31" s="212"/>
      <c r="B31" s="213"/>
      <c r="C31" s="213"/>
      <c r="D31" s="213"/>
      <c r="E31" s="213"/>
      <c r="F31" s="213"/>
      <c r="G31" s="213"/>
      <c r="H31" s="213"/>
      <c r="I31" s="213"/>
      <c r="J31" s="241"/>
      <c r="K31" s="26"/>
      <c r="L31" s="283" t="s">
        <v>163</v>
      </c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12" t="s">
        <v>164</v>
      </c>
      <c r="BF31" s="213"/>
      <c r="BG31" s="213"/>
      <c r="BH31" s="213"/>
      <c r="BI31" s="213"/>
      <c r="BJ31" s="213"/>
      <c r="BK31" s="214"/>
      <c r="BL31" s="243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5"/>
      <c r="CF31" s="246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7"/>
    </row>
    <row r="32" spans="1:103" s="39" customFormat="1" ht="15" customHeight="1">
      <c r="A32" s="212"/>
      <c r="B32" s="213"/>
      <c r="C32" s="213"/>
      <c r="D32" s="213"/>
      <c r="E32" s="213"/>
      <c r="F32" s="213"/>
      <c r="G32" s="213"/>
      <c r="H32" s="213"/>
      <c r="I32" s="213"/>
      <c r="J32" s="241"/>
      <c r="K32" s="26"/>
      <c r="L32" s="242" t="s">
        <v>165</v>
      </c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12" t="s">
        <v>166</v>
      </c>
      <c r="BF32" s="213"/>
      <c r="BG32" s="213"/>
      <c r="BH32" s="213"/>
      <c r="BI32" s="213"/>
      <c r="BJ32" s="213"/>
      <c r="BK32" s="214"/>
      <c r="BL32" s="243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5"/>
      <c r="CF32" s="246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7"/>
    </row>
    <row r="33" spans="1:103" s="40" customFormat="1" ht="15" customHeight="1" thickBot="1">
      <c r="A33" s="220"/>
      <c r="B33" s="221"/>
      <c r="C33" s="221"/>
      <c r="D33" s="221"/>
      <c r="E33" s="221"/>
      <c r="F33" s="221"/>
      <c r="G33" s="221"/>
      <c r="H33" s="221"/>
      <c r="I33" s="221"/>
      <c r="J33" s="222"/>
      <c r="K33" s="27"/>
      <c r="L33" s="232" t="s">
        <v>167</v>
      </c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347" t="s">
        <v>168</v>
      </c>
      <c r="BF33" s="348"/>
      <c r="BG33" s="348"/>
      <c r="BH33" s="348"/>
      <c r="BI33" s="348"/>
      <c r="BJ33" s="348"/>
      <c r="BK33" s="349"/>
      <c r="BL33" s="236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8"/>
      <c r="CF33" s="239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40"/>
    </row>
    <row r="34" spans="1:103" s="40" customFormat="1" ht="15" customHeight="1" thickBot="1">
      <c r="A34" s="220"/>
      <c r="B34" s="221"/>
      <c r="C34" s="221"/>
      <c r="D34" s="221"/>
      <c r="E34" s="221"/>
      <c r="F34" s="221"/>
      <c r="G34" s="221"/>
      <c r="H34" s="221"/>
      <c r="I34" s="221"/>
      <c r="J34" s="222"/>
      <c r="K34" s="29"/>
      <c r="L34" s="350" t="s">
        <v>169</v>
      </c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1" t="s">
        <v>170</v>
      </c>
      <c r="BF34" s="352"/>
      <c r="BG34" s="352"/>
      <c r="BH34" s="352"/>
      <c r="BI34" s="352"/>
      <c r="BJ34" s="352"/>
      <c r="BK34" s="353"/>
      <c r="BL34" s="354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356"/>
      <c r="CF34" s="357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5"/>
      <c r="CY34" s="358"/>
    </row>
    <row r="35" spans="1:103" s="39" customFormat="1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3" t="s">
        <v>171</v>
      </c>
    </row>
    <row r="36" spans="1:103" s="39" customFormat="1" ht="6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3"/>
    </row>
    <row r="37" spans="1:103" s="39" customFormat="1" ht="18" customHeight="1">
      <c r="A37" s="299" t="s">
        <v>27</v>
      </c>
      <c r="B37" s="300"/>
      <c r="C37" s="300"/>
      <c r="D37" s="300"/>
      <c r="E37" s="300"/>
      <c r="F37" s="300"/>
      <c r="G37" s="300"/>
      <c r="H37" s="300"/>
      <c r="I37" s="300"/>
      <c r="J37" s="301"/>
      <c r="K37" s="308" t="s">
        <v>28</v>
      </c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10"/>
      <c r="BE37" s="308" t="s">
        <v>29</v>
      </c>
      <c r="BF37" s="309"/>
      <c r="BG37" s="309"/>
      <c r="BH37" s="309"/>
      <c r="BI37" s="309"/>
      <c r="BJ37" s="309"/>
      <c r="BK37" s="310"/>
      <c r="BL37" s="343" t="s">
        <v>134</v>
      </c>
      <c r="BM37" s="344"/>
      <c r="BN37" s="344"/>
      <c r="BO37" s="344"/>
      <c r="BP37" s="344"/>
      <c r="BQ37" s="344"/>
      <c r="BR37" s="344"/>
      <c r="BS37" s="213"/>
      <c r="BT37" s="213"/>
      <c r="BU37" s="213"/>
      <c r="BV37" s="213"/>
      <c r="BW37" s="213"/>
      <c r="BX37" s="213"/>
      <c r="BY37" s="213"/>
      <c r="BZ37" s="213"/>
      <c r="CA37" s="213"/>
      <c r="CB37" s="291"/>
      <c r="CC37" s="291"/>
      <c r="CD37" s="291"/>
      <c r="CE37" s="292"/>
      <c r="CF37" s="343" t="s">
        <v>134</v>
      </c>
      <c r="CG37" s="344"/>
      <c r="CH37" s="344"/>
      <c r="CI37" s="344"/>
      <c r="CJ37" s="344"/>
      <c r="CK37" s="344"/>
      <c r="CL37" s="344"/>
      <c r="CM37" s="213"/>
      <c r="CN37" s="213"/>
      <c r="CO37" s="213"/>
      <c r="CP37" s="213"/>
      <c r="CQ37" s="213"/>
      <c r="CR37" s="213"/>
      <c r="CS37" s="213"/>
      <c r="CT37" s="213"/>
      <c r="CU37" s="213"/>
      <c r="CV37" s="291"/>
      <c r="CW37" s="291"/>
      <c r="CX37" s="291"/>
      <c r="CY37" s="292"/>
    </row>
    <row r="38" spans="1:103" s="39" customFormat="1" ht="13.5">
      <c r="A38" s="302"/>
      <c r="B38" s="303"/>
      <c r="C38" s="303"/>
      <c r="D38" s="303"/>
      <c r="E38" s="303"/>
      <c r="F38" s="303"/>
      <c r="G38" s="303"/>
      <c r="H38" s="303"/>
      <c r="I38" s="303"/>
      <c r="J38" s="304"/>
      <c r="K38" s="311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3"/>
      <c r="BE38" s="311"/>
      <c r="BF38" s="312"/>
      <c r="BG38" s="312"/>
      <c r="BH38" s="312"/>
      <c r="BI38" s="312"/>
      <c r="BJ38" s="312"/>
      <c r="BK38" s="313"/>
      <c r="BL38" s="320">
        <v>20</v>
      </c>
      <c r="BM38" s="289"/>
      <c r="BN38" s="289"/>
      <c r="BO38" s="289"/>
      <c r="BP38" s="289"/>
      <c r="BQ38" s="289"/>
      <c r="BR38" s="289"/>
      <c r="BS38" s="289"/>
      <c r="BT38" s="321"/>
      <c r="BU38" s="321"/>
      <c r="BV38" s="321"/>
      <c r="BW38" s="321"/>
      <c r="BX38" s="345" t="s">
        <v>32</v>
      </c>
      <c r="BY38" s="345"/>
      <c r="BZ38" s="345"/>
      <c r="CA38" s="345"/>
      <c r="CB38" s="345"/>
      <c r="CC38" s="345"/>
      <c r="CD38" s="345"/>
      <c r="CE38" s="346"/>
      <c r="CF38" s="320">
        <v>20</v>
      </c>
      <c r="CG38" s="289"/>
      <c r="CH38" s="289"/>
      <c r="CI38" s="289"/>
      <c r="CJ38" s="289"/>
      <c r="CK38" s="289"/>
      <c r="CL38" s="289"/>
      <c r="CM38" s="289"/>
      <c r="CN38" s="321"/>
      <c r="CO38" s="321"/>
      <c r="CP38" s="321"/>
      <c r="CQ38" s="321"/>
      <c r="CR38" s="345" t="s">
        <v>33</v>
      </c>
      <c r="CS38" s="345"/>
      <c r="CT38" s="345"/>
      <c r="CU38" s="345"/>
      <c r="CV38" s="345"/>
      <c r="CW38" s="345"/>
      <c r="CX38" s="345"/>
      <c r="CY38" s="346"/>
    </row>
    <row r="39" spans="1:103" s="39" customFormat="1" ht="6.75" customHeight="1" thickBot="1">
      <c r="A39" s="305"/>
      <c r="B39" s="306"/>
      <c r="C39" s="306"/>
      <c r="D39" s="306"/>
      <c r="E39" s="306"/>
      <c r="F39" s="306"/>
      <c r="G39" s="306"/>
      <c r="H39" s="306"/>
      <c r="I39" s="306"/>
      <c r="J39" s="307"/>
      <c r="K39" s="314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6"/>
      <c r="BE39" s="314"/>
      <c r="BF39" s="315"/>
      <c r="BG39" s="315"/>
      <c r="BH39" s="315"/>
      <c r="BI39" s="315"/>
      <c r="BJ39" s="315"/>
      <c r="BK39" s="316"/>
      <c r="BL39" s="262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9"/>
      <c r="CF39" s="262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9"/>
    </row>
    <row r="40" spans="1:103" s="39" customFormat="1" ht="12">
      <c r="A40" s="290"/>
      <c r="B40" s="291"/>
      <c r="C40" s="291"/>
      <c r="D40" s="291"/>
      <c r="E40" s="291"/>
      <c r="F40" s="291"/>
      <c r="G40" s="291"/>
      <c r="H40" s="291"/>
      <c r="I40" s="291"/>
      <c r="J40" s="292"/>
      <c r="K40" s="19"/>
      <c r="L40" s="342" t="s">
        <v>172</v>
      </c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290" t="s">
        <v>173</v>
      </c>
      <c r="BF40" s="291"/>
      <c r="BG40" s="291"/>
      <c r="BH40" s="291"/>
      <c r="BI40" s="291"/>
      <c r="BJ40" s="291"/>
      <c r="BK40" s="295"/>
      <c r="BL40" s="296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8"/>
      <c r="CF40" s="322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  <c r="CS40" s="297"/>
      <c r="CT40" s="297"/>
      <c r="CU40" s="297"/>
      <c r="CV40" s="297"/>
      <c r="CW40" s="297"/>
      <c r="CX40" s="297"/>
      <c r="CY40" s="323"/>
    </row>
    <row r="41" spans="1:103" s="39" customFormat="1" ht="43.5" customHeight="1">
      <c r="A41" s="251"/>
      <c r="B41" s="203"/>
      <c r="C41" s="203"/>
      <c r="D41" s="203"/>
      <c r="E41" s="203"/>
      <c r="F41" s="203"/>
      <c r="G41" s="203"/>
      <c r="H41" s="203"/>
      <c r="I41" s="203"/>
      <c r="J41" s="252"/>
      <c r="K41" s="25"/>
      <c r="L41" s="324" t="s">
        <v>174</v>
      </c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251"/>
      <c r="BF41" s="203"/>
      <c r="BG41" s="203"/>
      <c r="BH41" s="203"/>
      <c r="BI41" s="203"/>
      <c r="BJ41" s="203"/>
      <c r="BK41" s="256"/>
      <c r="BL41" s="260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61"/>
      <c r="CF41" s="264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65"/>
    </row>
    <row r="42" spans="1:103" s="39" customFormat="1" ht="36.950000000000003" customHeight="1">
      <c r="A42" s="251"/>
      <c r="B42" s="203"/>
      <c r="C42" s="203"/>
      <c r="D42" s="203"/>
      <c r="E42" s="203"/>
      <c r="F42" s="203"/>
      <c r="G42" s="203"/>
      <c r="H42" s="203"/>
      <c r="I42" s="203"/>
      <c r="J42" s="252"/>
      <c r="K42" s="25"/>
      <c r="L42" s="324" t="s">
        <v>175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284" t="s">
        <v>176</v>
      </c>
      <c r="BF42" s="285"/>
      <c r="BG42" s="285"/>
      <c r="BH42" s="285"/>
      <c r="BI42" s="285"/>
      <c r="BJ42" s="285"/>
      <c r="BK42" s="286"/>
      <c r="BL42" s="260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61"/>
      <c r="CF42" s="264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65"/>
    </row>
    <row r="43" spans="1:103" s="39" customFormat="1" ht="15" customHeight="1">
      <c r="A43" s="212"/>
      <c r="B43" s="213"/>
      <c r="C43" s="213"/>
      <c r="D43" s="213"/>
      <c r="E43" s="213"/>
      <c r="F43" s="213"/>
      <c r="G43" s="213"/>
      <c r="H43" s="213"/>
      <c r="I43" s="213"/>
      <c r="J43" s="241"/>
      <c r="K43" s="26"/>
      <c r="L43" s="242" t="s">
        <v>177</v>
      </c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12" t="s">
        <v>178</v>
      </c>
      <c r="BF43" s="213"/>
      <c r="BG43" s="213"/>
      <c r="BH43" s="213"/>
      <c r="BI43" s="213"/>
      <c r="BJ43" s="213"/>
      <c r="BK43" s="214"/>
      <c r="BL43" s="243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5"/>
      <c r="CF43" s="246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/>
      <c r="CY43" s="247"/>
    </row>
    <row r="44" spans="1:103" s="39" customFormat="1" ht="15" customHeight="1">
      <c r="A44" s="212"/>
      <c r="B44" s="213"/>
      <c r="C44" s="213"/>
      <c r="D44" s="213"/>
      <c r="E44" s="213"/>
      <c r="F44" s="213"/>
      <c r="G44" s="213"/>
      <c r="H44" s="213"/>
      <c r="I44" s="213"/>
      <c r="J44" s="241"/>
      <c r="K44" s="26"/>
      <c r="L44" s="242" t="s">
        <v>179</v>
      </c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12" t="s">
        <v>180</v>
      </c>
      <c r="BF44" s="213"/>
      <c r="BG44" s="213"/>
      <c r="BH44" s="213"/>
      <c r="BI44" s="213"/>
      <c r="BJ44" s="213"/>
      <c r="BK44" s="214"/>
      <c r="BL44" s="243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5"/>
      <c r="CF44" s="246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7"/>
    </row>
    <row r="45" spans="1:103" s="40" customFormat="1" ht="15" customHeight="1" thickBot="1">
      <c r="A45" s="220"/>
      <c r="B45" s="221"/>
      <c r="C45" s="221"/>
      <c r="D45" s="221"/>
      <c r="E45" s="221"/>
      <c r="F45" s="221"/>
      <c r="G45" s="221"/>
      <c r="H45" s="221"/>
      <c r="I45" s="221"/>
      <c r="J45" s="222"/>
      <c r="K45" s="41"/>
      <c r="L45" s="339" t="s">
        <v>181</v>
      </c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40"/>
      <c r="BE45" s="220" t="s">
        <v>182</v>
      </c>
      <c r="BF45" s="221"/>
      <c r="BG45" s="221"/>
      <c r="BH45" s="221"/>
      <c r="BI45" s="221"/>
      <c r="BJ45" s="221"/>
      <c r="BK45" s="341"/>
      <c r="BL45" s="236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8"/>
      <c r="CF45" s="239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40"/>
    </row>
    <row r="46" spans="1:103" ht="24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</row>
    <row r="47" spans="1:103" s="39" customFormat="1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 t="s">
        <v>116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s="39" customFormat="1" ht="12">
      <c r="A48" s="10" t="s">
        <v>117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10"/>
      <c r="AC48" s="10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10"/>
      <c r="BB48" s="10"/>
      <c r="BC48" s="10"/>
      <c r="BD48" s="10" t="s">
        <v>118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10"/>
      <c r="CB48" s="10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</row>
    <row r="49" spans="1:103" s="42" customFormat="1" ht="9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07" t="s">
        <v>119</v>
      </c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30"/>
      <c r="AC49" s="30"/>
      <c r="AD49" s="207" t="s">
        <v>120</v>
      </c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207" t="s">
        <v>119</v>
      </c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30"/>
      <c r="CB49" s="30"/>
      <c r="CC49" s="207" t="s">
        <v>120</v>
      </c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</row>
    <row r="50" spans="1:103" s="39" customFormat="1" ht="12">
      <c r="A50" s="202" t="s">
        <v>121</v>
      </c>
      <c r="B50" s="202"/>
      <c r="C50" s="203"/>
      <c r="D50" s="203"/>
      <c r="E50" s="203"/>
      <c r="F50" s="203"/>
      <c r="G50" s="204" t="s">
        <v>121</v>
      </c>
      <c r="H50" s="204"/>
      <c r="I50" s="10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2">
        <v>20</v>
      </c>
      <c r="AA50" s="202"/>
      <c r="AB50" s="202"/>
      <c r="AC50" s="202"/>
      <c r="AD50" s="206"/>
      <c r="AE50" s="206"/>
      <c r="AF50" s="206"/>
      <c r="AG50" s="10"/>
      <c r="AH50" s="10" t="s">
        <v>122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</row>
    <row r="52" spans="1:103" s="42" customFormat="1" ht="9.75">
      <c r="A52" s="30"/>
      <c r="B52" s="30"/>
      <c r="C52" s="30"/>
      <c r="D52" s="30"/>
      <c r="E52" s="30" t="s">
        <v>123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</row>
    <row r="53" spans="1:103" s="42" customFormat="1" ht="9.75">
      <c r="A53" s="43" t="s">
        <v>124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</row>
    <row r="54" spans="1:103" s="42" customFormat="1" ht="55.5" customHeight="1">
      <c r="A54" s="338" t="s">
        <v>183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  <c r="CG54" s="338"/>
      <c r="CH54" s="338"/>
      <c r="CI54" s="338"/>
      <c r="CJ54" s="338"/>
      <c r="CK54" s="338"/>
      <c r="CL54" s="338"/>
      <c r="CM54" s="338"/>
      <c r="CN54" s="338"/>
      <c r="CO54" s="338"/>
      <c r="CP54" s="338"/>
      <c r="CQ54" s="338"/>
      <c r="CR54" s="338"/>
      <c r="CS54" s="338"/>
      <c r="CT54" s="338"/>
      <c r="CU54" s="338"/>
      <c r="CV54" s="338"/>
      <c r="CW54" s="338"/>
      <c r="CX54" s="338"/>
      <c r="CY54" s="338"/>
    </row>
    <row r="55" spans="1:103" s="42" customFormat="1" ht="9.75">
      <c r="A55" s="43" t="s">
        <v>184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</row>
    <row r="56" spans="1:103" s="42" customFormat="1" ht="9.75">
      <c r="A56" s="43" t="s">
        <v>185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</row>
    <row r="57" spans="1:103" s="42" customFormat="1" ht="9.75">
      <c r="A57" s="43" t="s">
        <v>186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</row>
    <row r="58" spans="1:103" s="42" customFormat="1" ht="27" customHeight="1">
      <c r="A58" s="338" t="s">
        <v>187</v>
      </c>
      <c r="B58" s="338"/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338"/>
      <c r="BL58" s="338"/>
      <c r="BM58" s="338"/>
      <c r="BN58" s="338"/>
      <c r="BO58" s="338"/>
      <c r="BP58" s="338"/>
      <c r="BQ58" s="338"/>
      <c r="BR58" s="338"/>
      <c r="BS58" s="338"/>
      <c r="BT58" s="338"/>
      <c r="BU58" s="338"/>
      <c r="BV58" s="338"/>
      <c r="BW58" s="338"/>
      <c r="BX58" s="338"/>
      <c r="BY58" s="338"/>
      <c r="BZ58" s="338"/>
      <c r="CA58" s="338"/>
      <c r="CB58" s="338"/>
      <c r="CC58" s="338"/>
      <c r="CD58" s="338"/>
      <c r="CE58" s="338"/>
      <c r="CF58" s="338"/>
      <c r="CG58" s="338"/>
      <c r="CH58" s="338"/>
      <c r="CI58" s="338"/>
      <c r="CJ58" s="338"/>
      <c r="CK58" s="338"/>
      <c r="CL58" s="338"/>
      <c r="CM58" s="338"/>
      <c r="CN58" s="338"/>
      <c r="CO58" s="338"/>
      <c r="CP58" s="338"/>
      <c r="CQ58" s="338"/>
      <c r="CR58" s="338"/>
      <c r="CS58" s="338"/>
      <c r="CT58" s="338"/>
      <c r="CU58" s="338"/>
      <c r="CV58" s="338"/>
      <c r="CW58" s="338"/>
      <c r="CX58" s="338"/>
      <c r="CY58" s="338"/>
    </row>
    <row r="59" spans="1:103" ht="3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</row>
  </sheetData>
  <mergeCells count="209">
    <mergeCell ref="A2:CE2"/>
    <mergeCell ref="AD3:AV3"/>
    <mergeCell ref="AW3:AZ3"/>
    <mergeCell ref="BA3:BD3"/>
    <mergeCell ref="CF3:CY3"/>
    <mergeCell ref="CF4:CY4"/>
    <mergeCell ref="CF8:CY9"/>
    <mergeCell ref="U9:BU9"/>
    <mergeCell ref="BB10:CA10"/>
    <mergeCell ref="CF10:CO11"/>
    <mergeCell ref="CP10:CY11"/>
    <mergeCell ref="A11:BL11"/>
    <mergeCell ref="CF5:CK5"/>
    <mergeCell ref="CL5:CS5"/>
    <mergeCell ref="CT5:CY5"/>
    <mergeCell ref="N6:BR6"/>
    <mergeCell ref="CF6:CY6"/>
    <mergeCell ref="CF7:CY7"/>
    <mergeCell ref="CF12:CY12"/>
    <mergeCell ref="A14:J16"/>
    <mergeCell ref="K14:BD16"/>
    <mergeCell ref="BE14:BK16"/>
    <mergeCell ref="BL14:BR14"/>
    <mergeCell ref="BS14:CA14"/>
    <mergeCell ref="CB14:CE14"/>
    <mergeCell ref="CF14:CL14"/>
    <mergeCell ref="CM14:CU14"/>
    <mergeCell ref="CV14:CY14"/>
    <mergeCell ref="BL16:CE16"/>
    <mergeCell ref="CF16:CY16"/>
    <mergeCell ref="A17:J17"/>
    <mergeCell ref="L17:BD17"/>
    <mergeCell ref="BE17:BK17"/>
    <mergeCell ref="BL17:CE17"/>
    <mergeCell ref="CF17:CY17"/>
    <mergeCell ref="BL15:BS15"/>
    <mergeCell ref="BT15:BW15"/>
    <mergeCell ref="BX15:CE15"/>
    <mergeCell ref="CF15:CM15"/>
    <mergeCell ref="CN15:CQ15"/>
    <mergeCell ref="CR15:CY15"/>
    <mergeCell ref="CF18:CG18"/>
    <mergeCell ref="CH18:CW18"/>
    <mergeCell ref="CX18:CY18"/>
    <mergeCell ref="A19:J19"/>
    <mergeCell ref="L19:BD19"/>
    <mergeCell ref="BE19:BK19"/>
    <mergeCell ref="BL19:CE19"/>
    <mergeCell ref="CF19:CY19"/>
    <mergeCell ref="A18:J18"/>
    <mergeCell ref="L18:BD18"/>
    <mergeCell ref="BE18:BK18"/>
    <mergeCell ref="BL18:BM18"/>
    <mergeCell ref="BN18:CC18"/>
    <mergeCell ref="CD18:CE18"/>
    <mergeCell ref="CH21:CW21"/>
    <mergeCell ref="CX21:CY21"/>
    <mergeCell ref="A22:J22"/>
    <mergeCell ref="L22:BD22"/>
    <mergeCell ref="BE22:BK22"/>
    <mergeCell ref="BL22:CE22"/>
    <mergeCell ref="CF22:CY22"/>
    <mergeCell ref="CF20:CG20"/>
    <mergeCell ref="CH20:CW20"/>
    <mergeCell ref="CX20:CY20"/>
    <mergeCell ref="A21:J21"/>
    <mergeCell ref="L21:BD21"/>
    <mergeCell ref="BE21:BK21"/>
    <mergeCell ref="BL21:BM21"/>
    <mergeCell ref="BN21:CC21"/>
    <mergeCell ref="CD21:CE21"/>
    <mergeCell ref="CF21:CG21"/>
    <mergeCell ref="A20:J20"/>
    <mergeCell ref="L20:BD20"/>
    <mergeCell ref="BE20:BK20"/>
    <mergeCell ref="BL20:BM20"/>
    <mergeCell ref="BN20:CC20"/>
    <mergeCell ref="CD20:CE20"/>
    <mergeCell ref="A23:J23"/>
    <mergeCell ref="L23:BD23"/>
    <mergeCell ref="BE23:BK23"/>
    <mergeCell ref="BL23:CE23"/>
    <mergeCell ref="CF23:CY23"/>
    <mergeCell ref="A24:J24"/>
    <mergeCell ref="L24:BD24"/>
    <mergeCell ref="BE24:BK24"/>
    <mergeCell ref="BL24:CE24"/>
    <mergeCell ref="CF24:CY24"/>
    <mergeCell ref="CF25:CG25"/>
    <mergeCell ref="CH25:CW25"/>
    <mergeCell ref="CX25:CY25"/>
    <mergeCell ref="A26:J26"/>
    <mergeCell ref="L26:BD26"/>
    <mergeCell ref="BE26:BK26"/>
    <mergeCell ref="BL26:CE26"/>
    <mergeCell ref="CF26:CY26"/>
    <mergeCell ref="A25:J25"/>
    <mergeCell ref="L25:BD25"/>
    <mergeCell ref="BE25:BK25"/>
    <mergeCell ref="BL25:BM25"/>
    <mergeCell ref="BN25:CC25"/>
    <mergeCell ref="CD25:CE25"/>
    <mergeCell ref="CF27:CG27"/>
    <mergeCell ref="CH27:CW27"/>
    <mergeCell ref="CX27:CY27"/>
    <mergeCell ref="A28:J28"/>
    <mergeCell ref="L28:BD28"/>
    <mergeCell ref="BE28:BK28"/>
    <mergeCell ref="BL28:CE28"/>
    <mergeCell ref="CF28:CY28"/>
    <mergeCell ref="A27:J27"/>
    <mergeCell ref="L27:BD27"/>
    <mergeCell ref="BE27:BK27"/>
    <mergeCell ref="BL27:BM27"/>
    <mergeCell ref="BN27:CC27"/>
    <mergeCell ref="CD27:CE27"/>
    <mergeCell ref="CF29:CG29"/>
    <mergeCell ref="CH29:CW29"/>
    <mergeCell ref="CX29:CY29"/>
    <mergeCell ref="A30:J30"/>
    <mergeCell ref="L30:BD30"/>
    <mergeCell ref="BE30:BK30"/>
    <mergeCell ref="BL30:CE30"/>
    <mergeCell ref="CF30:CY30"/>
    <mergeCell ref="A29:J29"/>
    <mergeCell ref="L29:BD29"/>
    <mergeCell ref="BE29:BK29"/>
    <mergeCell ref="BL29:BM29"/>
    <mergeCell ref="BN29:CC29"/>
    <mergeCell ref="CD29:CE29"/>
    <mergeCell ref="A31:J31"/>
    <mergeCell ref="L31:BD31"/>
    <mergeCell ref="BE31:BK31"/>
    <mergeCell ref="BL31:CE31"/>
    <mergeCell ref="CF31:CY31"/>
    <mergeCell ref="A32:J32"/>
    <mergeCell ref="L32:BD32"/>
    <mergeCell ref="BE32:BK32"/>
    <mergeCell ref="BL32:CE32"/>
    <mergeCell ref="CF32:CY32"/>
    <mergeCell ref="A33:J33"/>
    <mergeCell ref="L33:BD33"/>
    <mergeCell ref="BE33:BK33"/>
    <mergeCell ref="BL33:CE33"/>
    <mergeCell ref="CF33:CY33"/>
    <mergeCell ref="A34:J34"/>
    <mergeCell ref="L34:BD34"/>
    <mergeCell ref="BE34:BK34"/>
    <mergeCell ref="BL34:CE34"/>
    <mergeCell ref="CF34:CY34"/>
    <mergeCell ref="CF39:CY39"/>
    <mergeCell ref="A40:J41"/>
    <mergeCell ref="L40:BD40"/>
    <mergeCell ref="BE40:BK41"/>
    <mergeCell ref="BL40:CE41"/>
    <mergeCell ref="CF40:CY41"/>
    <mergeCell ref="L41:BD41"/>
    <mergeCell ref="CF37:CL37"/>
    <mergeCell ref="CM37:CU37"/>
    <mergeCell ref="CV37:CY37"/>
    <mergeCell ref="BL38:BS38"/>
    <mergeCell ref="BT38:BW38"/>
    <mergeCell ref="BX38:CE38"/>
    <mergeCell ref="CF38:CM38"/>
    <mergeCell ref="CN38:CQ38"/>
    <mergeCell ref="CR38:CY38"/>
    <mergeCell ref="A37:J39"/>
    <mergeCell ref="K37:BD39"/>
    <mergeCell ref="BE37:BK39"/>
    <mergeCell ref="BL37:BR37"/>
    <mergeCell ref="BS37:CA37"/>
    <mergeCell ref="CB37:CE37"/>
    <mergeCell ref="BL39:CE39"/>
    <mergeCell ref="A42:J42"/>
    <mergeCell ref="L42:BD42"/>
    <mergeCell ref="BE42:BK42"/>
    <mergeCell ref="BL42:CE42"/>
    <mergeCell ref="CF42:CY42"/>
    <mergeCell ref="A43:J43"/>
    <mergeCell ref="L43:BD43"/>
    <mergeCell ref="BE43:BK43"/>
    <mergeCell ref="BL43:CE43"/>
    <mergeCell ref="CF43:CY43"/>
    <mergeCell ref="A44:J44"/>
    <mergeCell ref="L44:BD44"/>
    <mergeCell ref="BE44:BK44"/>
    <mergeCell ref="BL44:CE44"/>
    <mergeCell ref="CF44:CY44"/>
    <mergeCell ref="A45:J45"/>
    <mergeCell ref="L45:BD45"/>
    <mergeCell ref="BE45:BK45"/>
    <mergeCell ref="BL45:CE45"/>
    <mergeCell ref="CF45:CY45"/>
    <mergeCell ref="A54:CY54"/>
    <mergeCell ref="A58:CY58"/>
    <mergeCell ref="A50:B50"/>
    <mergeCell ref="C50:F50"/>
    <mergeCell ref="G50:H50"/>
    <mergeCell ref="J50:Y50"/>
    <mergeCell ref="Z50:AC50"/>
    <mergeCell ref="AD50:AF50"/>
    <mergeCell ref="O48:AA48"/>
    <mergeCell ref="AD48:AZ48"/>
    <mergeCell ref="BN48:BZ48"/>
    <mergeCell ref="CC48:CY48"/>
    <mergeCell ref="O49:AA49"/>
    <mergeCell ref="AD49:AZ49"/>
    <mergeCell ref="BN49:BZ49"/>
    <mergeCell ref="CC49:CY49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DA91"/>
  <sheetViews>
    <sheetView workbookViewId="0">
      <selection activeCell="A4" sqref="A4:CF4"/>
    </sheetView>
  </sheetViews>
  <sheetFormatPr defaultColWidth="0.85546875" defaultRowHeight="12.75"/>
  <cols>
    <col min="1" max="16384" width="0.85546875" style="6"/>
  </cols>
  <sheetData>
    <row r="1" spans="1:105" s="46" customFormat="1" ht="12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5" t="s">
        <v>188</v>
      </c>
    </row>
    <row r="2" spans="1:10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</row>
    <row r="3" spans="1:105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s="48" customFormat="1" ht="15">
      <c r="A4" s="330" t="s">
        <v>189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7"/>
      <c r="CH4" s="7"/>
      <c r="CI4" s="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</row>
    <row r="5" spans="1:105" s="48" customFormat="1" ht="1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8" t="s">
        <v>132</v>
      </c>
      <c r="AA5" s="8"/>
      <c r="AB5" s="8"/>
      <c r="AC5" s="8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2">
        <v>20</v>
      </c>
      <c r="AY5" s="332"/>
      <c r="AZ5" s="332"/>
      <c r="BA5" s="332"/>
      <c r="BB5" s="333"/>
      <c r="BC5" s="333"/>
      <c r="BD5" s="333"/>
      <c r="BE5" s="333"/>
      <c r="BF5" s="8"/>
      <c r="BG5" s="8" t="s">
        <v>122</v>
      </c>
      <c r="BH5" s="8"/>
      <c r="BI5" s="4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239" t="s">
        <v>9</v>
      </c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8"/>
      <c r="DA5" s="37"/>
    </row>
    <row r="6" spans="1:105" s="48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3" t="s">
        <v>10</v>
      </c>
      <c r="CF6" s="37"/>
      <c r="CG6" s="473" t="s">
        <v>190</v>
      </c>
      <c r="CH6" s="474"/>
      <c r="CI6" s="474"/>
      <c r="CJ6" s="474"/>
      <c r="CK6" s="474"/>
      <c r="CL6" s="474"/>
      <c r="CM6" s="474"/>
      <c r="CN6" s="474"/>
      <c r="CO6" s="474"/>
      <c r="CP6" s="474"/>
      <c r="CQ6" s="474"/>
      <c r="CR6" s="474"/>
      <c r="CS6" s="474"/>
      <c r="CT6" s="474"/>
      <c r="CU6" s="474"/>
      <c r="CV6" s="474"/>
      <c r="CW6" s="474"/>
      <c r="CX6" s="474"/>
      <c r="CY6" s="474"/>
      <c r="CZ6" s="475"/>
      <c r="DA6" s="37"/>
    </row>
    <row r="7" spans="1:105" s="48" customFormat="1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3" t="s">
        <v>12</v>
      </c>
      <c r="CF7" s="37"/>
      <c r="CG7" s="470"/>
      <c r="CH7" s="471"/>
      <c r="CI7" s="471"/>
      <c r="CJ7" s="471"/>
      <c r="CK7" s="471"/>
      <c r="CL7" s="471"/>
      <c r="CM7" s="471"/>
      <c r="CN7" s="471"/>
      <c r="CO7" s="471"/>
      <c r="CP7" s="471"/>
      <c r="CQ7" s="471"/>
      <c r="CR7" s="471"/>
      <c r="CS7" s="471"/>
      <c r="CT7" s="471"/>
      <c r="CU7" s="471"/>
      <c r="CV7" s="471"/>
      <c r="CW7" s="471"/>
      <c r="CX7" s="471"/>
      <c r="CY7" s="471"/>
      <c r="CZ7" s="472"/>
      <c r="DA7" s="37"/>
    </row>
    <row r="8" spans="1:105" s="48" customFormat="1" ht="15" customHeight="1">
      <c r="A8" s="10" t="s">
        <v>13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37"/>
      <c r="BW8" s="37"/>
      <c r="BX8" s="10"/>
      <c r="BY8" s="10"/>
      <c r="BZ8" s="10"/>
      <c r="CA8" s="10"/>
      <c r="CB8" s="10"/>
      <c r="CC8" s="10"/>
      <c r="CD8" s="10"/>
      <c r="CE8" s="13" t="s">
        <v>14</v>
      </c>
      <c r="CF8" s="37"/>
      <c r="CG8" s="470"/>
      <c r="CH8" s="471"/>
      <c r="CI8" s="471"/>
      <c r="CJ8" s="471"/>
      <c r="CK8" s="471"/>
      <c r="CL8" s="471"/>
      <c r="CM8" s="471"/>
      <c r="CN8" s="471"/>
      <c r="CO8" s="471"/>
      <c r="CP8" s="471"/>
      <c r="CQ8" s="471"/>
      <c r="CR8" s="471"/>
      <c r="CS8" s="471"/>
      <c r="CT8" s="471"/>
      <c r="CU8" s="471"/>
      <c r="CV8" s="471"/>
      <c r="CW8" s="471"/>
      <c r="CX8" s="471"/>
      <c r="CY8" s="471"/>
      <c r="CZ8" s="472"/>
      <c r="DA8" s="37"/>
    </row>
    <row r="9" spans="1:105" s="48" customFormat="1" ht="15" customHeight="1">
      <c r="A9" s="10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3" t="s">
        <v>16</v>
      </c>
      <c r="CF9" s="37"/>
      <c r="CG9" s="470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/>
      <c r="CS9" s="471"/>
      <c r="CT9" s="471"/>
      <c r="CU9" s="471"/>
      <c r="CV9" s="471"/>
      <c r="CW9" s="471"/>
      <c r="CX9" s="471"/>
      <c r="CY9" s="471"/>
      <c r="CZ9" s="472"/>
      <c r="DA9" s="37"/>
    </row>
    <row r="10" spans="1:105" s="48" customFormat="1" ht="24.75" customHeight="1">
      <c r="A10" s="476" t="s">
        <v>191</v>
      </c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7"/>
      <c r="BJ10" s="477"/>
      <c r="BK10" s="477"/>
      <c r="BL10" s="477"/>
      <c r="BM10" s="477"/>
      <c r="BN10" s="477"/>
      <c r="BO10" s="477"/>
      <c r="BP10" s="477"/>
      <c r="BQ10" s="477"/>
      <c r="BR10" s="477"/>
      <c r="BS10" s="477"/>
      <c r="BT10" s="477"/>
      <c r="BU10" s="477"/>
      <c r="BV10" s="10"/>
      <c r="BW10" s="10"/>
      <c r="BX10" s="10"/>
      <c r="BY10" s="10"/>
      <c r="BZ10" s="10"/>
      <c r="CA10" s="10"/>
      <c r="CB10" s="10"/>
      <c r="CC10" s="10"/>
      <c r="CD10" s="10"/>
      <c r="CE10" s="13" t="s">
        <v>192</v>
      </c>
      <c r="CF10" s="37"/>
      <c r="CG10" s="470"/>
      <c r="CH10" s="471"/>
      <c r="CI10" s="471"/>
      <c r="CJ10" s="471"/>
      <c r="CK10" s="471"/>
      <c r="CL10" s="471"/>
      <c r="CM10" s="471"/>
      <c r="CN10" s="471"/>
      <c r="CO10" s="471"/>
      <c r="CP10" s="471"/>
      <c r="CQ10" s="471"/>
      <c r="CR10" s="471"/>
      <c r="CS10" s="471"/>
      <c r="CT10" s="471"/>
      <c r="CU10" s="471"/>
      <c r="CV10" s="471"/>
      <c r="CW10" s="471"/>
      <c r="CX10" s="471"/>
      <c r="CY10" s="471"/>
      <c r="CZ10" s="472"/>
      <c r="DA10" s="37"/>
    </row>
    <row r="11" spans="1:105" s="48" customFormat="1" ht="15" customHeight="1">
      <c r="A11" s="370" t="s">
        <v>21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37"/>
      <c r="CE11" s="10"/>
      <c r="CF11" s="37"/>
      <c r="CG11" s="470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2"/>
      <c r="DA11" s="37"/>
    </row>
    <row r="12" spans="1:105" s="48" customFormat="1" ht="15" customHeight="1">
      <c r="A12" s="469"/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17"/>
      <c r="BO12" s="17"/>
      <c r="BP12" s="17"/>
      <c r="BQ12" s="17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3" t="s">
        <v>22</v>
      </c>
      <c r="CF12" s="37"/>
      <c r="CG12" s="470"/>
      <c r="CH12" s="471"/>
      <c r="CI12" s="471"/>
      <c r="CJ12" s="471"/>
      <c r="CK12" s="471"/>
      <c r="CL12" s="471"/>
      <c r="CM12" s="471"/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  <c r="CX12" s="471"/>
      <c r="CY12" s="471"/>
      <c r="CZ12" s="472"/>
      <c r="DA12" s="37"/>
    </row>
    <row r="13" spans="1:105" s="48" customFormat="1" ht="15" customHeight="1" thickBot="1">
      <c r="A13" s="49" t="s">
        <v>193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3" t="s">
        <v>24</v>
      </c>
      <c r="CF13" s="37"/>
      <c r="CG13" s="466" t="s">
        <v>194</v>
      </c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8"/>
      <c r="DA13" s="37"/>
    </row>
    <row r="14" spans="1:105" s="53" customFormat="1" ht="30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2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1"/>
      <c r="BW14" s="51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</row>
    <row r="15" spans="1:105" s="53" customFormat="1" ht="16.5" customHeight="1">
      <c r="A15" s="420" t="s">
        <v>195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421"/>
      <c r="AY15" s="421"/>
      <c r="AZ15" s="421"/>
      <c r="BA15" s="421"/>
      <c r="BB15" s="421"/>
      <c r="BC15" s="421"/>
      <c r="BD15" s="421"/>
      <c r="BE15" s="421"/>
      <c r="BF15" s="421"/>
      <c r="BG15" s="421"/>
      <c r="BH15" s="421"/>
      <c r="BI15" s="421"/>
      <c r="BJ15" s="421"/>
      <c r="BK15" s="421"/>
      <c r="BL15" s="422"/>
      <c r="BM15" s="420" t="s">
        <v>29</v>
      </c>
      <c r="BN15" s="421"/>
      <c r="BO15" s="421"/>
      <c r="BP15" s="421"/>
      <c r="BQ15" s="421"/>
      <c r="BR15" s="421"/>
      <c r="BS15" s="422"/>
      <c r="BT15" s="54"/>
      <c r="BU15" s="55"/>
      <c r="BV15" s="56"/>
      <c r="BW15" s="56"/>
      <c r="BX15" s="57" t="s">
        <v>196</v>
      </c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56"/>
      <c r="CJ15" s="58"/>
      <c r="CK15" s="54"/>
      <c r="CL15" s="55"/>
      <c r="CM15" s="56"/>
      <c r="CN15" s="56"/>
      <c r="CO15" s="57" t="s">
        <v>196</v>
      </c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56"/>
      <c r="DA15" s="58"/>
    </row>
    <row r="16" spans="1:105" s="53" customFormat="1" ht="15.75" customHeight="1">
      <c r="A16" s="423"/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5"/>
      <c r="BM16" s="423"/>
      <c r="BN16" s="424"/>
      <c r="BO16" s="424"/>
      <c r="BP16" s="424"/>
      <c r="BQ16" s="424"/>
      <c r="BR16" s="424"/>
      <c r="BS16" s="425"/>
      <c r="BT16" s="59"/>
      <c r="BU16" s="51"/>
      <c r="BV16" s="51"/>
      <c r="BW16" s="430">
        <v>20</v>
      </c>
      <c r="BX16" s="430"/>
      <c r="BY16" s="430"/>
      <c r="BZ16" s="430"/>
      <c r="CA16" s="431"/>
      <c r="CB16" s="431"/>
      <c r="CC16" s="431"/>
      <c r="CD16" s="60" t="s">
        <v>197</v>
      </c>
      <c r="CE16" s="60"/>
      <c r="CF16" s="60"/>
      <c r="CG16" s="61"/>
      <c r="CH16" s="61"/>
      <c r="CI16" s="61"/>
      <c r="CJ16" s="62"/>
      <c r="CK16" s="59"/>
      <c r="CL16" s="51"/>
      <c r="CM16" s="51"/>
      <c r="CN16" s="430">
        <v>20</v>
      </c>
      <c r="CO16" s="430"/>
      <c r="CP16" s="430"/>
      <c r="CQ16" s="430"/>
      <c r="CR16" s="431"/>
      <c r="CS16" s="431"/>
      <c r="CT16" s="431"/>
      <c r="CU16" s="60" t="s">
        <v>198</v>
      </c>
      <c r="CV16" s="60"/>
      <c r="CW16" s="60"/>
      <c r="CX16" s="61"/>
      <c r="CY16" s="61"/>
      <c r="CZ16" s="61"/>
      <c r="DA16" s="62"/>
    </row>
    <row r="17" spans="1:105" s="53" customFormat="1" ht="9.75" customHeight="1" thickBot="1">
      <c r="A17" s="426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8"/>
      <c r="BM17" s="426"/>
      <c r="BN17" s="427"/>
      <c r="BO17" s="427"/>
      <c r="BP17" s="427"/>
      <c r="BQ17" s="427"/>
      <c r="BR17" s="427"/>
      <c r="BS17" s="428"/>
      <c r="BT17" s="59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2"/>
      <c r="CK17" s="59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2"/>
    </row>
    <row r="18" spans="1:105" s="53" customFormat="1" ht="27" customHeight="1">
      <c r="A18" s="63"/>
      <c r="B18" s="437" t="s">
        <v>199</v>
      </c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54" t="s">
        <v>200</v>
      </c>
      <c r="BN18" s="455"/>
      <c r="BO18" s="455"/>
      <c r="BP18" s="455"/>
      <c r="BQ18" s="455"/>
      <c r="BR18" s="455"/>
      <c r="BS18" s="456"/>
      <c r="BT18" s="460"/>
      <c r="BU18" s="461"/>
      <c r="BV18" s="461"/>
      <c r="BW18" s="461"/>
      <c r="BX18" s="461"/>
      <c r="BY18" s="461"/>
      <c r="BZ18" s="461"/>
      <c r="CA18" s="461"/>
      <c r="CB18" s="461"/>
      <c r="CC18" s="461"/>
      <c r="CD18" s="461"/>
      <c r="CE18" s="461"/>
      <c r="CF18" s="461"/>
      <c r="CG18" s="461"/>
      <c r="CH18" s="461"/>
      <c r="CI18" s="461"/>
      <c r="CJ18" s="462"/>
      <c r="CK18" s="463"/>
      <c r="CL18" s="461"/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61"/>
      <c r="CY18" s="461"/>
      <c r="CZ18" s="461"/>
      <c r="DA18" s="464"/>
    </row>
    <row r="19" spans="1:105" s="53" customFormat="1" ht="19.5" customHeight="1">
      <c r="A19" s="64"/>
      <c r="B19" s="416" t="s">
        <v>201</v>
      </c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57"/>
      <c r="BN19" s="458"/>
      <c r="BO19" s="458"/>
      <c r="BP19" s="458"/>
      <c r="BQ19" s="458"/>
      <c r="BR19" s="458"/>
      <c r="BS19" s="459"/>
      <c r="BT19" s="439"/>
      <c r="BU19" s="412"/>
      <c r="BV19" s="412"/>
      <c r="BW19" s="412"/>
      <c r="BX19" s="412"/>
      <c r="BY19" s="412"/>
      <c r="BZ19" s="412"/>
      <c r="CA19" s="412"/>
      <c r="CB19" s="412"/>
      <c r="CC19" s="412"/>
      <c r="CD19" s="412"/>
      <c r="CE19" s="412"/>
      <c r="CF19" s="412"/>
      <c r="CG19" s="412"/>
      <c r="CH19" s="412"/>
      <c r="CI19" s="412"/>
      <c r="CJ19" s="440"/>
      <c r="CK19" s="411"/>
      <c r="CL19" s="412"/>
      <c r="CM19" s="412"/>
      <c r="CN19" s="412"/>
      <c r="CO19" s="412"/>
      <c r="CP19" s="412"/>
      <c r="CQ19" s="412"/>
      <c r="CR19" s="412"/>
      <c r="CS19" s="412"/>
      <c r="CT19" s="412"/>
      <c r="CU19" s="412"/>
      <c r="CV19" s="412"/>
      <c r="CW19" s="412"/>
      <c r="CX19" s="412"/>
      <c r="CY19" s="412"/>
      <c r="CZ19" s="412"/>
      <c r="DA19" s="413"/>
    </row>
    <row r="20" spans="1:105" s="53" customFormat="1" ht="15" customHeight="1">
      <c r="A20" s="65"/>
      <c r="B20" s="453" t="s">
        <v>202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453"/>
      <c r="BE20" s="453"/>
      <c r="BF20" s="453"/>
      <c r="BG20" s="453"/>
      <c r="BH20" s="453"/>
      <c r="BI20" s="453"/>
      <c r="BJ20" s="453"/>
      <c r="BK20" s="453"/>
      <c r="BL20" s="453"/>
      <c r="BM20" s="454" t="s">
        <v>203</v>
      </c>
      <c r="BN20" s="455"/>
      <c r="BO20" s="455"/>
      <c r="BP20" s="455"/>
      <c r="BQ20" s="455"/>
      <c r="BR20" s="455"/>
      <c r="BS20" s="456"/>
      <c r="BT20" s="432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4"/>
    </row>
    <row r="21" spans="1:105" s="53" customFormat="1" ht="15" customHeight="1">
      <c r="A21" s="64"/>
      <c r="B21" s="465" t="s">
        <v>204</v>
      </c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57"/>
      <c r="BN21" s="458"/>
      <c r="BO21" s="458"/>
      <c r="BP21" s="458"/>
      <c r="BQ21" s="458"/>
      <c r="BR21" s="458"/>
      <c r="BS21" s="459"/>
      <c r="BT21" s="432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3"/>
      <c r="CL21" s="433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4"/>
    </row>
    <row r="22" spans="1:105" s="53" customFormat="1" ht="27" customHeight="1">
      <c r="A22" s="64"/>
      <c r="B22" s="401" t="s">
        <v>205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1"/>
      <c r="BG22" s="401"/>
      <c r="BH22" s="401"/>
      <c r="BI22" s="401"/>
      <c r="BJ22" s="401"/>
      <c r="BK22" s="401"/>
      <c r="BL22" s="401"/>
      <c r="BM22" s="451" t="s">
        <v>206</v>
      </c>
      <c r="BN22" s="429"/>
      <c r="BO22" s="429"/>
      <c r="BP22" s="429"/>
      <c r="BQ22" s="429"/>
      <c r="BR22" s="429"/>
      <c r="BS22" s="452"/>
      <c r="BT22" s="432"/>
      <c r="BU22" s="433"/>
      <c r="BV22" s="433"/>
      <c r="BW22" s="433"/>
      <c r="BX22" s="433"/>
      <c r="BY22" s="433"/>
      <c r="BZ22" s="433"/>
      <c r="CA22" s="433"/>
      <c r="CB22" s="433"/>
      <c r="CC22" s="433"/>
      <c r="CD22" s="433"/>
      <c r="CE22" s="433"/>
      <c r="CF22" s="433"/>
      <c r="CG22" s="433"/>
      <c r="CH22" s="433"/>
      <c r="CI22" s="433"/>
      <c r="CJ22" s="433"/>
      <c r="CK22" s="433"/>
      <c r="CL22" s="433"/>
      <c r="CM22" s="433"/>
      <c r="CN22" s="433"/>
      <c r="CO22" s="433"/>
      <c r="CP22" s="433"/>
      <c r="CQ22" s="433"/>
      <c r="CR22" s="433"/>
      <c r="CS22" s="433"/>
      <c r="CT22" s="433"/>
      <c r="CU22" s="433"/>
      <c r="CV22" s="433"/>
      <c r="CW22" s="433"/>
      <c r="CX22" s="433"/>
      <c r="CY22" s="433"/>
      <c r="CZ22" s="433"/>
      <c r="DA22" s="434"/>
    </row>
    <row r="23" spans="1:105" s="53" customFormat="1" ht="15" customHeight="1">
      <c r="A23" s="66"/>
      <c r="B23" s="392" t="s">
        <v>207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/>
      <c r="BI23" s="392"/>
      <c r="BJ23" s="392"/>
      <c r="BK23" s="392"/>
      <c r="BL23" s="392"/>
      <c r="BM23" s="451" t="s">
        <v>208</v>
      </c>
      <c r="BN23" s="429"/>
      <c r="BO23" s="429"/>
      <c r="BP23" s="429"/>
      <c r="BQ23" s="429"/>
      <c r="BR23" s="429"/>
      <c r="BS23" s="452"/>
      <c r="BT23" s="432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3"/>
      <c r="CM23" s="433"/>
      <c r="CN23" s="433"/>
      <c r="CO23" s="433"/>
      <c r="CP23" s="433"/>
      <c r="CQ23" s="433"/>
      <c r="CR23" s="433"/>
      <c r="CS23" s="433"/>
      <c r="CT23" s="433"/>
      <c r="CU23" s="433"/>
      <c r="CV23" s="433"/>
      <c r="CW23" s="433"/>
      <c r="CX23" s="433"/>
      <c r="CY23" s="433"/>
      <c r="CZ23" s="433"/>
      <c r="DA23" s="434"/>
    </row>
    <row r="24" spans="1:105" s="53" customFormat="1" ht="15" customHeight="1">
      <c r="A24" s="66"/>
      <c r="B24" s="392" t="s">
        <v>209</v>
      </c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392"/>
      <c r="BK24" s="392"/>
      <c r="BL24" s="392"/>
      <c r="BM24" s="451" t="s">
        <v>210</v>
      </c>
      <c r="BN24" s="429"/>
      <c r="BO24" s="429"/>
      <c r="BP24" s="429"/>
      <c r="BQ24" s="429"/>
      <c r="BR24" s="429"/>
      <c r="BS24" s="452"/>
      <c r="BT24" s="432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3"/>
      <c r="CL24" s="433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4"/>
    </row>
    <row r="25" spans="1:105" s="53" customFormat="1" ht="15" customHeight="1">
      <c r="A25" s="66"/>
      <c r="B25" s="402" t="s">
        <v>211</v>
      </c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51" t="s">
        <v>212</v>
      </c>
      <c r="BN25" s="429"/>
      <c r="BO25" s="429"/>
      <c r="BP25" s="429"/>
      <c r="BQ25" s="429"/>
      <c r="BR25" s="429"/>
      <c r="BS25" s="452"/>
      <c r="BT25" s="397" t="s">
        <v>81</v>
      </c>
      <c r="BU25" s="398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90" t="s">
        <v>83</v>
      </c>
      <c r="CJ25" s="399"/>
      <c r="CK25" s="400" t="s">
        <v>81</v>
      </c>
      <c r="CL25" s="398"/>
      <c r="CM25" s="377"/>
      <c r="CN25" s="377"/>
      <c r="CO25" s="377"/>
      <c r="CP25" s="377"/>
      <c r="CQ25" s="377"/>
      <c r="CR25" s="377"/>
      <c r="CS25" s="377"/>
      <c r="CT25" s="377"/>
      <c r="CU25" s="377"/>
      <c r="CV25" s="377"/>
      <c r="CW25" s="377"/>
      <c r="CX25" s="377"/>
      <c r="CY25" s="377"/>
      <c r="CZ25" s="390" t="s">
        <v>83</v>
      </c>
      <c r="DA25" s="391"/>
    </row>
    <row r="26" spans="1:105" s="53" customFormat="1" ht="15" customHeight="1">
      <c r="A26" s="65"/>
      <c r="B26" s="453" t="s">
        <v>202</v>
      </c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3"/>
      <c r="BF26" s="453"/>
      <c r="BG26" s="453"/>
      <c r="BH26" s="453"/>
      <c r="BI26" s="453"/>
      <c r="BJ26" s="453"/>
      <c r="BK26" s="453"/>
      <c r="BL26" s="453"/>
      <c r="BM26" s="454" t="s">
        <v>213</v>
      </c>
      <c r="BN26" s="455"/>
      <c r="BO26" s="455"/>
      <c r="BP26" s="455"/>
      <c r="BQ26" s="455"/>
      <c r="BR26" s="455"/>
      <c r="BS26" s="456"/>
      <c r="BT26" s="397" t="s">
        <v>81</v>
      </c>
      <c r="BU26" s="398"/>
      <c r="BV26" s="377"/>
      <c r="BW26" s="377"/>
      <c r="BX26" s="377"/>
      <c r="BY26" s="377"/>
      <c r="BZ26" s="377"/>
      <c r="CA26" s="377"/>
      <c r="CB26" s="377"/>
      <c r="CC26" s="377"/>
      <c r="CD26" s="377"/>
      <c r="CE26" s="377"/>
      <c r="CF26" s="377"/>
      <c r="CG26" s="377"/>
      <c r="CH26" s="377"/>
      <c r="CI26" s="390" t="s">
        <v>83</v>
      </c>
      <c r="CJ26" s="399"/>
      <c r="CK26" s="400" t="s">
        <v>81</v>
      </c>
      <c r="CL26" s="398"/>
      <c r="CM26" s="377"/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377"/>
      <c r="CY26" s="377"/>
      <c r="CZ26" s="390" t="s">
        <v>83</v>
      </c>
      <c r="DA26" s="391"/>
    </row>
    <row r="27" spans="1:105" s="53" customFormat="1" ht="27" customHeight="1">
      <c r="A27" s="64"/>
      <c r="B27" s="406" t="s">
        <v>214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  <c r="BJ27" s="406"/>
      <c r="BK27" s="406"/>
      <c r="BL27" s="407"/>
      <c r="BM27" s="457"/>
      <c r="BN27" s="458"/>
      <c r="BO27" s="458"/>
      <c r="BP27" s="458"/>
      <c r="BQ27" s="458"/>
      <c r="BR27" s="458"/>
      <c r="BS27" s="459"/>
      <c r="BT27" s="414"/>
      <c r="BU27" s="415"/>
      <c r="BV27" s="412"/>
      <c r="BW27" s="412"/>
      <c r="BX27" s="412"/>
      <c r="BY27" s="412"/>
      <c r="BZ27" s="412"/>
      <c r="CA27" s="412"/>
      <c r="CB27" s="412"/>
      <c r="CC27" s="412"/>
      <c r="CD27" s="412"/>
      <c r="CE27" s="412"/>
      <c r="CF27" s="412"/>
      <c r="CG27" s="412"/>
      <c r="CH27" s="412"/>
      <c r="CI27" s="416"/>
      <c r="CJ27" s="417"/>
      <c r="CK27" s="418"/>
      <c r="CL27" s="415"/>
      <c r="CM27" s="412"/>
      <c r="CN27" s="412"/>
      <c r="CO27" s="412"/>
      <c r="CP27" s="412"/>
      <c r="CQ27" s="412"/>
      <c r="CR27" s="412"/>
      <c r="CS27" s="412"/>
      <c r="CT27" s="412"/>
      <c r="CU27" s="412"/>
      <c r="CV27" s="412"/>
      <c r="CW27" s="412"/>
      <c r="CX27" s="412"/>
      <c r="CY27" s="412"/>
      <c r="CZ27" s="416"/>
      <c r="DA27" s="419"/>
    </row>
    <row r="28" spans="1:105" s="53" customFormat="1" ht="15" customHeight="1">
      <c r="A28" s="66"/>
      <c r="B28" s="392" t="s">
        <v>215</v>
      </c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  <c r="BL28" s="392"/>
      <c r="BM28" s="451" t="s">
        <v>216</v>
      </c>
      <c r="BN28" s="429"/>
      <c r="BO28" s="429"/>
      <c r="BP28" s="429"/>
      <c r="BQ28" s="429"/>
      <c r="BR28" s="429"/>
      <c r="BS28" s="452"/>
      <c r="BT28" s="414" t="s">
        <v>81</v>
      </c>
      <c r="BU28" s="415"/>
      <c r="BV28" s="412"/>
      <c r="BW28" s="412"/>
      <c r="BX28" s="412"/>
      <c r="BY28" s="412"/>
      <c r="BZ28" s="412"/>
      <c r="CA28" s="412"/>
      <c r="CB28" s="412"/>
      <c r="CC28" s="412"/>
      <c r="CD28" s="412"/>
      <c r="CE28" s="412"/>
      <c r="CF28" s="412"/>
      <c r="CG28" s="412"/>
      <c r="CH28" s="412"/>
      <c r="CI28" s="416" t="s">
        <v>83</v>
      </c>
      <c r="CJ28" s="417"/>
      <c r="CK28" s="418" t="s">
        <v>81</v>
      </c>
      <c r="CL28" s="415"/>
      <c r="CM28" s="412"/>
      <c r="CN28" s="412"/>
      <c r="CO28" s="412"/>
      <c r="CP28" s="412"/>
      <c r="CQ28" s="412"/>
      <c r="CR28" s="412"/>
      <c r="CS28" s="412"/>
      <c r="CT28" s="412"/>
      <c r="CU28" s="412"/>
      <c r="CV28" s="412"/>
      <c r="CW28" s="412"/>
      <c r="CX28" s="412"/>
      <c r="CY28" s="412"/>
      <c r="CZ28" s="416" t="s">
        <v>83</v>
      </c>
      <c r="DA28" s="419"/>
    </row>
    <row r="29" spans="1:105" s="53" customFormat="1" ht="15" customHeight="1">
      <c r="A29" s="66"/>
      <c r="B29" s="392" t="s">
        <v>217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392"/>
      <c r="BC29" s="392"/>
      <c r="BD29" s="392"/>
      <c r="BE29" s="392"/>
      <c r="BF29" s="392"/>
      <c r="BG29" s="392"/>
      <c r="BH29" s="392"/>
      <c r="BI29" s="392"/>
      <c r="BJ29" s="392"/>
      <c r="BK29" s="392"/>
      <c r="BL29" s="392"/>
      <c r="BM29" s="451" t="s">
        <v>218</v>
      </c>
      <c r="BN29" s="429"/>
      <c r="BO29" s="429"/>
      <c r="BP29" s="429"/>
      <c r="BQ29" s="429"/>
      <c r="BR29" s="429"/>
      <c r="BS29" s="452"/>
      <c r="BT29" s="414" t="s">
        <v>81</v>
      </c>
      <c r="BU29" s="415"/>
      <c r="BV29" s="412"/>
      <c r="BW29" s="412"/>
      <c r="BX29" s="412"/>
      <c r="BY29" s="412"/>
      <c r="BZ29" s="412"/>
      <c r="CA29" s="412"/>
      <c r="CB29" s="412"/>
      <c r="CC29" s="412"/>
      <c r="CD29" s="412"/>
      <c r="CE29" s="412"/>
      <c r="CF29" s="412"/>
      <c r="CG29" s="412"/>
      <c r="CH29" s="412"/>
      <c r="CI29" s="416" t="s">
        <v>83</v>
      </c>
      <c r="CJ29" s="417"/>
      <c r="CK29" s="418" t="s">
        <v>81</v>
      </c>
      <c r="CL29" s="415"/>
      <c r="CM29" s="412"/>
      <c r="CN29" s="412"/>
      <c r="CO29" s="412"/>
      <c r="CP29" s="412"/>
      <c r="CQ29" s="412"/>
      <c r="CR29" s="412"/>
      <c r="CS29" s="412"/>
      <c r="CT29" s="412"/>
      <c r="CU29" s="412"/>
      <c r="CV29" s="412"/>
      <c r="CW29" s="412"/>
      <c r="CX29" s="412"/>
      <c r="CY29" s="412"/>
      <c r="CZ29" s="416" t="s">
        <v>83</v>
      </c>
      <c r="DA29" s="419"/>
    </row>
    <row r="30" spans="1:105" s="53" customFormat="1" ht="15" customHeight="1">
      <c r="A30" s="66"/>
      <c r="B30" s="392" t="s">
        <v>219</v>
      </c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2"/>
      <c r="BM30" s="451" t="s">
        <v>220</v>
      </c>
      <c r="BN30" s="429"/>
      <c r="BO30" s="429"/>
      <c r="BP30" s="429"/>
      <c r="BQ30" s="429"/>
      <c r="BR30" s="429"/>
      <c r="BS30" s="452"/>
      <c r="BT30" s="414" t="s">
        <v>81</v>
      </c>
      <c r="BU30" s="415"/>
      <c r="BV30" s="412"/>
      <c r="BW30" s="412"/>
      <c r="BX30" s="412"/>
      <c r="BY30" s="412"/>
      <c r="BZ30" s="412"/>
      <c r="CA30" s="412"/>
      <c r="CB30" s="412"/>
      <c r="CC30" s="412"/>
      <c r="CD30" s="412"/>
      <c r="CE30" s="412"/>
      <c r="CF30" s="412"/>
      <c r="CG30" s="412"/>
      <c r="CH30" s="412"/>
      <c r="CI30" s="416" t="s">
        <v>83</v>
      </c>
      <c r="CJ30" s="417"/>
      <c r="CK30" s="418" t="s">
        <v>81</v>
      </c>
      <c r="CL30" s="415"/>
      <c r="CM30" s="412"/>
      <c r="CN30" s="412"/>
      <c r="CO30" s="412"/>
      <c r="CP30" s="412"/>
      <c r="CQ30" s="412"/>
      <c r="CR30" s="412"/>
      <c r="CS30" s="412"/>
      <c r="CT30" s="412"/>
      <c r="CU30" s="412"/>
      <c r="CV30" s="412"/>
      <c r="CW30" s="412"/>
      <c r="CX30" s="412"/>
      <c r="CY30" s="412"/>
      <c r="CZ30" s="416" t="s">
        <v>83</v>
      </c>
      <c r="DA30" s="419"/>
    </row>
    <row r="31" spans="1:105" s="53" customFormat="1" ht="15" customHeight="1">
      <c r="A31" s="66"/>
      <c r="B31" s="392" t="s">
        <v>221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392"/>
      <c r="BL31" s="392"/>
      <c r="BM31" s="451" t="s">
        <v>222</v>
      </c>
      <c r="BN31" s="429"/>
      <c r="BO31" s="429"/>
      <c r="BP31" s="429"/>
      <c r="BQ31" s="429"/>
      <c r="BR31" s="429"/>
      <c r="BS31" s="452"/>
      <c r="BT31" s="414" t="s">
        <v>81</v>
      </c>
      <c r="BU31" s="415"/>
      <c r="BV31" s="412"/>
      <c r="BW31" s="412"/>
      <c r="BX31" s="412"/>
      <c r="BY31" s="412"/>
      <c r="BZ31" s="412"/>
      <c r="CA31" s="412"/>
      <c r="CB31" s="412"/>
      <c r="CC31" s="412"/>
      <c r="CD31" s="412"/>
      <c r="CE31" s="412"/>
      <c r="CF31" s="412"/>
      <c r="CG31" s="412"/>
      <c r="CH31" s="412"/>
      <c r="CI31" s="416" t="s">
        <v>83</v>
      </c>
      <c r="CJ31" s="417"/>
      <c r="CK31" s="418" t="s">
        <v>81</v>
      </c>
      <c r="CL31" s="415"/>
      <c r="CM31" s="412"/>
      <c r="CN31" s="412"/>
      <c r="CO31" s="412"/>
      <c r="CP31" s="412"/>
      <c r="CQ31" s="412"/>
      <c r="CR31" s="412"/>
      <c r="CS31" s="412"/>
      <c r="CT31" s="412"/>
      <c r="CU31" s="412"/>
      <c r="CV31" s="412"/>
      <c r="CW31" s="412"/>
      <c r="CX31" s="412"/>
      <c r="CY31" s="412"/>
      <c r="CZ31" s="416" t="s">
        <v>83</v>
      </c>
      <c r="DA31" s="419"/>
    </row>
    <row r="32" spans="1:105" s="53" customFormat="1" ht="15" customHeight="1">
      <c r="A32" s="63"/>
      <c r="B32" s="390" t="s">
        <v>223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  <c r="AZ32" s="390"/>
      <c r="BA32" s="390"/>
      <c r="BB32" s="390"/>
      <c r="BC32" s="390"/>
      <c r="BD32" s="390"/>
      <c r="BE32" s="390"/>
      <c r="BF32" s="390"/>
      <c r="BG32" s="390"/>
      <c r="BH32" s="390"/>
      <c r="BI32" s="390"/>
      <c r="BJ32" s="390"/>
      <c r="BK32" s="390"/>
      <c r="BL32" s="399"/>
      <c r="BM32" s="448">
        <v>4100</v>
      </c>
      <c r="BN32" s="449"/>
      <c r="BO32" s="449"/>
      <c r="BP32" s="449"/>
      <c r="BQ32" s="449"/>
      <c r="BR32" s="449"/>
      <c r="BS32" s="450"/>
      <c r="BT32" s="376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  <c r="CG32" s="377"/>
      <c r="CH32" s="377"/>
      <c r="CI32" s="377"/>
      <c r="CJ32" s="378"/>
      <c r="CK32" s="379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77"/>
      <c r="CY32" s="377"/>
      <c r="CZ32" s="377"/>
      <c r="DA32" s="380"/>
    </row>
    <row r="33" spans="1:105" s="53" customFormat="1" ht="3" customHeight="1" thickBot="1">
      <c r="A33" s="64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8"/>
      <c r="BN33" s="67"/>
      <c r="BO33" s="67"/>
      <c r="BP33" s="67"/>
      <c r="BQ33" s="67"/>
      <c r="BR33" s="67"/>
      <c r="BS33" s="69"/>
      <c r="BT33" s="70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2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3"/>
    </row>
    <row r="34" spans="1:105" s="12" customFormat="1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3" t="s">
        <v>224</v>
      </c>
    </row>
    <row r="35" spans="1:105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</row>
    <row r="36" spans="1:105" s="53" customFormat="1" ht="16.5" customHeight="1">
      <c r="A36" s="420" t="s">
        <v>195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21"/>
      <c r="AT36" s="421"/>
      <c r="AU36" s="421"/>
      <c r="AV36" s="421"/>
      <c r="AW36" s="421"/>
      <c r="AX36" s="421"/>
      <c r="AY36" s="421"/>
      <c r="AZ36" s="421"/>
      <c r="BA36" s="421"/>
      <c r="BB36" s="421"/>
      <c r="BC36" s="421"/>
      <c r="BD36" s="421"/>
      <c r="BE36" s="421"/>
      <c r="BF36" s="421"/>
      <c r="BG36" s="421"/>
      <c r="BH36" s="421"/>
      <c r="BI36" s="421"/>
      <c r="BJ36" s="421"/>
      <c r="BK36" s="421"/>
      <c r="BL36" s="422"/>
      <c r="BM36" s="420" t="s">
        <v>29</v>
      </c>
      <c r="BN36" s="421"/>
      <c r="BO36" s="421"/>
      <c r="BP36" s="421"/>
      <c r="BQ36" s="421"/>
      <c r="BR36" s="421"/>
      <c r="BS36" s="422"/>
      <c r="BT36" s="54"/>
      <c r="BU36" s="55"/>
      <c r="BV36" s="56"/>
      <c r="BW36" s="56"/>
      <c r="BX36" s="57" t="s">
        <v>196</v>
      </c>
      <c r="BY36" s="429"/>
      <c r="BZ36" s="429"/>
      <c r="CA36" s="429"/>
      <c r="CB36" s="429"/>
      <c r="CC36" s="429"/>
      <c r="CD36" s="429"/>
      <c r="CE36" s="429"/>
      <c r="CF36" s="429"/>
      <c r="CG36" s="429"/>
      <c r="CH36" s="429"/>
      <c r="CI36" s="56"/>
      <c r="CJ36" s="58"/>
      <c r="CK36" s="54"/>
      <c r="CL36" s="55"/>
      <c r="CM36" s="56"/>
      <c r="CN36" s="56"/>
      <c r="CO36" s="57" t="s">
        <v>196</v>
      </c>
      <c r="CP36" s="429"/>
      <c r="CQ36" s="429"/>
      <c r="CR36" s="429"/>
      <c r="CS36" s="429"/>
      <c r="CT36" s="429"/>
      <c r="CU36" s="429"/>
      <c r="CV36" s="429"/>
      <c r="CW36" s="429"/>
      <c r="CX36" s="429"/>
      <c r="CY36" s="429"/>
      <c r="CZ36" s="56"/>
      <c r="DA36" s="58"/>
    </row>
    <row r="37" spans="1:105" s="53" customFormat="1" ht="15.75" customHeight="1">
      <c r="A37" s="423"/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424"/>
      <c r="AX37" s="424"/>
      <c r="AY37" s="424"/>
      <c r="AZ37" s="424"/>
      <c r="BA37" s="424"/>
      <c r="BB37" s="424"/>
      <c r="BC37" s="424"/>
      <c r="BD37" s="424"/>
      <c r="BE37" s="424"/>
      <c r="BF37" s="424"/>
      <c r="BG37" s="424"/>
      <c r="BH37" s="424"/>
      <c r="BI37" s="424"/>
      <c r="BJ37" s="424"/>
      <c r="BK37" s="424"/>
      <c r="BL37" s="425"/>
      <c r="BM37" s="423"/>
      <c r="BN37" s="424"/>
      <c r="BO37" s="424"/>
      <c r="BP37" s="424"/>
      <c r="BQ37" s="424"/>
      <c r="BR37" s="424"/>
      <c r="BS37" s="425"/>
      <c r="BT37" s="59"/>
      <c r="BU37" s="51"/>
      <c r="BV37" s="51"/>
      <c r="BW37" s="430">
        <v>20</v>
      </c>
      <c r="BX37" s="430"/>
      <c r="BY37" s="430"/>
      <c r="BZ37" s="430"/>
      <c r="CA37" s="431"/>
      <c r="CB37" s="431"/>
      <c r="CC37" s="431"/>
      <c r="CD37" s="60" t="s">
        <v>197</v>
      </c>
      <c r="CE37" s="60"/>
      <c r="CF37" s="60"/>
      <c r="CG37" s="61"/>
      <c r="CH37" s="61"/>
      <c r="CI37" s="61"/>
      <c r="CJ37" s="62"/>
      <c r="CK37" s="59"/>
      <c r="CL37" s="51"/>
      <c r="CM37" s="51"/>
      <c r="CN37" s="430">
        <v>20</v>
      </c>
      <c r="CO37" s="430"/>
      <c r="CP37" s="430"/>
      <c r="CQ37" s="430"/>
      <c r="CR37" s="431"/>
      <c r="CS37" s="431"/>
      <c r="CT37" s="431"/>
      <c r="CU37" s="60" t="s">
        <v>198</v>
      </c>
      <c r="CV37" s="60"/>
      <c r="CW37" s="60"/>
      <c r="CX37" s="61"/>
      <c r="CY37" s="61"/>
      <c r="CZ37" s="61"/>
      <c r="DA37" s="62"/>
    </row>
    <row r="38" spans="1:105" s="53" customFormat="1" ht="9.75" customHeight="1" thickBot="1">
      <c r="A38" s="426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8"/>
      <c r="BM38" s="426"/>
      <c r="BN38" s="427"/>
      <c r="BO38" s="427"/>
      <c r="BP38" s="427"/>
      <c r="BQ38" s="427"/>
      <c r="BR38" s="427"/>
      <c r="BS38" s="428"/>
      <c r="BT38" s="74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6"/>
      <c r="CK38" s="74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6"/>
    </row>
    <row r="39" spans="1:105" s="53" customFormat="1" ht="30" customHeight="1">
      <c r="A39" s="63"/>
      <c r="B39" s="437" t="s">
        <v>225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8"/>
      <c r="BM39" s="379">
        <v>4210</v>
      </c>
      <c r="BN39" s="377"/>
      <c r="BO39" s="377"/>
      <c r="BP39" s="377"/>
      <c r="BQ39" s="377"/>
      <c r="BR39" s="377"/>
      <c r="BS39" s="380"/>
      <c r="BT39" s="443"/>
      <c r="BU39" s="444"/>
      <c r="BV39" s="444"/>
      <c r="BW39" s="444"/>
      <c r="BX39" s="444"/>
      <c r="BY39" s="444"/>
      <c r="BZ39" s="444"/>
      <c r="CA39" s="444"/>
      <c r="CB39" s="444"/>
      <c r="CC39" s="444"/>
      <c r="CD39" s="444"/>
      <c r="CE39" s="444"/>
      <c r="CF39" s="444"/>
      <c r="CG39" s="444"/>
      <c r="CH39" s="444"/>
      <c r="CI39" s="444"/>
      <c r="CJ39" s="445"/>
      <c r="CK39" s="446"/>
      <c r="CL39" s="444"/>
      <c r="CM39" s="444"/>
      <c r="CN39" s="444"/>
      <c r="CO39" s="444"/>
      <c r="CP39" s="444"/>
      <c r="CQ39" s="444"/>
      <c r="CR39" s="444"/>
      <c r="CS39" s="444"/>
      <c r="CT39" s="444"/>
      <c r="CU39" s="444"/>
      <c r="CV39" s="444"/>
      <c r="CW39" s="444"/>
      <c r="CX39" s="444"/>
      <c r="CY39" s="444"/>
      <c r="CZ39" s="444"/>
      <c r="DA39" s="447"/>
    </row>
    <row r="40" spans="1:105" s="53" customFormat="1" ht="19.5" customHeight="1">
      <c r="A40" s="64"/>
      <c r="B40" s="416" t="s">
        <v>201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6"/>
      <c r="AK40" s="416"/>
      <c r="AL40" s="416"/>
      <c r="AM40" s="416"/>
      <c r="AN40" s="416"/>
      <c r="AO40" s="416"/>
      <c r="AP40" s="416"/>
      <c r="AQ40" s="416"/>
      <c r="AR40" s="416"/>
      <c r="AS40" s="416"/>
      <c r="AT40" s="416"/>
      <c r="AU40" s="416"/>
      <c r="AV40" s="416"/>
      <c r="AW40" s="416"/>
      <c r="AX40" s="416"/>
      <c r="AY40" s="416"/>
      <c r="AZ40" s="416"/>
      <c r="BA40" s="416"/>
      <c r="BB40" s="416"/>
      <c r="BC40" s="416"/>
      <c r="BD40" s="416"/>
      <c r="BE40" s="416"/>
      <c r="BF40" s="416"/>
      <c r="BG40" s="416"/>
      <c r="BH40" s="416"/>
      <c r="BI40" s="416"/>
      <c r="BJ40" s="416"/>
      <c r="BK40" s="416"/>
      <c r="BL40" s="417"/>
      <c r="BM40" s="411"/>
      <c r="BN40" s="412"/>
      <c r="BO40" s="412"/>
      <c r="BP40" s="412"/>
      <c r="BQ40" s="412"/>
      <c r="BR40" s="412"/>
      <c r="BS40" s="413"/>
      <c r="BT40" s="439"/>
      <c r="BU40" s="412"/>
      <c r="BV40" s="412"/>
      <c r="BW40" s="412"/>
      <c r="BX40" s="412"/>
      <c r="BY40" s="412"/>
      <c r="BZ40" s="412"/>
      <c r="CA40" s="412"/>
      <c r="CB40" s="412"/>
      <c r="CC40" s="412"/>
      <c r="CD40" s="412"/>
      <c r="CE40" s="412"/>
      <c r="CF40" s="412"/>
      <c r="CG40" s="412"/>
      <c r="CH40" s="412"/>
      <c r="CI40" s="412"/>
      <c r="CJ40" s="440"/>
      <c r="CK40" s="411"/>
      <c r="CL40" s="412"/>
      <c r="CM40" s="412"/>
      <c r="CN40" s="412"/>
      <c r="CO40" s="412"/>
      <c r="CP40" s="412"/>
      <c r="CQ40" s="412"/>
      <c r="CR40" s="412"/>
      <c r="CS40" s="412"/>
      <c r="CT40" s="412"/>
      <c r="CU40" s="412"/>
      <c r="CV40" s="412"/>
      <c r="CW40" s="412"/>
      <c r="CX40" s="412"/>
      <c r="CY40" s="412"/>
      <c r="CZ40" s="412"/>
      <c r="DA40" s="413"/>
    </row>
    <row r="41" spans="1:105" s="53" customFormat="1" ht="15" customHeight="1">
      <c r="A41" s="65"/>
      <c r="B41" s="441" t="s">
        <v>202</v>
      </c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441"/>
      <c r="AY41" s="441"/>
      <c r="AZ41" s="441"/>
      <c r="BA41" s="441"/>
      <c r="BB41" s="441"/>
      <c r="BC41" s="441"/>
      <c r="BD41" s="441"/>
      <c r="BE41" s="441"/>
      <c r="BF41" s="441"/>
      <c r="BG41" s="441"/>
      <c r="BH41" s="441"/>
      <c r="BI41" s="441"/>
      <c r="BJ41" s="441"/>
      <c r="BK41" s="441"/>
      <c r="BL41" s="442"/>
      <c r="BM41" s="379">
        <v>4211</v>
      </c>
      <c r="BN41" s="377"/>
      <c r="BO41" s="377"/>
      <c r="BP41" s="377"/>
      <c r="BQ41" s="377"/>
      <c r="BR41" s="377"/>
      <c r="BS41" s="380"/>
      <c r="BT41" s="432"/>
      <c r="BU41" s="433"/>
      <c r="BV41" s="433"/>
      <c r="BW41" s="433"/>
      <c r="BX41" s="433"/>
      <c r="BY41" s="433"/>
      <c r="BZ41" s="433"/>
      <c r="CA41" s="433"/>
      <c r="CB41" s="433"/>
      <c r="CC41" s="433"/>
      <c r="CD41" s="433"/>
      <c r="CE41" s="433"/>
      <c r="CF41" s="433"/>
      <c r="CG41" s="433"/>
      <c r="CH41" s="433"/>
      <c r="CI41" s="433"/>
      <c r="CJ41" s="433"/>
      <c r="CK41" s="433"/>
      <c r="CL41" s="433"/>
      <c r="CM41" s="433"/>
      <c r="CN41" s="433"/>
      <c r="CO41" s="433"/>
      <c r="CP41" s="433"/>
      <c r="CQ41" s="433"/>
      <c r="CR41" s="433"/>
      <c r="CS41" s="433"/>
      <c r="CT41" s="433"/>
      <c r="CU41" s="433"/>
      <c r="CV41" s="433"/>
      <c r="CW41" s="433"/>
      <c r="CX41" s="433"/>
      <c r="CY41" s="433"/>
      <c r="CZ41" s="433"/>
      <c r="DA41" s="434"/>
    </row>
    <row r="42" spans="1:105" s="53" customFormat="1" ht="27" customHeight="1">
      <c r="A42" s="77"/>
      <c r="B42" s="406" t="s">
        <v>226</v>
      </c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D42" s="406"/>
      <c r="BE42" s="406"/>
      <c r="BF42" s="406"/>
      <c r="BG42" s="406"/>
      <c r="BH42" s="406"/>
      <c r="BI42" s="406"/>
      <c r="BJ42" s="406"/>
      <c r="BK42" s="406"/>
      <c r="BL42" s="407"/>
      <c r="BM42" s="411"/>
      <c r="BN42" s="412"/>
      <c r="BO42" s="412"/>
      <c r="BP42" s="412"/>
      <c r="BQ42" s="412"/>
      <c r="BR42" s="412"/>
      <c r="BS42" s="413"/>
      <c r="BT42" s="432"/>
      <c r="BU42" s="433"/>
      <c r="BV42" s="433"/>
      <c r="BW42" s="433"/>
      <c r="BX42" s="433"/>
      <c r="BY42" s="433"/>
      <c r="BZ42" s="433"/>
      <c r="CA42" s="433"/>
      <c r="CB42" s="433"/>
      <c r="CC42" s="433"/>
      <c r="CD42" s="433"/>
      <c r="CE42" s="433"/>
      <c r="CF42" s="433"/>
      <c r="CG42" s="433"/>
      <c r="CH42" s="433"/>
      <c r="CI42" s="433"/>
      <c r="CJ42" s="433"/>
      <c r="CK42" s="433"/>
      <c r="CL42" s="433"/>
      <c r="CM42" s="433"/>
      <c r="CN42" s="433"/>
      <c r="CO42" s="433"/>
      <c r="CP42" s="433"/>
      <c r="CQ42" s="433"/>
      <c r="CR42" s="433"/>
      <c r="CS42" s="433"/>
      <c r="CT42" s="433"/>
      <c r="CU42" s="433"/>
      <c r="CV42" s="433"/>
      <c r="CW42" s="433"/>
      <c r="CX42" s="433"/>
      <c r="CY42" s="433"/>
      <c r="CZ42" s="433"/>
      <c r="DA42" s="434"/>
    </row>
    <row r="43" spans="1:105" s="53" customFormat="1" ht="15" customHeight="1">
      <c r="A43" s="78"/>
      <c r="B43" s="401" t="s">
        <v>227</v>
      </c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8"/>
      <c r="BM43" s="394">
        <v>4212</v>
      </c>
      <c r="BN43" s="395"/>
      <c r="BO43" s="395"/>
      <c r="BP43" s="395"/>
      <c r="BQ43" s="395"/>
      <c r="BR43" s="395"/>
      <c r="BS43" s="396"/>
      <c r="BT43" s="432"/>
      <c r="BU43" s="433"/>
      <c r="BV43" s="433"/>
      <c r="BW43" s="433"/>
      <c r="BX43" s="433"/>
      <c r="BY43" s="433"/>
      <c r="BZ43" s="433"/>
      <c r="CA43" s="433"/>
      <c r="CB43" s="433"/>
      <c r="CC43" s="433"/>
      <c r="CD43" s="433"/>
      <c r="CE43" s="433"/>
      <c r="CF43" s="433"/>
      <c r="CG43" s="433"/>
      <c r="CH43" s="433"/>
      <c r="CI43" s="433"/>
      <c r="CJ43" s="433"/>
      <c r="CK43" s="433"/>
      <c r="CL43" s="433"/>
      <c r="CM43" s="433"/>
      <c r="CN43" s="433"/>
      <c r="CO43" s="433"/>
      <c r="CP43" s="433"/>
      <c r="CQ43" s="433"/>
      <c r="CR43" s="433"/>
      <c r="CS43" s="433"/>
      <c r="CT43" s="433"/>
      <c r="CU43" s="433"/>
      <c r="CV43" s="433"/>
      <c r="CW43" s="433"/>
      <c r="CX43" s="433"/>
      <c r="CY43" s="433"/>
      <c r="CZ43" s="433"/>
      <c r="DA43" s="434"/>
    </row>
    <row r="44" spans="1:105" s="53" customFormat="1" ht="39.950000000000003" customHeight="1">
      <c r="A44" s="78"/>
      <c r="B44" s="401" t="s">
        <v>228</v>
      </c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8"/>
      <c r="BM44" s="394">
        <v>4213</v>
      </c>
      <c r="BN44" s="395"/>
      <c r="BO44" s="395"/>
      <c r="BP44" s="395"/>
      <c r="BQ44" s="395"/>
      <c r="BR44" s="395"/>
      <c r="BS44" s="396"/>
      <c r="BT44" s="432"/>
      <c r="BU44" s="433"/>
      <c r="BV44" s="433"/>
      <c r="BW44" s="433"/>
      <c r="BX44" s="433"/>
      <c r="BY44" s="433"/>
      <c r="BZ44" s="433"/>
      <c r="CA44" s="433"/>
      <c r="CB44" s="433"/>
      <c r="CC44" s="433"/>
      <c r="CD44" s="433"/>
      <c r="CE44" s="433"/>
      <c r="CF44" s="433"/>
      <c r="CG44" s="433"/>
      <c r="CH44" s="433"/>
      <c r="CI44" s="433"/>
      <c r="CJ44" s="433"/>
      <c r="CK44" s="433"/>
      <c r="CL44" s="433"/>
      <c r="CM44" s="433"/>
      <c r="CN44" s="433"/>
      <c r="CO44" s="433"/>
      <c r="CP44" s="433"/>
      <c r="CQ44" s="433"/>
      <c r="CR44" s="433"/>
      <c r="CS44" s="433"/>
      <c r="CT44" s="433"/>
      <c r="CU44" s="433"/>
      <c r="CV44" s="433"/>
      <c r="CW44" s="433"/>
      <c r="CX44" s="433"/>
      <c r="CY44" s="433"/>
      <c r="CZ44" s="433"/>
      <c r="DA44" s="434"/>
    </row>
    <row r="45" spans="1:105" s="53" customFormat="1" ht="39.950000000000003" customHeight="1">
      <c r="A45" s="78"/>
      <c r="B45" s="401" t="s">
        <v>229</v>
      </c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1"/>
      <c r="BG45" s="401"/>
      <c r="BH45" s="401"/>
      <c r="BI45" s="401"/>
      <c r="BJ45" s="401"/>
      <c r="BK45" s="401"/>
      <c r="BL45" s="408"/>
      <c r="BM45" s="394">
        <v>4214</v>
      </c>
      <c r="BN45" s="395"/>
      <c r="BO45" s="395"/>
      <c r="BP45" s="395"/>
      <c r="BQ45" s="395"/>
      <c r="BR45" s="395"/>
      <c r="BS45" s="396"/>
      <c r="BT45" s="432"/>
      <c r="BU45" s="433"/>
      <c r="BV45" s="433"/>
      <c r="BW45" s="433"/>
      <c r="BX45" s="433"/>
      <c r="BY45" s="433"/>
      <c r="BZ45" s="433"/>
      <c r="CA45" s="433"/>
      <c r="CB45" s="433"/>
      <c r="CC45" s="433"/>
      <c r="CD45" s="433"/>
      <c r="CE45" s="433"/>
      <c r="CF45" s="433"/>
      <c r="CG45" s="433"/>
      <c r="CH45" s="433"/>
      <c r="CI45" s="433"/>
      <c r="CJ45" s="433"/>
      <c r="CK45" s="433"/>
      <c r="CL45" s="433"/>
      <c r="CM45" s="433"/>
      <c r="CN45" s="433"/>
      <c r="CO45" s="433"/>
      <c r="CP45" s="433"/>
      <c r="CQ45" s="433"/>
      <c r="CR45" s="433"/>
      <c r="CS45" s="433"/>
      <c r="CT45" s="433"/>
      <c r="CU45" s="433"/>
      <c r="CV45" s="433"/>
      <c r="CW45" s="433"/>
      <c r="CX45" s="433"/>
      <c r="CY45" s="433"/>
      <c r="CZ45" s="433"/>
      <c r="DA45" s="434"/>
    </row>
    <row r="46" spans="1:105" s="53" customFormat="1" ht="15" customHeight="1">
      <c r="A46" s="78"/>
      <c r="B46" s="392" t="s">
        <v>209</v>
      </c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  <c r="BI46" s="392"/>
      <c r="BJ46" s="392"/>
      <c r="BK46" s="392"/>
      <c r="BL46" s="393"/>
      <c r="BM46" s="394">
        <v>4219</v>
      </c>
      <c r="BN46" s="395"/>
      <c r="BO46" s="395"/>
      <c r="BP46" s="395"/>
      <c r="BQ46" s="395"/>
      <c r="BR46" s="395"/>
      <c r="BS46" s="396"/>
      <c r="BT46" s="432"/>
      <c r="BU46" s="433"/>
      <c r="BV46" s="433"/>
      <c r="BW46" s="433"/>
      <c r="BX46" s="433"/>
      <c r="BY46" s="433"/>
      <c r="BZ46" s="433"/>
      <c r="CA46" s="433"/>
      <c r="CB46" s="433"/>
      <c r="CC46" s="433"/>
      <c r="CD46" s="433"/>
      <c r="CE46" s="433"/>
      <c r="CF46" s="433"/>
      <c r="CG46" s="433"/>
      <c r="CH46" s="433"/>
      <c r="CI46" s="433"/>
      <c r="CJ46" s="433"/>
      <c r="CK46" s="433"/>
      <c r="CL46" s="433"/>
      <c r="CM46" s="433"/>
      <c r="CN46" s="433"/>
      <c r="CO46" s="433"/>
      <c r="CP46" s="433"/>
      <c r="CQ46" s="433"/>
      <c r="CR46" s="433"/>
      <c r="CS46" s="433"/>
      <c r="CT46" s="433"/>
      <c r="CU46" s="433"/>
      <c r="CV46" s="433"/>
      <c r="CW46" s="433"/>
      <c r="CX46" s="433"/>
      <c r="CY46" s="433"/>
      <c r="CZ46" s="433"/>
      <c r="DA46" s="434"/>
    </row>
    <row r="47" spans="1:105" s="53" customFormat="1" ht="15" customHeight="1">
      <c r="A47" s="79"/>
      <c r="B47" s="402" t="s">
        <v>211</v>
      </c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402"/>
      <c r="BE47" s="402"/>
      <c r="BF47" s="402"/>
      <c r="BG47" s="402"/>
      <c r="BH47" s="402"/>
      <c r="BI47" s="402"/>
      <c r="BJ47" s="402"/>
      <c r="BK47" s="402"/>
      <c r="BL47" s="403"/>
      <c r="BM47" s="394">
        <v>4220</v>
      </c>
      <c r="BN47" s="395"/>
      <c r="BO47" s="395"/>
      <c r="BP47" s="395"/>
      <c r="BQ47" s="395"/>
      <c r="BR47" s="395"/>
      <c r="BS47" s="396"/>
      <c r="BT47" s="397" t="s">
        <v>81</v>
      </c>
      <c r="BU47" s="398"/>
      <c r="BV47" s="377"/>
      <c r="BW47" s="377"/>
      <c r="BX47" s="377"/>
      <c r="BY47" s="377"/>
      <c r="BZ47" s="377"/>
      <c r="CA47" s="377"/>
      <c r="CB47" s="377"/>
      <c r="CC47" s="377"/>
      <c r="CD47" s="377"/>
      <c r="CE47" s="377"/>
      <c r="CF47" s="377"/>
      <c r="CG47" s="377"/>
      <c r="CH47" s="377"/>
      <c r="CI47" s="390" t="s">
        <v>83</v>
      </c>
      <c r="CJ47" s="399"/>
      <c r="CK47" s="400" t="s">
        <v>81</v>
      </c>
      <c r="CL47" s="398"/>
      <c r="CM47" s="377"/>
      <c r="CN47" s="377"/>
      <c r="CO47" s="377"/>
      <c r="CP47" s="377"/>
      <c r="CQ47" s="377"/>
      <c r="CR47" s="377"/>
      <c r="CS47" s="377"/>
      <c r="CT47" s="377"/>
      <c r="CU47" s="377"/>
      <c r="CV47" s="377"/>
      <c r="CW47" s="377"/>
      <c r="CX47" s="377"/>
      <c r="CY47" s="377"/>
      <c r="CZ47" s="390" t="s">
        <v>83</v>
      </c>
      <c r="DA47" s="391"/>
    </row>
    <row r="48" spans="1:105" s="53" customFormat="1" ht="15" customHeight="1">
      <c r="A48" s="65"/>
      <c r="B48" s="441" t="s">
        <v>202</v>
      </c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1"/>
      <c r="AS48" s="441"/>
      <c r="AT48" s="441"/>
      <c r="AU48" s="441"/>
      <c r="AV48" s="441"/>
      <c r="AW48" s="441"/>
      <c r="AX48" s="441"/>
      <c r="AY48" s="441"/>
      <c r="AZ48" s="441"/>
      <c r="BA48" s="441"/>
      <c r="BB48" s="441"/>
      <c r="BC48" s="441"/>
      <c r="BD48" s="441"/>
      <c r="BE48" s="441"/>
      <c r="BF48" s="441"/>
      <c r="BG48" s="441"/>
      <c r="BH48" s="441"/>
      <c r="BI48" s="441"/>
      <c r="BJ48" s="441"/>
      <c r="BK48" s="441"/>
      <c r="BL48" s="442"/>
      <c r="BM48" s="379">
        <v>4221</v>
      </c>
      <c r="BN48" s="377"/>
      <c r="BO48" s="377"/>
      <c r="BP48" s="377"/>
      <c r="BQ48" s="377"/>
      <c r="BR48" s="377"/>
      <c r="BS48" s="380"/>
      <c r="BT48" s="397" t="s">
        <v>81</v>
      </c>
      <c r="BU48" s="398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90" t="s">
        <v>83</v>
      </c>
      <c r="CJ48" s="399"/>
      <c r="CK48" s="400" t="s">
        <v>81</v>
      </c>
      <c r="CL48" s="398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390" t="s">
        <v>83</v>
      </c>
      <c r="DA48" s="391"/>
    </row>
    <row r="49" spans="1:105" s="53" customFormat="1" ht="39.950000000000003" customHeight="1">
      <c r="A49" s="77"/>
      <c r="B49" s="406" t="s">
        <v>230</v>
      </c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6"/>
      <c r="AH49" s="406"/>
      <c r="AI49" s="406"/>
      <c r="AJ49" s="406"/>
      <c r="AK49" s="406"/>
      <c r="AL49" s="406"/>
      <c r="AM49" s="406"/>
      <c r="AN49" s="406"/>
      <c r="AO49" s="406"/>
      <c r="AP49" s="406"/>
      <c r="AQ49" s="406"/>
      <c r="AR49" s="406"/>
      <c r="AS49" s="406"/>
      <c r="AT49" s="406"/>
      <c r="AU49" s="406"/>
      <c r="AV49" s="406"/>
      <c r="AW49" s="406"/>
      <c r="AX49" s="406"/>
      <c r="AY49" s="406"/>
      <c r="AZ49" s="406"/>
      <c r="BA49" s="406"/>
      <c r="BB49" s="406"/>
      <c r="BC49" s="406"/>
      <c r="BD49" s="406"/>
      <c r="BE49" s="406"/>
      <c r="BF49" s="406"/>
      <c r="BG49" s="406"/>
      <c r="BH49" s="406"/>
      <c r="BI49" s="406"/>
      <c r="BJ49" s="406"/>
      <c r="BK49" s="406"/>
      <c r="BL49" s="407"/>
      <c r="BM49" s="411"/>
      <c r="BN49" s="412"/>
      <c r="BO49" s="412"/>
      <c r="BP49" s="412"/>
      <c r="BQ49" s="412"/>
      <c r="BR49" s="412"/>
      <c r="BS49" s="413"/>
      <c r="BT49" s="414"/>
      <c r="BU49" s="415"/>
      <c r="BV49" s="412"/>
      <c r="BW49" s="412"/>
      <c r="BX49" s="412"/>
      <c r="BY49" s="412"/>
      <c r="BZ49" s="412"/>
      <c r="CA49" s="412"/>
      <c r="CB49" s="412"/>
      <c r="CC49" s="412"/>
      <c r="CD49" s="412"/>
      <c r="CE49" s="412"/>
      <c r="CF49" s="412"/>
      <c r="CG49" s="412"/>
      <c r="CH49" s="412"/>
      <c r="CI49" s="416"/>
      <c r="CJ49" s="417"/>
      <c r="CK49" s="418"/>
      <c r="CL49" s="415"/>
      <c r="CM49" s="412"/>
      <c r="CN49" s="412"/>
      <c r="CO49" s="412"/>
      <c r="CP49" s="412"/>
      <c r="CQ49" s="412"/>
      <c r="CR49" s="412"/>
      <c r="CS49" s="412"/>
      <c r="CT49" s="412"/>
      <c r="CU49" s="412"/>
      <c r="CV49" s="412"/>
      <c r="CW49" s="412"/>
      <c r="CX49" s="412"/>
      <c r="CY49" s="412"/>
      <c r="CZ49" s="416"/>
      <c r="DA49" s="419"/>
    </row>
    <row r="50" spans="1:105" s="53" customFormat="1" ht="27" customHeight="1">
      <c r="A50" s="78"/>
      <c r="B50" s="401" t="s">
        <v>231</v>
      </c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1"/>
      <c r="BG50" s="401"/>
      <c r="BH50" s="401"/>
      <c r="BI50" s="401"/>
      <c r="BJ50" s="401"/>
      <c r="BK50" s="401"/>
      <c r="BL50" s="408"/>
      <c r="BM50" s="394">
        <v>4222</v>
      </c>
      <c r="BN50" s="395"/>
      <c r="BO50" s="395"/>
      <c r="BP50" s="395"/>
      <c r="BQ50" s="395"/>
      <c r="BR50" s="395"/>
      <c r="BS50" s="396"/>
      <c r="BT50" s="414" t="s">
        <v>81</v>
      </c>
      <c r="BU50" s="415"/>
      <c r="BV50" s="412"/>
      <c r="BW50" s="412"/>
      <c r="BX50" s="412"/>
      <c r="BY50" s="412"/>
      <c r="BZ50" s="412"/>
      <c r="CA50" s="412"/>
      <c r="CB50" s="412"/>
      <c r="CC50" s="412"/>
      <c r="CD50" s="412"/>
      <c r="CE50" s="412"/>
      <c r="CF50" s="412"/>
      <c r="CG50" s="412"/>
      <c r="CH50" s="412"/>
      <c r="CI50" s="416" t="s">
        <v>83</v>
      </c>
      <c r="CJ50" s="417"/>
      <c r="CK50" s="418" t="s">
        <v>81</v>
      </c>
      <c r="CL50" s="415"/>
      <c r="CM50" s="412"/>
      <c r="CN50" s="412"/>
      <c r="CO50" s="412"/>
      <c r="CP50" s="412"/>
      <c r="CQ50" s="412"/>
      <c r="CR50" s="412"/>
      <c r="CS50" s="412"/>
      <c r="CT50" s="412"/>
      <c r="CU50" s="412"/>
      <c r="CV50" s="412"/>
      <c r="CW50" s="412"/>
      <c r="CX50" s="412"/>
      <c r="CY50" s="412"/>
      <c r="CZ50" s="416" t="s">
        <v>83</v>
      </c>
      <c r="DA50" s="419"/>
    </row>
    <row r="51" spans="1:105" s="53" customFormat="1" ht="39.950000000000003" customHeight="1">
      <c r="A51" s="78"/>
      <c r="B51" s="401" t="s">
        <v>232</v>
      </c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401"/>
      <c r="AK51" s="401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401"/>
      <c r="BF51" s="401"/>
      <c r="BG51" s="401"/>
      <c r="BH51" s="401"/>
      <c r="BI51" s="401"/>
      <c r="BJ51" s="401"/>
      <c r="BK51" s="401"/>
      <c r="BL51" s="408"/>
      <c r="BM51" s="394">
        <v>4223</v>
      </c>
      <c r="BN51" s="395"/>
      <c r="BO51" s="395"/>
      <c r="BP51" s="395"/>
      <c r="BQ51" s="395"/>
      <c r="BR51" s="395"/>
      <c r="BS51" s="396"/>
      <c r="BT51" s="414" t="s">
        <v>81</v>
      </c>
      <c r="BU51" s="415"/>
      <c r="BV51" s="412"/>
      <c r="BW51" s="412"/>
      <c r="BX51" s="412"/>
      <c r="BY51" s="412"/>
      <c r="BZ51" s="412"/>
      <c r="CA51" s="412"/>
      <c r="CB51" s="412"/>
      <c r="CC51" s="412"/>
      <c r="CD51" s="412"/>
      <c r="CE51" s="412"/>
      <c r="CF51" s="412"/>
      <c r="CG51" s="412"/>
      <c r="CH51" s="412"/>
      <c r="CI51" s="416" t="s">
        <v>83</v>
      </c>
      <c r="CJ51" s="417"/>
      <c r="CK51" s="418" t="s">
        <v>81</v>
      </c>
      <c r="CL51" s="415"/>
      <c r="CM51" s="412"/>
      <c r="CN51" s="412"/>
      <c r="CO51" s="412"/>
      <c r="CP51" s="412"/>
      <c r="CQ51" s="412"/>
      <c r="CR51" s="412"/>
      <c r="CS51" s="412"/>
      <c r="CT51" s="412"/>
      <c r="CU51" s="412"/>
      <c r="CV51" s="412"/>
      <c r="CW51" s="412"/>
      <c r="CX51" s="412"/>
      <c r="CY51" s="412"/>
      <c r="CZ51" s="416" t="s">
        <v>83</v>
      </c>
      <c r="DA51" s="419"/>
    </row>
    <row r="52" spans="1:105" s="53" customFormat="1" ht="27" customHeight="1">
      <c r="A52" s="78"/>
      <c r="B52" s="401" t="s">
        <v>233</v>
      </c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1"/>
      <c r="BG52" s="401"/>
      <c r="BH52" s="401"/>
      <c r="BI52" s="401"/>
      <c r="BJ52" s="401"/>
      <c r="BK52" s="401"/>
      <c r="BL52" s="408"/>
      <c r="BM52" s="394">
        <v>4224</v>
      </c>
      <c r="BN52" s="395"/>
      <c r="BO52" s="395"/>
      <c r="BP52" s="395"/>
      <c r="BQ52" s="395"/>
      <c r="BR52" s="395"/>
      <c r="BS52" s="396"/>
      <c r="BT52" s="414" t="s">
        <v>81</v>
      </c>
      <c r="BU52" s="415"/>
      <c r="BV52" s="412"/>
      <c r="BW52" s="412"/>
      <c r="BX52" s="412"/>
      <c r="BY52" s="412"/>
      <c r="BZ52" s="412"/>
      <c r="CA52" s="412"/>
      <c r="CB52" s="412"/>
      <c r="CC52" s="412"/>
      <c r="CD52" s="412"/>
      <c r="CE52" s="412"/>
      <c r="CF52" s="412"/>
      <c r="CG52" s="412"/>
      <c r="CH52" s="412"/>
      <c r="CI52" s="416" t="s">
        <v>83</v>
      </c>
      <c r="CJ52" s="417"/>
      <c r="CK52" s="418" t="s">
        <v>81</v>
      </c>
      <c r="CL52" s="415"/>
      <c r="CM52" s="412"/>
      <c r="CN52" s="412"/>
      <c r="CO52" s="412"/>
      <c r="CP52" s="412"/>
      <c r="CQ52" s="412"/>
      <c r="CR52" s="412"/>
      <c r="CS52" s="412"/>
      <c r="CT52" s="412"/>
      <c r="CU52" s="412"/>
      <c r="CV52" s="412"/>
      <c r="CW52" s="412"/>
      <c r="CX52" s="412"/>
      <c r="CY52" s="412"/>
      <c r="CZ52" s="416" t="s">
        <v>83</v>
      </c>
      <c r="DA52" s="419"/>
    </row>
    <row r="53" spans="1:105" s="53" customFormat="1" ht="15" customHeight="1">
      <c r="A53" s="78"/>
      <c r="B53" s="392" t="s">
        <v>221</v>
      </c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2"/>
      <c r="BG53" s="392"/>
      <c r="BH53" s="392"/>
      <c r="BI53" s="392"/>
      <c r="BJ53" s="392"/>
      <c r="BK53" s="392"/>
      <c r="BL53" s="393"/>
      <c r="BM53" s="394">
        <v>4229</v>
      </c>
      <c r="BN53" s="395"/>
      <c r="BO53" s="395"/>
      <c r="BP53" s="395"/>
      <c r="BQ53" s="395"/>
      <c r="BR53" s="395"/>
      <c r="BS53" s="396"/>
      <c r="BT53" s="414" t="s">
        <v>81</v>
      </c>
      <c r="BU53" s="415"/>
      <c r="BV53" s="412"/>
      <c r="BW53" s="412"/>
      <c r="BX53" s="412"/>
      <c r="BY53" s="412"/>
      <c r="BZ53" s="412"/>
      <c r="CA53" s="412"/>
      <c r="CB53" s="412"/>
      <c r="CC53" s="412"/>
      <c r="CD53" s="412"/>
      <c r="CE53" s="412"/>
      <c r="CF53" s="412"/>
      <c r="CG53" s="412"/>
      <c r="CH53" s="412"/>
      <c r="CI53" s="416" t="s">
        <v>83</v>
      </c>
      <c r="CJ53" s="417"/>
      <c r="CK53" s="418" t="s">
        <v>81</v>
      </c>
      <c r="CL53" s="415"/>
      <c r="CM53" s="412"/>
      <c r="CN53" s="412"/>
      <c r="CO53" s="412"/>
      <c r="CP53" s="412"/>
      <c r="CQ53" s="412"/>
      <c r="CR53" s="412"/>
      <c r="CS53" s="412"/>
      <c r="CT53" s="412"/>
      <c r="CU53" s="412"/>
      <c r="CV53" s="412"/>
      <c r="CW53" s="412"/>
      <c r="CX53" s="412"/>
      <c r="CY53" s="412"/>
      <c r="CZ53" s="416" t="s">
        <v>83</v>
      </c>
      <c r="DA53" s="419"/>
    </row>
    <row r="54" spans="1:105" s="53" customFormat="1" ht="15" customHeight="1">
      <c r="A54" s="66"/>
      <c r="B54" s="402" t="s">
        <v>234</v>
      </c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2"/>
      <c r="BF54" s="402"/>
      <c r="BG54" s="402"/>
      <c r="BH54" s="402"/>
      <c r="BI54" s="402"/>
      <c r="BJ54" s="402"/>
      <c r="BK54" s="402"/>
      <c r="BL54" s="403"/>
      <c r="BM54" s="383">
        <v>4200</v>
      </c>
      <c r="BN54" s="384"/>
      <c r="BO54" s="384"/>
      <c r="BP54" s="384"/>
      <c r="BQ54" s="384"/>
      <c r="BR54" s="384"/>
      <c r="BS54" s="385"/>
      <c r="BT54" s="404"/>
      <c r="BU54" s="395"/>
      <c r="BV54" s="395"/>
      <c r="BW54" s="395"/>
      <c r="BX54" s="395"/>
      <c r="BY54" s="395"/>
      <c r="BZ54" s="395"/>
      <c r="CA54" s="395"/>
      <c r="CB54" s="395"/>
      <c r="CC54" s="395"/>
      <c r="CD54" s="395"/>
      <c r="CE54" s="395"/>
      <c r="CF54" s="395"/>
      <c r="CG54" s="395"/>
      <c r="CH54" s="395"/>
      <c r="CI54" s="395"/>
      <c r="CJ54" s="405"/>
      <c r="CK54" s="394"/>
      <c r="CL54" s="395"/>
      <c r="CM54" s="395"/>
      <c r="CN54" s="395"/>
      <c r="CO54" s="395"/>
      <c r="CP54" s="395"/>
      <c r="CQ54" s="395"/>
      <c r="CR54" s="395"/>
      <c r="CS54" s="395"/>
      <c r="CT54" s="395"/>
      <c r="CU54" s="395"/>
      <c r="CV54" s="395"/>
      <c r="CW54" s="395"/>
      <c r="CX54" s="395"/>
      <c r="CY54" s="395"/>
      <c r="CZ54" s="395"/>
      <c r="DA54" s="396"/>
    </row>
    <row r="55" spans="1:105" s="53" customFormat="1" ht="30" customHeight="1">
      <c r="A55" s="80"/>
      <c r="B55" s="437" t="s">
        <v>235</v>
      </c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G55" s="437"/>
      <c r="BH55" s="437"/>
      <c r="BI55" s="437"/>
      <c r="BJ55" s="437"/>
      <c r="BK55" s="437"/>
      <c r="BL55" s="438"/>
      <c r="BM55" s="379">
        <v>4310</v>
      </c>
      <c r="BN55" s="377"/>
      <c r="BO55" s="377"/>
      <c r="BP55" s="377"/>
      <c r="BQ55" s="377"/>
      <c r="BR55" s="377"/>
      <c r="BS55" s="380"/>
      <c r="BT55" s="376"/>
      <c r="BU55" s="377"/>
      <c r="BV55" s="377"/>
      <c r="BW55" s="377"/>
      <c r="BX55" s="377"/>
      <c r="BY55" s="377"/>
      <c r="BZ55" s="377"/>
      <c r="CA55" s="377"/>
      <c r="CB55" s="377"/>
      <c r="CC55" s="377"/>
      <c r="CD55" s="377"/>
      <c r="CE55" s="377"/>
      <c r="CF55" s="377"/>
      <c r="CG55" s="377"/>
      <c r="CH55" s="377"/>
      <c r="CI55" s="377"/>
      <c r="CJ55" s="378"/>
      <c r="CK55" s="377"/>
      <c r="CL55" s="377"/>
      <c r="CM55" s="377"/>
      <c r="CN55" s="377"/>
      <c r="CO55" s="377"/>
      <c r="CP55" s="377"/>
      <c r="CQ55" s="377"/>
      <c r="CR55" s="377"/>
      <c r="CS55" s="377"/>
      <c r="CT55" s="377"/>
      <c r="CU55" s="377"/>
      <c r="CV55" s="377"/>
      <c r="CW55" s="377"/>
      <c r="CX55" s="377"/>
      <c r="CY55" s="377"/>
      <c r="CZ55" s="377"/>
      <c r="DA55" s="380"/>
    </row>
    <row r="56" spans="1:105" s="53" customFormat="1" ht="15" customHeight="1">
      <c r="A56" s="64"/>
      <c r="B56" s="416" t="s">
        <v>201</v>
      </c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BA56" s="416"/>
      <c r="BB56" s="416"/>
      <c r="BC56" s="416"/>
      <c r="BD56" s="416"/>
      <c r="BE56" s="416"/>
      <c r="BF56" s="416"/>
      <c r="BG56" s="416"/>
      <c r="BH56" s="416"/>
      <c r="BI56" s="416"/>
      <c r="BJ56" s="416"/>
      <c r="BK56" s="416"/>
      <c r="BL56" s="417"/>
      <c r="BM56" s="411"/>
      <c r="BN56" s="412"/>
      <c r="BO56" s="412"/>
      <c r="BP56" s="412"/>
      <c r="BQ56" s="412"/>
      <c r="BR56" s="412"/>
      <c r="BS56" s="413"/>
      <c r="BT56" s="439"/>
      <c r="BU56" s="412"/>
      <c r="BV56" s="412"/>
      <c r="BW56" s="412"/>
      <c r="BX56" s="412"/>
      <c r="BY56" s="412"/>
      <c r="BZ56" s="412"/>
      <c r="CA56" s="412"/>
      <c r="CB56" s="412"/>
      <c r="CC56" s="412"/>
      <c r="CD56" s="412"/>
      <c r="CE56" s="412"/>
      <c r="CF56" s="412"/>
      <c r="CG56" s="412"/>
      <c r="CH56" s="412"/>
      <c r="CI56" s="412"/>
      <c r="CJ56" s="440"/>
      <c r="CK56" s="412"/>
      <c r="CL56" s="412"/>
      <c r="CM56" s="412"/>
      <c r="CN56" s="412"/>
      <c r="CO56" s="412"/>
      <c r="CP56" s="412"/>
      <c r="CQ56" s="412"/>
      <c r="CR56" s="412"/>
      <c r="CS56" s="412"/>
      <c r="CT56" s="412"/>
      <c r="CU56" s="412"/>
      <c r="CV56" s="412"/>
      <c r="CW56" s="412"/>
      <c r="CX56" s="412"/>
      <c r="CY56" s="412"/>
      <c r="CZ56" s="412"/>
      <c r="DA56" s="413"/>
    </row>
    <row r="57" spans="1:105" s="53" customFormat="1" ht="15" customHeight="1">
      <c r="A57" s="80"/>
      <c r="B57" s="441" t="s">
        <v>202</v>
      </c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2"/>
      <c r="BM57" s="379">
        <v>4311</v>
      </c>
      <c r="BN57" s="377"/>
      <c r="BO57" s="377"/>
      <c r="BP57" s="377"/>
      <c r="BQ57" s="377"/>
      <c r="BR57" s="377"/>
      <c r="BS57" s="380"/>
      <c r="BT57" s="376"/>
      <c r="BU57" s="377"/>
      <c r="BV57" s="377"/>
      <c r="BW57" s="377"/>
      <c r="BX57" s="377"/>
      <c r="BY57" s="377"/>
      <c r="BZ57" s="377"/>
      <c r="CA57" s="377"/>
      <c r="CB57" s="377"/>
      <c r="CC57" s="377"/>
      <c r="CD57" s="377"/>
      <c r="CE57" s="377"/>
      <c r="CF57" s="377"/>
      <c r="CG57" s="377"/>
      <c r="CH57" s="377"/>
      <c r="CI57" s="377"/>
      <c r="CJ57" s="378"/>
      <c r="CK57" s="379"/>
      <c r="CL57" s="377"/>
      <c r="CM57" s="377"/>
      <c r="CN57" s="377"/>
      <c r="CO57" s="377"/>
      <c r="CP57" s="377"/>
      <c r="CQ57" s="377"/>
      <c r="CR57" s="377"/>
      <c r="CS57" s="377"/>
      <c r="CT57" s="377"/>
      <c r="CU57" s="377"/>
      <c r="CV57" s="377"/>
      <c r="CW57" s="377"/>
      <c r="CX57" s="377"/>
      <c r="CY57" s="377"/>
      <c r="CZ57" s="377"/>
      <c r="DA57" s="380"/>
    </row>
    <row r="58" spans="1:105" s="53" customFormat="1" ht="15" customHeight="1">
      <c r="A58" s="77"/>
      <c r="B58" s="406" t="s">
        <v>236</v>
      </c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6"/>
      <c r="AF58" s="406"/>
      <c r="AG58" s="406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406"/>
      <c r="AT58" s="406"/>
      <c r="AU58" s="406"/>
      <c r="AV58" s="406"/>
      <c r="AW58" s="406"/>
      <c r="AX58" s="406"/>
      <c r="AY58" s="406"/>
      <c r="AZ58" s="406"/>
      <c r="BA58" s="406"/>
      <c r="BB58" s="406"/>
      <c r="BC58" s="406"/>
      <c r="BD58" s="406"/>
      <c r="BE58" s="406"/>
      <c r="BF58" s="406"/>
      <c r="BG58" s="406"/>
      <c r="BH58" s="406"/>
      <c r="BI58" s="406"/>
      <c r="BJ58" s="406"/>
      <c r="BK58" s="406"/>
      <c r="BL58" s="407"/>
      <c r="BM58" s="411"/>
      <c r="BN58" s="412"/>
      <c r="BO58" s="412"/>
      <c r="BP58" s="412"/>
      <c r="BQ58" s="412"/>
      <c r="BR58" s="412"/>
      <c r="BS58" s="413"/>
      <c r="BT58" s="439"/>
      <c r="BU58" s="412"/>
      <c r="BV58" s="412"/>
      <c r="BW58" s="412"/>
      <c r="BX58" s="412"/>
      <c r="BY58" s="412"/>
      <c r="BZ58" s="412"/>
      <c r="CA58" s="412"/>
      <c r="CB58" s="412"/>
      <c r="CC58" s="412"/>
      <c r="CD58" s="412"/>
      <c r="CE58" s="412"/>
      <c r="CF58" s="412"/>
      <c r="CG58" s="412"/>
      <c r="CH58" s="412"/>
      <c r="CI58" s="412"/>
      <c r="CJ58" s="440"/>
      <c r="CK58" s="411"/>
      <c r="CL58" s="412"/>
      <c r="CM58" s="412"/>
      <c r="CN58" s="412"/>
      <c r="CO58" s="412"/>
      <c r="CP58" s="412"/>
      <c r="CQ58" s="412"/>
      <c r="CR58" s="412"/>
      <c r="CS58" s="412"/>
      <c r="CT58" s="412"/>
      <c r="CU58" s="412"/>
      <c r="CV58" s="412"/>
      <c r="CW58" s="412"/>
      <c r="CX58" s="412"/>
      <c r="CY58" s="412"/>
      <c r="CZ58" s="412"/>
      <c r="DA58" s="413"/>
    </row>
    <row r="59" spans="1:105" s="53" customFormat="1" ht="15" customHeight="1">
      <c r="A59" s="78"/>
      <c r="B59" s="401" t="s">
        <v>237</v>
      </c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1"/>
      <c r="BG59" s="401"/>
      <c r="BH59" s="401"/>
      <c r="BI59" s="401"/>
      <c r="BJ59" s="401"/>
      <c r="BK59" s="401"/>
      <c r="BL59" s="408"/>
      <c r="BM59" s="394">
        <v>4312</v>
      </c>
      <c r="BN59" s="395"/>
      <c r="BO59" s="395"/>
      <c r="BP59" s="395"/>
      <c r="BQ59" s="395"/>
      <c r="BR59" s="395"/>
      <c r="BS59" s="396"/>
      <c r="BT59" s="432"/>
      <c r="BU59" s="433"/>
      <c r="BV59" s="433"/>
      <c r="BW59" s="433"/>
      <c r="BX59" s="433"/>
      <c r="BY59" s="433"/>
      <c r="BZ59" s="433"/>
      <c r="CA59" s="433"/>
      <c r="CB59" s="433"/>
      <c r="CC59" s="433"/>
      <c r="CD59" s="433"/>
      <c r="CE59" s="433"/>
      <c r="CF59" s="433"/>
      <c r="CG59" s="433"/>
      <c r="CH59" s="433"/>
      <c r="CI59" s="433"/>
      <c r="CJ59" s="433"/>
      <c r="CK59" s="433"/>
      <c r="CL59" s="433"/>
      <c r="CM59" s="433"/>
      <c r="CN59" s="433"/>
      <c r="CO59" s="433"/>
      <c r="CP59" s="433"/>
      <c r="CQ59" s="433"/>
      <c r="CR59" s="433"/>
      <c r="CS59" s="433"/>
      <c r="CT59" s="433"/>
      <c r="CU59" s="433"/>
      <c r="CV59" s="433"/>
      <c r="CW59" s="433"/>
      <c r="CX59" s="433"/>
      <c r="CY59" s="433"/>
      <c r="CZ59" s="433"/>
      <c r="DA59" s="434"/>
    </row>
    <row r="60" spans="1:105" s="53" customFormat="1" ht="15" customHeight="1">
      <c r="A60" s="78"/>
      <c r="B60" s="401" t="s">
        <v>238</v>
      </c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401"/>
      <c r="AX60" s="401"/>
      <c r="AY60" s="401"/>
      <c r="AZ60" s="401"/>
      <c r="BA60" s="401"/>
      <c r="BB60" s="401"/>
      <c r="BC60" s="401"/>
      <c r="BD60" s="401"/>
      <c r="BE60" s="401"/>
      <c r="BF60" s="401"/>
      <c r="BG60" s="401"/>
      <c r="BH60" s="401"/>
      <c r="BI60" s="401"/>
      <c r="BJ60" s="401"/>
      <c r="BK60" s="401"/>
      <c r="BL60" s="408"/>
      <c r="BM60" s="394">
        <v>4313</v>
      </c>
      <c r="BN60" s="395"/>
      <c r="BO60" s="395"/>
      <c r="BP60" s="395"/>
      <c r="BQ60" s="395"/>
      <c r="BR60" s="395"/>
      <c r="BS60" s="396"/>
      <c r="BT60" s="432"/>
      <c r="BU60" s="433"/>
      <c r="BV60" s="433"/>
      <c r="BW60" s="433"/>
      <c r="BX60" s="433"/>
      <c r="BY60" s="433"/>
      <c r="BZ60" s="433"/>
      <c r="CA60" s="433"/>
      <c r="CB60" s="433"/>
      <c r="CC60" s="433"/>
      <c r="CD60" s="433"/>
      <c r="CE60" s="433"/>
      <c r="CF60" s="433"/>
      <c r="CG60" s="433"/>
      <c r="CH60" s="433"/>
      <c r="CI60" s="433"/>
      <c r="CJ60" s="433"/>
      <c r="CK60" s="433"/>
      <c r="CL60" s="433"/>
      <c r="CM60" s="433"/>
      <c r="CN60" s="433"/>
      <c r="CO60" s="433"/>
      <c r="CP60" s="433"/>
      <c r="CQ60" s="433"/>
      <c r="CR60" s="433"/>
      <c r="CS60" s="433"/>
      <c r="CT60" s="433"/>
      <c r="CU60" s="433"/>
      <c r="CV60" s="433"/>
      <c r="CW60" s="433"/>
      <c r="CX60" s="433"/>
      <c r="CY60" s="433"/>
      <c r="CZ60" s="433"/>
      <c r="DA60" s="434"/>
    </row>
    <row r="61" spans="1:105" s="53" customFormat="1" ht="27" customHeight="1">
      <c r="A61" s="78"/>
      <c r="B61" s="401" t="s">
        <v>239</v>
      </c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  <c r="BG61" s="401"/>
      <c r="BH61" s="401"/>
      <c r="BI61" s="401"/>
      <c r="BJ61" s="401"/>
      <c r="BK61" s="401"/>
      <c r="BL61" s="408"/>
      <c r="BM61" s="394">
        <v>4314</v>
      </c>
      <c r="BN61" s="395"/>
      <c r="BO61" s="395"/>
      <c r="BP61" s="395"/>
      <c r="BQ61" s="395"/>
      <c r="BR61" s="395"/>
      <c r="BS61" s="396"/>
      <c r="BT61" s="432"/>
      <c r="BU61" s="433"/>
      <c r="BV61" s="433"/>
      <c r="BW61" s="433"/>
      <c r="BX61" s="433"/>
      <c r="BY61" s="433"/>
      <c r="BZ61" s="433"/>
      <c r="CA61" s="433"/>
      <c r="CB61" s="433"/>
      <c r="CC61" s="433"/>
      <c r="CD61" s="433"/>
      <c r="CE61" s="433"/>
      <c r="CF61" s="433"/>
      <c r="CG61" s="433"/>
      <c r="CH61" s="433"/>
      <c r="CI61" s="433"/>
      <c r="CJ61" s="433"/>
      <c r="CK61" s="433"/>
      <c r="CL61" s="433"/>
      <c r="CM61" s="433"/>
      <c r="CN61" s="433"/>
      <c r="CO61" s="433"/>
      <c r="CP61" s="433"/>
      <c r="CQ61" s="433"/>
      <c r="CR61" s="433"/>
      <c r="CS61" s="433"/>
      <c r="CT61" s="433"/>
      <c r="CU61" s="433"/>
      <c r="CV61" s="433"/>
      <c r="CW61" s="433"/>
      <c r="CX61" s="433"/>
      <c r="CY61" s="433"/>
      <c r="CZ61" s="433"/>
      <c r="DA61" s="434"/>
    </row>
    <row r="62" spans="1:105" s="53" customFormat="1" ht="15" customHeight="1">
      <c r="A62" s="63"/>
      <c r="B62" s="435" t="s">
        <v>209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5"/>
      <c r="AH62" s="435"/>
      <c r="AI62" s="435"/>
      <c r="AJ62" s="435"/>
      <c r="AK62" s="435"/>
      <c r="AL62" s="435"/>
      <c r="AM62" s="435"/>
      <c r="AN62" s="435"/>
      <c r="AO62" s="435"/>
      <c r="AP62" s="435"/>
      <c r="AQ62" s="435"/>
      <c r="AR62" s="435"/>
      <c r="AS62" s="435"/>
      <c r="AT62" s="435"/>
      <c r="AU62" s="435"/>
      <c r="AV62" s="435"/>
      <c r="AW62" s="435"/>
      <c r="AX62" s="435"/>
      <c r="AY62" s="435"/>
      <c r="AZ62" s="435"/>
      <c r="BA62" s="435"/>
      <c r="BB62" s="435"/>
      <c r="BC62" s="435"/>
      <c r="BD62" s="435"/>
      <c r="BE62" s="435"/>
      <c r="BF62" s="435"/>
      <c r="BG62" s="435"/>
      <c r="BH62" s="435"/>
      <c r="BI62" s="435"/>
      <c r="BJ62" s="435"/>
      <c r="BK62" s="435"/>
      <c r="BL62" s="436"/>
      <c r="BM62" s="379">
        <v>4319</v>
      </c>
      <c r="BN62" s="377"/>
      <c r="BO62" s="377"/>
      <c r="BP62" s="377"/>
      <c r="BQ62" s="377"/>
      <c r="BR62" s="377"/>
      <c r="BS62" s="380"/>
      <c r="BT62" s="376"/>
      <c r="BU62" s="377"/>
      <c r="BV62" s="377"/>
      <c r="BW62" s="377"/>
      <c r="BX62" s="377"/>
      <c r="BY62" s="377"/>
      <c r="BZ62" s="377"/>
      <c r="CA62" s="377"/>
      <c r="CB62" s="377"/>
      <c r="CC62" s="377"/>
      <c r="CD62" s="377"/>
      <c r="CE62" s="377"/>
      <c r="CF62" s="377"/>
      <c r="CG62" s="377"/>
      <c r="CH62" s="377"/>
      <c r="CI62" s="377"/>
      <c r="CJ62" s="378"/>
      <c r="CK62" s="379"/>
      <c r="CL62" s="377"/>
      <c r="CM62" s="377"/>
      <c r="CN62" s="377"/>
      <c r="CO62" s="377"/>
      <c r="CP62" s="377"/>
      <c r="CQ62" s="377"/>
      <c r="CR62" s="377"/>
      <c r="CS62" s="377"/>
      <c r="CT62" s="377"/>
      <c r="CU62" s="377"/>
      <c r="CV62" s="377"/>
      <c r="CW62" s="377"/>
      <c r="CX62" s="377"/>
      <c r="CY62" s="377"/>
      <c r="CZ62" s="377"/>
      <c r="DA62" s="380"/>
    </row>
    <row r="63" spans="1:105" s="53" customFormat="1" ht="3" customHeight="1" thickBot="1">
      <c r="A63" s="64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81"/>
      <c r="BM63" s="64"/>
      <c r="BN63" s="82"/>
      <c r="BO63" s="82"/>
      <c r="BP63" s="82"/>
      <c r="BQ63" s="82"/>
      <c r="BR63" s="82"/>
      <c r="BS63" s="83"/>
      <c r="BT63" s="70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2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3"/>
    </row>
    <row r="64" spans="1:105" s="12" customFormat="1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3" t="s">
        <v>240</v>
      </c>
    </row>
    <row r="65" spans="1:105" s="12" customFormat="1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3"/>
    </row>
    <row r="66" spans="1:105" s="53" customFormat="1" ht="16.5" customHeight="1">
      <c r="A66" s="420" t="s">
        <v>195</v>
      </c>
      <c r="B66" s="421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1"/>
      <c r="T66" s="421"/>
      <c r="U66" s="421"/>
      <c r="V66" s="421"/>
      <c r="W66" s="421"/>
      <c r="X66" s="421"/>
      <c r="Y66" s="421"/>
      <c r="Z66" s="421"/>
      <c r="AA66" s="421"/>
      <c r="AB66" s="421"/>
      <c r="AC66" s="421"/>
      <c r="AD66" s="421"/>
      <c r="AE66" s="421"/>
      <c r="AF66" s="421"/>
      <c r="AG66" s="421"/>
      <c r="AH66" s="421"/>
      <c r="AI66" s="421"/>
      <c r="AJ66" s="421"/>
      <c r="AK66" s="421"/>
      <c r="AL66" s="421"/>
      <c r="AM66" s="421"/>
      <c r="AN66" s="421"/>
      <c r="AO66" s="421"/>
      <c r="AP66" s="421"/>
      <c r="AQ66" s="421"/>
      <c r="AR66" s="421"/>
      <c r="AS66" s="421"/>
      <c r="AT66" s="421"/>
      <c r="AU66" s="421"/>
      <c r="AV66" s="421"/>
      <c r="AW66" s="421"/>
      <c r="AX66" s="421"/>
      <c r="AY66" s="421"/>
      <c r="AZ66" s="421"/>
      <c r="BA66" s="421"/>
      <c r="BB66" s="421"/>
      <c r="BC66" s="421"/>
      <c r="BD66" s="421"/>
      <c r="BE66" s="421"/>
      <c r="BF66" s="421"/>
      <c r="BG66" s="421"/>
      <c r="BH66" s="421"/>
      <c r="BI66" s="421"/>
      <c r="BJ66" s="421"/>
      <c r="BK66" s="421"/>
      <c r="BL66" s="422"/>
      <c r="BM66" s="420" t="s">
        <v>29</v>
      </c>
      <c r="BN66" s="421"/>
      <c r="BO66" s="421"/>
      <c r="BP66" s="421"/>
      <c r="BQ66" s="421"/>
      <c r="BR66" s="421"/>
      <c r="BS66" s="422"/>
      <c r="BT66" s="54"/>
      <c r="BU66" s="55"/>
      <c r="BV66" s="56"/>
      <c r="BW66" s="56"/>
      <c r="BX66" s="57" t="s">
        <v>196</v>
      </c>
      <c r="BY66" s="429"/>
      <c r="BZ66" s="429"/>
      <c r="CA66" s="429"/>
      <c r="CB66" s="429"/>
      <c r="CC66" s="429"/>
      <c r="CD66" s="429"/>
      <c r="CE66" s="429"/>
      <c r="CF66" s="429"/>
      <c r="CG66" s="429"/>
      <c r="CH66" s="429"/>
      <c r="CI66" s="56"/>
      <c r="CJ66" s="58"/>
      <c r="CK66" s="54"/>
      <c r="CL66" s="55"/>
      <c r="CM66" s="56"/>
      <c r="CN66" s="56"/>
      <c r="CO66" s="57" t="s">
        <v>196</v>
      </c>
      <c r="CP66" s="429"/>
      <c r="CQ66" s="429"/>
      <c r="CR66" s="429"/>
      <c r="CS66" s="429"/>
      <c r="CT66" s="429"/>
      <c r="CU66" s="429"/>
      <c r="CV66" s="429"/>
      <c r="CW66" s="429"/>
      <c r="CX66" s="429"/>
      <c r="CY66" s="429"/>
      <c r="CZ66" s="56"/>
      <c r="DA66" s="58"/>
    </row>
    <row r="67" spans="1:105" s="53" customFormat="1" ht="14.25">
      <c r="A67" s="423"/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  <c r="AM67" s="424"/>
      <c r="AN67" s="424"/>
      <c r="AO67" s="424"/>
      <c r="AP67" s="424"/>
      <c r="AQ67" s="424"/>
      <c r="AR67" s="424"/>
      <c r="AS67" s="424"/>
      <c r="AT67" s="424"/>
      <c r="AU67" s="424"/>
      <c r="AV67" s="424"/>
      <c r="AW67" s="424"/>
      <c r="AX67" s="424"/>
      <c r="AY67" s="424"/>
      <c r="AZ67" s="424"/>
      <c r="BA67" s="424"/>
      <c r="BB67" s="424"/>
      <c r="BC67" s="424"/>
      <c r="BD67" s="424"/>
      <c r="BE67" s="424"/>
      <c r="BF67" s="424"/>
      <c r="BG67" s="424"/>
      <c r="BH67" s="424"/>
      <c r="BI67" s="424"/>
      <c r="BJ67" s="424"/>
      <c r="BK67" s="424"/>
      <c r="BL67" s="425"/>
      <c r="BM67" s="423"/>
      <c r="BN67" s="424"/>
      <c r="BO67" s="424"/>
      <c r="BP67" s="424"/>
      <c r="BQ67" s="424"/>
      <c r="BR67" s="424"/>
      <c r="BS67" s="425"/>
      <c r="BT67" s="59"/>
      <c r="BU67" s="51"/>
      <c r="BV67" s="51"/>
      <c r="BW67" s="430">
        <v>20</v>
      </c>
      <c r="BX67" s="430"/>
      <c r="BY67" s="430"/>
      <c r="BZ67" s="430"/>
      <c r="CA67" s="431"/>
      <c r="CB67" s="431"/>
      <c r="CC67" s="431"/>
      <c r="CD67" s="60" t="s">
        <v>197</v>
      </c>
      <c r="CE67" s="60"/>
      <c r="CF67" s="60"/>
      <c r="CG67" s="61"/>
      <c r="CH67" s="61"/>
      <c r="CI67" s="61"/>
      <c r="CJ67" s="62"/>
      <c r="CK67" s="59"/>
      <c r="CL67" s="51"/>
      <c r="CM67" s="51"/>
      <c r="CN67" s="430">
        <v>20</v>
      </c>
      <c r="CO67" s="430"/>
      <c r="CP67" s="430"/>
      <c r="CQ67" s="430"/>
      <c r="CR67" s="431"/>
      <c r="CS67" s="431"/>
      <c r="CT67" s="431"/>
      <c r="CU67" s="60" t="s">
        <v>198</v>
      </c>
      <c r="CV67" s="60"/>
      <c r="CW67" s="60"/>
      <c r="CX67" s="61"/>
      <c r="CY67" s="61"/>
      <c r="CZ67" s="61"/>
      <c r="DA67" s="62"/>
    </row>
    <row r="68" spans="1:105" s="53" customFormat="1" ht="9.75" customHeight="1" thickBot="1">
      <c r="A68" s="426"/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  <c r="AT68" s="427"/>
      <c r="AU68" s="427"/>
      <c r="AV68" s="427"/>
      <c r="AW68" s="427"/>
      <c r="AX68" s="427"/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  <c r="BI68" s="427"/>
      <c r="BJ68" s="427"/>
      <c r="BK68" s="427"/>
      <c r="BL68" s="428"/>
      <c r="BM68" s="426"/>
      <c r="BN68" s="427"/>
      <c r="BO68" s="427"/>
      <c r="BP68" s="427"/>
      <c r="BQ68" s="427"/>
      <c r="BR68" s="427"/>
      <c r="BS68" s="428"/>
      <c r="BT68" s="74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6"/>
      <c r="CK68" s="74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6"/>
    </row>
    <row r="69" spans="1:105" s="53" customFormat="1" ht="15" customHeight="1">
      <c r="A69" s="64"/>
      <c r="B69" s="402" t="s">
        <v>211</v>
      </c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2"/>
      <c r="AB69" s="402"/>
      <c r="AC69" s="402"/>
      <c r="AD69" s="402"/>
      <c r="AE69" s="402"/>
      <c r="AF69" s="402"/>
      <c r="AG69" s="402"/>
      <c r="AH69" s="402"/>
      <c r="AI69" s="402"/>
      <c r="AJ69" s="402"/>
      <c r="AK69" s="402"/>
      <c r="AL69" s="402"/>
      <c r="AM69" s="402"/>
      <c r="AN69" s="402"/>
      <c r="AO69" s="402"/>
      <c r="AP69" s="402"/>
      <c r="AQ69" s="402"/>
      <c r="AR69" s="402"/>
      <c r="AS69" s="402"/>
      <c r="AT69" s="402"/>
      <c r="AU69" s="402"/>
      <c r="AV69" s="402"/>
      <c r="AW69" s="402"/>
      <c r="AX69" s="402"/>
      <c r="AY69" s="402"/>
      <c r="AZ69" s="402"/>
      <c r="BA69" s="402"/>
      <c r="BB69" s="402"/>
      <c r="BC69" s="402"/>
      <c r="BD69" s="402"/>
      <c r="BE69" s="402"/>
      <c r="BF69" s="402"/>
      <c r="BG69" s="402"/>
      <c r="BH69" s="402"/>
      <c r="BI69" s="402"/>
      <c r="BJ69" s="402"/>
      <c r="BK69" s="402"/>
      <c r="BL69" s="403"/>
      <c r="BM69" s="394">
        <v>4320</v>
      </c>
      <c r="BN69" s="395"/>
      <c r="BO69" s="395"/>
      <c r="BP69" s="395"/>
      <c r="BQ69" s="395"/>
      <c r="BR69" s="395"/>
      <c r="BS69" s="396"/>
      <c r="BT69" s="397" t="s">
        <v>81</v>
      </c>
      <c r="BU69" s="398"/>
      <c r="BV69" s="377"/>
      <c r="BW69" s="377"/>
      <c r="BX69" s="377"/>
      <c r="BY69" s="377"/>
      <c r="BZ69" s="377"/>
      <c r="CA69" s="377"/>
      <c r="CB69" s="377"/>
      <c r="CC69" s="377"/>
      <c r="CD69" s="377"/>
      <c r="CE69" s="377"/>
      <c r="CF69" s="377"/>
      <c r="CG69" s="377"/>
      <c r="CH69" s="377"/>
      <c r="CI69" s="390" t="s">
        <v>83</v>
      </c>
      <c r="CJ69" s="399"/>
      <c r="CK69" s="400" t="s">
        <v>81</v>
      </c>
      <c r="CL69" s="398"/>
      <c r="CM69" s="377"/>
      <c r="CN69" s="377"/>
      <c r="CO69" s="377"/>
      <c r="CP69" s="377"/>
      <c r="CQ69" s="377"/>
      <c r="CR69" s="377"/>
      <c r="CS69" s="377"/>
      <c r="CT69" s="377"/>
      <c r="CU69" s="377"/>
      <c r="CV69" s="377"/>
      <c r="CW69" s="377"/>
      <c r="CX69" s="377"/>
      <c r="CY69" s="377"/>
      <c r="CZ69" s="390" t="s">
        <v>83</v>
      </c>
      <c r="DA69" s="391"/>
    </row>
    <row r="70" spans="1:105" s="53" customFormat="1" ht="15" customHeight="1">
      <c r="A70" s="84"/>
      <c r="B70" s="409" t="s">
        <v>202</v>
      </c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09"/>
      <c r="AC70" s="409"/>
      <c r="AD70" s="409"/>
      <c r="AE70" s="409"/>
      <c r="AF70" s="409"/>
      <c r="AG70" s="409"/>
      <c r="AH70" s="409"/>
      <c r="AI70" s="409"/>
      <c r="AJ70" s="409"/>
      <c r="AK70" s="409"/>
      <c r="AL70" s="409"/>
      <c r="AM70" s="409"/>
      <c r="AN70" s="409"/>
      <c r="AO70" s="409"/>
      <c r="AP70" s="409"/>
      <c r="AQ70" s="409"/>
      <c r="AR70" s="409"/>
      <c r="AS70" s="409"/>
      <c r="AT70" s="409"/>
      <c r="AU70" s="409"/>
      <c r="AV70" s="409"/>
      <c r="AW70" s="409"/>
      <c r="AX70" s="409"/>
      <c r="AY70" s="409"/>
      <c r="AZ70" s="409"/>
      <c r="BA70" s="409"/>
      <c r="BB70" s="409"/>
      <c r="BC70" s="409"/>
      <c r="BD70" s="409"/>
      <c r="BE70" s="409"/>
      <c r="BF70" s="409"/>
      <c r="BG70" s="409"/>
      <c r="BH70" s="409"/>
      <c r="BI70" s="409"/>
      <c r="BJ70" s="409"/>
      <c r="BK70" s="409"/>
      <c r="BL70" s="410"/>
      <c r="BM70" s="379">
        <v>4321</v>
      </c>
      <c r="BN70" s="377"/>
      <c r="BO70" s="377"/>
      <c r="BP70" s="377"/>
      <c r="BQ70" s="377"/>
      <c r="BR70" s="377"/>
      <c r="BS70" s="380"/>
      <c r="BT70" s="397" t="s">
        <v>81</v>
      </c>
      <c r="BU70" s="398"/>
      <c r="BV70" s="377"/>
      <c r="BW70" s="377"/>
      <c r="BX70" s="377"/>
      <c r="BY70" s="377"/>
      <c r="BZ70" s="377"/>
      <c r="CA70" s="377"/>
      <c r="CB70" s="377"/>
      <c r="CC70" s="377"/>
      <c r="CD70" s="377"/>
      <c r="CE70" s="377"/>
      <c r="CF70" s="377"/>
      <c r="CG70" s="377"/>
      <c r="CH70" s="377"/>
      <c r="CI70" s="390" t="s">
        <v>83</v>
      </c>
      <c r="CJ70" s="399"/>
      <c r="CK70" s="400" t="s">
        <v>81</v>
      </c>
      <c r="CL70" s="398"/>
      <c r="CM70" s="377"/>
      <c r="CN70" s="377"/>
      <c r="CO70" s="377"/>
      <c r="CP70" s="377"/>
      <c r="CQ70" s="377"/>
      <c r="CR70" s="377"/>
      <c r="CS70" s="377"/>
      <c r="CT70" s="377"/>
      <c r="CU70" s="377"/>
      <c r="CV70" s="377"/>
      <c r="CW70" s="377"/>
      <c r="CX70" s="377"/>
      <c r="CY70" s="377"/>
      <c r="CZ70" s="390" t="s">
        <v>83</v>
      </c>
      <c r="DA70" s="391"/>
    </row>
    <row r="71" spans="1:105" s="53" customFormat="1" ht="39.950000000000003" customHeight="1">
      <c r="A71" s="64"/>
      <c r="B71" s="406" t="s">
        <v>241</v>
      </c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6"/>
      <c r="AS71" s="406"/>
      <c r="AT71" s="406"/>
      <c r="AU71" s="406"/>
      <c r="AV71" s="406"/>
      <c r="AW71" s="406"/>
      <c r="AX71" s="406"/>
      <c r="AY71" s="406"/>
      <c r="AZ71" s="406"/>
      <c r="BA71" s="406"/>
      <c r="BB71" s="406"/>
      <c r="BC71" s="406"/>
      <c r="BD71" s="406"/>
      <c r="BE71" s="406"/>
      <c r="BF71" s="406"/>
      <c r="BG71" s="406"/>
      <c r="BH71" s="406"/>
      <c r="BI71" s="406"/>
      <c r="BJ71" s="406"/>
      <c r="BK71" s="406"/>
      <c r="BL71" s="407"/>
      <c r="BM71" s="411"/>
      <c r="BN71" s="412"/>
      <c r="BO71" s="412"/>
      <c r="BP71" s="412"/>
      <c r="BQ71" s="412"/>
      <c r="BR71" s="412"/>
      <c r="BS71" s="413"/>
      <c r="BT71" s="414"/>
      <c r="BU71" s="415"/>
      <c r="BV71" s="412"/>
      <c r="BW71" s="412"/>
      <c r="BX71" s="412"/>
      <c r="BY71" s="412"/>
      <c r="BZ71" s="412"/>
      <c r="CA71" s="412"/>
      <c r="CB71" s="412"/>
      <c r="CC71" s="412"/>
      <c r="CD71" s="412"/>
      <c r="CE71" s="412"/>
      <c r="CF71" s="412"/>
      <c r="CG71" s="412"/>
      <c r="CH71" s="412"/>
      <c r="CI71" s="416"/>
      <c r="CJ71" s="417"/>
      <c r="CK71" s="418"/>
      <c r="CL71" s="415"/>
      <c r="CM71" s="412"/>
      <c r="CN71" s="412"/>
      <c r="CO71" s="412"/>
      <c r="CP71" s="412"/>
      <c r="CQ71" s="412"/>
      <c r="CR71" s="412"/>
      <c r="CS71" s="412"/>
      <c r="CT71" s="412"/>
      <c r="CU71" s="412"/>
      <c r="CV71" s="412"/>
      <c r="CW71" s="412"/>
      <c r="CX71" s="412"/>
      <c r="CY71" s="412"/>
      <c r="CZ71" s="416"/>
      <c r="DA71" s="419"/>
    </row>
    <row r="72" spans="1:105" s="53" customFormat="1" ht="27" customHeight="1">
      <c r="A72" s="64"/>
      <c r="B72" s="401" t="s">
        <v>242</v>
      </c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  <c r="BG72" s="401"/>
      <c r="BH72" s="401"/>
      <c r="BI72" s="401"/>
      <c r="BJ72" s="401"/>
      <c r="BK72" s="401"/>
      <c r="BL72" s="408"/>
      <c r="BM72" s="394">
        <v>4322</v>
      </c>
      <c r="BN72" s="395"/>
      <c r="BO72" s="395"/>
      <c r="BP72" s="395"/>
      <c r="BQ72" s="395"/>
      <c r="BR72" s="395"/>
      <c r="BS72" s="396"/>
      <c r="BT72" s="397" t="s">
        <v>81</v>
      </c>
      <c r="BU72" s="398"/>
      <c r="BV72" s="377"/>
      <c r="BW72" s="377"/>
      <c r="BX72" s="377"/>
      <c r="BY72" s="377"/>
      <c r="BZ72" s="377"/>
      <c r="CA72" s="377"/>
      <c r="CB72" s="377"/>
      <c r="CC72" s="377"/>
      <c r="CD72" s="377"/>
      <c r="CE72" s="377"/>
      <c r="CF72" s="377"/>
      <c r="CG72" s="377"/>
      <c r="CH72" s="377"/>
      <c r="CI72" s="390" t="s">
        <v>83</v>
      </c>
      <c r="CJ72" s="399"/>
      <c r="CK72" s="400" t="s">
        <v>81</v>
      </c>
      <c r="CL72" s="398"/>
      <c r="CM72" s="377"/>
      <c r="CN72" s="377"/>
      <c r="CO72" s="377"/>
      <c r="CP72" s="377"/>
      <c r="CQ72" s="377"/>
      <c r="CR72" s="377"/>
      <c r="CS72" s="377"/>
      <c r="CT72" s="377"/>
      <c r="CU72" s="377"/>
      <c r="CV72" s="377"/>
      <c r="CW72" s="377"/>
      <c r="CX72" s="377"/>
      <c r="CY72" s="377"/>
      <c r="CZ72" s="390" t="s">
        <v>83</v>
      </c>
      <c r="DA72" s="391"/>
    </row>
    <row r="73" spans="1:105" s="53" customFormat="1" ht="27" customHeight="1">
      <c r="A73" s="66"/>
      <c r="B73" s="401" t="s">
        <v>243</v>
      </c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92"/>
      <c r="AI73" s="392"/>
      <c r="AJ73" s="392"/>
      <c r="AK73" s="392"/>
      <c r="AL73" s="392"/>
      <c r="AM73" s="392"/>
      <c r="AN73" s="392"/>
      <c r="AO73" s="392"/>
      <c r="AP73" s="392"/>
      <c r="AQ73" s="392"/>
      <c r="AR73" s="392"/>
      <c r="AS73" s="392"/>
      <c r="AT73" s="392"/>
      <c r="AU73" s="392"/>
      <c r="AV73" s="392"/>
      <c r="AW73" s="392"/>
      <c r="AX73" s="392"/>
      <c r="AY73" s="392"/>
      <c r="AZ73" s="392"/>
      <c r="BA73" s="392"/>
      <c r="BB73" s="392"/>
      <c r="BC73" s="392"/>
      <c r="BD73" s="392"/>
      <c r="BE73" s="392"/>
      <c r="BF73" s="392"/>
      <c r="BG73" s="392"/>
      <c r="BH73" s="392"/>
      <c r="BI73" s="392"/>
      <c r="BJ73" s="392"/>
      <c r="BK73" s="392"/>
      <c r="BL73" s="393"/>
      <c r="BM73" s="394">
        <v>4323</v>
      </c>
      <c r="BN73" s="395"/>
      <c r="BO73" s="395"/>
      <c r="BP73" s="395"/>
      <c r="BQ73" s="395"/>
      <c r="BR73" s="395"/>
      <c r="BS73" s="396"/>
      <c r="BT73" s="397" t="s">
        <v>81</v>
      </c>
      <c r="BU73" s="398"/>
      <c r="BV73" s="377"/>
      <c r="BW73" s="377"/>
      <c r="BX73" s="377"/>
      <c r="BY73" s="377"/>
      <c r="BZ73" s="377"/>
      <c r="CA73" s="377"/>
      <c r="CB73" s="377"/>
      <c r="CC73" s="377"/>
      <c r="CD73" s="377"/>
      <c r="CE73" s="377"/>
      <c r="CF73" s="377"/>
      <c r="CG73" s="377"/>
      <c r="CH73" s="377"/>
      <c r="CI73" s="390" t="s">
        <v>83</v>
      </c>
      <c r="CJ73" s="399"/>
      <c r="CK73" s="400" t="s">
        <v>81</v>
      </c>
      <c r="CL73" s="398"/>
      <c r="CM73" s="377"/>
      <c r="CN73" s="377"/>
      <c r="CO73" s="377"/>
      <c r="CP73" s="377"/>
      <c r="CQ73" s="377"/>
      <c r="CR73" s="377"/>
      <c r="CS73" s="377"/>
      <c r="CT73" s="377"/>
      <c r="CU73" s="377"/>
      <c r="CV73" s="377"/>
      <c r="CW73" s="377"/>
      <c r="CX73" s="377"/>
      <c r="CY73" s="377"/>
      <c r="CZ73" s="390" t="s">
        <v>83</v>
      </c>
      <c r="DA73" s="391"/>
    </row>
    <row r="74" spans="1:105" s="53" customFormat="1" ht="15" customHeight="1">
      <c r="A74" s="66"/>
      <c r="B74" s="392" t="s">
        <v>221</v>
      </c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  <c r="AF74" s="392"/>
      <c r="AG74" s="392"/>
      <c r="AH74" s="392"/>
      <c r="AI74" s="392"/>
      <c r="AJ74" s="392"/>
      <c r="AK74" s="392"/>
      <c r="AL74" s="392"/>
      <c r="AM74" s="392"/>
      <c r="AN74" s="392"/>
      <c r="AO74" s="392"/>
      <c r="AP74" s="392"/>
      <c r="AQ74" s="392"/>
      <c r="AR74" s="392"/>
      <c r="AS74" s="392"/>
      <c r="AT74" s="392"/>
      <c r="AU74" s="392"/>
      <c r="AV74" s="392"/>
      <c r="AW74" s="392"/>
      <c r="AX74" s="392"/>
      <c r="AY74" s="392"/>
      <c r="AZ74" s="392"/>
      <c r="BA74" s="392"/>
      <c r="BB74" s="392"/>
      <c r="BC74" s="392"/>
      <c r="BD74" s="392"/>
      <c r="BE74" s="392"/>
      <c r="BF74" s="392"/>
      <c r="BG74" s="392"/>
      <c r="BH74" s="392"/>
      <c r="BI74" s="392"/>
      <c r="BJ74" s="392"/>
      <c r="BK74" s="392"/>
      <c r="BL74" s="393"/>
      <c r="BM74" s="394">
        <v>4329</v>
      </c>
      <c r="BN74" s="395"/>
      <c r="BO74" s="395"/>
      <c r="BP74" s="395"/>
      <c r="BQ74" s="395"/>
      <c r="BR74" s="395"/>
      <c r="BS74" s="396"/>
      <c r="BT74" s="397" t="s">
        <v>81</v>
      </c>
      <c r="BU74" s="398"/>
      <c r="BV74" s="377"/>
      <c r="BW74" s="377"/>
      <c r="BX74" s="377"/>
      <c r="BY74" s="377"/>
      <c r="BZ74" s="377"/>
      <c r="CA74" s="377"/>
      <c r="CB74" s="377"/>
      <c r="CC74" s="377"/>
      <c r="CD74" s="377"/>
      <c r="CE74" s="377"/>
      <c r="CF74" s="377"/>
      <c r="CG74" s="377"/>
      <c r="CH74" s="377"/>
      <c r="CI74" s="390" t="s">
        <v>83</v>
      </c>
      <c r="CJ74" s="399"/>
      <c r="CK74" s="400" t="s">
        <v>81</v>
      </c>
      <c r="CL74" s="398"/>
      <c r="CM74" s="377"/>
      <c r="CN74" s="377"/>
      <c r="CO74" s="377"/>
      <c r="CP74" s="377"/>
      <c r="CQ74" s="377"/>
      <c r="CR74" s="377"/>
      <c r="CS74" s="377"/>
      <c r="CT74" s="377"/>
      <c r="CU74" s="377"/>
      <c r="CV74" s="377"/>
      <c r="CW74" s="377"/>
      <c r="CX74" s="377"/>
      <c r="CY74" s="377"/>
      <c r="CZ74" s="390" t="s">
        <v>83</v>
      </c>
      <c r="DA74" s="391"/>
    </row>
    <row r="75" spans="1:105" s="53" customFormat="1" ht="15" customHeight="1">
      <c r="A75" s="66"/>
      <c r="B75" s="402" t="s">
        <v>244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  <c r="Z75" s="402"/>
      <c r="AA75" s="402"/>
      <c r="AB75" s="402"/>
      <c r="AC75" s="402"/>
      <c r="AD75" s="402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  <c r="AP75" s="402"/>
      <c r="AQ75" s="402"/>
      <c r="AR75" s="402"/>
      <c r="AS75" s="402"/>
      <c r="AT75" s="402"/>
      <c r="AU75" s="402"/>
      <c r="AV75" s="402"/>
      <c r="AW75" s="402"/>
      <c r="AX75" s="402"/>
      <c r="AY75" s="402"/>
      <c r="AZ75" s="402"/>
      <c r="BA75" s="402"/>
      <c r="BB75" s="402"/>
      <c r="BC75" s="402"/>
      <c r="BD75" s="402"/>
      <c r="BE75" s="402"/>
      <c r="BF75" s="402"/>
      <c r="BG75" s="402"/>
      <c r="BH75" s="402"/>
      <c r="BI75" s="402"/>
      <c r="BJ75" s="402"/>
      <c r="BK75" s="402"/>
      <c r="BL75" s="403"/>
      <c r="BM75" s="383">
        <v>4300</v>
      </c>
      <c r="BN75" s="384"/>
      <c r="BO75" s="384"/>
      <c r="BP75" s="384"/>
      <c r="BQ75" s="384"/>
      <c r="BR75" s="384"/>
      <c r="BS75" s="385"/>
      <c r="BT75" s="404"/>
      <c r="BU75" s="395"/>
      <c r="BV75" s="395"/>
      <c r="BW75" s="395"/>
      <c r="BX75" s="395"/>
      <c r="BY75" s="395"/>
      <c r="BZ75" s="395"/>
      <c r="CA75" s="395"/>
      <c r="CB75" s="395"/>
      <c r="CC75" s="395"/>
      <c r="CD75" s="395"/>
      <c r="CE75" s="395"/>
      <c r="CF75" s="395"/>
      <c r="CG75" s="395"/>
      <c r="CH75" s="395"/>
      <c r="CI75" s="395"/>
      <c r="CJ75" s="405"/>
      <c r="CK75" s="394"/>
      <c r="CL75" s="395"/>
      <c r="CM75" s="395"/>
      <c r="CN75" s="395"/>
      <c r="CO75" s="395"/>
      <c r="CP75" s="395"/>
      <c r="CQ75" s="395"/>
      <c r="CR75" s="395"/>
      <c r="CS75" s="395"/>
      <c r="CT75" s="395"/>
      <c r="CU75" s="395"/>
      <c r="CV75" s="395"/>
      <c r="CW75" s="395"/>
      <c r="CX75" s="395"/>
      <c r="CY75" s="395"/>
      <c r="CZ75" s="395"/>
      <c r="DA75" s="396"/>
    </row>
    <row r="76" spans="1:105" s="86" customFormat="1" ht="15" customHeight="1">
      <c r="A76" s="85"/>
      <c r="B76" s="388" t="s">
        <v>245</v>
      </c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9"/>
      <c r="BM76" s="383">
        <v>4400</v>
      </c>
      <c r="BN76" s="384"/>
      <c r="BO76" s="384"/>
      <c r="BP76" s="384"/>
      <c r="BQ76" s="384"/>
      <c r="BR76" s="384"/>
      <c r="BS76" s="385"/>
      <c r="BT76" s="386"/>
      <c r="BU76" s="384"/>
      <c r="BV76" s="384"/>
      <c r="BW76" s="384"/>
      <c r="BX76" s="384"/>
      <c r="BY76" s="384"/>
      <c r="BZ76" s="384"/>
      <c r="CA76" s="384"/>
      <c r="CB76" s="384"/>
      <c r="CC76" s="384"/>
      <c r="CD76" s="384"/>
      <c r="CE76" s="384"/>
      <c r="CF76" s="384"/>
      <c r="CG76" s="384"/>
      <c r="CH76" s="384"/>
      <c r="CI76" s="384"/>
      <c r="CJ76" s="387"/>
      <c r="CK76" s="383"/>
      <c r="CL76" s="384"/>
      <c r="CM76" s="384"/>
      <c r="CN76" s="384"/>
      <c r="CO76" s="384"/>
      <c r="CP76" s="384"/>
      <c r="CQ76" s="384"/>
      <c r="CR76" s="384"/>
      <c r="CS76" s="384"/>
      <c r="CT76" s="384"/>
      <c r="CU76" s="384"/>
      <c r="CV76" s="384"/>
      <c r="CW76" s="384"/>
      <c r="CX76" s="384"/>
      <c r="CY76" s="384"/>
      <c r="CZ76" s="384"/>
      <c r="DA76" s="385"/>
    </row>
    <row r="77" spans="1:105" s="86" customFormat="1" ht="27" customHeight="1">
      <c r="A77" s="85"/>
      <c r="B77" s="381" t="s">
        <v>246</v>
      </c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  <c r="AJ77" s="381"/>
      <c r="AK77" s="381"/>
      <c r="AL77" s="381"/>
      <c r="AM77" s="381"/>
      <c r="AN77" s="381"/>
      <c r="AO77" s="381"/>
      <c r="AP77" s="381"/>
      <c r="AQ77" s="381"/>
      <c r="AR77" s="381"/>
      <c r="AS77" s="381"/>
      <c r="AT77" s="381"/>
      <c r="AU77" s="381"/>
      <c r="AV77" s="381"/>
      <c r="AW77" s="381"/>
      <c r="AX77" s="381"/>
      <c r="AY77" s="381"/>
      <c r="AZ77" s="381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  <c r="BL77" s="382"/>
      <c r="BM77" s="383">
        <v>4450</v>
      </c>
      <c r="BN77" s="384"/>
      <c r="BO77" s="384"/>
      <c r="BP77" s="384"/>
      <c r="BQ77" s="384"/>
      <c r="BR77" s="384"/>
      <c r="BS77" s="385"/>
      <c r="BT77" s="386"/>
      <c r="BU77" s="384"/>
      <c r="BV77" s="384"/>
      <c r="BW77" s="384"/>
      <c r="BX77" s="384"/>
      <c r="BY77" s="384"/>
      <c r="BZ77" s="384"/>
      <c r="CA77" s="384"/>
      <c r="CB77" s="384"/>
      <c r="CC77" s="384"/>
      <c r="CD77" s="384"/>
      <c r="CE77" s="384"/>
      <c r="CF77" s="384"/>
      <c r="CG77" s="384"/>
      <c r="CH77" s="384"/>
      <c r="CI77" s="384"/>
      <c r="CJ77" s="387"/>
      <c r="CK77" s="383"/>
      <c r="CL77" s="384"/>
      <c r="CM77" s="384"/>
      <c r="CN77" s="384"/>
      <c r="CO77" s="384"/>
      <c r="CP77" s="384"/>
      <c r="CQ77" s="384"/>
      <c r="CR77" s="384"/>
      <c r="CS77" s="384"/>
      <c r="CT77" s="384"/>
      <c r="CU77" s="384"/>
      <c r="CV77" s="384"/>
      <c r="CW77" s="384"/>
      <c r="CX77" s="384"/>
      <c r="CY77" s="384"/>
      <c r="CZ77" s="384"/>
      <c r="DA77" s="385"/>
    </row>
    <row r="78" spans="1:105" s="86" customFormat="1" ht="27" customHeight="1">
      <c r="A78" s="85"/>
      <c r="B78" s="381" t="s">
        <v>247</v>
      </c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/>
      <c r="AD78" s="381"/>
      <c r="AE78" s="381"/>
      <c r="AF78" s="381"/>
      <c r="AG78" s="381"/>
      <c r="AH78" s="381"/>
      <c r="AI78" s="381"/>
      <c r="AJ78" s="381"/>
      <c r="AK78" s="381"/>
      <c r="AL78" s="381"/>
      <c r="AM78" s="381"/>
      <c r="AN78" s="381"/>
      <c r="AO78" s="381"/>
      <c r="AP78" s="381"/>
      <c r="AQ78" s="381"/>
      <c r="AR78" s="381"/>
      <c r="AS78" s="381"/>
      <c r="AT78" s="381"/>
      <c r="AU78" s="381"/>
      <c r="AV78" s="381"/>
      <c r="AW78" s="381"/>
      <c r="AX78" s="381"/>
      <c r="AY78" s="381"/>
      <c r="AZ78" s="381"/>
      <c r="BA78" s="381"/>
      <c r="BB78" s="381"/>
      <c r="BC78" s="381"/>
      <c r="BD78" s="381"/>
      <c r="BE78" s="381"/>
      <c r="BF78" s="381"/>
      <c r="BG78" s="381"/>
      <c r="BH78" s="381"/>
      <c r="BI78" s="381"/>
      <c r="BJ78" s="381"/>
      <c r="BK78" s="381"/>
      <c r="BL78" s="382"/>
      <c r="BM78" s="383">
        <v>4500</v>
      </c>
      <c r="BN78" s="384"/>
      <c r="BO78" s="384"/>
      <c r="BP78" s="384"/>
      <c r="BQ78" s="384"/>
      <c r="BR78" s="384"/>
      <c r="BS78" s="385"/>
      <c r="BT78" s="386"/>
      <c r="BU78" s="384"/>
      <c r="BV78" s="384"/>
      <c r="BW78" s="384"/>
      <c r="BX78" s="384"/>
      <c r="BY78" s="384"/>
      <c r="BZ78" s="384"/>
      <c r="CA78" s="384"/>
      <c r="CB78" s="384"/>
      <c r="CC78" s="384"/>
      <c r="CD78" s="384"/>
      <c r="CE78" s="384"/>
      <c r="CF78" s="384"/>
      <c r="CG78" s="384"/>
      <c r="CH78" s="384"/>
      <c r="CI78" s="384"/>
      <c r="CJ78" s="387"/>
      <c r="CK78" s="383"/>
      <c r="CL78" s="384"/>
      <c r="CM78" s="384"/>
      <c r="CN78" s="384"/>
      <c r="CO78" s="384"/>
      <c r="CP78" s="384"/>
      <c r="CQ78" s="384"/>
      <c r="CR78" s="384"/>
      <c r="CS78" s="384"/>
      <c r="CT78" s="384"/>
      <c r="CU78" s="384"/>
      <c r="CV78" s="384"/>
      <c r="CW78" s="384"/>
      <c r="CX78" s="384"/>
      <c r="CY78" s="384"/>
      <c r="CZ78" s="384"/>
      <c r="DA78" s="385"/>
    </row>
    <row r="79" spans="1:105" s="53" customFormat="1" ht="27" customHeight="1">
      <c r="A79" s="63"/>
      <c r="B79" s="371" t="s">
        <v>248</v>
      </c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371"/>
      <c r="AK79" s="371"/>
      <c r="AL79" s="371"/>
      <c r="AM79" s="371"/>
      <c r="AN79" s="371"/>
      <c r="AO79" s="371"/>
      <c r="AP79" s="371"/>
      <c r="AQ79" s="371"/>
      <c r="AR79" s="371"/>
      <c r="AS79" s="371"/>
      <c r="AT79" s="371"/>
      <c r="AU79" s="371"/>
      <c r="AV79" s="371"/>
      <c r="AW79" s="371"/>
      <c r="AX79" s="371"/>
      <c r="AY79" s="371"/>
      <c r="AZ79" s="371"/>
      <c r="BA79" s="371"/>
      <c r="BB79" s="371"/>
      <c r="BC79" s="371"/>
      <c r="BD79" s="371"/>
      <c r="BE79" s="371"/>
      <c r="BF79" s="371"/>
      <c r="BG79" s="371"/>
      <c r="BH79" s="371"/>
      <c r="BI79" s="371"/>
      <c r="BJ79" s="371"/>
      <c r="BK79" s="371"/>
      <c r="BL79" s="372"/>
      <c r="BM79" s="373">
        <v>4490</v>
      </c>
      <c r="BN79" s="374"/>
      <c r="BO79" s="374"/>
      <c r="BP79" s="374"/>
      <c r="BQ79" s="374"/>
      <c r="BR79" s="374"/>
      <c r="BS79" s="375"/>
      <c r="BT79" s="376"/>
      <c r="BU79" s="377"/>
      <c r="BV79" s="377"/>
      <c r="BW79" s="377"/>
      <c r="BX79" s="377"/>
      <c r="BY79" s="377"/>
      <c r="BZ79" s="377"/>
      <c r="CA79" s="377"/>
      <c r="CB79" s="377"/>
      <c r="CC79" s="377"/>
      <c r="CD79" s="377"/>
      <c r="CE79" s="377"/>
      <c r="CF79" s="377"/>
      <c r="CG79" s="377"/>
      <c r="CH79" s="377"/>
      <c r="CI79" s="377"/>
      <c r="CJ79" s="378"/>
      <c r="CK79" s="379"/>
      <c r="CL79" s="377"/>
      <c r="CM79" s="377"/>
      <c r="CN79" s="377"/>
      <c r="CO79" s="377"/>
      <c r="CP79" s="377"/>
      <c r="CQ79" s="377"/>
      <c r="CR79" s="377"/>
      <c r="CS79" s="377"/>
      <c r="CT79" s="377"/>
      <c r="CU79" s="377"/>
      <c r="CV79" s="377"/>
      <c r="CW79" s="377"/>
      <c r="CX79" s="377"/>
      <c r="CY79" s="377"/>
      <c r="CZ79" s="377"/>
      <c r="DA79" s="380"/>
    </row>
    <row r="80" spans="1:105" s="53" customFormat="1" ht="3" customHeight="1" thickBot="1">
      <c r="A80" s="87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6"/>
      <c r="BM80" s="87"/>
      <c r="BN80" s="88"/>
      <c r="BO80" s="88"/>
      <c r="BP80" s="88"/>
      <c r="BQ80" s="88"/>
      <c r="BR80" s="88"/>
      <c r="BS80" s="89"/>
      <c r="BT80" s="70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2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3"/>
    </row>
    <row r="81" spans="1:105" s="53" customFormat="1" ht="20.100000000000001" customHeight="1">
      <c r="A81" s="5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</row>
    <row r="82" spans="1:105" s="53" customFormat="1">
      <c r="A82" s="5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52"/>
      <c r="BC82" s="61"/>
      <c r="BD82" s="61"/>
      <c r="BE82" s="52"/>
      <c r="BF82" s="91" t="s">
        <v>116</v>
      </c>
      <c r="BG82" s="52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</row>
    <row r="83" spans="1:105" s="12" customFormat="1" ht="12">
      <c r="A83" s="10" t="s">
        <v>117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10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10"/>
      <c r="BB83" s="10"/>
      <c r="BC83" s="10"/>
      <c r="BD83" s="10"/>
      <c r="BE83" s="10"/>
      <c r="BF83" s="92" t="s">
        <v>118</v>
      </c>
      <c r="BG83" s="10"/>
      <c r="BH83" s="10"/>
      <c r="BI83" s="10"/>
      <c r="BJ83" s="10"/>
      <c r="BK83" s="10"/>
      <c r="BL83" s="10"/>
      <c r="BM83" s="10"/>
      <c r="BN83" s="10"/>
      <c r="BO83" s="10"/>
      <c r="BP83" s="205"/>
      <c r="BQ83" s="205"/>
      <c r="BR83" s="205"/>
      <c r="BS83" s="205"/>
      <c r="BT83" s="205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10"/>
      <c r="CF83" s="205"/>
      <c r="CG83" s="205"/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</row>
    <row r="84" spans="1:105" s="31" customFormat="1" ht="9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69" t="s">
        <v>119</v>
      </c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0"/>
      <c r="AE84" s="369" t="s">
        <v>120</v>
      </c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  <c r="AT84" s="369"/>
      <c r="AU84" s="369"/>
      <c r="AV84" s="369"/>
      <c r="AW84" s="369"/>
      <c r="AX84" s="369"/>
      <c r="AY84" s="369"/>
      <c r="AZ84" s="369"/>
      <c r="BA84" s="93"/>
      <c r="BB84" s="30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369" t="s">
        <v>119</v>
      </c>
      <c r="BQ84" s="369"/>
      <c r="BR84" s="369"/>
      <c r="BS84" s="369"/>
      <c r="BT84" s="369"/>
      <c r="BU84" s="369"/>
      <c r="BV84" s="369"/>
      <c r="BW84" s="369"/>
      <c r="BX84" s="369"/>
      <c r="BY84" s="369"/>
      <c r="BZ84" s="369"/>
      <c r="CA84" s="369"/>
      <c r="CB84" s="369"/>
      <c r="CC84" s="369"/>
      <c r="CD84" s="369"/>
      <c r="CE84" s="30"/>
      <c r="CF84" s="369" t="s">
        <v>120</v>
      </c>
      <c r="CG84" s="369"/>
      <c r="CH84" s="369"/>
      <c r="CI84" s="369"/>
      <c r="CJ84" s="369"/>
      <c r="CK84" s="369"/>
      <c r="CL84" s="369"/>
      <c r="CM84" s="369"/>
      <c r="CN84" s="369"/>
      <c r="CO84" s="369"/>
      <c r="CP84" s="369"/>
      <c r="CQ84" s="369"/>
      <c r="CR84" s="369"/>
      <c r="CS84" s="369"/>
      <c r="CT84" s="369"/>
      <c r="CU84" s="369"/>
      <c r="CV84" s="369"/>
      <c r="CW84" s="369"/>
      <c r="CX84" s="369"/>
      <c r="CY84" s="369"/>
      <c r="CZ84" s="369"/>
      <c r="DA84" s="369"/>
    </row>
    <row r="85" spans="1:105" ht="6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</row>
    <row r="86" spans="1:105" s="12" customFormat="1" ht="12.75" customHeight="1">
      <c r="A86" s="10"/>
      <c r="B86" s="202" t="s">
        <v>121</v>
      </c>
      <c r="C86" s="202"/>
      <c r="D86" s="203"/>
      <c r="E86" s="203"/>
      <c r="F86" s="203"/>
      <c r="G86" s="203"/>
      <c r="H86" s="370" t="s">
        <v>121</v>
      </c>
      <c r="I86" s="370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2">
        <v>20</v>
      </c>
      <c r="AB86" s="202"/>
      <c r="AC86" s="202"/>
      <c r="AD86" s="202"/>
      <c r="AE86" s="206"/>
      <c r="AF86" s="206"/>
      <c r="AG86" s="206"/>
      <c r="AH86" s="10" t="s">
        <v>8</v>
      </c>
      <c r="AI86" s="10"/>
      <c r="AJ86" s="10"/>
      <c r="AK86" s="10"/>
      <c r="AL86" s="14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</row>
    <row r="87" spans="1:10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</row>
    <row r="88" spans="1:10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</row>
    <row r="89" spans="1:105" s="31" customFormat="1" ht="9.75">
      <c r="A89" s="30"/>
      <c r="B89" s="30"/>
      <c r="C89" s="30"/>
      <c r="D89" s="30"/>
      <c r="E89" s="30" t="s">
        <v>123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</row>
    <row r="90" spans="1:105" s="31" customFormat="1" ht="9.75">
      <c r="A90" s="30"/>
      <c r="B90" s="30"/>
      <c r="C90" s="30"/>
      <c r="D90" s="30"/>
      <c r="E90" s="30"/>
      <c r="F90" s="30"/>
      <c r="G90" s="30"/>
      <c r="H90" s="30" t="s">
        <v>249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</row>
    <row r="91" spans="1:105" s="31" customFormat="1" ht="9.75">
      <c r="A91" s="30"/>
      <c r="B91" s="30"/>
      <c r="C91" s="30"/>
      <c r="D91" s="30"/>
      <c r="E91" s="30"/>
      <c r="F91" s="30"/>
      <c r="G91" s="30"/>
      <c r="H91" s="30" t="s">
        <v>250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</row>
  </sheetData>
  <mergeCells count="300">
    <mergeCell ref="A4:CF4"/>
    <mergeCell ref="AD5:AW5"/>
    <mergeCell ref="AX5:BA5"/>
    <mergeCell ref="BB5:BE5"/>
    <mergeCell ref="CG5:CZ5"/>
    <mergeCell ref="CG6:CZ6"/>
    <mergeCell ref="A10:S10"/>
    <mergeCell ref="T10:BU10"/>
    <mergeCell ref="CG10:CZ10"/>
    <mergeCell ref="A11:BA11"/>
    <mergeCell ref="BB11:CC11"/>
    <mergeCell ref="CG11:CP12"/>
    <mergeCell ref="CQ11:CZ12"/>
    <mergeCell ref="A12:BM12"/>
    <mergeCell ref="CG7:CL7"/>
    <mergeCell ref="CM7:CT7"/>
    <mergeCell ref="CU7:CZ7"/>
    <mergeCell ref="N8:BU8"/>
    <mergeCell ref="CG8:CZ8"/>
    <mergeCell ref="CG9:CZ9"/>
    <mergeCell ref="CG13:CZ13"/>
    <mergeCell ref="A15:BL17"/>
    <mergeCell ref="BM15:BS17"/>
    <mergeCell ref="BY15:CH15"/>
    <mergeCell ref="CP15:CY15"/>
    <mergeCell ref="BW16:BZ16"/>
    <mergeCell ref="CA16:CC16"/>
    <mergeCell ref="CN16:CQ16"/>
    <mergeCell ref="CR16:CT16"/>
    <mergeCell ref="B22:BL22"/>
    <mergeCell ref="BM22:BS22"/>
    <mergeCell ref="BT22:CJ22"/>
    <mergeCell ref="CK22:DA22"/>
    <mergeCell ref="B23:BL23"/>
    <mergeCell ref="BM23:BS23"/>
    <mergeCell ref="BT23:CJ23"/>
    <mergeCell ref="CK23:DA23"/>
    <mergeCell ref="B18:BL18"/>
    <mergeCell ref="BM18:BS19"/>
    <mergeCell ref="BT18:CJ19"/>
    <mergeCell ref="CK18:DA19"/>
    <mergeCell ref="B19:BL19"/>
    <mergeCell ref="B20:BL20"/>
    <mergeCell ref="BM20:BS21"/>
    <mergeCell ref="BT20:CJ21"/>
    <mergeCell ref="CK20:DA21"/>
    <mergeCell ref="B21:BL21"/>
    <mergeCell ref="B24:BL24"/>
    <mergeCell ref="BM24:BS24"/>
    <mergeCell ref="BT24:CJ24"/>
    <mergeCell ref="CK24:DA24"/>
    <mergeCell ref="B25:BL25"/>
    <mergeCell ref="BM25:BS25"/>
    <mergeCell ref="BT25:BU25"/>
    <mergeCell ref="BV25:CH25"/>
    <mergeCell ref="CI25:CJ25"/>
    <mergeCell ref="CK25:CL25"/>
    <mergeCell ref="B27:BL27"/>
    <mergeCell ref="B28:BL28"/>
    <mergeCell ref="BM28:BS28"/>
    <mergeCell ref="BT28:BU28"/>
    <mergeCell ref="BV28:CH28"/>
    <mergeCell ref="CI28:CJ28"/>
    <mergeCell ref="CM25:CY25"/>
    <mergeCell ref="CZ25:DA25"/>
    <mergeCell ref="B26:BL26"/>
    <mergeCell ref="BM26:BS27"/>
    <mergeCell ref="BT26:BU27"/>
    <mergeCell ref="BV26:CH27"/>
    <mergeCell ref="CI26:CJ27"/>
    <mergeCell ref="CK26:CL27"/>
    <mergeCell ref="CM26:CY27"/>
    <mergeCell ref="CZ26:DA27"/>
    <mergeCell ref="CK28:CL28"/>
    <mergeCell ref="CM28:CY28"/>
    <mergeCell ref="CZ28:DA28"/>
    <mergeCell ref="B29:BL29"/>
    <mergeCell ref="BM29:BS29"/>
    <mergeCell ref="BT29:BU29"/>
    <mergeCell ref="BV29:CH29"/>
    <mergeCell ref="CI29:CJ29"/>
    <mergeCell ref="CK29:CL29"/>
    <mergeCell ref="CM29:CY29"/>
    <mergeCell ref="CZ29:DA29"/>
    <mergeCell ref="B30:BL30"/>
    <mergeCell ref="BM30:BS30"/>
    <mergeCell ref="BT30:BU30"/>
    <mergeCell ref="BV30:CH30"/>
    <mergeCell ref="CI30:CJ30"/>
    <mergeCell ref="CK30:CL30"/>
    <mergeCell ref="CM30:CY30"/>
    <mergeCell ref="CZ30:DA30"/>
    <mergeCell ref="CZ31:DA31"/>
    <mergeCell ref="B32:BL32"/>
    <mergeCell ref="BM32:BS32"/>
    <mergeCell ref="BT32:CJ32"/>
    <mergeCell ref="CK32:DA32"/>
    <mergeCell ref="B31:BL31"/>
    <mergeCell ref="BM31:BS31"/>
    <mergeCell ref="BT31:BU31"/>
    <mergeCell ref="BV31:CH31"/>
    <mergeCell ref="CI31:CJ31"/>
    <mergeCell ref="CK31:CL31"/>
    <mergeCell ref="A36:BL38"/>
    <mergeCell ref="BM36:BS38"/>
    <mergeCell ref="BY36:CH36"/>
    <mergeCell ref="CP36:CY36"/>
    <mergeCell ref="BW37:BZ37"/>
    <mergeCell ref="CA37:CC37"/>
    <mergeCell ref="CN37:CQ37"/>
    <mergeCell ref="CR37:CT37"/>
    <mergeCell ref="CM31:CY31"/>
    <mergeCell ref="B39:BL39"/>
    <mergeCell ref="BM39:BS40"/>
    <mergeCell ref="BT39:CJ40"/>
    <mergeCell ref="CK39:DA40"/>
    <mergeCell ref="B40:BL40"/>
    <mergeCell ref="B41:BL41"/>
    <mergeCell ref="BM41:BS42"/>
    <mergeCell ref="BT41:CJ42"/>
    <mergeCell ref="CK41:DA42"/>
    <mergeCell ref="B42:BL42"/>
    <mergeCell ref="B45:BL45"/>
    <mergeCell ref="BM45:BS45"/>
    <mergeCell ref="BT45:CJ45"/>
    <mergeCell ref="CK45:DA45"/>
    <mergeCell ref="B46:BL46"/>
    <mergeCell ref="BM46:BS46"/>
    <mergeCell ref="BT46:CJ46"/>
    <mergeCell ref="CK46:DA46"/>
    <mergeCell ref="B43:BL43"/>
    <mergeCell ref="BM43:BS43"/>
    <mergeCell ref="BT43:CJ43"/>
    <mergeCell ref="CK43:DA43"/>
    <mergeCell ref="B44:BL44"/>
    <mergeCell ref="BM44:BS44"/>
    <mergeCell ref="BT44:CJ44"/>
    <mergeCell ref="CK44:DA44"/>
    <mergeCell ref="B49:BL49"/>
    <mergeCell ref="B50:BL50"/>
    <mergeCell ref="BM50:BS50"/>
    <mergeCell ref="BT50:BU50"/>
    <mergeCell ref="BV50:CH50"/>
    <mergeCell ref="CI50:CJ50"/>
    <mergeCell ref="CM47:CY47"/>
    <mergeCell ref="CZ47:DA47"/>
    <mergeCell ref="B48:BL48"/>
    <mergeCell ref="BM48:BS49"/>
    <mergeCell ref="BT48:BU49"/>
    <mergeCell ref="BV48:CH49"/>
    <mergeCell ref="CI48:CJ49"/>
    <mergeCell ref="CK48:CL49"/>
    <mergeCell ref="CM48:CY49"/>
    <mergeCell ref="CZ48:DA49"/>
    <mergeCell ref="B47:BL47"/>
    <mergeCell ref="BM47:BS47"/>
    <mergeCell ref="BT47:BU47"/>
    <mergeCell ref="BV47:CH47"/>
    <mergeCell ref="CI47:CJ47"/>
    <mergeCell ref="CK47:CL47"/>
    <mergeCell ref="CK50:CL50"/>
    <mergeCell ref="CM50:CY50"/>
    <mergeCell ref="CZ50:DA50"/>
    <mergeCell ref="B51:BL51"/>
    <mergeCell ref="BM51:BS51"/>
    <mergeCell ref="BT51:BU51"/>
    <mergeCell ref="BV51:CH51"/>
    <mergeCell ref="CI51:CJ51"/>
    <mergeCell ref="CK51:CL51"/>
    <mergeCell ref="CM51:CY51"/>
    <mergeCell ref="CZ51:DA51"/>
    <mergeCell ref="B52:BL52"/>
    <mergeCell ref="BM52:BS52"/>
    <mergeCell ref="BT52:BU52"/>
    <mergeCell ref="BV52:CH52"/>
    <mergeCell ref="CI52:CJ52"/>
    <mergeCell ref="CK52:CL52"/>
    <mergeCell ref="CM52:CY52"/>
    <mergeCell ref="CZ52:DA52"/>
    <mergeCell ref="CM53:CY53"/>
    <mergeCell ref="CZ53:DA53"/>
    <mergeCell ref="B54:BL54"/>
    <mergeCell ref="BM54:BS54"/>
    <mergeCell ref="BT54:CJ54"/>
    <mergeCell ref="CK54:DA54"/>
    <mergeCell ref="B53:BL53"/>
    <mergeCell ref="BM53:BS53"/>
    <mergeCell ref="BT53:BU53"/>
    <mergeCell ref="BV53:CH53"/>
    <mergeCell ref="CI53:CJ53"/>
    <mergeCell ref="CK53:CL53"/>
    <mergeCell ref="B59:BL59"/>
    <mergeCell ref="BM59:BS59"/>
    <mergeCell ref="BT59:CJ59"/>
    <mergeCell ref="CK59:DA59"/>
    <mergeCell ref="B60:BL60"/>
    <mergeCell ref="BM60:BS60"/>
    <mergeCell ref="BT60:CJ60"/>
    <mergeCell ref="CK60:DA60"/>
    <mergeCell ref="B55:BL55"/>
    <mergeCell ref="BM55:BS56"/>
    <mergeCell ref="BT55:CJ56"/>
    <mergeCell ref="CK55:DA56"/>
    <mergeCell ref="B56:BL56"/>
    <mergeCell ref="B57:BL57"/>
    <mergeCell ref="BM57:BS58"/>
    <mergeCell ref="BT57:CJ58"/>
    <mergeCell ref="CK57:DA58"/>
    <mergeCell ref="B58:BL58"/>
    <mergeCell ref="A66:BL68"/>
    <mergeCell ref="BM66:BS68"/>
    <mergeCell ref="BY66:CH66"/>
    <mergeCell ref="CP66:CY66"/>
    <mergeCell ref="BW67:BZ67"/>
    <mergeCell ref="CA67:CC67"/>
    <mergeCell ref="CN67:CQ67"/>
    <mergeCell ref="CR67:CT67"/>
    <mergeCell ref="B61:BL61"/>
    <mergeCell ref="BM61:BS61"/>
    <mergeCell ref="BT61:CJ61"/>
    <mergeCell ref="CK61:DA61"/>
    <mergeCell ref="B62:BL62"/>
    <mergeCell ref="BM62:BS62"/>
    <mergeCell ref="BT62:CJ62"/>
    <mergeCell ref="CK62:DA62"/>
    <mergeCell ref="B71:BL71"/>
    <mergeCell ref="B72:BL72"/>
    <mergeCell ref="BM72:BS72"/>
    <mergeCell ref="BT72:BU72"/>
    <mergeCell ref="BV72:CH72"/>
    <mergeCell ref="CI72:CJ72"/>
    <mergeCell ref="CM69:CY69"/>
    <mergeCell ref="CZ69:DA69"/>
    <mergeCell ref="B70:BL70"/>
    <mergeCell ref="BM70:BS71"/>
    <mergeCell ref="BT70:BU71"/>
    <mergeCell ref="BV70:CH71"/>
    <mergeCell ref="CI70:CJ71"/>
    <mergeCell ref="CK70:CL71"/>
    <mergeCell ref="CM70:CY71"/>
    <mergeCell ref="CZ70:DA71"/>
    <mergeCell ref="B69:BL69"/>
    <mergeCell ref="BM69:BS69"/>
    <mergeCell ref="BT69:BU69"/>
    <mergeCell ref="BV69:CH69"/>
    <mergeCell ref="CI69:CJ69"/>
    <mergeCell ref="CK69:CL69"/>
    <mergeCell ref="CK72:CL72"/>
    <mergeCell ref="CM72:CY72"/>
    <mergeCell ref="CZ72:DA72"/>
    <mergeCell ref="B73:BL73"/>
    <mergeCell ref="BM73:BS73"/>
    <mergeCell ref="BT73:BU73"/>
    <mergeCell ref="BV73:CH73"/>
    <mergeCell ref="CI73:CJ73"/>
    <mergeCell ref="CK73:CL73"/>
    <mergeCell ref="CM73:CY73"/>
    <mergeCell ref="B75:BL75"/>
    <mergeCell ref="BM75:BS75"/>
    <mergeCell ref="BT75:CJ75"/>
    <mergeCell ref="CK75:DA75"/>
    <mergeCell ref="B76:BL76"/>
    <mergeCell ref="BM76:BS76"/>
    <mergeCell ref="BT76:CJ76"/>
    <mergeCell ref="CK76:DA76"/>
    <mergeCell ref="CZ73:DA73"/>
    <mergeCell ref="B74:BL74"/>
    <mergeCell ref="BM74:BS74"/>
    <mergeCell ref="BT74:BU74"/>
    <mergeCell ref="BV74:CH74"/>
    <mergeCell ref="CI74:CJ74"/>
    <mergeCell ref="CK74:CL74"/>
    <mergeCell ref="CM74:CY74"/>
    <mergeCell ref="CZ74:DA74"/>
    <mergeCell ref="B79:BL79"/>
    <mergeCell ref="BM79:BS79"/>
    <mergeCell ref="BT79:CJ79"/>
    <mergeCell ref="CK79:DA79"/>
    <mergeCell ref="O83:AC83"/>
    <mergeCell ref="AE83:AZ83"/>
    <mergeCell ref="BP83:CD83"/>
    <mergeCell ref="CF83:DA83"/>
    <mergeCell ref="B77:BL77"/>
    <mergeCell ref="BM77:BS77"/>
    <mergeCell ref="BT77:CJ77"/>
    <mergeCell ref="CK77:DA77"/>
    <mergeCell ref="B78:BL78"/>
    <mergeCell ref="BM78:BS78"/>
    <mergeCell ref="BT78:CJ78"/>
    <mergeCell ref="CK78:DA78"/>
    <mergeCell ref="O84:AC84"/>
    <mergeCell ref="AE84:AZ84"/>
    <mergeCell ref="BP84:CD84"/>
    <mergeCell ref="CF84:DA84"/>
    <mergeCell ref="B86:C86"/>
    <mergeCell ref="D86:G86"/>
    <mergeCell ref="H86:I86"/>
    <mergeCell ref="J86:Z86"/>
    <mergeCell ref="AA86:AD86"/>
    <mergeCell ref="AE86:AG8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Balance</vt:lpstr>
      <vt:lpstr>P&amp;L</vt:lpstr>
      <vt:lpstr>CashFlow</vt:lpstr>
      <vt:lpstr>form1_buhBalance</vt:lpstr>
      <vt:lpstr>form2_P&amp;L</vt:lpstr>
      <vt:lpstr>form4_CashFlow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2016-06-07T14:12:55Z</dcterms:modified>
</cp:coreProperties>
</file>