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0000000-VIDEO\0000-VIDEO-FM\02-примеры-финмоделей\IDFM-000211-калькулятор-лизинговых-расчетов-для-потока-оплат\"/>
    </mc:Choice>
  </mc:AlternateContent>
  <bookViews>
    <workbookView xWindow="0" yWindow="0" windowWidth="22260" windowHeight="12648" tabRatio="831"/>
  </bookViews>
  <sheets>
    <sheet name="Model" sheetId="1" r:id="rId1"/>
    <sheet name="M-Q-Y" sheetId="5" r:id="rId2"/>
    <sheet name="Lists" sheetId="4" r:id="rId3"/>
    <sheet name="Аннуитет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3" i="1" s="1"/>
  <c r="B31" i="5" l="1"/>
  <c r="H31" i="5"/>
  <c r="H32" i="5" s="1"/>
  <c r="B32" i="5"/>
  <c r="P7" i="5"/>
  <c r="P8" i="5"/>
  <c r="X8" i="5" s="1"/>
  <c r="X6" i="5" s="1"/>
  <c r="B38" i="5"/>
  <c r="B36" i="5"/>
  <c r="B34" i="5"/>
  <c r="B33" i="5"/>
  <c r="B30" i="5"/>
  <c r="B28" i="5"/>
  <c r="B27" i="5"/>
  <c r="B26" i="5"/>
  <c r="B25" i="5"/>
  <c r="B23" i="5"/>
  <c r="B22" i="5"/>
  <c r="B21" i="5"/>
  <c r="B19" i="5"/>
  <c r="H18" i="5"/>
  <c r="B18" i="5"/>
  <c r="B17" i="5"/>
  <c r="B16" i="5"/>
  <c r="B15" i="5"/>
  <c r="B14" i="5"/>
  <c r="B13" i="5"/>
  <c r="B12" i="5"/>
  <c r="B10" i="5"/>
  <c r="B9" i="5"/>
  <c r="B8" i="5"/>
  <c r="B7" i="5"/>
  <c r="B6" i="5"/>
  <c r="P2" i="5"/>
  <c r="X1" i="5"/>
  <c r="Y1" i="5" s="1"/>
  <c r="B49" i="1"/>
  <c r="B47" i="1"/>
  <c r="B45" i="1"/>
  <c r="B43" i="1"/>
  <c r="Y8" i="5" l="1"/>
  <c r="Z8" i="5" s="1"/>
  <c r="AA8" i="5" s="1"/>
  <c r="X7" i="5"/>
  <c r="Y6" i="5" s="1"/>
  <c r="Y7" i="5" s="1"/>
  <c r="U6" i="5"/>
  <c r="Z1" i="5"/>
  <c r="AA1" i="5"/>
  <c r="I40" i="1"/>
  <c r="I41" i="1" s="1"/>
  <c r="H38" i="1"/>
  <c r="H39" i="1" s="1"/>
  <c r="H40" i="1" s="1"/>
  <c r="H41" i="1" s="1"/>
  <c r="H42" i="1" s="1"/>
  <c r="H43" i="1" s="1"/>
  <c r="B37" i="1"/>
  <c r="B15" i="1"/>
  <c r="B34" i="1"/>
  <c r="B33" i="1"/>
  <c r="B32" i="1"/>
  <c r="H21" i="1"/>
  <c r="B21" i="1"/>
  <c r="H22" i="1"/>
  <c r="B22" i="1"/>
  <c r="H18" i="1"/>
  <c r="B18" i="1"/>
  <c r="H14" i="1"/>
  <c r="H15" i="1" s="1"/>
  <c r="B13" i="1"/>
  <c r="B16" i="1"/>
  <c r="B14" i="1"/>
  <c r="X4" i="5" l="1"/>
  <c r="AB8" i="5"/>
  <c r="AC8" i="5" s="1"/>
  <c r="Z6" i="5"/>
  <c r="AB1" i="5"/>
  <c r="X3" i="5"/>
  <c r="Y4" i="5"/>
  <c r="Y3" i="5"/>
  <c r="B44" i="1"/>
  <c r="B42" i="1"/>
  <c r="B41" i="1"/>
  <c r="B40" i="1"/>
  <c r="B39" i="1"/>
  <c r="B38" i="1"/>
  <c r="B36" i="1"/>
  <c r="B35" i="1"/>
  <c r="B31" i="1"/>
  <c r="B29" i="1"/>
  <c r="B28" i="1"/>
  <c r="B27" i="1"/>
  <c r="B26" i="1"/>
  <c r="B12" i="1"/>
  <c r="B24" i="1"/>
  <c r="B23" i="1"/>
  <c r="B20" i="1"/>
  <c r="B19" i="1"/>
  <c r="B17" i="1"/>
  <c r="X2" i="5" l="1"/>
  <c r="Z7" i="5"/>
  <c r="AA6" i="5" s="1"/>
  <c r="AA7" i="5" s="1"/>
  <c r="AB6" i="5" s="1"/>
  <c r="AC1" i="5"/>
  <c r="Y2" i="5"/>
  <c r="AD8" i="5"/>
  <c r="Z4" i="5" l="1"/>
  <c r="Z3" i="5"/>
  <c r="AA4" i="5"/>
  <c r="AD1" i="5"/>
  <c r="AE1" i="5" s="1"/>
  <c r="AE8" i="5"/>
  <c r="AF8" i="5" s="1"/>
  <c r="AB7" i="5"/>
  <c r="AC6" i="5" s="1"/>
  <c r="AA3" i="5"/>
  <c r="AF1" i="5" l="1"/>
  <c r="AG1" i="5" s="1"/>
  <c r="AH1" i="5" s="1"/>
  <c r="Z2" i="5"/>
  <c r="AB4" i="5"/>
  <c r="AA2" i="5"/>
  <c r="AC7" i="5"/>
  <c r="AD6" i="5" s="1"/>
  <c r="AG8" i="5"/>
  <c r="AB3" i="5"/>
  <c r="AB2" i="5" l="1"/>
  <c r="AC4" i="5"/>
  <c r="AC3" i="5"/>
  <c r="AH8" i="5"/>
  <c r="AI1" i="5"/>
  <c r="AJ1" i="5" s="1"/>
  <c r="AK1" i="5" s="1"/>
  <c r="AD7" i="5"/>
  <c r="AE6" i="5" s="1"/>
  <c r="P2" i="1"/>
  <c r="AD4" i="5" l="1"/>
  <c r="AC2" i="5"/>
  <c r="AE7" i="5"/>
  <c r="AF6" i="5" s="1"/>
  <c r="AD3" i="5"/>
  <c r="AL1" i="5"/>
  <c r="AM1" i="5" s="1"/>
  <c r="AN1" i="5" s="1"/>
  <c r="AO1" i="5" s="1"/>
  <c r="AP1" i="5" s="1"/>
  <c r="AQ1" i="5" s="1"/>
  <c r="AR1" i="5" s="1"/>
  <c r="AS1" i="5" s="1"/>
  <c r="AI8" i="5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T1" i="5" l="1"/>
  <c r="AU1" i="5" s="1"/>
  <c r="AV1" i="5" s="1"/>
  <c r="AW1" i="5" s="1"/>
  <c r="AX1" i="5" s="1"/>
  <c r="AY1" i="5" s="1"/>
  <c r="AZ1" i="5" s="1"/>
  <c r="BA1" i="5" s="1"/>
  <c r="BB1" i="5" s="1"/>
  <c r="BC1" i="5" s="1"/>
  <c r="BD1" i="5" s="1"/>
  <c r="BE1" i="5" s="1"/>
  <c r="BF1" i="5" s="1"/>
  <c r="BG1" i="5" s="1"/>
  <c r="BH1" i="5" s="1"/>
  <c r="BI1" i="5" s="1"/>
  <c r="BJ1" i="5" s="1"/>
  <c r="BK1" i="5" s="1"/>
  <c r="BL1" i="5" s="1"/>
  <c r="BM1" i="5" s="1"/>
  <c r="BN1" i="5" s="1"/>
  <c r="BO1" i="5" s="1"/>
  <c r="BP1" i="5" s="1"/>
  <c r="BQ1" i="5" s="1"/>
  <c r="BR1" i="5" s="1"/>
  <c r="BS1" i="5" s="1"/>
  <c r="BT1" i="5" s="1"/>
  <c r="BU1" i="5" s="1"/>
  <c r="BV1" i="5" s="1"/>
  <c r="BW1" i="5" s="1"/>
  <c r="BX1" i="5" s="1"/>
  <c r="BY1" i="5" s="1"/>
  <c r="BZ1" i="5" s="1"/>
  <c r="CA1" i="5" s="1"/>
  <c r="CB1" i="5" s="1"/>
  <c r="CC1" i="5" s="1"/>
  <c r="CD1" i="5" s="1"/>
  <c r="CE1" i="5" s="1"/>
  <c r="CF1" i="5" s="1"/>
  <c r="CG1" i="5" s="1"/>
  <c r="CH1" i="5" s="1"/>
  <c r="CI1" i="5" s="1"/>
  <c r="CJ1" i="5" s="1"/>
  <c r="CK1" i="5" s="1"/>
  <c r="CL1" i="5" s="1"/>
  <c r="CM1" i="5" s="1"/>
  <c r="CN1" i="5" s="1"/>
  <c r="CO1" i="5" s="1"/>
  <c r="CP1" i="5" s="1"/>
  <c r="CQ1" i="5" s="1"/>
  <c r="CR1" i="5" s="1"/>
  <c r="CS1" i="5" s="1"/>
  <c r="CT1" i="5" s="1"/>
  <c r="CU1" i="5" s="1"/>
  <c r="AE4" i="5"/>
  <c r="AD2" i="5"/>
  <c r="AE3" i="5"/>
  <c r="AJ8" i="5"/>
  <c r="AF7" i="5"/>
  <c r="AG6" i="5" s="1"/>
  <c r="X1" i="1"/>
  <c r="X8" i="1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CV1" i="5" l="1"/>
  <c r="CW1" i="5" s="1"/>
  <c r="CX1" i="5" s="1"/>
  <c r="CY1" i="5" s="1"/>
  <c r="CZ1" i="5" s="1"/>
  <c r="DA1" i="5" s="1"/>
  <c r="DB1" i="5" s="1"/>
  <c r="DC1" i="5" s="1"/>
  <c r="DD1" i="5" s="1"/>
  <c r="DE1" i="5" s="1"/>
  <c r="DF1" i="5" s="1"/>
  <c r="DG1" i="5" s="1"/>
  <c r="DH1" i="5" s="1"/>
  <c r="DI1" i="5" s="1"/>
  <c r="DJ1" i="5" s="1"/>
  <c r="DK1" i="5" s="1"/>
  <c r="DL1" i="5" s="1"/>
  <c r="DM1" i="5" s="1"/>
  <c r="DN1" i="5" s="1"/>
  <c r="DO1" i="5" s="1"/>
  <c r="DP1" i="5" s="1"/>
  <c r="DQ1" i="5" s="1"/>
  <c r="DR1" i="5" s="1"/>
  <c r="DS1" i="5" s="1"/>
  <c r="DT1" i="5" s="1"/>
  <c r="DU1" i="5" s="1"/>
  <c r="DV1" i="5" s="1"/>
  <c r="DW1" i="5" s="1"/>
  <c r="DX1" i="5" s="1"/>
  <c r="DY1" i="5" s="1"/>
  <c r="DZ1" i="5" s="1"/>
  <c r="EA1" i="5" s="1"/>
  <c r="EB1" i="5" s="1"/>
  <c r="EC1" i="5" s="1"/>
  <c r="ED1" i="5" s="1"/>
  <c r="EE1" i="5" s="1"/>
  <c r="EF1" i="5" s="1"/>
  <c r="EG1" i="5" s="1"/>
  <c r="EH1" i="5" s="1"/>
  <c r="EI1" i="5" s="1"/>
  <c r="EJ1" i="5" s="1"/>
  <c r="EK1" i="5" s="1"/>
  <c r="EL1" i="5" s="1"/>
  <c r="EM1" i="5" s="1"/>
  <c r="EN1" i="5" s="1"/>
  <c r="EO1" i="5" s="1"/>
  <c r="EP1" i="5" s="1"/>
  <c r="EQ1" i="5" s="1"/>
  <c r="ER1" i="5" s="1"/>
  <c r="ES1" i="5" s="1"/>
  <c r="ET1" i="5" s="1"/>
  <c r="EU1" i="5" s="1"/>
  <c r="EV1" i="5" s="1"/>
  <c r="EW1" i="5" s="1"/>
  <c r="EX1" i="5" s="1"/>
  <c r="EY1" i="5" s="1"/>
  <c r="EZ1" i="5" s="1"/>
  <c r="FA1" i="5" s="1"/>
  <c r="FB1" i="5" s="1"/>
  <c r="FC1" i="5" s="1"/>
  <c r="FD1" i="5" s="1"/>
  <c r="FE1" i="5" s="1"/>
  <c r="FF1" i="5" s="1"/>
  <c r="FG1" i="5" s="1"/>
  <c r="FH1" i="5" s="1"/>
  <c r="FI1" i="5" s="1"/>
  <c r="FJ1" i="5" s="1"/>
  <c r="FK1" i="5" s="1"/>
  <c r="FL1" i="5" s="1"/>
  <c r="FM1" i="5" s="1"/>
  <c r="FN1" i="5" s="1"/>
  <c r="FO1" i="5" s="1"/>
  <c r="FP1" i="5" s="1"/>
  <c r="FQ1" i="5" s="1"/>
  <c r="FR1" i="5" s="1"/>
  <c r="FS1" i="5" s="1"/>
  <c r="FT1" i="5" s="1"/>
  <c r="FU1" i="5" s="1"/>
  <c r="FV1" i="5" s="1"/>
  <c r="FW1" i="5" s="1"/>
  <c r="FX1" i="5" s="1"/>
  <c r="FY1" i="5" s="1"/>
  <c r="FZ1" i="5" s="1"/>
  <c r="GA1" i="5" s="1"/>
  <c r="GB1" i="5" s="1"/>
  <c r="GC1" i="5" s="1"/>
  <c r="GD1" i="5" s="1"/>
  <c r="GE1" i="5" s="1"/>
  <c r="GF1" i="5" s="1"/>
  <c r="GG1" i="5" s="1"/>
  <c r="GH1" i="5" s="1"/>
  <c r="GI1" i="5" s="1"/>
  <c r="GJ1" i="5" s="1"/>
  <c r="GK1" i="5" s="1"/>
  <c r="GL1" i="5" s="1"/>
  <c r="GM1" i="5" s="1"/>
  <c r="GN1" i="5" s="1"/>
  <c r="GO1" i="5" s="1"/>
  <c r="GP1" i="5" s="1"/>
  <c r="GQ1" i="5" s="1"/>
  <c r="GR1" i="5" s="1"/>
  <c r="GS1" i="5" s="1"/>
  <c r="GT1" i="5" s="1"/>
  <c r="GU1" i="5" s="1"/>
  <c r="GV1" i="5" s="1"/>
  <c r="AF4" i="5"/>
  <c r="AE2" i="5"/>
  <c r="AG7" i="5"/>
  <c r="AH6" i="5" s="1"/>
  <c r="AF3" i="5"/>
  <c r="AK8" i="5"/>
  <c r="Y1" i="1"/>
  <c r="Y8" i="1"/>
  <c r="X6" i="1"/>
  <c r="L19" i="4"/>
  <c r="AF2" i="5" l="1"/>
  <c r="AG4" i="5"/>
  <c r="AG3" i="5"/>
  <c r="AL8" i="5"/>
  <c r="AH7" i="5"/>
  <c r="AI6" i="5" s="1"/>
  <c r="Z1" i="1"/>
  <c r="X7" i="1"/>
  <c r="X3" i="1" s="1"/>
  <c r="U6" i="1"/>
  <c r="Z8" i="1"/>
  <c r="L20" i="4"/>
  <c r="B7" i="1"/>
  <c r="B8" i="1"/>
  <c r="B9" i="1"/>
  <c r="B10" i="1"/>
  <c r="B6" i="1"/>
  <c r="M6" i="4"/>
  <c r="L1" i="4"/>
  <c r="L2" i="4" s="1"/>
  <c r="J6" i="4"/>
  <c r="J7" i="4" s="1"/>
  <c r="J8" i="4" s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AG2" i="5" l="1"/>
  <c r="AH4" i="5"/>
  <c r="AH3" i="5"/>
  <c r="AI7" i="5"/>
  <c r="AJ6" i="5" s="1"/>
  <c r="AM8" i="5"/>
  <c r="AA1" i="1"/>
  <c r="X4" i="1"/>
  <c r="Y6" i="1"/>
  <c r="AA8" i="1"/>
  <c r="J9" i="4"/>
  <c r="I5" i="4" s="1"/>
  <c r="M7" i="4"/>
  <c r="M8" i="4" s="1"/>
  <c r="L21" i="4"/>
  <c r="X38" i="1" l="1"/>
  <c r="X40" i="1"/>
  <c r="X36" i="1" s="1"/>
  <c r="X41" i="1"/>
  <c r="AB1" i="1"/>
  <c r="AH2" i="5"/>
  <c r="AI4" i="5"/>
  <c r="AI3" i="5"/>
  <c r="AN8" i="5"/>
  <c r="AJ7" i="5"/>
  <c r="AK6" i="5" s="1"/>
  <c r="X2" i="1"/>
  <c r="X13" i="1"/>
  <c r="Y7" i="1"/>
  <c r="Y3" i="1" s="1"/>
  <c r="AC1" i="1"/>
  <c r="AB8" i="1"/>
  <c r="M9" i="4"/>
  <c r="L22" i="4"/>
  <c r="AJ4" i="5" l="1"/>
  <c r="AI2" i="5"/>
  <c r="AK7" i="5"/>
  <c r="AL6" i="5" s="1"/>
  <c r="AJ3" i="5"/>
  <c r="AO8" i="5"/>
  <c r="Y4" i="1"/>
  <c r="Z6" i="1"/>
  <c r="AD1" i="1"/>
  <c r="AC8" i="1"/>
  <c r="M10" i="4"/>
  <c r="M11" i="4" s="1"/>
  <c r="L23" i="4"/>
  <c r="Y41" i="1" l="1"/>
  <c r="Y40" i="1"/>
  <c r="Y38" i="1"/>
  <c r="Y36" i="1"/>
  <c r="Z7" i="1"/>
  <c r="Z3" i="1" s="1"/>
  <c r="AJ2" i="5"/>
  <c r="AK4" i="5"/>
  <c r="AL7" i="5"/>
  <c r="AM6" i="5" s="1"/>
  <c r="AP8" i="5"/>
  <c r="AK3" i="5"/>
  <c r="M12" i="4"/>
  <c r="M13" i="4" s="1"/>
  <c r="Y2" i="1"/>
  <c r="Y13" i="1"/>
  <c r="Z4" i="1"/>
  <c r="AE1" i="1"/>
  <c r="AD8" i="1"/>
  <c r="L24" i="4"/>
  <c r="Z41" i="1" l="1"/>
  <c r="Z40" i="1"/>
  <c r="Z38" i="1"/>
  <c r="Z36" i="1"/>
  <c r="AA6" i="1"/>
  <c r="AA7" i="1" s="1"/>
  <c r="AA3" i="1" s="1"/>
  <c r="AK2" i="5"/>
  <c r="AL4" i="5"/>
  <c r="AQ8" i="5"/>
  <c r="AM7" i="5"/>
  <c r="AN6" i="5" s="1"/>
  <c r="AL3" i="5"/>
  <c r="M14" i="4"/>
  <c r="Z2" i="1"/>
  <c r="Z13" i="1"/>
  <c r="AF1" i="1"/>
  <c r="AE8" i="1"/>
  <c r="M15" i="4"/>
  <c r="L25" i="4"/>
  <c r="AA4" i="1" l="1"/>
  <c r="AA38" i="1" s="1"/>
  <c r="AA41" i="1"/>
  <c r="AB6" i="1"/>
  <c r="AB7" i="1"/>
  <c r="AL2" i="5"/>
  <c r="AM4" i="5"/>
  <c r="AN7" i="5"/>
  <c r="AO6" i="5" s="1"/>
  <c r="AM3" i="5"/>
  <c r="AR8" i="5"/>
  <c r="AG1" i="1"/>
  <c r="AB4" i="1"/>
  <c r="AF8" i="1"/>
  <c r="M16" i="4"/>
  <c r="L26" i="4"/>
  <c r="AA13" i="1" l="1"/>
  <c r="AA2" i="1"/>
  <c r="AA36" i="1"/>
  <c r="AB3" i="1"/>
  <c r="AA40" i="1"/>
  <c r="AB38" i="1"/>
  <c r="AB41" i="1"/>
  <c r="AB40" i="1"/>
  <c r="AB36" i="1"/>
  <c r="AC6" i="1"/>
  <c r="AC7" i="1" s="1"/>
  <c r="AC3" i="1" s="1"/>
  <c r="AM2" i="5"/>
  <c r="AN4" i="5"/>
  <c r="AN3" i="5"/>
  <c r="AS8" i="5"/>
  <c r="AO7" i="5"/>
  <c r="AP6" i="5" s="1"/>
  <c r="AB2" i="1"/>
  <c r="AB13" i="1"/>
  <c r="AH1" i="1"/>
  <c r="AC4" i="1"/>
  <c r="AG8" i="1"/>
  <c r="M17" i="4"/>
  <c r="L27" i="4"/>
  <c r="L28" i="4" s="1"/>
  <c r="AD6" i="1" l="1"/>
  <c r="AC41" i="1"/>
  <c r="AC40" i="1"/>
  <c r="AC38" i="1"/>
  <c r="AC36" i="1"/>
  <c r="AO4" i="5"/>
  <c r="AN2" i="5"/>
  <c r="AO3" i="5"/>
  <c r="AT8" i="5"/>
  <c r="AP7" i="5"/>
  <c r="AQ6" i="5" s="1"/>
  <c r="AC2" i="1"/>
  <c r="AC13" i="1"/>
  <c r="AI1" i="1"/>
  <c r="AD7" i="1"/>
  <c r="AD3" i="1" s="1"/>
  <c r="AH8" i="1"/>
  <c r="M18" i="4"/>
  <c r="M19" i="4" s="1"/>
  <c r="M20" i="4" s="1"/>
  <c r="M21" i="4" s="1"/>
  <c r="L29" i="4"/>
  <c r="AO2" i="5" l="1"/>
  <c r="AP4" i="5"/>
  <c r="AQ7" i="5"/>
  <c r="AR6" i="5" s="1"/>
  <c r="AP3" i="5"/>
  <c r="AU8" i="5"/>
  <c r="AJ1" i="1"/>
  <c r="AD4" i="1"/>
  <c r="AD40" i="1" s="1"/>
  <c r="AE6" i="1"/>
  <c r="AI8" i="1"/>
  <c r="M22" i="4"/>
  <c r="M23" i="4" s="1"/>
  <c r="AP2" i="5" l="1"/>
  <c r="AQ4" i="5"/>
  <c r="AQ3" i="5"/>
  <c r="AV8" i="5"/>
  <c r="AR7" i="5"/>
  <c r="AS6" i="5" s="1"/>
  <c r="AD2" i="1"/>
  <c r="AD13" i="1"/>
  <c r="AK1" i="1"/>
  <c r="AE7" i="1"/>
  <c r="AJ8" i="1"/>
  <c r="M24" i="4"/>
  <c r="AR4" i="5" l="1"/>
  <c r="AQ2" i="5"/>
  <c r="AS7" i="5"/>
  <c r="AT6" i="5" s="1"/>
  <c r="AR3" i="5"/>
  <c r="AW8" i="5"/>
  <c r="AL1" i="1"/>
  <c r="AE4" i="1"/>
  <c r="AE40" i="1" s="1"/>
  <c r="AF6" i="1"/>
  <c r="AE3" i="1"/>
  <c r="AK8" i="1"/>
  <c r="M25" i="4"/>
  <c r="AR2" i="5" l="1"/>
  <c r="AS4" i="5"/>
  <c r="AT7" i="5"/>
  <c r="AU6" i="5" s="1"/>
  <c r="AS3" i="5"/>
  <c r="AX8" i="5"/>
  <c r="AE2" i="1"/>
  <c r="AE13" i="1"/>
  <c r="AM1" i="1"/>
  <c r="AF7" i="1"/>
  <c r="AF3" i="1" s="1"/>
  <c r="AL8" i="1"/>
  <c r="M26" i="4"/>
  <c r="AT4" i="5" l="1"/>
  <c r="AS2" i="5"/>
  <c r="AT3" i="5"/>
  <c r="AY8" i="5"/>
  <c r="AU7" i="5"/>
  <c r="AV6" i="5" s="1"/>
  <c r="AN1" i="1"/>
  <c r="AF4" i="1"/>
  <c r="AF40" i="1" s="1"/>
  <c r="AG6" i="1"/>
  <c r="AM8" i="1"/>
  <c r="M27" i="4"/>
  <c r="AT2" i="5" l="1"/>
  <c r="AU4" i="5"/>
  <c r="AV7" i="5"/>
  <c r="AW6" i="5" s="1"/>
  <c r="AU3" i="5"/>
  <c r="AZ8" i="5"/>
  <c r="AF2" i="1"/>
  <c r="AF13" i="1"/>
  <c r="AO1" i="1"/>
  <c r="AG7" i="1"/>
  <c r="AG3" i="1" s="1"/>
  <c r="AN8" i="1"/>
  <c r="M28" i="4"/>
  <c r="AU2" i="5" l="1"/>
  <c r="AV4" i="5"/>
  <c r="AW7" i="5"/>
  <c r="AX6" i="5" s="1"/>
  <c r="AV3" i="5"/>
  <c r="BA8" i="5"/>
  <c r="AP1" i="1"/>
  <c r="AG4" i="1"/>
  <c r="AG40" i="1" s="1"/>
  <c r="AH6" i="1"/>
  <c r="AO8" i="1"/>
  <c r="M29" i="4"/>
  <c r="AV2" i="5" l="1"/>
  <c r="AW4" i="5"/>
  <c r="BB8" i="5"/>
  <c r="AX7" i="5"/>
  <c r="AY6" i="5" s="1"/>
  <c r="AW3" i="5"/>
  <c r="AG2" i="1"/>
  <c r="AG13" i="1"/>
  <c r="AQ1" i="1"/>
  <c r="AH7" i="1"/>
  <c r="AH3" i="1" s="1"/>
  <c r="AP8" i="1"/>
  <c r="L5" i="4"/>
  <c r="N29" i="4" s="1"/>
  <c r="AW2" i="5" l="1"/>
  <c r="AX4" i="5"/>
  <c r="AY7" i="5"/>
  <c r="AZ6" i="5" s="1"/>
  <c r="BC8" i="5"/>
  <c r="AX3" i="5"/>
  <c r="AR1" i="1"/>
  <c r="AI6" i="1"/>
  <c r="AH4" i="1"/>
  <c r="AH40" i="1" s="1"/>
  <c r="AQ8" i="1"/>
  <c r="N13" i="4"/>
  <c r="N9" i="4"/>
  <c r="N10" i="4"/>
  <c r="N11" i="4"/>
  <c r="N12" i="4"/>
  <c r="N14" i="4"/>
  <c r="N7" i="4"/>
  <c r="N17" i="4"/>
  <c r="N15" i="4"/>
  <c r="N6" i="4"/>
  <c r="N8" i="4"/>
  <c r="N20" i="4"/>
  <c r="N16" i="4"/>
  <c r="N22" i="4"/>
  <c r="N21" i="4"/>
  <c r="N19" i="4"/>
  <c r="N18" i="4"/>
  <c r="N23" i="4"/>
  <c r="N24" i="4"/>
  <c r="N25" i="4"/>
  <c r="N26" i="4"/>
  <c r="N27" i="4"/>
  <c r="N28" i="4"/>
  <c r="AX2" i="5" l="1"/>
  <c r="AY4" i="5"/>
  <c r="BD8" i="5"/>
  <c r="AZ7" i="5"/>
  <c r="BA6" i="5" s="1"/>
  <c r="AY3" i="5"/>
  <c r="AH2" i="1"/>
  <c r="AH13" i="1"/>
  <c r="AS1" i="1"/>
  <c r="AI7" i="1"/>
  <c r="AR8" i="1"/>
  <c r="AZ4" i="5" l="1"/>
  <c r="AY2" i="5"/>
  <c r="BE8" i="5"/>
  <c r="BA7" i="5"/>
  <c r="BB6" i="5" s="1"/>
  <c r="AZ3" i="5"/>
  <c r="AT1" i="1"/>
  <c r="AJ6" i="1"/>
  <c r="AI4" i="1"/>
  <c r="AI40" i="1" s="1"/>
  <c r="AI3" i="1"/>
  <c r="AS8" i="1"/>
  <c r="BA4" i="5" l="1"/>
  <c r="AZ2" i="5"/>
  <c r="BB7" i="5"/>
  <c r="BC6" i="5" s="1"/>
  <c r="BA3" i="5"/>
  <c r="BF8" i="5"/>
  <c r="AI2" i="1"/>
  <c r="AI13" i="1"/>
  <c r="AU1" i="1"/>
  <c r="AJ7" i="1"/>
  <c r="AT8" i="1"/>
  <c r="BB4" i="5" l="1"/>
  <c r="BA2" i="5"/>
  <c r="BC7" i="5"/>
  <c r="BD6" i="5" s="1"/>
  <c r="BB3" i="5"/>
  <c r="BG8" i="5"/>
  <c r="AV1" i="1"/>
  <c r="AK6" i="1"/>
  <c r="AJ4" i="1"/>
  <c r="AJ40" i="1" s="1"/>
  <c r="AJ3" i="1"/>
  <c r="AU8" i="1"/>
  <c r="BC4" i="5" l="1"/>
  <c r="BB2" i="5"/>
  <c r="BH8" i="5"/>
  <c r="BD7" i="5"/>
  <c r="BE6" i="5" s="1"/>
  <c r="BC3" i="5"/>
  <c r="AJ2" i="1"/>
  <c r="AJ13" i="1"/>
  <c r="AW1" i="1"/>
  <c r="AK7" i="1"/>
  <c r="AV8" i="1"/>
  <c r="BC2" i="5" l="1"/>
  <c r="BD4" i="5"/>
  <c r="BE7" i="5"/>
  <c r="BF6" i="5" s="1"/>
  <c r="BD3" i="5"/>
  <c r="BI8" i="5"/>
  <c r="AX1" i="1"/>
  <c r="AK4" i="1"/>
  <c r="AK40" i="1" s="1"/>
  <c r="AL6" i="1"/>
  <c r="AK3" i="1"/>
  <c r="AW8" i="1"/>
  <c r="BD2" i="5" l="1"/>
  <c r="BE4" i="5"/>
  <c r="BE3" i="5"/>
  <c r="BJ8" i="5"/>
  <c r="BF7" i="5"/>
  <c r="BG6" i="5" s="1"/>
  <c r="AK2" i="1"/>
  <c r="AK13" i="1"/>
  <c r="AY1" i="1"/>
  <c r="AL7" i="1"/>
  <c r="AL3" i="1" s="1"/>
  <c r="AX8" i="1"/>
  <c r="BE2" i="5" l="1"/>
  <c r="BF4" i="5"/>
  <c r="BG7" i="5"/>
  <c r="BH6" i="5" s="1"/>
  <c r="BK8" i="5"/>
  <c r="BF3" i="5"/>
  <c r="AZ1" i="1"/>
  <c r="AL4" i="1"/>
  <c r="AL40" i="1" s="1"/>
  <c r="AM6" i="1"/>
  <c r="AY8" i="1"/>
  <c r="BF2" i="5" l="1"/>
  <c r="BG4" i="5"/>
  <c r="BL8" i="5"/>
  <c r="BH7" i="5"/>
  <c r="BI6" i="5" s="1"/>
  <c r="BG3" i="5"/>
  <c r="AL2" i="1"/>
  <c r="AL13" i="1"/>
  <c r="BA1" i="1"/>
  <c r="AM7" i="1"/>
  <c r="AM3" i="1" s="1"/>
  <c r="AZ8" i="1"/>
  <c r="BH4" i="5" l="1"/>
  <c r="BG2" i="5"/>
  <c r="BI7" i="5"/>
  <c r="BJ6" i="5" s="1"/>
  <c r="BH3" i="5"/>
  <c r="BM8" i="5"/>
  <c r="BB1" i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AN6" i="1"/>
  <c r="AM4" i="1"/>
  <c r="AM40" i="1" s="1"/>
  <c r="BA8" i="1"/>
  <c r="BH2" i="5" l="1"/>
  <c r="BI4" i="5"/>
  <c r="BJ7" i="5"/>
  <c r="BK6" i="5" s="1"/>
  <c r="BI3" i="5"/>
  <c r="BN8" i="5"/>
  <c r="AM2" i="1"/>
  <c r="AM13" i="1"/>
  <c r="AN7" i="1"/>
  <c r="AN3" i="1" s="1"/>
  <c r="BB8" i="1"/>
  <c r="BC8" i="1" s="1"/>
  <c r="BI2" i="5" l="1"/>
  <c r="BJ4" i="5"/>
  <c r="BK7" i="5"/>
  <c r="BL6" i="5" s="1"/>
  <c r="BO8" i="5"/>
  <c r="BJ3" i="5"/>
  <c r="BD8" i="1"/>
  <c r="AN4" i="1"/>
  <c r="AN40" i="1" s="1"/>
  <c r="AO6" i="1"/>
  <c r="BJ2" i="5" l="1"/>
  <c r="BK4" i="5"/>
  <c r="BP8" i="5"/>
  <c r="BL7" i="5"/>
  <c r="BM6" i="5" s="1"/>
  <c r="BK3" i="5"/>
  <c r="BE8" i="1"/>
  <c r="AN2" i="1"/>
  <c r="AN13" i="1"/>
  <c r="AO7" i="1"/>
  <c r="AO3" i="1" s="1"/>
  <c r="BK2" i="5" l="1"/>
  <c r="BL4" i="5"/>
  <c r="BM7" i="5"/>
  <c r="BN6" i="5" s="1"/>
  <c r="BQ8" i="5"/>
  <c r="BL3" i="5"/>
  <c r="BF8" i="1"/>
  <c r="AO4" i="1"/>
  <c r="AO40" i="1" s="1"/>
  <c r="AP6" i="1"/>
  <c r="BM4" i="5" l="1"/>
  <c r="BL2" i="5"/>
  <c r="BR8" i="5"/>
  <c r="BN7" i="5"/>
  <c r="BO6" i="5" s="1"/>
  <c r="BM3" i="5"/>
  <c r="AO2" i="1"/>
  <c r="BG8" i="1"/>
  <c r="AO13" i="1"/>
  <c r="AP7" i="1"/>
  <c r="BM2" i="5" l="1"/>
  <c r="BN4" i="5"/>
  <c r="BO7" i="5"/>
  <c r="BP6" i="5" s="1"/>
  <c r="BS8" i="5"/>
  <c r="BN3" i="5"/>
  <c r="BH8" i="1"/>
  <c r="AQ6" i="1"/>
  <c r="AP4" i="1"/>
  <c r="AP40" i="1" s="1"/>
  <c r="AP3" i="1"/>
  <c r="BN2" i="5" l="1"/>
  <c r="BO4" i="5"/>
  <c r="BT8" i="5"/>
  <c r="BP7" i="5"/>
  <c r="BQ6" i="5" s="1"/>
  <c r="BO3" i="5"/>
  <c r="AP2" i="1"/>
  <c r="BI8" i="1"/>
  <c r="AP13" i="1"/>
  <c r="AQ7" i="1"/>
  <c r="BO2" i="5" l="1"/>
  <c r="BP4" i="5"/>
  <c r="BQ7" i="5"/>
  <c r="BR6" i="5" s="1"/>
  <c r="BU8" i="5"/>
  <c r="BP3" i="5"/>
  <c r="BJ8" i="1"/>
  <c r="AQ4" i="1"/>
  <c r="AQ40" i="1" s="1"/>
  <c r="AR6" i="1"/>
  <c r="AQ3" i="1"/>
  <c r="BP2" i="5" l="1"/>
  <c r="BQ4" i="5"/>
  <c r="BV8" i="5"/>
  <c r="BR7" i="5"/>
  <c r="BS6" i="5" s="1"/>
  <c r="BQ3" i="5"/>
  <c r="AQ2" i="1"/>
  <c r="BK8" i="1"/>
  <c r="AQ13" i="1"/>
  <c r="AR7" i="1"/>
  <c r="BQ2" i="5" l="1"/>
  <c r="BR4" i="5"/>
  <c r="BS7" i="5"/>
  <c r="BT6" i="5" s="1"/>
  <c r="BW8" i="5"/>
  <c r="BR3" i="5"/>
  <c r="BL8" i="1"/>
  <c r="AS6" i="1"/>
  <c r="AR4" i="1"/>
  <c r="AR40" i="1" s="1"/>
  <c r="AR3" i="1"/>
  <c r="BR2" i="5" l="1"/>
  <c r="BS4" i="5"/>
  <c r="BX8" i="5"/>
  <c r="BT7" i="5"/>
  <c r="BU6" i="5" s="1"/>
  <c r="BS3" i="5"/>
  <c r="AR2" i="1"/>
  <c r="BM8" i="1"/>
  <c r="AR13" i="1"/>
  <c r="AS7" i="1"/>
  <c r="BT4" i="5" l="1"/>
  <c r="BS2" i="5"/>
  <c r="BU7" i="5"/>
  <c r="BV6" i="5" s="1"/>
  <c r="BY8" i="5"/>
  <c r="BT3" i="5"/>
  <c r="BN8" i="1"/>
  <c r="AT6" i="1"/>
  <c r="AS4" i="1"/>
  <c r="AS40" i="1" s="1"/>
  <c r="AS3" i="1"/>
  <c r="BU4" i="5" l="1"/>
  <c r="BT2" i="5"/>
  <c r="BZ8" i="5"/>
  <c r="BV7" i="5"/>
  <c r="BW6" i="5" s="1"/>
  <c r="BU3" i="5"/>
  <c r="AS2" i="1"/>
  <c r="BO8" i="1"/>
  <c r="AS13" i="1"/>
  <c r="AT7" i="1"/>
  <c r="BV4" i="5" l="1"/>
  <c r="BU2" i="5"/>
  <c r="BW7" i="5"/>
  <c r="BX6" i="5" s="1"/>
  <c r="BV3" i="5"/>
  <c r="CA8" i="5"/>
  <c r="BP8" i="1"/>
  <c r="AU6" i="1"/>
  <c r="AT4" i="1"/>
  <c r="AT40" i="1" s="1"/>
  <c r="AT3" i="1"/>
  <c r="BW4" i="5" l="1"/>
  <c r="BV2" i="5"/>
  <c r="CB8" i="5"/>
  <c r="BX7" i="5"/>
  <c r="BY6" i="5" s="1"/>
  <c r="BW3" i="5"/>
  <c r="AT2" i="1"/>
  <c r="BQ8" i="1"/>
  <c r="AT13" i="1"/>
  <c r="AU7" i="1"/>
  <c r="AV6" i="1" s="1"/>
  <c r="BX4" i="5" l="1"/>
  <c r="BW2" i="5"/>
  <c r="BY7" i="5"/>
  <c r="BZ6" i="5" s="1"/>
  <c r="CC8" i="5"/>
  <c r="BX3" i="5"/>
  <c r="AV4" i="1"/>
  <c r="AV40" i="1" s="1"/>
  <c r="AV7" i="1"/>
  <c r="AW6" i="1" s="1"/>
  <c r="BR8" i="1"/>
  <c r="AU4" i="1"/>
  <c r="AU40" i="1" s="1"/>
  <c r="AU3" i="1"/>
  <c r="BX2" i="5" l="1"/>
  <c r="BY4" i="5"/>
  <c r="CD8" i="5"/>
  <c r="BZ7" i="5"/>
  <c r="CA6" i="5" s="1"/>
  <c r="BY3" i="5"/>
  <c r="BS8" i="1"/>
  <c r="AU2" i="1"/>
  <c r="AW4" i="1"/>
  <c r="AW40" i="1" s="1"/>
  <c r="AW7" i="1"/>
  <c r="AX6" i="1" s="1"/>
  <c r="AV2" i="1"/>
  <c r="AV13" i="1"/>
  <c r="AV3" i="1"/>
  <c r="AU13" i="1"/>
  <c r="BZ4" i="5" l="1"/>
  <c r="BY2" i="5"/>
  <c r="CA7" i="5"/>
  <c r="CB6" i="5" s="1"/>
  <c r="CE8" i="5"/>
  <c r="BZ3" i="5"/>
  <c r="AX4" i="1"/>
  <c r="AX40" i="1" s="1"/>
  <c r="AX7" i="1"/>
  <c r="AY6" i="1" s="1"/>
  <c r="AW2" i="1"/>
  <c r="AW13" i="1"/>
  <c r="BT8" i="1"/>
  <c r="AW3" i="1"/>
  <c r="BZ2" i="5" l="1"/>
  <c r="CA4" i="5"/>
  <c r="CF8" i="5"/>
  <c r="CB7" i="5"/>
  <c r="CC6" i="5" s="1"/>
  <c r="CA3" i="5"/>
  <c r="AY4" i="1"/>
  <c r="AY40" i="1" s="1"/>
  <c r="AY7" i="1"/>
  <c r="AZ6" i="1" s="1"/>
  <c r="AX2" i="1"/>
  <c r="AX13" i="1"/>
  <c r="AX3" i="1"/>
  <c r="BU8" i="1"/>
  <c r="CB4" i="5" l="1"/>
  <c r="CA2" i="5"/>
  <c r="CB3" i="5"/>
  <c r="CG8" i="5"/>
  <c r="CC7" i="5"/>
  <c r="CD6" i="5" s="1"/>
  <c r="AZ7" i="1"/>
  <c r="BA6" i="1" s="1"/>
  <c r="AZ4" i="1"/>
  <c r="AZ40" i="1" s="1"/>
  <c r="AY2" i="1"/>
  <c r="AY13" i="1"/>
  <c r="BV8" i="1"/>
  <c r="AY3" i="1"/>
  <c r="CC4" i="5" l="1"/>
  <c r="CB2" i="5"/>
  <c r="CD7" i="5"/>
  <c r="CE6" i="5" s="1"/>
  <c r="CC3" i="5"/>
  <c r="CH8" i="5"/>
  <c r="BW8" i="1"/>
  <c r="AZ2" i="1"/>
  <c r="AZ13" i="1"/>
  <c r="BA7" i="1"/>
  <c r="BB6" i="1" s="1"/>
  <c r="BA4" i="1"/>
  <c r="BA40" i="1" s="1"/>
  <c r="AZ3" i="1"/>
  <c r="CC2" i="5" l="1"/>
  <c r="CD4" i="5"/>
  <c r="CI8" i="5"/>
  <c r="CE7" i="5"/>
  <c r="CF6" i="5" s="1"/>
  <c r="CD3" i="5"/>
  <c r="BA3" i="1"/>
  <c r="BX8" i="1"/>
  <c r="BA2" i="1"/>
  <c r="BA13" i="1"/>
  <c r="BB7" i="1"/>
  <c r="BC6" i="1" s="1"/>
  <c r="BB4" i="1"/>
  <c r="BB40" i="1" s="1"/>
  <c r="CD2" i="5" l="1"/>
  <c r="CE4" i="5"/>
  <c r="CF7" i="5"/>
  <c r="CG6" i="5" s="1"/>
  <c r="CJ8" i="5"/>
  <c r="CE3" i="5"/>
  <c r="BC7" i="1"/>
  <c r="BD6" i="1" s="1"/>
  <c r="BC4" i="1"/>
  <c r="BC40" i="1" s="1"/>
  <c r="BY8" i="1"/>
  <c r="BB3" i="1"/>
  <c r="BB2" i="1"/>
  <c r="BB13" i="1"/>
  <c r="CF4" i="5" l="1"/>
  <c r="CE2" i="5"/>
  <c r="CK8" i="5"/>
  <c r="CG7" i="5"/>
  <c r="CH6" i="5" s="1"/>
  <c r="CF3" i="5"/>
  <c r="BZ8" i="1"/>
  <c r="BC2" i="1"/>
  <c r="BC13" i="1"/>
  <c r="BD7" i="1"/>
  <c r="BE6" i="1" s="1"/>
  <c r="BD4" i="1"/>
  <c r="BD40" i="1" s="1"/>
  <c r="BC3" i="1"/>
  <c r="CF2" i="5" l="1"/>
  <c r="CG4" i="5"/>
  <c r="CL8" i="5"/>
  <c r="CG3" i="5"/>
  <c r="CH7" i="5"/>
  <c r="CI6" i="5" s="1"/>
  <c r="BD3" i="1"/>
  <c r="CA8" i="1"/>
  <c r="BD2" i="1"/>
  <c r="BD13" i="1"/>
  <c r="BE7" i="1"/>
  <c r="BF6" i="1" s="1"/>
  <c r="BE4" i="1"/>
  <c r="BE40" i="1" s="1"/>
  <c r="CG2" i="5" l="1"/>
  <c r="CH4" i="5"/>
  <c r="CI7" i="5"/>
  <c r="CJ6" i="5" s="1"/>
  <c r="CH3" i="5"/>
  <c r="CM8" i="5"/>
  <c r="BF7" i="1"/>
  <c r="BG6" i="1" s="1"/>
  <c r="BF4" i="1"/>
  <c r="BF40" i="1" s="1"/>
  <c r="BE3" i="1"/>
  <c r="CB8" i="1"/>
  <c r="BE13" i="1"/>
  <c r="BE2" i="1"/>
  <c r="CI4" i="5" l="1"/>
  <c r="CH2" i="5"/>
  <c r="CN8" i="5"/>
  <c r="CJ7" i="5"/>
  <c r="CK6" i="5" s="1"/>
  <c r="CI3" i="5"/>
  <c r="BF13" i="1"/>
  <c r="BF2" i="1"/>
  <c r="BG4" i="1"/>
  <c r="BG40" i="1" s="1"/>
  <c r="BG7" i="1"/>
  <c r="BH6" i="1" s="1"/>
  <c r="BF3" i="1"/>
  <c r="CC8" i="1"/>
  <c r="CI2" i="5" l="1"/>
  <c r="CJ4" i="5"/>
  <c r="CO8" i="5"/>
  <c r="CK7" i="5"/>
  <c r="CL6" i="5" s="1"/>
  <c r="CJ3" i="5"/>
  <c r="BH7" i="1"/>
  <c r="BI6" i="1" s="1"/>
  <c r="BH4" i="1"/>
  <c r="BH40" i="1" s="1"/>
  <c r="BG13" i="1"/>
  <c r="BG2" i="1"/>
  <c r="BG3" i="1"/>
  <c r="CD8" i="1"/>
  <c r="CJ2" i="5" l="1"/>
  <c r="CK4" i="5"/>
  <c r="CL7" i="5"/>
  <c r="CM6" i="5" s="1"/>
  <c r="CP8" i="5"/>
  <c r="CK3" i="5"/>
  <c r="BH13" i="1"/>
  <c r="BH2" i="1"/>
  <c r="BI4" i="1"/>
  <c r="BI40" i="1" s="1"/>
  <c r="BI7" i="1"/>
  <c r="BJ6" i="1" s="1"/>
  <c r="BH3" i="1"/>
  <c r="CE8" i="1"/>
  <c r="CK2" i="5" l="1"/>
  <c r="CL4" i="5"/>
  <c r="CQ8" i="5"/>
  <c r="CM7" i="5"/>
  <c r="CN6" i="5" s="1"/>
  <c r="CL3" i="5"/>
  <c r="BJ4" i="1"/>
  <c r="BJ40" i="1" s="1"/>
  <c r="BJ7" i="1"/>
  <c r="BK6" i="1" s="1"/>
  <c r="BI2" i="1"/>
  <c r="BI13" i="1"/>
  <c r="BI3" i="1"/>
  <c r="CF8" i="1"/>
  <c r="CL2" i="5" l="1"/>
  <c r="CM4" i="5"/>
  <c r="CN7" i="5"/>
  <c r="CO6" i="5" s="1"/>
  <c r="CR8" i="5"/>
  <c r="CM3" i="5"/>
  <c r="BK7" i="1"/>
  <c r="BL6" i="1" s="1"/>
  <c r="BK4" i="1"/>
  <c r="BK40" i="1" s="1"/>
  <c r="BJ13" i="1"/>
  <c r="BJ2" i="1"/>
  <c r="BJ3" i="1"/>
  <c r="CG8" i="1"/>
  <c r="CM2" i="5" l="1"/>
  <c r="CN4" i="5"/>
  <c r="CS8" i="5"/>
  <c r="CO7" i="5"/>
  <c r="CP6" i="5" s="1"/>
  <c r="CN3" i="5"/>
  <c r="CH8" i="1"/>
  <c r="BK13" i="1"/>
  <c r="BK2" i="1"/>
  <c r="BL7" i="1"/>
  <c r="BM6" i="1" s="1"/>
  <c r="BL4" i="1"/>
  <c r="BL40" i="1" s="1"/>
  <c r="BK3" i="1"/>
  <c r="CN2" i="5" l="1"/>
  <c r="CO4" i="5"/>
  <c r="CP7" i="5"/>
  <c r="CQ6" i="5" s="1"/>
  <c r="CO3" i="5"/>
  <c r="CT8" i="5"/>
  <c r="BM4" i="1"/>
  <c r="BM40" i="1" s="1"/>
  <c r="BM7" i="1"/>
  <c r="BN6" i="1" s="1"/>
  <c r="CI8" i="1"/>
  <c r="BL3" i="1"/>
  <c r="BL13" i="1"/>
  <c r="BL2" i="1"/>
  <c r="CP4" i="5" l="1"/>
  <c r="CO2" i="5"/>
  <c r="CU8" i="5"/>
  <c r="CQ7" i="5"/>
  <c r="CR6" i="5" s="1"/>
  <c r="CP3" i="5"/>
  <c r="BN7" i="1"/>
  <c r="BO6" i="1" s="1"/>
  <c r="BN4" i="1"/>
  <c r="BN40" i="1" s="1"/>
  <c r="CJ8" i="1"/>
  <c r="BM2" i="1"/>
  <c r="BM13" i="1"/>
  <c r="BM3" i="1"/>
  <c r="CP2" i="5" l="1"/>
  <c r="CQ4" i="5"/>
  <c r="CQ3" i="5"/>
  <c r="CV8" i="5"/>
  <c r="CR7" i="5"/>
  <c r="CS6" i="5" s="1"/>
  <c r="CK8" i="1"/>
  <c r="BN13" i="1"/>
  <c r="BN2" i="1"/>
  <c r="BO4" i="1"/>
  <c r="BO40" i="1" s="1"/>
  <c r="BO7" i="1"/>
  <c r="BP6" i="1" s="1"/>
  <c r="BN3" i="1"/>
  <c r="CR4" i="5" l="1"/>
  <c r="CQ2" i="5"/>
  <c r="CS7" i="5"/>
  <c r="CT6" i="5" s="1"/>
  <c r="CR3" i="5"/>
  <c r="CW8" i="5"/>
  <c r="BO13" i="1"/>
  <c r="BO2" i="1"/>
  <c r="BO3" i="1"/>
  <c r="CL8" i="1"/>
  <c r="BP4" i="1"/>
  <c r="BP40" i="1" s="1"/>
  <c r="BP7" i="1"/>
  <c r="BQ6" i="1" s="1"/>
  <c r="CS4" i="5" l="1"/>
  <c r="CR2" i="5"/>
  <c r="CX8" i="5"/>
  <c r="CT7" i="5"/>
  <c r="CU6" i="5" s="1"/>
  <c r="CS3" i="5"/>
  <c r="CM8" i="1"/>
  <c r="BP2" i="1"/>
  <c r="BP13" i="1"/>
  <c r="BQ7" i="1"/>
  <c r="BR6" i="1" s="1"/>
  <c r="BQ4" i="1"/>
  <c r="BQ40" i="1" s="1"/>
  <c r="BP3" i="1"/>
  <c r="CS2" i="5" l="1"/>
  <c r="CT4" i="5"/>
  <c r="CU7" i="5"/>
  <c r="CV6" i="5" s="1"/>
  <c r="CY8" i="5"/>
  <c r="CT3" i="5"/>
  <c r="CN8" i="1"/>
  <c r="BQ13" i="1"/>
  <c r="BQ2" i="1"/>
  <c r="BR4" i="1"/>
  <c r="BR40" i="1" s="1"/>
  <c r="BR7" i="1"/>
  <c r="BS6" i="1" s="1"/>
  <c r="BQ3" i="1"/>
  <c r="CU4" i="5" l="1"/>
  <c r="CT2" i="5"/>
  <c r="CZ8" i="5"/>
  <c r="CV7" i="5"/>
  <c r="CW6" i="5" s="1"/>
  <c r="CU3" i="5"/>
  <c r="BS7" i="1"/>
  <c r="BT6" i="1" s="1"/>
  <c r="BS4" i="1"/>
  <c r="BS40" i="1" s="1"/>
  <c r="CO8" i="1"/>
  <c r="BR2" i="1"/>
  <c r="BR13" i="1"/>
  <c r="BR3" i="1"/>
  <c r="CV4" i="5" l="1"/>
  <c r="CU2" i="5"/>
  <c r="CW7" i="5"/>
  <c r="CX6" i="5" s="1"/>
  <c r="DA8" i="5"/>
  <c r="CV3" i="5"/>
  <c r="CP8" i="1"/>
  <c r="BS2" i="1"/>
  <c r="BS13" i="1"/>
  <c r="BT4" i="1"/>
  <c r="BT40" i="1" s="1"/>
  <c r="BT7" i="1"/>
  <c r="BU6" i="1" s="1"/>
  <c r="BS3" i="1"/>
  <c r="CV2" i="5" l="1"/>
  <c r="CW4" i="5"/>
  <c r="DB8" i="5"/>
  <c r="CX7" i="5"/>
  <c r="CY6" i="5" s="1"/>
  <c r="CW3" i="5"/>
  <c r="BT3" i="1"/>
  <c r="CQ8" i="1"/>
  <c r="BU7" i="1"/>
  <c r="BV6" i="1" s="1"/>
  <c r="BU4" i="1"/>
  <c r="BU40" i="1" s="1"/>
  <c r="BT2" i="1"/>
  <c r="BT13" i="1"/>
  <c r="CW2" i="5" l="1"/>
  <c r="CX4" i="5"/>
  <c r="CY7" i="5"/>
  <c r="CZ6" i="5" s="1"/>
  <c r="DC8" i="5"/>
  <c r="CX3" i="5"/>
  <c r="CR8" i="1"/>
  <c r="BU2" i="1"/>
  <c r="BU13" i="1"/>
  <c r="BV4" i="1"/>
  <c r="BV40" i="1" s="1"/>
  <c r="BV7" i="1"/>
  <c r="BW6" i="1" s="1"/>
  <c r="BU3" i="1"/>
  <c r="CX2" i="5" l="1"/>
  <c r="CY4" i="5"/>
  <c r="DD8" i="5"/>
  <c r="CZ7" i="5"/>
  <c r="DA6" i="5" s="1"/>
  <c r="CY3" i="5"/>
  <c r="BV3" i="1"/>
  <c r="CS8" i="1"/>
  <c r="BW7" i="1"/>
  <c r="BX6" i="1" s="1"/>
  <c r="BW4" i="1"/>
  <c r="BW40" i="1" s="1"/>
  <c r="BV13" i="1"/>
  <c r="BV2" i="1"/>
  <c r="CY2" i="5" l="1"/>
  <c r="CZ4" i="5"/>
  <c r="DA7" i="5"/>
  <c r="DB6" i="5" s="1"/>
  <c r="CZ3" i="5"/>
  <c r="DE8" i="5"/>
  <c r="BX7" i="1"/>
  <c r="BY6" i="1" s="1"/>
  <c r="BX4" i="1"/>
  <c r="BX40" i="1" s="1"/>
  <c r="BW3" i="1"/>
  <c r="CT8" i="1"/>
  <c r="BW13" i="1"/>
  <c r="BW2" i="1"/>
  <c r="CZ2" i="5" l="1"/>
  <c r="DA4" i="5"/>
  <c r="DF8" i="5"/>
  <c r="DB7" i="5"/>
  <c r="DC6" i="5" s="1"/>
  <c r="DA3" i="5"/>
  <c r="BX2" i="1"/>
  <c r="BX13" i="1"/>
  <c r="BY4" i="1"/>
  <c r="BY40" i="1" s="1"/>
  <c r="BY7" i="1"/>
  <c r="BZ6" i="1" s="1"/>
  <c r="BX3" i="1"/>
  <c r="CU8" i="1"/>
  <c r="DB4" i="5" l="1"/>
  <c r="DA2" i="5"/>
  <c r="DC7" i="5"/>
  <c r="DD6" i="5" s="1"/>
  <c r="DG8" i="5"/>
  <c r="DB3" i="5"/>
  <c r="BZ4" i="1"/>
  <c r="BZ40" i="1" s="1"/>
  <c r="BZ7" i="1"/>
  <c r="CA6" i="1" s="1"/>
  <c r="BY2" i="1"/>
  <c r="BY13" i="1"/>
  <c r="BY3" i="1"/>
  <c r="CV8" i="1"/>
  <c r="DC4" i="5" l="1"/>
  <c r="DB2" i="5"/>
  <c r="DH8" i="5"/>
  <c r="DD7" i="5"/>
  <c r="DE6" i="5" s="1"/>
  <c r="DC3" i="5"/>
  <c r="CW8" i="1"/>
  <c r="CA7" i="1"/>
  <c r="CB6" i="1" s="1"/>
  <c r="CA4" i="1"/>
  <c r="CA40" i="1" s="1"/>
  <c r="BZ2" i="1"/>
  <c r="BZ13" i="1"/>
  <c r="BZ3" i="1"/>
  <c r="DD4" i="5" l="1"/>
  <c r="DC2" i="5"/>
  <c r="DE7" i="5"/>
  <c r="DF6" i="5" s="1"/>
  <c r="DI8" i="5"/>
  <c r="DD3" i="5"/>
  <c r="CX8" i="1"/>
  <c r="CA13" i="1"/>
  <c r="CA2" i="1"/>
  <c r="CB4" i="1"/>
  <c r="CB40" i="1" s="1"/>
  <c r="CB7" i="1"/>
  <c r="CC6" i="1" s="1"/>
  <c r="CA3" i="1"/>
  <c r="DD2" i="5" l="1"/>
  <c r="DE4" i="5"/>
  <c r="DJ8" i="5"/>
  <c r="DF7" i="5"/>
  <c r="DG6" i="5" s="1"/>
  <c r="DE3" i="5"/>
  <c r="CB3" i="1"/>
  <c r="CY8" i="1"/>
  <c r="CB2" i="1"/>
  <c r="CB13" i="1"/>
  <c r="CC4" i="1"/>
  <c r="CC40" i="1" s="1"/>
  <c r="CC7" i="1"/>
  <c r="CD6" i="1" s="1"/>
  <c r="DF4" i="5" l="1"/>
  <c r="DE2" i="5"/>
  <c r="DG7" i="5"/>
  <c r="DH6" i="5" s="1"/>
  <c r="DK8" i="5"/>
  <c r="DF3" i="5"/>
  <c r="CD7" i="1"/>
  <c r="CE6" i="1" s="1"/>
  <c r="CD4" i="1"/>
  <c r="CD40" i="1" s="1"/>
  <c r="CZ8" i="1"/>
  <c r="CC2" i="1"/>
  <c r="CC13" i="1"/>
  <c r="CC3" i="1"/>
  <c r="DF2" i="5" l="1"/>
  <c r="DG4" i="5"/>
  <c r="DL8" i="5"/>
  <c r="DH7" i="5"/>
  <c r="DI6" i="5" s="1"/>
  <c r="DG3" i="5"/>
  <c r="CD13" i="1"/>
  <c r="CD2" i="1"/>
  <c r="CE7" i="1"/>
  <c r="CF6" i="1" s="1"/>
  <c r="CE4" i="1"/>
  <c r="CE40" i="1" s="1"/>
  <c r="DA8" i="1"/>
  <c r="CD3" i="1"/>
  <c r="DH4" i="5" l="1"/>
  <c r="DG2" i="5"/>
  <c r="DM8" i="5"/>
  <c r="DI7" i="5"/>
  <c r="DJ6" i="5" s="1"/>
  <c r="DH3" i="5"/>
  <c r="CE2" i="1"/>
  <c r="CE13" i="1"/>
  <c r="CF7" i="1"/>
  <c r="CG6" i="1" s="1"/>
  <c r="CF4" i="1"/>
  <c r="CF40" i="1" s="1"/>
  <c r="CE3" i="1"/>
  <c r="DB8" i="1"/>
  <c r="DH2" i="5" l="1"/>
  <c r="DI4" i="5"/>
  <c r="DJ7" i="5"/>
  <c r="DK6" i="5" s="1"/>
  <c r="DI3" i="5"/>
  <c r="DN8" i="5"/>
  <c r="CG7" i="1"/>
  <c r="CH6" i="1" s="1"/>
  <c r="CG4" i="1"/>
  <c r="CG40" i="1" s="1"/>
  <c r="CF3" i="1"/>
  <c r="CF2" i="1"/>
  <c r="CF13" i="1"/>
  <c r="DC8" i="1"/>
  <c r="DJ4" i="5" l="1"/>
  <c r="DI2" i="5"/>
  <c r="DK7" i="5"/>
  <c r="DL6" i="5" s="1"/>
  <c r="DJ3" i="5"/>
  <c r="DO8" i="5"/>
  <c r="CG13" i="1"/>
  <c r="CG2" i="1"/>
  <c r="CH4" i="1"/>
  <c r="CH40" i="1" s="1"/>
  <c r="CH7" i="1"/>
  <c r="CI6" i="1" s="1"/>
  <c r="CG3" i="1"/>
  <c r="DD8" i="1"/>
  <c r="DK4" i="5" l="1"/>
  <c r="DJ2" i="5"/>
  <c r="DP8" i="5"/>
  <c r="DL7" i="5"/>
  <c r="DM6" i="5" s="1"/>
  <c r="DK3" i="5"/>
  <c r="CI7" i="1"/>
  <c r="CJ6" i="1" s="1"/>
  <c r="CI4" i="1"/>
  <c r="CI40" i="1" s="1"/>
  <c r="CH13" i="1"/>
  <c r="CH2" i="1"/>
  <c r="CH3" i="1"/>
  <c r="DE8" i="1"/>
  <c r="DL4" i="5" l="1"/>
  <c r="DK2" i="5"/>
  <c r="DM7" i="5"/>
  <c r="DN6" i="5" s="1"/>
  <c r="DL3" i="5"/>
  <c r="DQ8" i="5"/>
  <c r="CI13" i="1"/>
  <c r="CI2" i="1"/>
  <c r="CJ7" i="1"/>
  <c r="CK6" i="1" s="1"/>
  <c r="CJ4" i="1"/>
  <c r="CJ40" i="1" s="1"/>
  <c r="CI3" i="1"/>
  <c r="DF8" i="1"/>
  <c r="DL2" i="5" l="1"/>
  <c r="DM4" i="5"/>
  <c r="DN7" i="5"/>
  <c r="DO6" i="5" s="1"/>
  <c r="DM3" i="5"/>
  <c r="DR8" i="5"/>
  <c r="DG8" i="1"/>
  <c r="CJ13" i="1"/>
  <c r="CJ2" i="1"/>
  <c r="CK7" i="1"/>
  <c r="CL6" i="1" s="1"/>
  <c r="CK4" i="1"/>
  <c r="CK40" i="1" s="1"/>
  <c r="CJ3" i="1"/>
  <c r="DM2" i="5" l="1"/>
  <c r="DN4" i="5"/>
  <c r="DS8" i="5"/>
  <c r="DO7" i="5"/>
  <c r="DP6" i="5" s="1"/>
  <c r="DN3" i="5"/>
  <c r="DH8" i="1"/>
  <c r="CK13" i="1"/>
  <c r="CK2" i="1"/>
  <c r="CL7" i="1"/>
  <c r="CM6" i="1" s="1"/>
  <c r="CL4" i="1"/>
  <c r="CL40" i="1" s="1"/>
  <c r="CK3" i="1"/>
  <c r="DN2" i="5" l="1"/>
  <c r="DO4" i="5"/>
  <c r="DP7" i="5"/>
  <c r="DQ6" i="5" s="1"/>
  <c r="DO3" i="5"/>
  <c r="DT8" i="5"/>
  <c r="CL3" i="1"/>
  <c r="DI8" i="1"/>
  <c r="CL13" i="1"/>
  <c r="CL2" i="1"/>
  <c r="CM4" i="1"/>
  <c r="CM40" i="1" s="1"/>
  <c r="CM7" i="1"/>
  <c r="CN6" i="1" s="1"/>
  <c r="DP4" i="5" l="1"/>
  <c r="DO2" i="5"/>
  <c r="DU8" i="5"/>
  <c r="DQ7" i="5"/>
  <c r="DR6" i="5" s="1"/>
  <c r="DP3" i="5"/>
  <c r="CM3" i="1"/>
  <c r="DJ8" i="1"/>
  <c r="CN4" i="1"/>
  <c r="CN40" i="1" s="1"/>
  <c r="CN7" i="1"/>
  <c r="CO6" i="1" s="1"/>
  <c r="CM13" i="1"/>
  <c r="CM2" i="1"/>
  <c r="DP2" i="5" l="1"/>
  <c r="DQ4" i="5"/>
  <c r="DR7" i="5"/>
  <c r="DS6" i="5" s="1"/>
  <c r="DQ3" i="5"/>
  <c r="DV8" i="5"/>
  <c r="CO4" i="1"/>
  <c r="CO40" i="1" s="1"/>
  <c r="CO7" i="1"/>
  <c r="CP6" i="1" s="1"/>
  <c r="CN13" i="1"/>
  <c r="CN2" i="1"/>
  <c r="CN3" i="1"/>
  <c r="DK8" i="1"/>
  <c r="DQ2" i="5" l="1"/>
  <c r="DR4" i="5"/>
  <c r="DW8" i="5"/>
  <c r="DS7" i="5"/>
  <c r="DT6" i="5" s="1"/>
  <c r="DR3" i="5"/>
  <c r="CP4" i="1"/>
  <c r="CP40" i="1" s="1"/>
  <c r="CP7" i="1"/>
  <c r="CQ6" i="1" s="1"/>
  <c r="CO2" i="1"/>
  <c r="CO13" i="1"/>
  <c r="CO3" i="1"/>
  <c r="DL8" i="1"/>
  <c r="DR2" i="5" l="1"/>
  <c r="DS4" i="5"/>
  <c r="DT7" i="5"/>
  <c r="DU6" i="5" s="1"/>
  <c r="DX8" i="5"/>
  <c r="DS3" i="5"/>
  <c r="CQ4" i="1"/>
  <c r="CQ40" i="1" s="1"/>
  <c r="CQ7" i="1"/>
  <c r="CR6" i="1" s="1"/>
  <c r="CP13" i="1"/>
  <c r="CP2" i="1"/>
  <c r="CP3" i="1"/>
  <c r="DM8" i="1"/>
  <c r="DT4" i="5" l="1"/>
  <c r="DS2" i="5"/>
  <c r="DY8" i="5"/>
  <c r="DU7" i="5"/>
  <c r="DV6" i="5" s="1"/>
  <c r="DT3" i="5"/>
  <c r="CR4" i="1"/>
  <c r="CR40" i="1" s="1"/>
  <c r="CR7" i="1"/>
  <c r="CS6" i="1" s="1"/>
  <c r="CQ2" i="1"/>
  <c r="CQ13" i="1"/>
  <c r="CQ3" i="1"/>
  <c r="DN8" i="1"/>
  <c r="DT2" i="5" l="1"/>
  <c r="DU4" i="5"/>
  <c r="DV7" i="5"/>
  <c r="DW6" i="5" s="1"/>
  <c r="DZ8" i="5"/>
  <c r="DU3" i="5"/>
  <c r="CS7" i="1"/>
  <c r="CT6" i="1" s="1"/>
  <c r="CS4" i="1"/>
  <c r="CS40" i="1" s="1"/>
  <c r="CR13" i="1"/>
  <c r="CR2" i="1"/>
  <c r="CR3" i="1"/>
  <c r="DO8" i="1"/>
  <c r="DV4" i="5" l="1"/>
  <c r="DU2" i="5"/>
  <c r="EA8" i="5"/>
  <c r="DW7" i="5"/>
  <c r="DX6" i="5" s="1"/>
  <c r="DV3" i="5"/>
  <c r="CS13" i="1"/>
  <c r="CS2" i="1"/>
  <c r="CT7" i="1"/>
  <c r="CU6" i="1" s="1"/>
  <c r="CT4" i="1"/>
  <c r="CT40" i="1" s="1"/>
  <c r="CS3" i="1"/>
  <c r="DP8" i="1"/>
  <c r="DW4" i="5" l="1"/>
  <c r="DV2" i="5"/>
  <c r="DW3" i="5"/>
  <c r="EB8" i="5"/>
  <c r="DX7" i="5"/>
  <c r="DY6" i="5" s="1"/>
  <c r="CU7" i="1"/>
  <c r="CV6" i="1" s="1"/>
  <c r="CU4" i="1"/>
  <c r="CU40" i="1" s="1"/>
  <c r="CT3" i="1"/>
  <c r="CT13" i="1"/>
  <c r="CT2" i="1"/>
  <c r="DQ8" i="1"/>
  <c r="DW2" i="5" l="1"/>
  <c r="DX4" i="5"/>
  <c r="EC8" i="5"/>
  <c r="DX3" i="5"/>
  <c r="DY7" i="5"/>
  <c r="DZ6" i="5" s="1"/>
  <c r="CU13" i="1"/>
  <c r="CU2" i="1"/>
  <c r="CV4" i="1"/>
  <c r="CV40" i="1" s="1"/>
  <c r="CV7" i="1"/>
  <c r="CW6" i="1" s="1"/>
  <c r="CU3" i="1"/>
  <c r="DR8" i="1"/>
  <c r="DY4" i="5" l="1"/>
  <c r="DX2" i="5"/>
  <c r="ED8" i="5"/>
  <c r="DY3" i="5"/>
  <c r="DZ7" i="5"/>
  <c r="EA6" i="5" s="1"/>
  <c r="CW4" i="1"/>
  <c r="CW40" i="1" s="1"/>
  <c r="CW7" i="1"/>
  <c r="CX6" i="1" s="1"/>
  <c r="CV3" i="1"/>
  <c r="DS8" i="1"/>
  <c r="CV13" i="1"/>
  <c r="CV2" i="1"/>
  <c r="DY2" i="5" l="1"/>
  <c r="DZ4" i="5"/>
  <c r="DZ3" i="5"/>
  <c r="EE8" i="5"/>
  <c r="EA7" i="5"/>
  <c r="EB6" i="5" s="1"/>
  <c r="CX4" i="1"/>
  <c r="CX40" i="1" s="1"/>
  <c r="CX7" i="1"/>
  <c r="CY6" i="1" s="1"/>
  <c r="CW13" i="1"/>
  <c r="CW2" i="1"/>
  <c r="CW3" i="1"/>
  <c r="DT8" i="1"/>
  <c r="EA4" i="5" l="1"/>
  <c r="DZ2" i="5"/>
  <c r="EB7" i="5"/>
  <c r="EC6" i="5" s="1"/>
  <c r="EA3" i="5"/>
  <c r="EF8" i="5"/>
  <c r="CY4" i="1"/>
  <c r="CY40" i="1" s="1"/>
  <c r="CY7" i="1"/>
  <c r="CZ6" i="1" s="1"/>
  <c r="CX13" i="1"/>
  <c r="CX2" i="1"/>
  <c r="CX3" i="1"/>
  <c r="DU8" i="1"/>
  <c r="EA2" i="5" l="1"/>
  <c r="EB4" i="5"/>
  <c r="EG8" i="5"/>
  <c r="EC7" i="5"/>
  <c r="ED6" i="5" s="1"/>
  <c r="EB3" i="5"/>
  <c r="DV8" i="1"/>
  <c r="CZ4" i="1"/>
  <c r="CZ40" i="1" s="1"/>
  <c r="CZ7" i="1"/>
  <c r="DA6" i="1" s="1"/>
  <c r="CY13" i="1"/>
  <c r="CY2" i="1"/>
  <c r="CY3" i="1"/>
  <c r="EB2" i="5" l="1"/>
  <c r="EC4" i="5"/>
  <c r="EH8" i="5"/>
  <c r="ED7" i="5"/>
  <c r="EE6" i="5" s="1"/>
  <c r="EC3" i="5"/>
  <c r="CZ3" i="1"/>
  <c r="DW8" i="1"/>
  <c r="DA4" i="1"/>
  <c r="DA40" i="1" s="1"/>
  <c r="DA7" i="1"/>
  <c r="DB6" i="1" s="1"/>
  <c r="CZ13" i="1"/>
  <c r="CZ2" i="1"/>
  <c r="EC2" i="5" l="1"/>
  <c r="ED4" i="5"/>
  <c r="EE7" i="5"/>
  <c r="EF6" i="5" s="1"/>
  <c r="EI8" i="5"/>
  <c r="ED3" i="5"/>
  <c r="DA13" i="1"/>
  <c r="DA2" i="1"/>
  <c r="DA3" i="1"/>
  <c r="DX8" i="1"/>
  <c r="DB7" i="1"/>
  <c r="DC6" i="1" s="1"/>
  <c r="DB4" i="1"/>
  <c r="DB40" i="1" s="1"/>
  <c r="ED2" i="5" l="1"/>
  <c r="EE4" i="5"/>
  <c r="EJ8" i="5"/>
  <c r="EF7" i="5"/>
  <c r="EG6" i="5" s="1"/>
  <c r="EE3" i="5"/>
  <c r="DB13" i="1"/>
  <c r="DB2" i="1"/>
  <c r="DC4" i="1"/>
  <c r="DC40" i="1" s="1"/>
  <c r="DC7" i="1"/>
  <c r="DD6" i="1" s="1"/>
  <c r="DB3" i="1"/>
  <c r="DY8" i="1"/>
  <c r="EE2" i="5" l="1"/>
  <c r="EF4" i="5"/>
  <c r="EG7" i="5"/>
  <c r="EH6" i="5" s="1"/>
  <c r="EK8" i="5"/>
  <c r="EF3" i="5"/>
  <c r="DZ8" i="1"/>
  <c r="DD4" i="1"/>
  <c r="DD40" i="1" s="1"/>
  <c r="DD7" i="1"/>
  <c r="DE6" i="1" s="1"/>
  <c r="DC13" i="1"/>
  <c r="DC2" i="1"/>
  <c r="DC3" i="1"/>
  <c r="EF2" i="5" l="1"/>
  <c r="EG4" i="5"/>
  <c r="EL8" i="5"/>
  <c r="EH7" i="5"/>
  <c r="EI6" i="5" s="1"/>
  <c r="EG3" i="5"/>
  <c r="DD3" i="1"/>
  <c r="DD13" i="1"/>
  <c r="DD2" i="1"/>
  <c r="EA8" i="1"/>
  <c r="DE7" i="1"/>
  <c r="DF6" i="1" s="1"/>
  <c r="DE4" i="1"/>
  <c r="DE40" i="1" s="1"/>
  <c r="EH4" i="5" l="1"/>
  <c r="EG2" i="5"/>
  <c r="EI7" i="5"/>
  <c r="EJ6" i="5" s="1"/>
  <c r="EM8" i="5"/>
  <c r="EH3" i="5"/>
  <c r="DE2" i="1"/>
  <c r="DE13" i="1"/>
  <c r="DF4" i="1"/>
  <c r="DF40" i="1" s="1"/>
  <c r="DF7" i="1"/>
  <c r="DG6" i="1" s="1"/>
  <c r="DE3" i="1"/>
  <c r="EB8" i="1"/>
  <c r="EH2" i="5" l="1"/>
  <c r="EI4" i="5"/>
  <c r="EN8" i="5"/>
  <c r="EJ7" i="5"/>
  <c r="EK6" i="5" s="1"/>
  <c r="EI3" i="5"/>
  <c r="DG4" i="1"/>
  <c r="DG40" i="1" s="1"/>
  <c r="DG7" i="1"/>
  <c r="DH6" i="1" s="1"/>
  <c r="DF2" i="1"/>
  <c r="DF13" i="1"/>
  <c r="DF3" i="1"/>
  <c r="EC8" i="1"/>
  <c r="EI2" i="5" l="1"/>
  <c r="EJ4" i="5"/>
  <c r="EK7" i="5"/>
  <c r="EL6" i="5" s="1"/>
  <c r="EO8" i="5"/>
  <c r="EJ3" i="5"/>
  <c r="DH4" i="1"/>
  <c r="DH40" i="1" s="1"/>
  <c r="DH7" i="1"/>
  <c r="DI6" i="1" s="1"/>
  <c r="DG2" i="1"/>
  <c r="DG13" i="1"/>
  <c r="DG3" i="1"/>
  <c r="ED8" i="1"/>
  <c r="EK4" i="5" l="1"/>
  <c r="EJ2" i="5"/>
  <c r="EK3" i="5"/>
  <c r="EP8" i="5"/>
  <c r="EL7" i="5"/>
  <c r="EM6" i="5" s="1"/>
  <c r="DI4" i="1"/>
  <c r="DI40" i="1" s="1"/>
  <c r="DI7" i="1"/>
  <c r="DJ6" i="1" s="1"/>
  <c r="DH2" i="1"/>
  <c r="DH13" i="1"/>
  <c r="DH3" i="1"/>
  <c r="EE8" i="1"/>
  <c r="EL4" i="5" l="1"/>
  <c r="EK2" i="5"/>
  <c r="EM7" i="5"/>
  <c r="EN6" i="5" s="1"/>
  <c r="EQ8" i="5"/>
  <c r="EL3" i="5"/>
  <c r="DJ4" i="1"/>
  <c r="DJ40" i="1" s="1"/>
  <c r="DJ7" i="1"/>
  <c r="DK6" i="1" s="1"/>
  <c r="DI2" i="1"/>
  <c r="DI13" i="1"/>
  <c r="DI3" i="1"/>
  <c r="EF8" i="1"/>
  <c r="EL2" i="5" l="1"/>
  <c r="EM4" i="5"/>
  <c r="ER8" i="5"/>
  <c r="EN7" i="5"/>
  <c r="EO6" i="5" s="1"/>
  <c r="EM3" i="5"/>
  <c r="DK4" i="1"/>
  <c r="DK40" i="1" s="1"/>
  <c r="DK7" i="1"/>
  <c r="DL6" i="1" s="1"/>
  <c r="DJ2" i="1"/>
  <c r="DJ13" i="1"/>
  <c r="DJ3" i="1"/>
  <c r="EG8" i="1"/>
  <c r="EM2" i="5" l="1"/>
  <c r="EN4" i="5"/>
  <c r="ES8" i="5"/>
  <c r="EO7" i="5"/>
  <c r="EP6" i="5" s="1"/>
  <c r="EN3" i="5"/>
  <c r="DL4" i="1"/>
  <c r="DL40" i="1" s="1"/>
  <c r="DL7" i="1"/>
  <c r="DM6" i="1" s="1"/>
  <c r="EH8" i="1"/>
  <c r="DK2" i="1"/>
  <c r="DK13" i="1"/>
  <c r="DK3" i="1"/>
  <c r="EO4" i="5" l="1"/>
  <c r="EN2" i="5"/>
  <c r="EP7" i="5"/>
  <c r="EQ6" i="5" s="1"/>
  <c r="EO3" i="5"/>
  <c r="ET8" i="5"/>
  <c r="DM7" i="1"/>
  <c r="DN6" i="1" s="1"/>
  <c r="DM4" i="1"/>
  <c r="DM40" i="1" s="1"/>
  <c r="DL13" i="1"/>
  <c r="DL2" i="1"/>
  <c r="DL3" i="1"/>
  <c r="EI8" i="1"/>
  <c r="EP4" i="5" l="1"/>
  <c r="EO2" i="5"/>
  <c r="EP3" i="5"/>
  <c r="EU8" i="5"/>
  <c r="EQ7" i="5"/>
  <c r="ER6" i="5" s="1"/>
  <c r="DM2" i="1"/>
  <c r="DM13" i="1"/>
  <c r="DN4" i="1"/>
  <c r="DN40" i="1" s="1"/>
  <c r="DN7" i="1"/>
  <c r="DO6" i="1" s="1"/>
  <c r="EJ8" i="1"/>
  <c r="DM3" i="1"/>
  <c r="EQ4" i="5" l="1"/>
  <c r="EP2" i="5"/>
  <c r="EV8" i="5"/>
  <c r="ER7" i="5"/>
  <c r="ES6" i="5" s="1"/>
  <c r="EQ3" i="5"/>
  <c r="EK8" i="1"/>
  <c r="DO4" i="1"/>
  <c r="DO40" i="1" s="1"/>
  <c r="DO7" i="1"/>
  <c r="DP6" i="1" s="1"/>
  <c r="DN3" i="1"/>
  <c r="DN13" i="1"/>
  <c r="DN2" i="1"/>
  <c r="ER4" i="5" l="1"/>
  <c r="EQ2" i="5"/>
  <c r="ES7" i="5"/>
  <c r="ET6" i="5" s="1"/>
  <c r="ER3" i="5"/>
  <c r="EW8" i="5"/>
  <c r="DO3" i="1"/>
  <c r="EL8" i="1"/>
  <c r="DP4" i="1"/>
  <c r="DP40" i="1" s="1"/>
  <c r="DP7" i="1"/>
  <c r="DQ6" i="1" s="1"/>
  <c r="DO2" i="1"/>
  <c r="DO13" i="1"/>
  <c r="ES4" i="5" l="1"/>
  <c r="ER2" i="5"/>
  <c r="ET7" i="5"/>
  <c r="EU6" i="5" s="1"/>
  <c r="ES3" i="5"/>
  <c r="EX8" i="5"/>
  <c r="EM8" i="1"/>
  <c r="DQ4" i="1"/>
  <c r="DQ40" i="1" s="1"/>
  <c r="DQ7" i="1"/>
  <c r="DR6" i="1" s="1"/>
  <c r="DP13" i="1"/>
  <c r="DP2" i="1"/>
  <c r="DP3" i="1"/>
  <c r="ET4" i="5" l="1"/>
  <c r="ES2" i="5"/>
  <c r="EU7" i="5"/>
  <c r="EV6" i="5" s="1"/>
  <c r="ET3" i="5"/>
  <c r="EY8" i="5"/>
  <c r="DQ3" i="1"/>
  <c r="EN8" i="1"/>
  <c r="DR7" i="1"/>
  <c r="DS6" i="1" s="1"/>
  <c r="DR4" i="1"/>
  <c r="DR40" i="1" s="1"/>
  <c r="DQ13" i="1"/>
  <c r="DQ2" i="1"/>
  <c r="ET2" i="5" l="1"/>
  <c r="EU4" i="5"/>
  <c r="EZ8" i="5"/>
  <c r="EV7" i="5"/>
  <c r="EW6" i="5" s="1"/>
  <c r="EU3" i="5"/>
  <c r="EO8" i="1"/>
  <c r="DR13" i="1"/>
  <c r="DR2" i="1"/>
  <c r="DS4" i="1"/>
  <c r="DS40" i="1" s="1"/>
  <c r="DS7" i="1"/>
  <c r="DT6" i="1" s="1"/>
  <c r="DR3" i="1"/>
  <c r="EU2" i="5" l="1"/>
  <c r="EV4" i="5"/>
  <c r="EZ6" i="5"/>
  <c r="EZ3" i="5" s="1"/>
  <c r="EZ7" i="5"/>
  <c r="EZ4" i="5"/>
  <c r="FA8" i="5"/>
  <c r="EV3" i="5"/>
  <c r="EW7" i="5"/>
  <c r="EX6" i="5" s="1"/>
  <c r="DS3" i="1"/>
  <c r="DS13" i="1"/>
  <c r="DS2" i="1"/>
  <c r="EP8" i="1"/>
  <c r="DT4" i="1"/>
  <c r="DT40" i="1" s="1"/>
  <c r="DT7" i="1"/>
  <c r="DU6" i="1" s="1"/>
  <c r="EZ31" i="5" l="1"/>
  <c r="EZ32" i="5"/>
  <c r="EV2" i="5"/>
  <c r="EZ30" i="5"/>
  <c r="EZ22" i="5"/>
  <c r="EZ18" i="5"/>
  <c r="EZ26" i="5"/>
  <c r="EZ17" i="5"/>
  <c r="EZ13" i="5"/>
  <c r="EZ28" i="5"/>
  <c r="EZ15" i="5"/>
  <c r="EW4" i="5"/>
  <c r="EX7" i="5"/>
  <c r="EY6" i="5" s="1"/>
  <c r="FA7" i="5"/>
  <c r="FA6" i="5"/>
  <c r="FA3" i="5" s="1"/>
  <c r="FA4" i="5"/>
  <c r="FB8" i="5"/>
  <c r="EZ34" i="5"/>
  <c r="EZ36" i="5"/>
  <c r="EZ2" i="5"/>
  <c r="EW3" i="5"/>
  <c r="EQ8" i="1"/>
  <c r="DU7" i="1"/>
  <c r="DV6" i="1" s="1"/>
  <c r="DU4" i="1"/>
  <c r="DU40" i="1" s="1"/>
  <c r="DT13" i="1"/>
  <c r="DT2" i="1"/>
  <c r="DT3" i="1"/>
  <c r="FA31" i="5" l="1"/>
  <c r="FA32" i="5"/>
  <c r="FA30" i="5"/>
  <c r="FA28" i="5"/>
  <c r="FA18" i="5"/>
  <c r="FA26" i="5"/>
  <c r="FA22" i="5"/>
  <c r="FA17" i="5"/>
  <c r="FA13" i="5"/>
  <c r="FA15" i="5"/>
  <c r="EX4" i="5"/>
  <c r="EW2" i="5"/>
  <c r="FA34" i="5"/>
  <c r="FA36" i="5"/>
  <c r="FA2" i="5"/>
  <c r="EY7" i="5"/>
  <c r="EY3" i="5" s="1"/>
  <c r="FB7" i="5"/>
  <c r="FB4" i="5"/>
  <c r="FB6" i="5"/>
  <c r="FB3" i="5" s="1"/>
  <c r="FC8" i="5"/>
  <c r="EX3" i="5"/>
  <c r="DU3" i="1"/>
  <c r="ER8" i="1"/>
  <c r="DU13" i="1"/>
  <c r="DU2" i="1"/>
  <c r="DV7" i="1"/>
  <c r="DW6" i="1" s="1"/>
  <c r="DV4" i="1"/>
  <c r="DV40" i="1" s="1"/>
  <c r="FB31" i="5" l="1"/>
  <c r="FB32" i="5"/>
  <c r="FB30" i="5"/>
  <c r="FB28" i="5"/>
  <c r="FB18" i="5"/>
  <c r="FB26" i="5"/>
  <c r="FB22" i="5"/>
  <c r="FB15" i="5"/>
  <c r="FB17" i="5"/>
  <c r="FB13" i="5"/>
  <c r="EY4" i="5"/>
  <c r="EX2" i="5"/>
  <c r="FC7" i="5"/>
  <c r="FC6" i="5"/>
  <c r="FC3" i="5" s="1"/>
  <c r="FC4" i="5"/>
  <c r="FD8" i="5"/>
  <c r="FB36" i="5"/>
  <c r="FB34" i="5"/>
  <c r="FB2" i="5"/>
  <c r="ES8" i="1"/>
  <c r="DW7" i="1"/>
  <c r="DX6" i="1" s="1"/>
  <c r="DW4" i="1"/>
  <c r="DW40" i="1" s="1"/>
  <c r="DV2" i="1"/>
  <c r="DV13" i="1"/>
  <c r="DV3" i="1"/>
  <c r="FC31" i="5" l="1"/>
  <c r="FC32" i="5"/>
  <c r="FC30" i="5"/>
  <c r="FC28" i="5"/>
  <c r="FC17" i="5"/>
  <c r="FC15" i="5"/>
  <c r="FC18" i="5"/>
  <c r="FC26" i="5"/>
  <c r="FC22" i="5"/>
  <c r="FC13" i="5"/>
  <c r="EY2" i="5"/>
  <c r="FD6" i="5"/>
  <c r="FD3" i="5" s="1"/>
  <c r="FD7" i="5"/>
  <c r="FD4" i="5"/>
  <c r="FE8" i="5"/>
  <c r="FC34" i="5"/>
  <c r="FC36" i="5"/>
  <c r="FC2" i="5"/>
  <c r="DW3" i="1"/>
  <c r="ET8" i="1"/>
  <c r="DW2" i="1"/>
  <c r="DW13" i="1"/>
  <c r="DX4" i="1"/>
  <c r="DX40" i="1" s="1"/>
  <c r="DX7" i="1"/>
  <c r="DY6" i="1" s="1"/>
  <c r="FD31" i="5" l="1"/>
  <c r="FD32" i="5"/>
  <c r="FD30" i="5"/>
  <c r="FD28" i="5"/>
  <c r="FD26" i="5"/>
  <c r="FD22" i="5"/>
  <c r="FD18" i="5"/>
  <c r="FD15" i="5"/>
  <c r="FD17" i="5"/>
  <c r="FD13" i="5"/>
  <c r="FE7" i="5"/>
  <c r="FE6" i="5"/>
  <c r="FE3" i="5" s="1"/>
  <c r="FE4" i="5"/>
  <c r="FF8" i="5"/>
  <c r="FD34" i="5"/>
  <c r="FD36" i="5"/>
  <c r="FD2" i="5"/>
  <c r="DX3" i="1"/>
  <c r="EU8" i="1"/>
  <c r="DY7" i="1"/>
  <c r="DZ6" i="1" s="1"/>
  <c r="DY4" i="1"/>
  <c r="DY40" i="1" s="1"/>
  <c r="DX2" i="1"/>
  <c r="DX13" i="1"/>
  <c r="FE31" i="5" l="1"/>
  <c r="FE32" i="5"/>
  <c r="FE30" i="5"/>
  <c r="FE28" i="5"/>
  <c r="FE26" i="5"/>
  <c r="FE13" i="5"/>
  <c r="FE18" i="5"/>
  <c r="FE15" i="5"/>
  <c r="FE17" i="5"/>
  <c r="FE22" i="5"/>
  <c r="FF6" i="5"/>
  <c r="FF3" i="5" s="1"/>
  <c r="FF7" i="5"/>
  <c r="FF4" i="5"/>
  <c r="FG8" i="5"/>
  <c r="FE34" i="5"/>
  <c r="FE36" i="5"/>
  <c r="FE2" i="5"/>
  <c r="DY13" i="1"/>
  <c r="DY2" i="1"/>
  <c r="EV8" i="1"/>
  <c r="DZ7" i="1"/>
  <c r="EA6" i="1" s="1"/>
  <c r="DZ4" i="1"/>
  <c r="DZ40" i="1" s="1"/>
  <c r="DY3" i="1"/>
  <c r="FF31" i="5" l="1"/>
  <c r="FF32" i="5"/>
  <c r="FF28" i="5"/>
  <c r="FF26" i="5"/>
  <c r="FF22" i="5"/>
  <c r="FF18" i="5"/>
  <c r="FF17" i="5"/>
  <c r="FF15" i="5"/>
  <c r="FF13" i="5"/>
  <c r="FF30" i="5"/>
  <c r="FG7" i="5"/>
  <c r="FG4" i="5"/>
  <c r="FG6" i="5"/>
  <c r="FG3" i="5" s="1"/>
  <c r="FH8" i="5"/>
  <c r="FF34" i="5"/>
  <c r="FF36" i="5"/>
  <c r="FF2" i="5"/>
  <c r="EW8" i="1"/>
  <c r="DZ13" i="1"/>
  <c r="DZ2" i="1"/>
  <c r="EA4" i="1"/>
  <c r="EA40" i="1" s="1"/>
  <c r="EA7" i="1"/>
  <c r="EB6" i="1" s="1"/>
  <c r="DZ3" i="1"/>
  <c r="FG31" i="5" l="1"/>
  <c r="FG32" i="5"/>
  <c r="FG28" i="5"/>
  <c r="FG30" i="5"/>
  <c r="FG22" i="5"/>
  <c r="FG15" i="5"/>
  <c r="FG18" i="5"/>
  <c r="FG17" i="5"/>
  <c r="FG13" i="5"/>
  <c r="FG26" i="5"/>
  <c r="FH6" i="5"/>
  <c r="FH3" i="5" s="1"/>
  <c r="FH7" i="5"/>
  <c r="FH4" i="5"/>
  <c r="FI8" i="5"/>
  <c r="FG34" i="5"/>
  <c r="FG36" i="5"/>
  <c r="FG2" i="5"/>
  <c r="EX8" i="1"/>
  <c r="EB4" i="1"/>
  <c r="EB40" i="1" s="1"/>
  <c r="EB7" i="1"/>
  <c r="EC6" i="1" s="1"/>
  <c r="EA13" i="1"/>
  <c r="EA2" i="1"/>
  <c r="EA3" i="1"/>
  <c r="FH31" i="5" l="1"/>
  <c r="FH32" i="5"/>
  <c r="FH30" i="5"/>
  <c r="FH22" i="5"/>
  <c r="FH18" i="5"/>
  <c r="FH28" i="5"/>
  <c r="FH26" i="5"/>
  <c r="FH17" i="5"/>
  <c r="FH15" i="5"/>
  <c r="FH13" i="5"/>
  <c r="FI7" i="5"/>
  <c r="FI4" i="5"/>
  <c r="FI6" i="5"/>
  <c r="FI3" i="5" s="1"/>
  <c r="FJ8" i="5"/>
  <c r="FH34" i="5"/>
  <c r="FH36" i="5"/>
  <c r="FH2" i="5"/>
  <c r="EC7" i="1"/>
  <c r="ED6" i="1" s="1"/>
  <c r="EC4" i="1"/>
  <c r="EC40" i="1" s="1"/>
  <c r="EB2" i="1"/>
  <c r="EB13" i="1"/>
  <c r="EY8" i="1"/>
  <c r="EB3" i="1"/>
  <c r="FI31" i="5" l="1"/>
  <c r="FI32" i="5"/>
  <c r="FI30" i="5"/>
  <c r="FI28" i="5"/>
  <c r="FI18" i="5"/>
  <c r="FI17" i="5"/>
  <c r="FI15" i="5"/>
  <c r="FI13" i="5"/>
  <c r="FI26" i="5"/>
  <c r="FI22" i="5"/>
  <c r="FJ7" i="5"/>
  <c r="FJ4" i="5"/>
  <c r="FJ6" i="5"/>
  <c r="FJ3" i="5" s="1"/>
  <c r="FK8" i="5"/>
  <c r="FI34" i="5"/>
  <c r="FI36" i="5"/>
  <c r="FI2" i="5"/>
  <c r="EZ8" i="1"/>
  <c r="EC2" i="1"/>
  <c r="EC13" i="1"/>
  <c r="ED4" i="1"/>
  <c r="ED40" i="1" s="1"/>
  <c r="ED7" i="1"/>
  <c r="EE6" i="1" s="1"/>
  <c r="EC3" i="1"/>
  <c r="FJ31" i="5" l="1"/>
  <c r="FJ32" i="5"/>
  <c r="FJ30" i="5"/>
  <c r="FJ28" i="5"/>
  <c r="FJ18" i="5"/>
  <c r="FJ26" i="5"/>
  <c r="FJ22" i="5"/>
  <c r="FJ17" i="5"/>
  <c r="FJ15" i="5"/>
  <c r="FJ13" i="5"/>
  <c r="FK7" i="5"/>
  <c r="FK6" i="5"/>
  <c r="FK3" i="5" s="1"/>
  <c r="FK4" i="5"/>
  <c r="FL8" i="5"/>
  <c r="FJ36" i="5"/>
  <c r="FJ34" i="5"/>
  <c r="FJ2" i="5"/>
  <c r="ED3" i="1"/>
  <c r="EZ7" i="1"/>
  <c r="EZ6" i="1"/>
  <c r="EZ3" i="1" s="1"/>
  <c r="EZ4" i="1"/>
  <c r="FA8" i="1"/>
  <c r="EE7" i="1"/>
  <c r="EF6" i="1" s="1"/>
  <c r="EE4" i="1"/>
  <c r="EE40" i="1" s="1"/>
  <c r="ED2" i="1"/>
  <c r="ED13" i="1"/>
  <c r="EZ39" i="1" l="1"/>
  <c r="EZ41" i="1"/>
  <c r="EZ37" i="1"/>
  <c r="EZ36" i="1"/>
  <c r="EZ38" i="1"/>
  <c r="EZ40" i="1"/>
  <c r="FK31" i="5"/>
  <c r="FK32" i="5"/>
  <c r="FK30" i="5"/>
  <c r="FK28" i="5"/>
  <c r="FK17" i="5"/>
  <c r="FK26" i="5"/>
  <c r="FK22" i="5"/>
  <c r="FK18" i="5"/>
  <c r="FK15" i="5"/>
  <c r="FK13" i="5"/>
  <c r="FL6" i="5"/>
  <c r="FL3" i="5" s="1"/>
  <c r="FL7" i="5"/>
  <c r="FL4" i="5"/>
  <c r="FM8" i="5"/>
  <c r="FK34" i="5"/>
  <c r="FK36" i="5"/>
  <c r="FK2" i="5"/>
  <c r="EF4" i="1"/>
  <c r="EF40" i="1" s="1"/>
  <c r="EF7" i="1"/>
  <c r="EG6" i="1" s="1"/>
  <c r="EE3" i="1"/>
  <c r="FA6" i="1"/>
  <c r="FA3" i="1" s="1"/>
  <c r="FA7" i="1"/>
  <c r="FA4" i="1"/>
  <c r="FB8" i="1"/>
  <c r="EZ2" i="1"/>
  <c r="EZ47" i="1"/>
  <c r="EZ27" i="1"/>
  <c r="EZ45" i="1"/>
  <c r="EZ35" i="1"/>
  <c r="EZ32" i="1"/>
  <c r="EZ21" i="1"/>
  <c r="EZ20" i="1"/>
  <c r="EZ17" i="1"/>
  <c r="EZ13" i="1"/>
  <c r="EE2" i="1"/>
  <c r="EE13" i="1"/>
  <c r="FA40" i="1" l="1"/>
  <c r="FA39" i="1"/>
  <c r="FA38" i="1"/>
  <c r="FA36" i="1"/>
  <c r="FA37" i="1"/>
  <c r="FA41" i="1"/>
  <c r="FL31" i="5"/>
  <c r="FL32" i="5"/>
  <c r="FL30" i="5"/>
  <c r="FL28" i="5"/>
  <c r="FL26" i="5"/>
  <c r="FL22" i="5"/>
  <c r="FL17" i="5"/>
  <c r="FL18" i="5"/>
  <c r="FL15" i="5"/>
  <c r="FL13" i="5"/>
  <c r="FM7" i="5"/>
  <c r="FM6" i="5"/>
  <c r="FM3" i="5" s="1"/>
  <c r="FM4" i="5"/>
  <c r="FN8" i="5"/>
  <c r="FL34" i="5"/>
  <c r="FL36" i="5"/>
  <c r="FL2" i="5"/>
  <c r="FA45" i="1"/>
  <c r="FA47" i="1"/>
  <c r="FA20" i="1"/>
  <c r="FA13" i="1"/>
  <c r="FA27" i="1"/>
  <c r="FA32" i="1"/>
  <c r="FA2" i="1"/>
  <c r="FA17" i="1"/>
  <c r="FA35" i="1"/>
  <c r="FA21" i="1"/>
  <c r="EG4" i="1"/>
  <c r="EG40" i="1" s="1"/>
  <c r="EG7" i="1"/>
  <c r="EH6" i="1" s="1"/>
  <c r="EF13" i="1"/>
  <c r="EF2" i="1"/>
  <c r="EF3" i="1"/>
  <c r="FB4" i="1"/>
  <c r="FB6" i="1"/>
  <c r="FB3" i="1" s="1"/>
  <c r="FB7" i="1"/>
  <c r="FC8" i="1"/>
  <c r="FB40" i="1" l="1"/>
  <c r="FB38" i="1"/>
  <c r="FB37" i="1"/>
  <c r="FB41" i="1"/>
  <c r="FB39" i="1"/>
  <c r="FB36" i="1"/>
  <c r="FM31" i="5"/>
  <c r="FM32" i="5"/>
  <c r="FM30" i="5"/>
  <c r="FM28" i="5"/>
  <c r="FM26" i="5"/>
  <c r="FM13" i="5"/>
  <c r="FM17" i="5"/>
  <c r="FM22" i="5"/>
  <c r="FM18" i="5"/>
  <c r="FM15" i="5"/>
  <c r="FN6" i="5"/>
  <c r="FN3" i="5" s="1"/>
  <c r="FN7" i="5"/>
  <c r="FN4" i="5"/>
  <c r="FO8" i="5"/>
  <c r="FM34" i="5"/>
  <c r="FM36" i="5"/>
  <c r="FM2" i="5"/>
  <c r="FB35" i="1"/>
  <c r="FB2" i="1"/>
  <c r="FB45" i="1"/>
  <c r="FB21" i="1"/>
  <c r="FB47" i="1"/>
  <c r="FB32" i="1"/>
  <c r="FB20" i="1"/>
  <c r="FB13" i="1"/>
  <c r="FB27" i="1"/>
  <c r="FB17" i="1"/>
  <c r="EH7" i="1"/>
  <c r="EI6" i="1" s="1"/>
  <c r="EH4" i="1"/>
  <c r="EH40" i="1" s="1"/>
  <c r="EG13" i="1"/>
  <c r="EG2" i="1"/>
  <c r="EG3" i="1"/>
  <c r="FC7" i="1"/>
  <c r="FC6" i="1"/>
  <c r="FC3" i="1" s="1"/>
  <c r="FC4" i="1"/>
  <c r="FD8" i="1"/>
  <c r="FC37" i="1" l="1"/>
  <c r="FC36" i="1"/>
  <c r="FC39" i="1"/>
  <c r="FC38" i="1"/>
  <c r="FC41" i="1"/>
  <c r="FC40" i="1"/>
  <c r="FN31" i="5"/>
  <c r="FN32" i="5"/>
  <c r="FN28" i="5"/>
  <c r="FN26" i="5"/>
  <c r="FN22" i="5"/>
  <c r="FN18" i="5"/>
  <c r="FN30" i="5"/>
  <c r="FN15" i="5"/>
  <c r="FN13" i="5"/>
  <c r="FN17" i="5"/>
  <c r="FO7" i="5"/>
  <c r="FO4" i="5"/>
  <c r="FO6" i="5"/>
  <c r="FO3" i="5" s="1"/>
  <c r="FP8" i="5"/>
  <c r="FN34" i="5"/>
  <c r="FN36" i="5"/>
  <c r="FN2" i="5"/>
  <c r="FC35" i="1"/>
  <c r="FC2" i="1"/>
  <c r="FC45" i="1"/>
  <c r="FC47" i="1"/>
  <c r="FC21" i="1"/>
  <c r="FC20" i="1"/>
  <c r="FC17" i="1"/>
  <c r="FC27" i="1"/>
  <c r="FC13" i="1"/>
  <c r="FC32" i="1"/>
  <c r="FD6" i="1"/>
  <c r="FD3" i="1" s="1"/>
  <c r="FD4" i="1"/>
  <c r="FD7" i="1"/>
  <c r="FE8" i="1"/>
  <c r="EH13" i="1"/>
  <c r="EH2" i="1"/>
  <c r="EI7" i="1"/>
  <c r="EJ6" i="1" s="1"/>
  <c r="EI4" i="1"/>
  <c r="EI40" i="1" s="1"/>
  <c r="EH3" i="1"/>
  <c r="FD39" i="1" l="1"/>
  <c r="FD41" i="1"/>
  <c r="FD37" i="1"/>
  <c r="FD40" i="1"/>
  <c r="FD38" i="1"/>
  <c r="FD36" i="1"/>
  <c r="FO31" i="5"/>
  <c r="FO32" i="5"/>
  <c r="FO28" i="5"/>
  <c r="FO30" i="5"/>
  <c r="FO22" i="5"/>
  <c r="FO17" i="5"/>
  <c r="FO15" i="5"/>
  <c r="FO18" i="5"/>
  <c r="FO13" i="5"/>
  <c r="FO26" i="5"/>
  <c r="FP6" i="5"/>
  <c r="FP3" i="5" s="1"/>
  <c r="FP7" i="5"/>
  <c r="FP4" i="5"/>
  <c r="FQ8" i="5"/>
  <c r="FO34" i="5"/>
  <c r="FO36" i="5"/>
  <c r="FO2" i="5"/>
  <c r="FE4" i="1"/>
  <c r="FE6" i="1"/>
  <c r="FE3" i="1" s="1"/>
  <c r="FE7" i="1"/>
  <c r="FF8" i="1"/>
  <c r="EI13" i="1"/>
  <c r="EI2" i="1"/>
  <c r="FD35" i="1"/>
  <c r="FD20" i="1"/>
  <c r="FD2" i="1"/>
  <c r="FD45" i="1"/>
  <c r="FD21" i="1"/>
  <c r="FD47" i="1"/>
  <c r="FD27" i="1"/>
  <c r="FD32" i="1"/>
  <c r="FD13" i="1"/>
  <c r="FD17" i="1"/>
  <c r="EI3" i="1"/>
  <c r="EJ4" i="1"/>
  <c r="EJ40" i="1" s="1"/>
  <c r="EJ7" i="1"/>
  <c r="EK6" i="1" s="1"/>
  <c r="FE38" i="1" l="1"/>
  <c r="FE41" i="1"/>
  <c r="FE37" i="1"/>
  <c r="FE39" i="1"/>
  <c r="FE40" i="1"/>
  <c r="FE36" i="1"/>
  <c r="FP31" i="5"/>
  <c r="FP32" i="5"/>
  <c r="FP30" i="5"/>
  <c r="FP22" i="5"/>
  <c r="FP18" i="5"/>
  <c r="FP28" i="5"/>
  <c r="FP26" i="5"/>
  <c r="FP13" i="5"/>
  <c r="FP15" i="5"/>
  <c r="FP17" i="5"/>
  <c r="FQ7" i="5"/>
  <c r="FQ4" i="5"/>
  <c r="FQ6" i="5"/>
  <c r="FQ3" i="5" s="1"/>
  <c r="FR8" i="5"/>
  <c r="FP34" i="5"/>
  <c r="FP36" i="5"/>
  <c r="FP2" i="5"/>
  <c r="EK4" i="1"/>
  <c r="EK40" i="1" s="1"/>
  <c r="EK7" i="1"/>
  <c r="EL6" i="1" s="1"/>
  <c r="EJ2" i="1"/>
  <c r="EJ13" i="1"/>
  <c r="EJ3" i="1"/>
  <c r="FF4" i="1"/>
  <c r="FF7" i="1"/>
  <c r="FF6" i="1"/>
  <c r="FF3" i="1" s="1"/>
  <c r="FG8" i="1"/>
  <c r="FE32" i="1"/>
  <c r="FE17" i="1"/>
  <c r="FE20" i="1"/>
  <c r="FE27" i="1"/>
  <c r="FE13" i="1"/>
  <c r="FE35" i="1"/>
  <c r="FE2" i="1"/>
  <c r="FE45" i="1"/>
  <c r="FE47" i="1"/>
  <c r="FE21" i="1"/>
  <c r="FF38" i="1" l="1"/>
  <c r="FF40" i="1"/>
  <c r="FF36" i="1"/>
  <c r="FF39" i="1"/>
  <c r="FF37" i="1"/>
  <c r="FF41" i="1"/>
  <c r="FQ31" i="5"/>
  <c r="FQ32" i="5"/>
  <c r="FQ30" i="5"/>
  <c r="FQ28" i="5"/>
  <c r="FQ18" i="5"/>
  <c r="FQ13" i="5"/>
  <c r="FQ26" i="5"/>
  <c r="FQ22" i="5"/>
  <c r="FQ15" i="5"/>
  <c r="FQ17" i="5"/>
  <c r="FR7" i="5"/>
  <c r="FR4" i="5"/>
  <c r="FR6" i="5"/>
  <c r="FR3" i="5" s="1"/>
  <c r="FS8" i="5"/>
  <c r="FQ34" i="5"/>
  <c r="FQ36" i="5"/>
  <c r="FQ2" i="5"/>
  <c r="FF17" i="1"/>
  <c r="FF32" i="1"/>
  <c r="FF27" i="1"/>
  <c r="FF20" i="1"/>
  <c r="FF47" i="1"/>
  <c r="FF45" i="1"/>
  <c r="FF21" i="1"/>
  <c r="FF35" i="1"/>
  <c r="FF13" i="1"/>
  <c r="FF2" i="1"/>
  <c r="EL7" i="1"/>
  <c r="EM6" i="1" s="1"/>
  <c r="EL4" i="1"/>
  <c r="EL40" i="1" s="1"/>
  <c r="EK13" i="1"/>
  <c r="EK2" i="1"/>
  <c r="EK3" i="1"/>
  <c r="FG4" i="1"/>
  <c r="FG6" i="1"/>
  <c r="FG3" i="1" s="1"/>
  <c r="FG7" i="1"/>
  <c r="FH8" i="1"/>
  <c r="FG37" i="1" l="1"/>
  <c r="FG41" i="1"/>
  <c r="FG40" i="1"/>
  <c r="FG36" i="1"/>
  <c r="FG38" i="1"/>
  <c r="FG39" i="1"/>
  <c r="FR31" i="5"/>
  <c r="FR32" i="5"/>
  <c r="FR30" i="5"/>
  <c r="FR28" i="5"/>
  <c r="FR18" i="5"/>
  <c r="FR17" i="5"/>
  <c r="FR26" i="5"/>
  <c r="FR22" i="5"/>
  <c r="FR13" i="5"/>
  <c r="FR15" i="5"/>
  <c r="FS7" i="5"/>
  <c r="FS6" i="5"/>
  <c r="FS3" i="5" s="1"/>
  <c r="FS4" i="5"/>
  <c r="FT8" i="5"/>
  <c r="FR36" i="5"/>
  <c r="FR34" i="5"/>
  <c r="FR2" i="5"/>
  <c r="FH6" i="1"/>
  <c r="FH3" i="1" s="1"/>
  <c r="FH7" i="1"/>
  <c r="FH4" i="1"/>
  <c r="FI8" i="1"/>
  <c r="FG13" i="1"/>
  <c r="FG47" i="1"/>
  <c r="FG2" i="1"/>
  <c r="FG32" i="1"/>
  <c r="FG17" i="1"/>
  <c r="FG45" i="1"/>
  <c r="FG21" i="1"/>
  <c r="FG20" i="1"/>
  <c r="FG27" i="1"/>
  <c r="FG35" i="1"/>
  <c r="EL13" i="1"/>
  <c r="EL2" i="1"/>
  <c r="EM4" i="1"/>
  <c r="EM40" i="1" s="1"/>
  <c r="EM7" i="1"/>
  <c r="EL3" i="1"/>
  <c r="FH39" i="1" l="1"/>
  <c r="FH41" i="1"/>
  <c r="FH37" i="1"/>
  <c r="FH36" i="1"/>
  <c r="FH40" i="1"/>
  <c r="FH38" i="1"/>
  <c r="FS31" i="5"/>
  <c r="FS32" i="5"/>
  <c r="FS30" i="5"/>
  <c r="FS28" i="5"/>
  <c r="FS17" i="5"/>
  <c r="FS15" i="5"/>
  <c r="FS18" i="5"/>
  <c r="FS26" i="5"/>
  <c r="FS22" i="5"/>
  <c r="FS13" i="5"/>
  <c r="FT6" i="5"/>
  <c r="FT3" i="5" s="1"/>
  <c r="FT7" i="5"/>
  <c r="FT4" i="5"/>
  <c r="FU8" i="5"/>
  <c r="FS34" i="5"/>
  <c r="FS36" i="5"/>
  <c r="FS2" i="5"/>
  <c r="EM3" i="1"/>
  <c r="EN6" i="1"/>
  <c r="FI4" i="1"/>
  <c r="FI6" i="1"/>
  <c r="FI3" i="1" s="1"/>
  <c r="FI7" i="1"/>
  <c r="FJ8" i="1"/>
  <c r="EM2" i="1"/>
  <c r="EM13" i="1"/>
  <c r="FH20" i="1"/>
  <c r="FH13" i="1"/>
  <c r="FH17" i="1"/>
  <c r="FH32" i="1"/>
  <c r="FH2" i="1"/>
  <c r="FH47" i="1"/>
  <c r="FH35" i="1"/>
  <c r="FH45" i="1"/>
  <c r="FH27" i="1"/>
  <c r="FH21" i="1"/>
  <c r="FI39" i="1" l="1"/>
  <c r="FI40" i="1"/>
  <c r="FI38" i="1"/>
  <c r="FI37" i="1"/>
  <c r="FI41" i="1"/>
  <c r="FI36" i="1"/>
  <c r="FT31" i="5"/>
  <c r="FT32" i="5"/>
  <c r="FT30" i="5"/>
  <c r="FT28" i="5"/>
  <c r="FT26" i="5"/>
  <c r="FT22" i="5"/>
  <c r="FT17" i="5"/>
  <c r="FT15" i="5"/>
  <c r="FT18" i="5"/>
  <c r="FT13" i="5"/>
  <c r="FU7" i="5"/>
  <c r="FU6" i="5"/>
  <c r="FU3" i="5" s="1"/>
  <c r="FU4" i="5"/>
  <c r="FV8" i="5"/>
  <c r="FT34" i="5"/>
  <c r="FT36" i="5"/>
  <c r="FT2" i="5"/>
  <c r="EN7" i="1"/>
  <c r="EO6" i="1" s="1"/>
  <c r="EN4" i="1"/>
  <c r="FJ6" i="1"/>
  <c r="FJ3" i="1" s="1"/>
  <c r="FJ7" i="1"/>
  <c r="FJ4" i="1"/>
  <c r="FK8" i="1"/>
  <c r="FI27" i="1"/>
  <c r="FI47" i="1"/>
  <c r="FI17" i="1"/>
  <c r="FI45" i="1"/>
  <c r="FI2" i="1"/>
  <c r="FI32" i="1"/>
  <c r="FI21" i="1"/>
  <c r="FI20" i="1"/>
  <c r="FI35" i="1"/>
  <c r="FI13" i="1"/>
  <c r="FJ40" i="1" l="1"/>
  <c r="FJ38" i="1"/>
  <c r="FJ39" i="1"/>
  <c r="FJ37" i="1"/>
  <c r="FJ36" i="1"/>
  <c r="FJ41" i="1"/>
  <c r="EN41" i="1"/>
  <c r="EN36" i="1"/>
  <c r="EN40" i="1"/>
  <c r="EN38" i="1"/>
  <c r="FU31" i="5"/>
  <c r="FU32" i="5"/>
  <c r="FU30" i="5"/>
  <c r="FU28" i="5"/>
  <c r="FU26" i="5"/>
  <c r="FU13" i="5"/>
  <c r="FU22" i="5"/>
  <c r="FU17" i="5"/>
  <c r="FU15" i="5"/>
  <c r="FU18" i="5"/>
  <c r="FV6" i="5"/>
  <c r="FV3" i="5" s="1"/>
  <c r="FV7" i="5"/>
  <c r="FV4" i="5"/>
  <c r="FW8" i="5"/>
  <c r="FU34" i="5"/>
  <c r="FU36" i="5"/>
  <c r="FU2" i="5"/>
  <c r="EN13" i="1"/>
  <c r="EN2" i="1"/>
  <c r="EO4" i="1"/>
  <c r="EO7" i="1"/>
  <c r="EP6" i="1" s="1"/>
  <c r="EN3" i="1"/>
  <c r="FK4" i="1"/>
  <c r="FK6" i="1"/>
  <c r="FK3" i="1" s="1"/>
  <c r="FK7" i="1"/>
  <c r="FL8" i="1"/>
  <c r="FJ27" i="1"/>
  <c r="FJ21" i="1"/>
  <c r="FJ17" i="1"/>
  <c r="FJ20" i="1"/>
  <c r="FJ13" i="1"/>
  <c r="FJ2" i="1"/>
  <c r="FJ35" i="1"/>
  <c r="FJ32" i="1"/>
  <c r="FJ45" i="1"/>
  <c r="FJ47" i="1"/>
  <c r="EO39" i="1" l="1"/>
  <c r="EO38" i="1"/>
  <c r="EO41" i="1"/>
  <c r="EO37" i="1"/>
  <c r="EO40" i="1"/>
  <c r="EO36" i="1"/>
  <c r="FK41" i="1"/>
  <c r="FK36" i="1"/>
  <c r="FK39" i="1"/>
  <c r="FK38" i="1"/>
  <c r="FK37" i="1"/>
  <c r="FK40" i="1"/>
  <c r="FV31" i="5"/>
  <c r="FV32" i="5"/>
  <c r="FV28" i="5"/>
  <c r="FV26" i="5"/>
  <c r="FV22" i="5"/>
  <c r="FV18" i="5"/>
  <c r="FV30" i="5"/>
  <c r="FV15" i="5"/>
  <c r="FV17" i="5"/>
  <c r="FV13" i="5"/>
  <c r="FW7" i="5"/>
  <c r="FW6" i="5"/>
  <c r="FW3" i="5" s="1"/>
  <c r="FW4" i="5"/>
  <c r="FX8" i="5"/>
  <c r="FV34" i="5"/>
  <c r="FV36" i="5"/>
  <c r="FV2" i="5"/>
  <c r="EO13" i="1"/>
  <c r="EO2" i="1"/>
  <c r="EP7" i="1"/>
  <c r="EQ6" i="1" s="1"/>
  <c r="EP4" i="1"/>
  <c r="EO3" i="1"/>
  <c r="FL4" i="1"/>
  <c r="FL6" i="1"/>
  <c r="FL3" i="1" s="1"/>
  <c r="FL7" i="1"/>
  <c r="FM8" i="1"/>
  <c r="FK45" i="1"/>
  <c r="FK35" i="1"/>
  <c r="FK17" i="1"/>
  <c r="FK47" i="1"/>
  <c r="FK2" i="1"/>
  <c r="FK21" i="1"/>
  <c r="FK27" i="1"/>
  <c r="FK20" i="1"/>
  <c r="FK32" i="1"/>
  <c r="FK13" i="1"/>
  <c r="FL39" i="1" l="1"/>
  <c r="FL41" i="1"/>
  <c r="FL37" i="1"/>
  <c r="FL40" i="1"/>
  <c r="FL36" i="1"/>
  <c r="FL38" i="1"/>
  <c r="EP38" i="1"/>
  <c r="EP40" i="1"/>
  <c r="EP36" i="1"/>
  <c r="EP39" i="1"/>
  <c r="EP37" i="1"/>
  <c r="EP41" i="1"/>
  <c r="FW31" i="5"/>
  <c r="FW32" i="5"/>
  <c r="FW28" i="5"/>
  <c r="FW30" i="5"/>
  <c r="FW22" i="5"/>
  <c r="FW26" i="5"/>
  <c r="FW15" i="5"/>
  <c r="FW18" i="5"/>
  <c r="FW17" i="5"/>
  <c r="FW13" i="5"/>
  <c r="FX6" i="5"/>
  <c r="FX3" i="5" s="1"/>
  <c r="FX7" i="5"/>
  <c r="FX4" i="5"/>
  <c r="FY8" i="5"/>
  <c r="FW34" i="5"/>
  <c r="FW36" i="5"/>
  <c r="FW2" i="5"/>
  <c r="EP2" i="1"/>
  <c r="EP13" i="1"/>
  <c r="EQ4" i="1"/>
  <c r="EQ7" i="1"/>
  <c r="ER6" i="1" s="1"/>
  <c r="EP3" i="1"/>
  <c r="FM7" i="1"/>
  <c r="FM6" i="1"/>
  <c r="FM3" i="1" s="1"/>
  <c r="FM4" i="1"/>
  <c r="FN8" i="1"/>
  <c r="FL2" i="1"/>
  <c r="FL47" i="1"/>
  <c r="FL20" i="1"/>
  <c r="FL35" i="1"/>
  <c r="FL13" i="1"/>
  <c r="FL45" i="1"/>
  <c r="FL27" i="1"/>
  <c r="FL32" i="1"/>
  <c r="FL17" i="1"/>
  <c r="FL21" i="1"/>
  <c r="EQ39" i="1" l="1"/>
  <c r="EQ41" i="1"/>
  <c r="EQ40" i="1"/>
  <c r="EQ36" i="1"/>
  <c r="EQ37" i="1"/>
  <c r="EQ38" i="1"/>
  <c r="FM39" i="1"/>
  <c r="FM40" i="1"/>
  <c r="FM38" i="1"/>
  <c r="FM41" i="1"/>
  <c r="FM37" i="1"/>
  <c r="FM36" i="1"/>
  <c r="FX31" i="5"/>
  <c r="FX32" i="5"/>
  <c r="FX30" i="5"/>
  <c r="FX22" i="5"/>
  <c r="FX28" i="5"/>
  <c r="FX18" i="5"/>
  <c r="FX26" i="5"/>
  <c r="FX15" i="5"/>
  <c r="FX17" i="5"/>
  <c r="FX13" i="5"/>
  <c r="FY7" i="5"/>
  <c r="FY6" i="5"/>
  <c r="FY3" i="5" s="1"/>
  <c r="FY4" i="5"/>
  <c r="FZ8" i="5"/>
  <c r="FX34" i="5"/>
  <c r="FX36" i="5"/>
  <c r="FX2" i="5"/>
  <c r="EQ2" i="1"/>
  <c r="EQ13" i="1"/>
  <c r="ER7" i="1"/>
  <c r="ES6" i="1" s="1"/>
  <c r="ER4" i="1"/>
  <c r="EQ3" i="1"/>
  <c r="FN7" i="1"/>
  <c r="FN4" i="1"/>
  <c r="FN6" i="1"/>
  <c r="FN3" i="1" s="1"/>
  <c r="FO8" i="1"/>
  <c r="FM45" i="1"/>
  <c r="FM17" i="1"/>
  <c r="FM32" i="1"/>
  <c r="FM35" i="1"/>
  <c r="FM13" i="1"/>
  <c r="FM47" i="1"/>
  <c r="FM21" i="1"/>
  <c r="FM2" i="1"/>
  <c r="FM27" i="1"/>
  <c r="FM20" i="1"/>
  <c r="FN36" i="1" l="1"/>
  <c r="FN39" i="1"/>
  <c r="FN38" i="1"/>
  <c r="FN40" i="1"/>
  <c r="FN41" i="1"/>
  <c r="FN37" i="1"/>
  <c r="ER39" i="1"/>
  <c r="ER41" i="1"/>
  <c r="ER37" i="1"/>
  <c r="ER36" i="1"/>
  <c r="ER38" i="1"/>
  <c r="ER40" i="1"/>
  <c r="FY31" i="5"/>
  <c r="FY32" i="5"/>
  <c r="FY30" i="5"/>
  <c r="FY28" i="5"/>
  <c r="FY18" i="5"/>
  <c r="FY17" i="5"/>
  <c r="FY26" i="5"/>
  <c r="FY22" i="5"/>
  <c r="FY13" i="5"/>
  <c r="FY15" i="5"/>
  <c r="FZ7" i="5"/>
  <c r="FZ6" i="5"/>
  <c r="FZ3" i="5" s="1"/>
  <c r="FZ4" i="5"/>
  <c r="GA8" i="5"/>
  <c r="FY34" i="5"/>
  <c r="FY36" i="5"/>
  <c r="FY2" i="5"/>
  <c r="ER13" i="1"/>
  <c r="ER2" i="1"/>
  <c r="ES4" i="1"/>
  <c r="ES7" i="1"/>
  <c r="ET6" i="1" s="1"/>
  <c r="ER3" i="1"/>
  <c r="FO7" i="1"/>
  <c r="FO4" i="1"/>
  <c r="FO6" i="1"/>
  <c r="FO3" i="1" s="1"/>
  <c r="FP8" i="1"/>
  <c r="FN32" i="1"/>
  <c r="FN17" i="1"/>
  <c r="FN13" i="1"/>
  <c r="FN35" i="1"/>
  <c r="FN2" i="1"/>
  <c r="FN45" i="1"/>
  <c r="FN20" i="1"/>
  <c r="FN27" i="1"/>
  <c r="FN21" i="1"/>
  <c r="FN47" i="1"/>
  <c r="FO41" i="1" l="1"/>
  <c r="FO37" i="1"/>
  <c r="FO40" i="1"/>
  <c r="FO36" i="1"/>
  <c r="FO39" i="1"/>
  <c r="FO38" i="1"/>
  <c r="ES39" i="1"/>
  <c r="ES40" i="1"/>
  <c r="ES38" i="1"/>
  <c r="ES41" i="1"/>
  <c r="ES36" i="1"/>
  <c r="ES37" i="1"/>
  <c r="FZ31" i="5"/>
  <c r="FZ32" i="5"/>
  <c r="FZ30" i="5"/>
  <c r="FZ28" i="5"/>
  <c r="FZ18" i="5"/>
  <c r="FZ17" i="5"/>
  <c r="FZ26" i="5"/>
  <c r="FZ22" i="5"/>
  <c r="FZ13" i="5"/>
  <c r="FZ15" i="5"/>
  <c r="GA7" i="5"/>
  <c r="GA4" i="5"/>
  <c r="GA6" i="5"/>
  <c r="GA3" i="5" s="1"/>
  <c r="GB8" i="5"/>
  <c r="FZ36" i="5"/>
  <c r="FZ34" i="5"/>
  <c r="FZ2" i="5"/>
  <c r="ES13" i="1"/>
  <c r="ES2" i="1"/>
  <c r="ET7" i="1"/>
  <c r="EU6" i="1" s="1"/>
  <c r="ET4" i="1"/>
  <c r="ES3" i="1"/>
  <c r="FP4" i="1"/>
  <c r="FP6" i="1"/>
  <c r="FP3" i="1" s="1"/>
  <c r="FP7" i="1"/>
  <c r="FQ8" i="1"/>
  <c r="FO13" i="1"/>
  <c r="FO32" i="1"/>
  <c r="FO20" i="1"/>
  <c r="FO2" i="1"/>
  <c r="FO17" i="1"/>
  <c r="FO35" i="1"/>
  <c r="FO45" i="1"/>
  <c r="FO27" i="1"/>
  <c r="FO47" i="1"/>
  <c r="FO21" i="1"/>
  <c r="FP39" i="1" l="1"/>
  <c r="FP41" i="1"/>
  <c r="FP37" i="1"/>
  <c r="FP36" i="1"/>
  <c r="FP40" i="1"/>
  <c r="FP38" i="1"/>
  <c r="ET40" i="1"/>
  <c r="ET38" i="1"/>
  <c r="ET41" i="1"/>
  <c r="ET39" i="1"/>
  <c r="ET36" i="1"/>
  <c r="ET37" i="1"/>
  <c r="GA31" i="5"/>
  <c r="GA32" i="5"/>
  <c r="GA30" i="5"/>
  <c r="GA28" i="5"/>
  <c r="GA17" i="5"/>
  <c r="GA18" i="5"/>
  <c r="GA15" i="5"/>
  <c r="GA13" i="5"/>
  <c r="GA26" i="5"/>
  <c r="GA22" i="5"/>
  <c r="GB6" i="5"/>
  <c r="GB3" i="5" s="1"/>
  <c r="GB7" i="5"/>
  <c r="GB4" i="5"/>
  <c r="GC8" i="5"/>
  <c r="GA34" i="5"/>
  <c r="GA36" i="5"/>
  <c r="GA2" i="5"/>
  <c r="ET2" i="1"/>
  <c r="ET13" i="1"/>
  <c r="EU7" i="1"/>
  <c r="EV6" i="1" s="1"/>
  <c r="EU4" i="1"/>
  <c r="ET3" i="1"/>
  <c r="FP35" i="1"/>
  <c r="FP20" i="1"/>
  <c r="FP21" i="1"/>
  <c r="FP13" i="1"/>
  <c r="FP47" i="1"/>
  <c r="FP2" i="1"/>
  <c r="FP32" i="1"/>
  <c r="FP17" i="1"/>
  <c r="FP27" i="1"/>
  <c r="FP45" i="1"/>
  <c r="FQ7" i="1"/>
  <c r="FQ4" i="1"/>
  <c r="FQ6" i="1"/>
  <c r="FQ3" i="1" s="1"/>
  <c r="FR8" i="1"/>
  <c r="FQ39" i="1" l="1"/>
  <c r="FQ40" i="1"/>
  <c r="FQ38" i="1"/>
  <c r="FQ41" i="1"/>
  <c r="FQ36" i="1"/>
  <c r="FQ37" i="1"/>
  <c r="EU36" i="1"/>
  <c r="EU39" i="1"/>
  <c r="EU38" i="1"/>
  <c r="EU37" i="1"/>
  <c r="EU41" i="1"/>
  <c r="EU40" i="1"/>
  <c r="GB31" i="5"/>
  <c r="GB32" i="5"/>
  <c r="GB30" i="5"/>
  <c r="GB28" i="5"/>
  <c r="GB26" i="5"/>
  <c r="GB22" i="5"/>
  <c r="GB13" i="5"/>
  <c r="GB17" i="5"/>
  <c r="GB18" i="5"/>
  <c r="GB15" i="5"/>
  <c r="GC7" i="5"/>
  <c r="GC4" i="5"/>
  <c r="GC6" i="5"/>
  <c r="GC3" i="5" s="1"/>
  <c r="GD8" i="5"/>
  <c r="GB34" i="5"/>
  <c r="GB36" i="5"/>
  <c r="GB2" i="5"/>
  <c r="EU13" i="1"/>
  <c r="EU2" i="1"/>
  <c r="EV4" i="1"/>
  <c r="EV7" i="1"/>
  <c r="EW6" i="1" s="1"/>
  <c r="EU3" i="1"/>
  <c r="FR6" i="1"/>
  <c r="FR3" i="1" s="1"/>
  <c r="FR7" i="1"/>
  <c r="FR4" i="1"/>
  <c r="FS8" i="1"/>
  <c r="FQ20" i="1"/>
  <c r="FQ17" i="1"/>
  <c r="FQ35" i="1"/>
  <c r="FQ21" i="1"/>
  <c r="FQ27" i="1"/>
  <c r="FQ13" i="1"/>
  <c r="FQ2" i="1"/>
  <c r="FQ32" i="1"/>
  <c r="FQ45" i="1"/>
  <c r="FQ47" i="1"/>
  <c r="FR40" i="1" l="1"/>
  <c r="FR38" i="1"/>
  <c r="FR39" i="1"/>
  <c r="FR41" i="1"/>
  <c r="FR36" i="1"/>
  <c r="FR37" i="1"/>
  <c r="EV39" i="1"/>
  <c r="EV41" i="1"/>
  <c r="EV37" i="1"/>
  <c r="EV40" i="1"/>
  <c r="EV36" i="1"/>
  <c r="EV38" i="1"/>
  <c r="GC31" i="5"/>
  <c r="GC32" i="5"/>
  <c r="GC30" i="5"/>
  <c r="GC28" i="5"/>
  <c r="GC26" i="5"/>
  <c r="GC13" i="5"/>
  <c r="GC17" i="5"/>
  <c r="GC22" i="5"/>
  <c r="GC18" i="5"/>
  <c r="GC15" i="5"/>
  <c r="GD6" i="5"/>
  <c r="GD3" i="5" s="1"/>
  <c r="GD7" i="5"/>
  <c r="GD4" i="5"/>
  <c r="GE8" i="5"/>
  <c r="GC34" i="5"/>
  <c r="GC36" i="5"/>
  <c r="GC2" i="5"/>
  <c r="EW7" i="1"/>
  <c r="EX6" i="1" s="1"/>
  <c r="EW4" i="1"/>
  <c r="EV2" i="1"/>
  <c r="EV13" i="1"/>
  <c r="EV3" i="1"/>
  <c r="FR17" i="1"/>
  <c r="FR47" i="1"/>
  <c r="FR21" i="1"/>
  <c r="FR20" i="1"/>
  <c r="FR35" i="1"/>
  <c r="FR2" i="1"/>
  <c r="FR45" i="1"/>
  <c r="FR13" i="1"/>
  <c r="FR27" i="1"/>
  <c r="FR32" i="1"/>
  <c r="FS7" i="1"/>
  <c r="FS4" i="1"/>
  <c r="FS6" i="1"/>
  <c r="FS3" i="1" s="1"/>
  <c r="FT8" i="1"/>
  <c r="EW38" i="1" l="1"/>
  <c r="EW41" i="1"/>
  <c r="EW37" i="1"/>
  <c r="EW40" i="1"/>
  <c r="EW39" i="1"/>
  <c r="EW36" i="1"/>
  <c r="FS36" i="1"/>
  <c r="FS39" i="1"/>
  <c r="FS38" i="1"/>
  <c r="FS37" i="1"/>
  <c r="FS41" i="1"/>
  <c r="FS40" i="1"/>
  <c r="GD31" i="5"/>
  <c r="GD32" i="5"/>
  <c r="GD28" i="5"/>
  <c r="GD26" i="5"/>
  <c r="GD22" i="5"/>
  <c r="GD30" i="5"/>
  <c r="GD18" i="5"/>
  <c r="GD17" i="5"/>
  <c r="GD15" i="5"/>
  <c r="GD13" i="5"/>
  <c r="GE7" i="5"/>
  <c r="GE4" i="5"/>
  <c r="GE6" i="5"/>
  <c r="GE3" i="5" s="1"/>
  <c r="GF8" i="5"/>
  <c r="GD34" i="5"/>
  <c r="GD36" i="5"/>
  <c r="GD2" i="5"/>
  <c r="EW13" i="1"/>
  <c r="EW2" i="1"/>
  <c r="EX4" i="1"/>
  <c r="EX7" i="1"/>
  <c r="EY6" i="1" s="1"/>
  <c r="EW3" i="1"/>
  <c r="FS20" i="1"/>
  <c r="FS21" i="1"/>
  <c r="FS32" i="1"/>
  <c r="FS17" i="1"/>
  <c r="FS27" i="1"/>
  <c r="FS35" i="1"/>
  <c r="FS2" i="1"/>
  <c r="FS45" i="1"/>
  <c r="FS13" i="1"/>
  <c r="FS47" i="1"/>
  <c r="FT7" i="1"/>
  <c r="FT4" i="1"/>
  <c r="FT6" i="1"/>
  <c r="FT3" i="1" s="1"/>
  <c r="FU8" i="1"/>
  <c r="FT39" i="1" l="1"/>
  <c r="FT41" i="1"/>
  <c r="FT37" i="1"/>
  <c r="FT40" i="1"/>
  <c r="FT38" i="1"/>
  <c r="FT36" i="1"/>
  <c r="EX38" i="1"/>
  <c r="EX36" i="1"/>
  <c r="EX40" i="1"/>
  <c r="EX37" i="1"/>
  <c r="EX39" i="1"/>
  <c r="EX41" i="1"/>
  <c r="GE31" i="5"/>
  <c r="GE32" i="5"/>
  <c r="GE28" i="5"/>
  <c r="GE30" i="5"/>
  <c r="GE22" i="5"/>
  <c r="GE17" i="5"/>
  <c r="GE15" i="5"/>
  <c r="GE18" i="5"/>
  <c r="GE26" i="5"/>
  <c r="GE13" i="5"/>
  <c r="GF6" i="5"/>
  <c r="GF3" i="5" s="1"/>
  <c r="GF7" i="5"/>
  <c r="GF4" i="5"/>
  <c r="GG8" i="5"/>
  <c r="GE34" i="5"/>
  <c r="GE36" i="5"/>
  <c r="GE2" i="5"/>
  <c r="EX13" i="1"/>
  <c r="EX2" i="1"/>
  <c r="EY4" i="1"/>
  <c r="EY7" i="1"/>
  <c r="EY3" i="1" s="1"/>
  <c r="EX3" i="1"/>
  <c r="FU4" i="1"/>
  <c r="FU6" i="1"/>
  <c r="FU3" i="1" s="1"/>
  <c r="FU7" i="1"/>
  <c r="FV8" i="1"/>
  <c r="FT2" i="1"/>
  <c r="FT27" i="1"/>
  <c r="FT13" i="1"/>
  <c r="FT32" i="1"/>
  <c r="FT47" i="1"/>
  <c r="FT20" i="1"/>
  <c r="FT21" i="1"/>
  <c r="FT45" i="1"/>
  <c r="FT17" i="1"/>
  <c r="FT35" i="1"/>
  <c r="EY41" i="1" l="1"/>
  <c r="EY37" i="1"/>
  <c r="EY40" i="1"/>
  <c r="EY36" i="1"/>
  <c r="EY39" i="1"/>
  <c r="EY38" i="1"/>
  <c r="FU39" i="1"/>
  <c r="FU38" i="1"/>
  <c r="FU41" i="1"/>
  <c r="FU37" i="1"/>
  <c r="FU40" i="1"/>
  <c r="FU36" i="1"/>
  <c r="GF31" i="5"/>
  <c r="GF32" i="5"/>
  <c r="GF30" i="5"/>
  <c r="GF22" i="5"/>
  <c r="GF28" i="5"/>
  <c r="GF18" i="5"/>
  <c r="GF26" i="5"/>
  <c r="GF13" i="5"/>
  <c r="GF15" i="5"/>
  <c r="GF17" i="5"/>
  <c r="GG7" i="5"/>
  <c r="GG4" i="5"/>
  <c r="GG6" i="5"/>
  <c r="GG3" i="5" s="1"/>
  <c r="GH8" i="5"/>
  <c r="GF34" i="5"/>
  <c r="GF36" i="5"/>
  <c r="GF2" i="5"/>
  <c r="EY2" i="1"/>
  <c r="EY13" i="1"/>
  <c r="FV7" i="1"/>
  <c r="FV4" i="1"/>
  <c r="FV6" i="1"/>
  <c r="FV3" i="1" s="1"/>
  <c r="FW8" i="1"/>
  <c r="FU47" i="1"/>
  <c r="FU21" i="1"/>
  <c r="FU32" i="1"/>
  <c r="FU2" i="1"/>
  <c r="FU27" i="1"/>
  <c r="FU45" i="1"/>
  <c r="FU20" i="1"/>
  <c r="FU13" i="1"/>
  <c r="FU17" i="1"/>
  <c r="FU35" i="1"/>
  <c r="FV38" i="1" l="1"/>
  <c r="FV36" i="1"/>
  <c r="FV40" i="1"/>
  <c r="FV39" i="1"/>
  <c r="FV37" i="1"/>
  <c r="FV41" i="1"/>
  <c r="GG31" i="5"/>
  <c r="GG32" i="5"/>
  <c r="GG30" i="5"/>
  <c r="GG28" i="5"/>
  <c r="GG18" i="5"/>
  <c r="GG26" i="5"/>
  <c r="GG22" i="5"/>
  <c r="GG15" i="5"/>
  <c r="GG13" i="5"/>
  <c r="GG17" i="5"/>
  <c r="GH7" i="5"/>
  <c r="GH4" i="5"/>
  <c r="GH6" i="5"/>
  <c r="GH3" i="5" s="1"/>
  <c r="GI8" i="5"/>
  <c r="GG34" i="5"/>
  <c r="GG36" i="5"/>
  <c r="GG2" i="5"/>
  <c r="FW6" i="1"/>
  <c r="FW3" i="1" s="1"/>
  <c r="FW4" i="1"/>
  <c r="FW7" i="1"/>
  <c r="FX8" i="1"/>
  <c r="FV13" i="1"/>
  <c r="FV20" i="1"/>
  <c r="FV47" i="1"/>
  <c r="FV2" i="1"/>
  <c r="FV27" i="1"/>
  <c r="FV17" i="1"/>
  <c r="FV45" i="1"/>
  <c r="FV21" i="1"/>
  <c r="FV32" i="1"/>
  <c r="FV35" i="1"/>
  <c r="FW37" i="1" l="1"/>
  <c r="FW41" i="1"/>
  <c r="FW40" i="1"/>
  <c r="FW36" i="1"/>
  <c r="FW38" i="1"/>
  <c r="FW39" i="1"/>
  <c r="GH31" i="5"/>
  <c r="GH32" i="5"/>
  <c r="GH30" i="5"/>
  <c r="GH28" i="5"/>
  <c r="GH18" i="5"/>
  <c r="GH17" i="5"/>
  <c r="GH26" i="5"/>
  <c r="GH22" i="5"/>
  <c r="GH15" i="5"/>
  <c r="GH13" i="5"/>
  <c r="GI7" i="5"/>
  <c r="GI6" i="5"/>
  <c r="GI3" i="5" s="1"/>
  <c r="GI4" i="5"/>
  <c r="GJ8" i="5"/>
  <c r="GH36" i="5"/>
  <c r="GH34" i="5"/>
  <c r="GH2" i="5"/>
  <c r="FX6" i="1"/>
  <c r="FX3" i="1" s="1"/>
  <c r="FX7" i="1"/>
  <c r="FX4" i="1"/>
  <c r="FY8" i="1"/>
  <c r="FW21" i="1"/>
  <c r="FW35" i="1"/>
  <c r="FW13" i="1"/>
  <c r="FW32" i="1"/>
  <c r="FW47" i="1"/>
  <c r="FW45" i="1"/>
  <c r="FW2" i="1"/>
  <c r="FW20" i="1"/>
  <c r="FW27" i="1"/>
  <c r="FW17" i="1"/>
  <c r="FX39" i="1" l="1"/>
  <c r="FX41" i="1"/>
  <c r="FX37" i="1"/>
  <c r="FX36" i="1"/>
  <c r="FX38" i="1"/>
  <c r="FX40" i="1"/>
  <c r="GI31" i="5"/>
  <c r="GI32" i="5"/>
  <c r="GI30" i="5"/>
  <c r="GI28" i="5"/>
  <c r="GI17" i="5"/>
  <c r="GI15" i="5"/>
  <c r="GI18" i="5"/>
  <c r="GI26" i="5"/>
  <c r="GI22" i="5"/>
  <c r="GI13" i="5"/>
  <c r="GJ6" i="5"/>
  <c r="GJ3" i="5" s="1"/>
  <c r="GJ7" i="5"/>
  <c r="GJ4" i="5"/>
  <c r="GK8" i="5"/>
  <c r="GI34" i="5"/>
  <c r="GI36" i="5"/>
  <c r="GI2" i="5"/>
  <c r="FY6" i="1"/>
  <c r="FY3" i="1" s="1"/>
  <c r="FY7" i="1"/>
  <c r="FY4" i="1"/>
  <c r="FZ8" i="1"/>
  <c r="FX20" i="1"/>
  <c r="FX2" i="1"/>
  <c r="FX45" i="1"/>
  <c r="FX17" i="1"/>
  <c r="FX35" i="1"/>
  <c r="FX47" i="1"/>
  <c r="FX32" i="1"/>
  <c r="FX13" i="1"/>
  <c r="FX27" i="1"/>
  <c r="FX21" i="1"/>
  <c r="FY38" i="1" l="1"/>
  <c r="FY40" i="1"/>
  <c r="FY39" i="1"/>
  <c r="FY37" i="1"/>
  <c r="FY41" i="1"/>
  <c r="FY36" i="1"/>
  <c r="GJ31" i="5"/>
  <c r="GJ32" i="5"/>
  <c r="GJ30" i="5"/>
  <c r="GJ28" i="5"/>
  <c r="GJ26" i="5"/>
  <c r="GJ22" i="5"/>
  <c r="GJ18" i="5"/>
  <c r="GJ15" i="5"/>
  <c r="GJ13" i="5"/>
  <c r="GJ17" i="5"/>
  <c r="GK7" i="5"/>
  <c r="GK6" i="5"/>
  <c r="GK3" i="5" s="1"/>
  <c r="GK4" i="5"/>
  <c r="GL8" i="5"/>
  <c r="GJ34" i="5"/>
  <c r="GJ36" i="5"/>
  <c r="GJ2" i="5"/>
  <c r="FZ4" i="1"/>
  <c r="FZ7" i="1"/>
  <c r="FZ6" i="1"/>
  <c r="FZ3" i="1" s="1"/>
  <c r="GA8" i="1"/>
  <c r="FY45" i="1"/>
  <c r="FY35" i="1"/>
  <c r="FY47" i="1"/>
  <c r="FY21" i="1"/>
  <c r="FY27" i="1"/>
  <c r="FY20" i="1"/>
  <c r="FY17" i="1"/>
  <c r="FY2" i="1"/>
  <c r="FY13" i="1"/>
  <c r="FY32" i="1"/>
  <c r="FZ40" i="1" l="1"/>
  <c r="FZ38" i="1"/>
  <c r="FZ36" i="1"/>
  <c r="FZ37" i="1"/>
  <c r="FZ39" i="1"/>
  <c r="FZ41" i="1"/>
  <c r="GK31" i="5"/>
  <c r="GK32" i="5"/>
  <c r="GK30" i="5"/>
  <c r="GK28" i="5"/>
  <c r="GK26" i="5"/>
  <c r="GK17" i="5"/>
  <c r="GK13" i="5"/>
  <c r="GK22" i="5"/>
  <c r="GK15" i="5"/>
  <c r="GK18" i="5"/>
  <c r="GL6" i="5"/>
  <c r="GL3" i="5" s="1"/>
  <c r="GL7" i="5"/>
  <c r="GL4" i="5"/>
  <c r="GM8" i="5"/>
  <c r="GK34" i="5"/>
  <c r="GK36" i="5"/>
  <c r="GK2" i="5"/>
  <c r="FZ47" i="1"/>
  <c r="FZ21" i="1"/>
  <c r="FZ27" i="1"/>
  <c r="FZ20" i="1"/>
  <c r="FZ45" i="1"/>
  <c r="FZ35" i="1"/>
  <c r="FZ13" i="1"/>
  <c r="FZ32" i="1"/>
  <c r="FZ17" i="1"/>
  <c r="FZ2" i="1"/>
  <c r="GA7" i="1"/>
  <c r="GA4" i="1"/>
  <c r="GA6" i="1"/>
  <c r="GA3" i="1" s="1"/>
  <c r="GB8" i="1"/>
  <c r="GA36" i="1" l="1"/>
  <c r="GA39" i="1"/>
  <c r="GA38" i="1"/>
  <c r="GA41" i="1"/>
  <c r="GA37" i="1"/>
  <c r="GA40" i="1"/>
  <c r="GL31" i="5"/>
  <c r="GL32" i="5"/>
  <c r="GL28" i="5"/>
  <c r="GL26" i="5"/>
  <c r="GL22" i="5"/>
  <c r="GL30" i="5"/>
  <c r="GL18" i="5"/>
  <c r="GL15" i="5"/>
  <c r="GL13" i="5"/>
  <c r="GL17" i="5"/>
  <c r="GM7" i="5"/>
  <c r="GM6" i="5"/>
  <c r="GM3" i="5" s="1"/>
  <c r="GM4" i="5"/>
  <c r="GN8" i="5"/>
  <c r="GL34" i="5"/>
  <c r="GL36" i="5"/>
  <c r="GL2" i="5"/>
  <c r="GB6" i="1"/>
  <c r="GB3" i="1" s="1"/>
  <c r="GB7" i="1"/>
  <c r="GB4" i="1"/>
  <c r="GC8" i="1"/>
  <c r="GA47" i="1"/>
  <c r="GA35" i="1"/>
  <c r="GA21" i="1"/>
  <c r="GA27" i="1"/>
  <c r="GA17" i="1"/>
  <c r="GA45" i="1"/>
  <c r="GA13" i="1"/>
  <c r="GA32" i="1"/>
  <c r="GA2" i="1"/>
  <c r="GA20" i="1"/>
  <c r="GB39" i="1" l="1"/>
  <c r="GB41" i="1"/>
  <c r="GB37" i="1"/>
  <c r="GB38" i="1"/>
  <c r="GB36" i="1"/>
  <c r="GB40" i="1"/>
  <c r="GM31" i="5"/>
  <c r="GM32" i="5"/>
  <c r="GM28" i="5"/>
  <c r="GM30" i="5"/>
  <c r="GM22" i="5"/>
  <c r="GM15" i="5"/>
  <c r="GM13" i="5"/>
  <c r="GM17" i="5"/>
  <c r="GM26" i="5"/>
  <c r="GM18" i="5"/>
  <c r="GN6" i="5"/>
  <c r="GN3" i="5" s="1"/>
  <c r="GN7" i="5"/>
  <c r="GN4" i="5"/>
  <c r="GO8" i="5"/>
  <c r="GM34" i="5"/>
  <c r="GM36" i="5"/>
  <c r="GM2" i="5"/>
  <c r="GC7" i="1"/>
  <c r="GC6" i="1"/>
  <c r="GC3" i="1" s="1"/>
  <c r="GC4" i="1"/>
  <c r="GD8" i="1"/>
  <c r="GB35" i="1"/>
  <c r="GB21" i="1"/>
  <c r="GB27" i="1"/>
  <c r="GB13" i="1"/>
  <c r="GB17" i="1"/>
  <c r="GB32" i="1"/>
  <c r="GB20" i="1"/>
  <c r="GB45" i="1"/>
  <c r="GB2" i="1"/>
  <c r="GB47" i="1"/>
  <c r="GC39" i="1" l="1"/>
  <c r="GC38" i="1"/>
  <c r="GC41" i="1"/>
  <c r="GC37" i="1"/>
  <c r="GC40" i="1"/>
  <c r="GC36" i="1"/>
  <c r="GN31" i="5"/>
  <c r="GN32" i="5"/>
  <c r="GN30" i="5"/>
  <c r="GN28" i="5"/>
  <c r="GN22" i="5"/>
  <c r="GN18" i="5"/>
  <c r="GN17" i="5"/>
  <c r="GN26" i="5"/>
  <c r="GN13" i="5"/>
  <c r="GN15" i="5"/>
  <c r="GO7" i="5"/>
  <c r="GO4" i="5"/>
  <c r="GO6" i="5"/>
  <c r="GO3" i="5" s="1"/>
  <c r="GP8" i="5"/>
  <c r="GN34" i="5"/>
  <c r="GN36" i="5"/>
  <c r="GN2" i="5"/>
  <c r="GD7" i="1"/>
  <c r="GD4" i="1"/>
  <c r="GD6" i="1"/>
  <c r="GD3" i="1" s="1"/>
  <c r="GE8" i="1"/>
  <c r="GC47" i="1"/>
  <c r="GC21" i="1"/>
  <c r="GC27" i="1"/>
  <c r="GC20" i="1"/>
  <c r="GC35" i="1"/>
  <c r="GC32" i="1"/>
  <c r="GC45" i="1"/>
  <c r="GC2" i="1"/>
  <c r="GC17" i="1"/>
  <c r="GC13" i="1"/>
  <c r="GD38" i="1" l="1"/>
  <c r="GD40" i="1"/>
  <c r="GD36" i="1"/>
  <c r="GD37" i="1"/>
  <c r="GD39" i="1"/>
  <c r="GD41" i="1"/>
  <c r="GO31" i="5"/>
  <c r="GO32" i="5"/>
  <c r="GO30" i="5"/>
  <c r="GO28" i="5"/>
  <c r="GO18" i="5"/>
  <c r="GO26" i="5"/>
  <c r="GO22" i="5"/>
  <c r="GO17" i="5"/>
  <c r="GO15" i="5"/>
  <c r="GO13" i="5"/>
  <c r="GO34" i="5"/>
  <c r="GO36" i="5"/>
  <c r="GO2" i="5"/>
  <c r="GP7" i="5"/>
  <c r="GP4" i="5"/>
  <c r="GP6" i="5"/>
  <c r="GP3" i="5" s="1"/>
  <c r="GQ8" i="5"/>
  <c r="GE7" i="1"/>
  <c r="GE6" i="1"/>
  <c r="GE3" i="1" s="1"/>
  <c r="GE4" i="1"/>
  <c r="GF8" i="1"/>
  <c r="GD45" i="1"/>
  <c r="GD47" i="1"/>
  <c r="GD21" i="1"/>
  <c r="GD27" i="1"/>
  <c r="GD32" i="1"/>
  <c r="GD17" i="1"/>
  <c r="GD20" i="1"/>
  <c r="GD13" i="1"/>
  <c r="GD35" i="1"/>
  <c r="GD2" i="1"/>
  <c r="GE41" i="1" l="1"/>
  <c r="GE37" i="1"/>
  <c r="GE40" i="1"/>
  <c r="GE36" i="1"/>
  <c r="GE38" i="1"/>
  <c r="GE39" i="1"/>
  <c r="GP31" i="5"/>
  <c r="GP32" i="5"/>
  <c r="GP30" i="5"/>
  <c r="GP28" i="5"/>
  <c r="GP18" i="5"/>
  <c r="GP17" i="5"/>
  <c r="GP26" i="5"/>
  <c r="GP22" i="5"/>
  <c r="GP15" i="5"/>
  <c r="GP13" i="5"/>
  <c r="GQ7" i="5"/>
  <c r="GQ6" i="5"/>
  <c r="GQ3" i="5" s="1"/>
  <c r="GQ4" i="5"/>
  <c r="GR8" i="5"/>
  <c r="GP36" i="5"/>
  <c r="GP34" i="5"/>
  <c r="GP2" i="5"/>
  <c r="GF4" i="1"/>
  <c r="GF6" i="1"/>
  <c r="GF3" i="1" s="1"/>
  <c r="GF7" i="1"/>
  <c r="GG8" i="1"/>
  <c r="GE45" i="1"/>
  <c r="GE21" i="1"/>
  <c r="GE13" i="1"/>
  <c r="GE2" i="1"/>
  <c r="GE27" i="1"/>
  <c r="GE35" i="1"/>
  <c r="GE17" i="1"/>
  <c r="GE32" i="1"/>
  <c r="GE47" i="1"/>
  <c r="GE20" i="1"/>
  <c r="GF39" i="1" l="1"/>
  <c r="GF41" i="1"/>
  <c r="GF37" i="1"/>
  <c r="GF36" i="1"/>
  <c r="GF40" i="1"/>
  <c r="GF38" i="1"/>
  <c r="GQ31" i="5"/>
  <c r="GQ32" i="5"/>
  <c r="GQ30" i="5"/>
  <c r="GQ28" i="5"/>
  <c r="GQ17" i="5"/>
  <c r="GQ18" i="5"/>
  <c r="GQ15" i="5"/>
  <c r="GQ26" i="5"/>
  <c r="GQ22" i="5"/>
  <c r="GQ13" i="5"/>
  <c r="GR6" i="5"/>
  <c r="GR3" i="5" s="1"/>
  <c r="GR7" i="5"/>
  <c r="GR4" i="5"/>
  <c r="GS8" i="5"/>
  <c r="GQ34" i="5"/>
  <c r="GQ36" i="5"/>
  <c r="GQ2" i="5"/>
  <c r="GG7" i="1"/>
  <c r="GG6" i="1"/>
  <c r="GG3" i="1" s="1"/>
  <c r="GG4" i="1"/>
  <c r="GH8" i="1"/>
  <c r="GF35" i="1"/>
  <c r="GF21" i="1"/>
  <c r="GF13" i="1"/>
  <c r="GF17" i="1"/>
  <c r="GF47" i="1"/>
  <c r="GF45" i="1"/>
  <c r="GF2" i="1"/>
  <c r="GF27" i="1"/>
  <c r="GF20" i="1"/>
  <c r="GF32" i="1"/>
  <c r="GG39" i="1" l="1"/>
  <c r="GG40" i="1"/>
  <c r="GG38" i="1"/>
  <c r="GG36" i="1"/>
  <c r="GG41" i="1"/>
  <c r="GG37" i="1"/>
  <c r="GR31" i="5"/>
  <c r="GR32" i="5"/>
  <c r="GR30" i="5"/>
  <c r="GR28" i="5"/>
  <c r="GR17" i="5"/>
  <c r="GR26" i="5"/>
  <c r="GR22" i="5"/>
  <c r="GR15" i="5"/>
  <c r="GR13" i="5"/>
  <c r="GR18" i="5"/>
  <c r="GS7" i="5"/>
  <c r="GS6" i="5"/>
  <c r="GS3" i="5" s="1"/>
  <c r="GS4" i="5"/>
  <c r="GT8" i="5"/>
  <c r="GR34" i="5"/>
  <c r="GR36" i="5"/>
  <c r="GR2" i="5"/>
  <c r="GH7" i="1"/>
  <c r="GH6" i="1"/>
  <c r="GH3" i="1" s="1"/>
  <c r="GH4" i="1"/>
  <c r="GI8" i="1"/>
  <c r="GG27" i="1"/>
  <c r="GG2" i="1"/>
  <c r="GG32" i="1"/>
  <c r="GG45" i="1"/>
  <c r="GG35" i="1"/>
  <c r="GG13" i="1"/>
  <c r="GG47" i="1"/>
  <c r="GG21" i="1"/>
  <c r="GG17" i="1"/>
  <c r="GG20" i="1"/>
  <c r="GH40" i="1" l="1"/>
  <c r="GH38" i="1"/>
  <c r="GH41" i="1"/>
  <c r="GH36" i="1"/>
  <c r="GH39" i="1"/>
  <c r="GH37" i="1"/>
  <c r="GS31" i="5"/>
  <c r="GS32" i="5"/>
  <c r="GS30" i="5"/>
  <c r="GS28" i="5"/>
  <c r="GS26" i="5"/>
  <c r="GS13" i="5"/>
  <c r="GS17" i="5"/>
  <c r="GS15" i="5"/>
  <c r="GS18" i="5"/>
  <c r="GS22" i="5"/>
  <c r="GT6" i="5"/>
  <c r="GT3" i="5" s="1"/>
  <c r="GT7" i="5"/>
  <c r="GT4" i="5"/>
  <c r="GU8" i="5"/>
  <c r="GS34" i="5"/>
  <c r="GS36" i="5"/>
  <c r="GS2" i="5"/>
  <c r="GI6" i="1"/>
  <c r="GI3" i="1" s="1"/>
  <c r="GI4" i="1"/>
  <c r="GI7" i="1"/>
  <c r="GJ8" i="1"/>
  <c r="GH45" i="1"/>
  <c r="GH35" i="1"/>
  <c r="GH47" i="1"/>
  <c r="GH32" i="1"/>
  <c r="GH21" i="1"/>
  <c r="GH13" i="1"/>
  <c r="GH17" i="1"/>
  <c r="GH20" i="1"/>
  <c r="GH27" i="1"/>
  <c r="GH2" i="1"/>
  <c r="GI41" i="1" l="1"/>
  <c r="GI36" i="1"/>
  <c r="GI39" i="1"/>
  <c r="GI38" i="1"/>
  <c r="GI37" i="1"/>
  <c r="GI40" i="1"/>
  <c r="GT31" i="5"/>
  <c r="GT32" i="5"/>
  <c r="GT28" i="5"/>
  <c r="GT26" i="5"/>
  <c r="GT30" i="5"/>
  <c r="GT22" i="5"/>
  <c r="GT18" i="5"/>
  <c r="GT15" i="5"/>
  <c r="GT17" i="5"/>
  <c r="GT13" i="5"/>
  <c r="GU7" i="5"/>
  <c r="GU6" i="5"/>
  <c r="GU3" i="5" s="1"/>
  <c r="GU4" i="5"/>
  <c r="GV8" i="5"/>
  <c r="GT34" i="5"/>
  <c r="GT36" i="5"/>
  <c r="GT2" i="5"/>
  <c r="GJ7" i="1"/>
  <c r="GJ6" i="1"/>
  <c r="GJ3" i="1" s="1"/>
  <c r="GJ4" i="1"/>
  <c r="GK8" i="1"/>
  <c r="GI27" i="1"/>
  <c r="GI47" i="1"/>
  <c r="GI13" i="1"/>
  <c r="GI17" i="1"/>
  <c r="GI32" i="1"/>
  <c r="GI35" i="1"/>
  <c r="GI20" i="1"/>
  <c r="GI2" i="1"/>
  <c r="GI45" i="1"/>
  <c r="GI21" i="1"/>
  <c r="GJ39" i="1" l="1"/>
  <c r="GJ41" i="1"/>
  <c r="GJ37" i="1"/>
  <c r="GJ40" i="1"/>
  <c r="GJ38" i="1"/>
  <c r="GJ36" i="1"/>
  <c r="GU31" i="5"/>
  <c r="GU32" i="5"/>
  <c r="GU28" i="5"/>
  <c r="GU30" i="5"/>
  <c r="GU22" i="5"/>
  <c r="GU15" i="5"/>
  <c r="GU18" i="5"/>
  <c r="GU17" i="5"/>
  <c r="GU13" i="5"/>
  <c r="GU26" i="5"/>
  <c r="GV6" i="5"/>
  <c r="GV3" i="5" s="1"/>
  <c r="GV7" i="5"/>
  <c r="GV4" i="5"/>
  <c r="GU34" i="5"/>
  <c r="GU36" i="5"/>
  <c r="GU2" i="5"/>
  <c r="GK4" i="1"/>
  <c r="GK7" i="1"/>
  <c r="GK6" i="1"/>
  <c r="GK3" i="1" s="1"/>
  <c r="GL8" i="1"/>
  <c r="GJ2" i="1"/>
  <c r="GJ47" i="1"/>
  <c r="GJ17" i="1"/>
  <c r="GJ20" i="1"/>
  <c r="GJ21" i="1"/>
  <c r="GJ45" i="1"/>
  <c r="GJ27" i="1"/>
  <c r="GJ32" i="1"/>
  <c r="GJ35" i="1"/>
  <c r="GJ13" i="1"/>
  <c r="GK39" i="1" l="1"/>
  <c r="GK38" i="1"/>
  <c r="GK41" i="1"/>
  <c r="GK37" i="1"/>
  <c r="GK40" i="1"/>
  <c r="GK36" i="1"/>
  <c r="GV31" i="5"/>
  <c r="GV32" i="5"/>
  <c r="GV30" i="5"/>
  <c r="GV22" i="5"/>
  <c r="GV18" i="5"/>
  <c r="GV17" i="5"/>
  <c r="GV26" i="5"/>
  <c r="GV28" i="5"/>
  <c r="GV13" i="5"/>
  <c r="GV15" i="5"/>
  <c r="GV34" i="5"/>
  <c r="GV36" i="5"/>
  <c r="GV2" i="5"/>
  <c r="GL6" i="1"/>
  <c r="GL3" i="1" s="1"/>
  <c r="GL4" i="1"/>
  <c r="GL7" i="1"/>
  <c r="GM8" i="1"/>
  <c r="GK20" i="1"/>
  <c r="GK45" i="1"/>
  <c r="GK13" i="1"/>
  <c r="GK47" i="1"/>
  <c r="GK35" i="1"/>
  <c r="GK17" i="1"/>
  <c r="GK2" i="1"/>
  <c r="GK32" i="1"/>
  <c r="GK27" i="1"/>
  <c r="GK21" i="1"/>
  <c r="GL38" i="1" l="1"/>
  <c r="GL36" i="1"/>
  <c r="GL40" i="1"/>
  <c r="GL39" i="1"/>
  <c r="GL41" i="1"/>
  <c r="GL37" i="1"/>
  <c r="GM7" i="1"/>
  <c r="GM4" i="1"/>
  <c r="GM6" i="1"/>
  <c r="GM3" i="1" s="1"/>
  <c r="GN8" i="1"/>
  <c r="GL20" i="1"/>
  <c r="GL35" i="1"/>
  <c r="GL13" i="1"/>
  <c r="GL2" i="1"/>
  <c r="GL21" i="1"/>
  <c r="GL47" i="1"/>
  <c r="GL27" i="1"/>
  <c r="GL17" i="1"/>
  <c r="GL45" i="1"/>
  <c r="GL32" i="1"/>
  <c r="U7" i="5"/>
  <c r="U8" i="5"/>
  <c r="GM37" i="1" l="1"/>
  <c r="GM41" i="1"/>
  <c r="GM40" i="1"/>
  <c r="GM36" i="1"/>
  <c r="GM38" i="1"/>
  <c r="GM39" i="1"/>
  <c r="GN4" i="1"/>
  <c r="GN6" i="1"/>
  <c r="GN3" i="1" s="1"/>
  <c r="GN7" i="1"/>
  <c r="GO8" i="1"/>
  <c r="GM20" i="1"/>
  <c r="GM2" i="1"/>
  <c r="GM45" i="1"/>
  <c r="GM21" i="1"/>
  <c r="GM13" i="1"/>
  <c r="GM17" i="1"/>
  <c r="GM32" i="1"/>
  <c r="GM35" i="1"/>
  <c r="GM47" i="1"/>
  <c r="GM27" i="1"/>
  <c r="GN39" i="1" l="1"/>
  <c r="GN41" i="1"/>
  <c r="GN37" i="1"/>
  <c r="GN36" i="1"/>
  <c r="GN40" i="1"/>
  <c r="GN38" i="1"/>
  <c r="GO4" i="1"/>
  <c r="GO6" i="1"/>
  <c r="GO3" i="1" s="1"/>
  <c r="GO7" i="1"/>
  <c r="GP8" i="1"/>
  <c r="GN35" i="1"/>
  <c r="GN20" i="1"/>
  <c r="GN47" i="1"/>
  <c r="GN21" i="1"/>
  <c r="GN13" i="1"/>
  <c r="GN45" i="1"/>
  <c r="GN32" i="1"/>
  <c r="GN17" i="1"/>
  <c r="GN2" i="1"/>
  <c r="GN27" i="1"/>
  <c r="GO40" i="1" l="1"/>
  <c r="GO39" i="1"/>
  <c r="GO38" i="1"/>
  <c r="GO37" i="1"/>
  <c r="GO36" i="1"/>
  <c r="GO41" i="1"/>
  <c r="GP6" i="1"/>
  <c r="GP3" i="1" s="1"/>
  <c r="GP7" i="1"/>
  <c r="GP4" i="1"/>
  <c r="GQ8" i="1"/>
  <c r="GO32" i="1"/>
  <c r="GO17" i="1"/>
  <c r="GO20" i="1"/>
  <c r="GO2" i="1"/>
  <c r="GO21" i="1"/>
  <c r="GO27" i="1"/>
  <c r="GO35" i="1"/>
  <c r="GO45" i="1"/>
  <c r="GO13" i="1"/>
  <c r="GO47" i="1"/>
  <c r="GP40" i="1" l="1"/>
  <c r="GP38" i="1"/>
  <c r="GP39" i="1"/>
  <c r="GP37" i="1"/>
  <c r="GP36" i="1"/>
  <c r="GP41" i="1"/>
  <c r="GQ6" i="1"/>
  <c r="GQ3" i="1" s="1"/>
  <c r="GQ7" i="1"/>
  <c r="GQ4" i="1"/>
  <c r="GR8" i="1"/>
  <c r="GP17" i="1"/>
  <c r="GP35" i="1"/>
  <c r="GP20" i="1"/>
  <c r="GP2" i="1"/>
  <c r="GP45" i="1"/>
  <c r="GP21" i="1"/>
  <c r="GP47" i="1"/>
  <c r="GP13" i="1"/>
  <c r="GP27" i="1"/>
  <c r="GP32" i="1"/>
  <c r="GQ41" i="1" l="1"/>
  <c r="GQ36" i="1"/>
  <c r="GQ39" i="1"/>
  <c r="GQ38" i="1"/>
  <c r="GQ37" i="1"/>
  <c r="GQ40" i="1"/>
  <c r="GR6" i="1"/>
  <c r="GR3" i="1" s="1"/>
  <c r="GR7" i="1"/>
  <c r="GR4" i="1"/>
  <c r="GS8" i="1"/>
  <c r="GQ13" i="1"/>
  <c r="GQ32" i="1"/>
  <c r="GQ17" i="1"/>
  <c r="GQ35" i="1"/>
  <c r="GQ21" i="1"/>
  <c r="GQ27" i="1"/>
  <c r="GQ20" i="1"/>
  <c r="GQ2" i="1"/>
  <c r="GQ45" i="1"/>
  <c r="GQ47" i="1"/>
  <c r="GR39" i="1" l="1"/>
  <c r="GR41" i="1"/>
  <c r="GR37" i="1"/>
  <c r="GR38" i="1"/>
  <c r="GR36" i="1"/>
  <c r="GR40" i="1"/>
  <c r="GS6" i="1"/>
  <c r="GS3" i="1" s="1"/>
  <c r="GS7" i="1"/>
  <c r="GS4" i="1"/>
  <c r="GT8" i="1"/>
  <c r="GR45" i="1"/>
  <c r="GR13" i="1"/>
  <c r="GR32" i="1"/>
  <c r="GR17" i="1"/>
  <c r="GR20" i="1"/>
  <c r="GR2" i="1"/>
  <c r="GR47" i="1"/>
  <c r="GR21" i="1"/>
  <c r="GR35" i="1"/>
  <c r="GR27" i="1"/>
  <c r="GS39" i="1" l="1"/>
  <c r="GS38" i="1"/>
  <c r="GS41" i="1"/>
  <c r="GS37" i="1"/>
  <c r="GS40" i="1"/>
  <c r="GS36" i="1"/>
  <c r="GT7" i="1"/>
  <c r="GT4" i="1"/>
  <c r="GT6" i="1"/>
  <c r="GT3" i="1" s="1"/>
  <c r="GU8" i="1"/>
  <c r="GS45" i="1"/>
  <c r="GS32" i="1"/>
  <c r="GS20" i="1"/>
  <c r="GS35" i="1"/>
  <c r="GS13" i="1"/>
  <c r="GS17" i="1"/>
  <c r="GS2" i="1"/>
  <c r="GS47" i="1"/>
  <c r="GS21" i="1"/>
  <c r="GS27" i="1"/>
  <c r="GT38" i="1" l="1"/>
  <c r="GT40" i="1"/>
  <c r="GT36" i="1"/>
  <c r="GT37" i="1"/>
  <c r="GT39" i="1"/>
  <c r="GT41" i="1"/>
  <c r="GU7" i="1"/>
  <c r="GU4" i="1"/>
  <c r="GU6" i="1"/>
  <c r="GU3" i="1" s="1"/>
  <c r="GV8" i="1"/>
  <c r="GT17" i="1"/>
  <c r="GT20" i="1"/>
  <c r="GT13" i="1"/>
  <c r="GT35" i="1"/>
  <c r="GT27" i="1"/>
  <c r="GT2" i="1"/>
  <c r="GT45" i="1"/>
  <c r="GT21" i="1"/>
  <c r="GT47" i="1"/>
  <c r="GT32" i="1"/>
  <c r="GU41" i="1" l="1"/>
  <c r="GU37" i="1"/>
  <c r="GU40" i="1"/>
  <c r="GU36" i="1"/>
  <c r="GU38" i="1"/>
  <c r="GU39" i="1"/>
  <c r="GV4" i="1"/>
  <c r="GV39" i="1" s="1"/>
  <c r="GV6" i="1"/>
  <c r="GV7" i="1"/>
  <c r="GU35" i="1"/>
  <c r="GU27" i="1"/>
  <c r="GU47" i="1"/>
  <c r="GU32" i="1"/>
  <c r="GU45" i="1"/>
  <c r="GU20" i="1"/>
  <c r="GU2" i="1"/>
  <c r="GU21" i="1"/>
  <c r="GU13" i="1"/>
  <c r="GU17" i="1"/>
  <c r="GV3" i="1" l="1"/>
  <c r="AD13" i="5"/>
  <c r="AE13" i="5"/>
  <c r="AA13" i="5"/>
  <c r="AC13" i="5"/>
  <c r="AB13" i="5"/>
  <c r="AF13" i="5"/>
  <c r="Y13" i="5"/>
  <c r="Z13" i="5"/>
  <c r="AI13" i="5"/>
  <c r="AJ13" i="5"/>
  <c r="AG13" i="5"/>
  <c r="AH13" i="5"/>
  <c r="AK13" i="5"/>
  <c r="AL13" i="5"/>
  <c r="AM13" i="5"/>
  <c r="AN13" i="5"/>
  <c r="AP13" i="5"/>
  <c r="AO13" i="5"/>
  <c r="AQ13" i="5"/>
  <c r="AS13" i="5"/>
  <c r="AR13" i="5"/>
  <c r="AT13" i="5"/>
  <c r="AU13" i="5"/>
  <c r="AV13" i="5"/>
  <c r="AW13" i="5"/>
  <c r="AX13" i="5"/>
  <c r="AY13" i="5"/>
  <c r="AZ13" i="5"/>
  <c r="BA13" i="5"/>
  <c r="BB13" i="5"/>
  <c r="BD13" i="5"/>
  <c r="BC13" i="5"/>
  <c r="BF13" i="5"/>
  <c r="BE13" i="5"/>
  <c r="BI13" i="5"/>
  <c r="BH13" i="5"/>
  <c r="BG13" i="5"/>
  <c r="BK13" i="5"/>
  <c r="BM13" i="5"/>
  <c r="BJ13" i="5"/>
  <c r="BM31" i="5"/>
  <c r="BL13" i="5"/>
  <c r="BL31" i="5"/>
  <c r="BO31" i="5"/>
  <c r="BQ32" i="5"/>
  <c r="BN31" i="5"/>
  <c r="BN13" i="5"/>
  <c r="BP31" i="5"/>
  <c r="BS32" i="5"/>
  <c r="BU32" i="5"/>
  <c r="BO13" i="5"/>
  <c r="BP30" i="5"/>
  <c r="BP26" i="5"/>
  <c r="BP15" i="5"/>
  <c r="BP13" i="5"/>
  <c r="BQ18" i="5"/>
  <c r="BQ22" i="5"/>
  <c r="BQ15" i="5"/>
  <c r="BQ28" i="5"/>
  <c r="BQ30" i="5"/>
  <c r="BQ13" i="5"/>
  <c r="BP18" i="5"/>
  <c r="BP22" i="5"/>
  <c r="BP32" i="5"/>
  <c r="BP28" i="5"/>
  <c r="BP17" i="5"/>
  <c r="BQ17" i="5"/>
  <c r="BQ31" i="5"/>
  <c r="BT31" i="5"/>
  <c r="BR22" i="5"/>
  <c r="BR13" i="5"/>
  <c r="BS15" i="5"/>
  <c r="BS17" i="5"/>
  <c r="BR18" i="5"/>
  <c r="BS30" i="5"/>
  <c r="BR28" i="5"/>
  <c r="BS28" i="5"/>
  <c r="BQ26" i="5"/>
  <c r="BR30" i="5"/>
  <c r="BS31" i="5"/>
  <c r="BR17" i="5"/>
  <c r="BS18" i="5"/>
  <c r="BT26" i="5"/>
  <c r="BR15" i="5"/>
  <c r="BT13" i="5"/>
  <c r="BU17" i="5"/>
  <c r="BS22" i="5"/>
  <c r="BR32" i="5"/>
  <c r="BU18" i="5"/>
  <c r="BT32" i="5"/>
  <c r="BU28" i="5"/>
  <c r="BT30" i="5"/>
  <c r="BT17" i="5"/>
  <c r="BU26" i="5"/>
  <c r="BU22" i="5"/>
  <c r="BU15" i="5"/>
  <c r="BT18" i="5"/>
  <c r="BU31" i="5"/>
  <c r="BS26" i="5"/>
  <c r="BT15" i="5"/>
  <c r="BU30" i="5"/>
  <c r="BR26" i="5"/>
  <c r="BW18" i="5"/>
  <c r="BS13" i="5"/>
  <c r="BV32" i="5"/>
  <c r="BV30" i="5"/>
  <c r="BV18" i="5"/>
  <c r="BV17" i="5"/>
  <c r="BV26" i="5"/>
  <c r="BR31" i="5"/>
  <c r="BU13" i="5"/>
  <c r="BT22" i="5"/>
  <c r="BV22" i="5"/>
  <c r="BV15" i="5"/>
  <c r="BX32" i="5"/>
  <c r="BW17" i="5"/>
  <c r="BX26" i="5"/>
  <c r="BW28" i="5"/>
  <c r="BV28" i="5"/>
  <c r="BW32" i="5"/>
  <c r="BW26" i="5"/>
  <c r="BW22" i="5"/>
  <c r="BT28" i="5"/>
  <c r="BW13" i="5"/>
  <c r="BV31" i="5"/>
  <c r="BW30" i="5"/>
  <c r="BX18" i="5"/>
  <c r="BX30" i="5"/>
  <c r="BX22" i="5"/>
  <c r="BX15" i="5"/>
  <c r="BW31" i="5"/>
  <c r="BW15" i="5"/>
  <c r="BV13" i="5"/>
  <c r="BX13" i="5"/>
  <c r="BY28" i="5"/>
  <c r="BX31" i="5"/>
  <c r="BY30" i="5"/>
  <c r="BX28" i="5"/>
  <c r="BY32" i="5"/>
  <c r="BY18" i="5"/>
  <c r="BY31" i="5"/>
  <c r="BY26" i="5"/>
  <c r="BY22" i="5"/>
  <c r="BY15" i="5"/>
  <c r="BX17" i="5"/>
  <c r="BY17" i="5"/>
  <c r="CA18" i="5"/>
  <c r="BZ22" i="5"/>
  <c r="BZ30" i="5"/>
  <c r="BZ32" i="5"/>
  <c r="BZ15" i="5"/>
  <c r="BZ28" i="5"/>
  <c r="BZ13" i="5"/>
  <c r="BZ26" i="5"/>
  <c r="BZ17" i="5"/>
  <c r="CA28" i="5"/>
  <c r="CA22" i="5"/>
  <c r="CA30" i="5"/>
  <c r="BZ31" i="5"/>
  <c r="CA26" i="5"/>
  <c r="BY13" i="5"/>
  <c r="CA31" i="5"/>
  <c r="CA13" i="5"/>
  <c r="CC32" i="5"/>
  <c r="CB15" i="5"/>
  <c r="CB31" i="5"/>
  <c r="CA32" i="5"/>
  <c r="CA17" i="5"/>
  <c r="CB13" i="5"/>
  <c r="CB18" i="5"/>
  <c r="CC28" i="5"/>
  <c r="CB17" i="5"/>
  <c r="CA15" i="5"/>
  <c r="CB22" i="5"/>
  <c r="CB28" i="5"/>
  <c r="CB26" i="5"/>
  <c r="BZ18" i="5"/>
  <c r="CC26" i="5"/>
  <c r="CC15" i="5"/>
  <c r="CC31" i="5"/>
  <c r="CB30" i="5"/>
  <c r="CC13" i="5"/>
  <c r="CC30" i="5"/>
  <c r="CC22" i="5"/>
  <c r="CD18" i="5"/>
  <c r="CD31" i="5"/>
  <c r="CD17" i="5"/>
  <c r="CD30" i="5"/>
  <c r="CC17" i="5"/>
  <c r="CB32" i="5"/>
  <c r="CC18" i="5"/>
  <c r="CE26" i="5"/>
  <c r="CD32" i="5"/>
  <c r="CE30" i="5"/>
  <c r="CE18" i="5"/>
  <c r="CD22" i="5"/>
  <c r="CD15" i="5"/>
  <c r="CD13" i="5"/>
  <c r="CD26" i="5"/>
  <c r="CE32" i="5"/>
  <c r="CE22" i="5"/>
  <c r="CE13" i="5"/>
  <c r="CE31" i="5"/>
  <c r="CE17" i="5"/>
  <c r="CF32" i="5"/>
  <c r="CD28" i="5"/>
  <c r="CF22" i="5"/>
  <c r="CE28" i="5"/>
  <c r="CF31" i="5"/>
  <c r="CF13" i="5"/>
  <c r="CF15" i="5"/>
  <c r="CF30" i="5"/>
  <c r="CE15" i="5"/>
  <c r="CF28" i="5"/>
  <c r="CF18" i="5"/>
  <c r="CH13" i="5"/>
  <c r="CF17" i="5"/>
  <c r="CG13" i="5"/>
  <c r="CF26" i="5"/>
  <c r="CG17" i="5"/>
  <c r="CG28" i="5"/>
  <c r="CG32" i="5"/>
  <c r="CG18" i="5"/>
  <c r="CG30" i="5"/>
  <c r="CH31" i="5"/>
  <c r="CH15" i="5"/>
  <c r="CG26" i="5"/>
  <c r="CG15" i="5"/>
  <c r="CG31" i="5"/>
  <c r="CH22" i="5"/>
  <c r="CH30" i="5"/>
  <c r="CH17" i="5"/>
  <c r="CG22" i="5"/>
  <c r="CH28" i="5"/>
  <c r="CJ26" i="5"/>
  <c r="CI28" i="5"/>
  <c r="CI31" i="5"/>
  <c r="CH18" i="5"/>
  <c r="CI22" i="5"/>
  <c r="CH26" i="5"/>
  <c r="CI13" i="5"/>
  <c r="CI32" i="5"/>
  <c r="CI30" i="5"/>
  <c r="CI17" i="5"/>
  <c r="CJ31" i="5"/>
  <c r="CI18" i="5"/>
  <c r="CI26" i="5"/>
  <c r="CJ17" i="5"/>
  <c r="CI15" i="5"/>
  <c r="CH32" i="5"/>
  <c r="CJ28" i="5"/>
  <c r="CJ32" i="5"/>
  <c r="CJ13" i="5"/>
  <c r="CK22" i="5"/>
  <c r="CJ18" i="5"/>
  <c r="CJ22" i="5"/>
  <c r="CJ30" i="5"/>
  <c r="CK18" i="5"/>
  <c r="CJ15" i="5"/>
  <c r="CK26" i="5"/>
  <c r="CK28" i="5"/>
  <c r="CK17" i="5"/>
  <c r="CL32" i="5"/>
  <c r="CK13" i="5"/>
  <c r="CL13" i="5"/>
  <c r="CL17" i="5"/>
  <c r="CL31" i="5"/>
  <c r="CK31" i="5"/>
  <c r="CK32" i="5"/>
  <c r="CK30" i="5"/>
  <c r="CL26" i="5"/>
  <c r="CL15" i="5"/>
  <c r="CL28" i="5"/>
  <c r="CK15" i="5"/>
  <c r="CM31" i="5"/>
  <c r="CL18" i="5"/>
  <c r="CM15" i="5"/>
  <c r="CM28" i="5"/>
  <c r="CM17" i="5"/>
  <c r="CL30" i="5"/>
  <c r="CM30" i="5"/>
  <c r="CM26" i="5"/>
  <c r="CM18" i="5"/>
  <c r="CM32" i="5"/>
  <c r="CM22" i="5"/>
  <c r="CL22" i="5"/>
  <c r="CN18" i="5"/>
  <c r="CM13" i="5"/>
  <c r="CN15" i="5"/>
  <c r="CN31" i="5"/>
  <c r="CN26" i="5"/>
  <c r="CN17" i="5"/>
  <c r="CN13" i="5"/>
  <c r="CN22" i="5"/>
  <c r="CN28" i="5"/>
  <c r="CO18" i="5"/>
  <c r="CO31" i="5"/>
  <c r="CO32" i="5"/>
  <c r="CP28" i="5"/>
  <c r="CO30" i="5"/>
  <c r="CO13" i="5"/>
  <c r="CN30" i="5"/>
  <c r="CP15" i="5"/>
  <c r="CN32" i="5"/>
  <c r="CP26" i="5"/>
  <c r="CP31" i="5"/>
  <c r="CO17" i="5"/>
  <c r="CO28" i="5"/>
  <c r="CO22" i="5"/>
  <c r="CO15" i="5"/>
  <c r="CQ31" i="5"/>
  <c r="CQ28" i="5"/>
  <c r="CQ15" i="5"/>
  <c r="CP30" i="5"/>
  <c r="CQ18" i="5"/>
  <c r="CP22" i="5"/>
  <c r="CQ17" i="5"/>
  <c r="CQ32" i="5"/>
  <c r="CP13" i="5"/>
  <c r="CP32" i="5"/>
  <c r="CQ13" i="5"/>
  <c r="CP18" i="5"/>
  <c r="CO26" i="5"/>
  <c r="CP17" i="5"/>
  <c r="CQ26" i="5"/>
  <c r="CR31" i="5"/>
  <c r="CR28" i="5"/>
  <c r="CQ22" i="5"/>
  <c r="CR13" i="5"/>
  <c r="CS22" i="5"/>
  <c r="CS26" i="5"/>
  <c r="CQ30" i="5"/>
  <c r="CR32" i="5"/>
  <c r="CR15" i="5"/>
  <c r="CR17" i="5"/>
  <c r="CT26" i="5"/>
  <c r="CS31" i="5"/>
  <c r="CR30" i="5"/>
  <c r="CR18" i="5"/>
  <c r="CR22" i="5"/>
  <c r="CT28" i="5"/>
  <c r="CT13" i="5"/>
  <c r="CS28" i="5"/>
  <c r="CS18" i="5"/>
  <c r="CS17" i="5"/>
  <c r="CT30" i="5"/>
  <c r="CT32" i="5"/>
  <c r="CS30" i="5"/>
  <c r="CR26" i="5"/>
  <c r="CS13" i="5"/>
  <c r="CS32" i="5"/>
  <c r="CU22" i="5"/>
  <c r="CT18" i="5"/>
  <c r="CT17" i="5"/>
  <c r="CT15" i="5"/>
  <c r="CU32" i="5"/>
  <c r="CU26" i="5"/>
  <c r="CU30" i="5"/>
  <c r="CU28" i="5"/>
  <c r="CU31" i="5"/>
  <c r="CU15" i="5"/>
  <c r="CT22" i="5"/>
  <c r="CS15" i="5"/>
  <c r="CV32" i="5"/>
  <c r="CV30" i="5"/>
  <c r="CV17" i="5"/>
  <c r="CU17" i="5"/>
  <c r="CU18" i="5"/>
  <c r="CV13" i="5"/>
  <c r="CV15" i="5"/>
  <c r="CV28" i="5"/>
  <c r="CT31" i="5"/>
  <c r="CW30" i="5"/>
  <c r="CW22" i="5"/>
  <c r="CW26" i="5"/>
  <c r="CW31" i="5"/>
  <c r="CV31" i="5"/>
  <c r="CV26" i="5"/>
  <c r="CX17" i="5"/>
  <c r="CW32" i="5"/>
  <c r="CW17" i="5"/>
  <c r="CW15" i="5"/>
  <c r="CW18" i="5"/>
  <c r="CV18" i="5"/>
  <c r="CU13" i="5"/>
  <c r="CV22" i="5"/>
  <c r="CX13" i="5"/>
  <c r="CX28" i="5"/>
  <c r="CW28" i="5"/>
  <c r="CX18" i="5"/>
  <c r="CX26" i="5"/>
  <c r="CX32" i="5"/>
  <c r="CX30" i="5"/>
  <c r="CX31" i="5"/>
  <c r="CX15" i="5"/>
  <c r="CY13" i="5"/>
  <c r="CX22" i="5"/>
  <c r="CY18" i="5"/>
  <c r="CY32" i="5"/>
  <c r="CY30" i="5"/>
  <c r="CY28" i="5"/>
  <c r="CY26" i="5"/>
  <c r="CW13" i="5"/>
  <c r="CY31" i="5"/>
  <c r="DA28" i="5"/>
  <c r="CZ17" i="5"/>
  <c r="CZ30" i="5"/>
  <c r="CY15" i="5"/>
  <c r="CY22" i="5"/>
  <c r="CZ28" i="5"/>
  <c r="CZ32" i="5"/>
  <c r="CY17" i="5"/>
  <c r="DA18" i="5"/>
  <c r="DA31" i="5"/>
  <c r="CZ31" i="5"/>
  <c r="CZ15" i="5"/>
  <c r="CZ18" i="5"/>
  <c r="CZ26" i="5"/>
  <c r="DA15" i="5"/>
  <c r="DA13" i="5"/>
  <c r="DA17" i="5"/>
  <c r="DA26" i="5"/>
  <c r="CZ22" i="5"/>
  <c r="DB18" i="5"/>
  <c r="DB26" i="5"/>
  <c r="DB28" i="5"/>
  <c r="DB31" i="5"/>
  <c r="DB30" i="5"/>
  <c r="DA32" i="5"/>
  <c r="DB32" i="5"/>
  <c r="DB22" i="5"/>
  <c r="DA22" i="5"/>
  <c r="DB17" i="5"/>
  <c r="DB13" i="5"/>
  <c r="CZ13" i="5"/>
  <c r="DC15" i="5"/>
  <c r="DC28" i="5"/>
  <c r="DC32" i="5"/>
  <c r="DA30" i="5"/>
  <c r="DB15" i="5"/>
  <c r="DC30" i="5"/>
  <c r="DC13" i="5"/>
  <c r="DC17" i="5"/>
  <c r="DC26" i="5"/>
  <c r="DC31" i="5"/>
  <c r="DC22" i="5"/>
  <c r="DE30" i="5"/>
  <c r="DD18" i="5"/>
  <c r="DD26" i="5"/>
  <c r="DD31" i="5"/>
  <c r="DD17" i="5"/>
  <c r="DD30" i="5"/>
  <c r="DD28" i="5"/>
  <c r="DE18" i="5"/>
  <c r="DE22" i="5"/>
  <c r="DD32" i="5"/>
  <c r="DE13" i="5"/>
  <c r="DD15" i="5"/>
  <c r="DE32" i="5"/>
  <c r="DC18" i="5"/>
  <c r="DE28" i="5"/>
  <c r="DF13" i="5"/>
  <c r="DF17" i="5"/>
  <c r="DF15" i="5"/>
  <c r="DF26" i="5"/>
  <c r="DE31" i="5"/>
  <c r="DF28" i="5"/>
  <c r="DE26" i="5"/>
  <c r="DE17" i="5"/>
  <c r="DD13" i="5"/>
  <c r="DF31" i="5"/>
  <c r="DD22" i="5"/>
  <c r="DF32" i="5"/>
  <c r="DF22" i="5"/>
  <c r="DG28" i="5"/>
  <c r="DG17" i="5"/>
  <c r="DE15" i="5"/>
  <c r="DF30" i="5"/>
  <c r="DG32" i="5"/>
  <c r="DG30" i="5"/>
  <c r="DH18" i="5"/>
  <c r="DF18" i="5"/>
  <c r="DG15" i="5"/>
  <c r="DH31" i="5"/>
  <c r="DH28" i="5"/>
  <c r="DH30" i="5"/>
  <c r="DH26" i="5"/>
  <c r="DG18" i="5"/>
  <c r="DG22" i="5"/>
  <c r="DH22" i="5"/>
  <c r="DG13" i="5"/>
  <c r="DH32" i="5"/>
  <c r="DG26" i="5"/>
  <c r="DI17" i="5"/>
  <c r="DI26" i="5"/>
  <c r="DH13" i="5"/>
  <c r="DH15" i="5"/>
  <c r="DI30" i="5"/>
  <c r="DI32" i="5"/>
  <c r="DH17" i="5"/>
  <c r="DI31" i="5"/>
  <c r="DG31" i="5"/>
  <c r="DJ32" i="5"/>
  <c r="DJ31" i="5"/>
  <c r="DI13" i="5"/>
  <c r="DJ13" i="5"/>
  <c r="DJ22" i="5"/>
  <c r="DK32" i="5"/>
  <c r="DI15" i="5"/>
  <c r="DJ17" i="5"/>
  <c r="DI22" i="5"/>
  <c r="DK22" i="5"/>
  <c r="DK13" i="5"/>
  <c r="DI28" i="5"/>
  <c r="DJ30" i="5"/>
  <c r="DJ18" i="5"/>
  <c r="DJ26" i="5"/>
  <c r="DK28" i="5"/>
  <c r="DJ28" i="5"/>
  <c r="DK31" i="5"/>
  <c r="DI18" i="5"/>
  <c r="DJ15" i="5"/>
  <c r="DK18" i="5"/>
  <c r="DK30" i="5"/>
  <c r="DL22" i="5"/>
  <c r="DL17" i="5"/>
  <c r="DM26" i="5"/>
  <c r="DL13" i="5"/>
  <c r="DK26" i="5"/>
  <c r="DL18" i="5"/>
  <c r="DL31" i="5"/>
  <c r="DL32" i="5"/>
  <c r="DL30" i="5"/>
  <c r="DL15" i="5"/>
  <c r="DK15" i="5"/>
  <c r="DK17" i="5"/>
  <c r="DL26" i="5"/>
  <c r="DM31" i="5"/>
  <c r="DM28" i="5"/>
  <c r="DN31" i="5"/>
  <c r="DL28" i="5"/>
  <c r="DM18" i="5"/>
  <c r="DM30" i="5"/>
  <c r="DM13" i="5"/>
  <c r="DM17" i="5"/>
  <c r="DN28" i="5"/>
  <c r="DN30" i="5"/>
  <c r="DM15" i="5"/>
  <c r="DM32" i="5"/>
  <c r="DN15" i="5"/>
  <c r="DN18" i="5"/>
  <c r="DN17" i="5"/>
  <c r="DN32" i="5"/>
  <c r="DN26" i="5"/>
  <c r="DM22" i="5"/>
  <c r="DO26" i="5"/>
  <c r="DO31" i="5"/>
  <c r="DN13" i="5"/>
  <c r="DO32" i="5"/>
  <c r="DO28" i="5"/>
  <c r="DO30" i="5"/>
  <c r="DN22" i="5"/>
  <c r="DO15" i="5"/>
  <c r="DO13" i="5"/>
  <c r="DO18" i="5"/>
  <c r="DP13" i="5"/>
  <c r="DP22" i="5"/>
  <c r="DP28" i="5"/>
  <c r="DP26" i="5"/>
  <c r="DQ30" i="5"/>
  <c r="DO17" i="5"/>
  <c r="DP18" i="5"/>
  <c r="DQ22" i="5"/>
  <c r="DP15" i="5"/>
  <c r="DP31" i="5"/>
  <c r="DQ32" i="5"/>
  <c r="DR22" i="5"/>
  <c r="DP32" i="5"/>
  <c r="DQ18" i="5"/>
  <c r="DO22" i="5"/>
  <c r="DQ28" i="5"/>
  <c r="DP30" i="5"/>
  <c r="DP17" i="5"/>
  <c r="DR13" i="5"/>
  <c r="DR30" i="5"/>
  <c r="DQ13" i="5"/>
  <c r="DQ15" i="5"/>
  <c r="DQ17" i="5"/>
  <c r="DR15" i="5"/>
  <c r="DQ26" i="5"/>
  <c r="DR32" i="5"/>
  <c r="DS31" i="5"/>
  <c r="DR31" i="5"/>
  <c r="DS30" i="5"/>
  <c r="DS22" i="5"/>
  <c r="DS28" i="5"/>
  <c r="DT17" i="5"/>
  <c r="DQ31" i="5"/>
  <c r="DS18" i="5"/>
  <c r="DS15" i="5"/>
  <c r="DT31" i="5"/>
  <c r="DR28" i="5"/>
  <c r="DT22" i="5"/>
  <c r="DT18" i="5"/>
  <c r="DR26" i="5"/>
  <c r="DS17" i="5"/>
  <c r="DS26" i="5"/>
  <c r="DS32" i="5"/>
  <c r="DS13" i="5"/>
  <c r="DU26" i="5"/>
  <c r="DR17" i="5"/>
  <c r="DR18" i="5"/>
  <c r="DT30" i="5"/>
  <c r="DT32" i="5"/>
  <c r="DU22" i="5"/>
  <c r="DT13" i="5"/>
  <c r="DV13" i="5"/>
  <c r="DU15" i="5"/>
  <c r="DT26" i="5"/>
  <c r="DV28" i="5"/>
  <c r="DV31" i="5"/>
  <c r="DV32" i="5"/>
  <c r="DU28" i="5"/>
  <c r="DT15" i="5"/>
  <c r="DU32" i="5"/>
  <c r="DU31" i="5"/>
  <c r="DU30" i="5"/>
  <c r="DV17" i="5"/>
  <c r="DT28" i="5"/>
  <c r="DU17" i="5"/>
  <c r="DW13" i="5"/>
  <c r="DV30" i="5"/>
  <c r="DU18" i="5"/>
  <c r="DV22" i="5"/>
  <c r="DU13" i="5"/>
  <c r="DW30" i="5"/>
  <c r="DX22" i="5"/>
  <c r="DW28" i="5"/>
  <c r="DV15" i="5"/>
  <c r="DW26" i="5"/>
  <c r="DV26" i="5"/>
  <c r="DX32" i="5"/>
  <c r="DY28" i="5"/>
  <c r="DW31" i="5"/>
  <c r="DV18" i="5"/>
  <c r="DX28" i="5"/>
  <c r="DW18" i="5"/>
  <c r="DX17" i="5"/>
  <c r="DX31" i="5"/>
  <c r="DX18" i="5"/>
  <c r="DY17" i="5"/>
  <c r="DW15" i="5"/>
  <c r="DX26" i="5"/>
  <c r="DZ15" i="5"/>
  <c r="DZ28" i="5"/>
  <c r="DZ31" i="5"/>
  <c r="DW17" i="5"/>
  <c r="DX15" i="5"/>
  <c r="DX13" i="5"/>
  <c r="DW22" i="5"/>
  <c r="DW32" i="5"/>
  <c r="DX30" i="5"/>
  <c r="DY31" i="5"/>
  <c r="DY15" i="5"/>
  <c r="DZ13" i="5"/>
  <c r="DZ17" i="5"/>
  <c r="EA13" i="5"/>
  <c r="DY13" i="5"/>
  <c r="DY26" i="5"/>
  <c r="DY18" i="5"/>
  <c r="DY30" i="5"/>
  <c r="DZ18" i="5"/>
  <c r="EA17" i="5"/>
  <c r="DZ30" i="5"/>
  <c r="DZ32" i="5"/>
  <c r="EA26" i="5"/>
  <c r="EB32" i="5"/>
  <c r="EA32" i="5"/>
  <c r="EA18" i="5"/>
  <c r="EA31" i="5"/>
  <c r="EA15" i="5"/>
  <c r="DY22" i="5"/>
  <c r="DY32" i="5"/>
  <c r="EA22" i="5"/>
  <c r="DZ22" i="5"/>
  <c r="EA30" i="5"/>
  <c r="DZ26" i="5"/>
  <c r="EC30" i="5"/>
  <c r="EB18" i="5"/>
  <c r="EC32" i="5"/>
  <c r="ED28" i="5"/>
  <c r="EC15" i="5"/>
  <c r="EB15" i="5"/>
  <c r="EB17" i="5"/>
  <c r="ED26" i="5"/>
  <c r="EB26" i="5"/>
  <c r="ED13" i="5"/>
  <c r="EC18" i="5"/>
  <c r="EB13" i="5"/>
  <c r="EC22" i="5"/>
  <c r="EA28" i="5"/>
  <c r="EB31" i="5"/>
  <c r="EC17" i="5"/>
  <c r="EB30" i="5"/>
  <c r="EB22" i="5"/>
  <c r="EC13" i="5"/>
  <c r="EE26" i="5"/>
  <c r="EC31" i="5"/>
  <c r="ED18" i="5"/>
  <c r="EB28" i="5"/>
  <c r="ED30" i="5"/>
  <c r="ED15" i="5"/>
  <c r="EE28" i="5"/>
  <c r="EC26" i="5"/>
  <c r="ED32" i="5"/>
  <c r="EC28" i="5"/>
  <c r="ED31" i="5"/>
  <c r="EE31" i="5"/>
  <c r="EF13" i="5"/>
  <c r="EF28" i="5"/>
  <c r="EE13" i="5"/>
  <c r="ED22" i="5"/>
  <c r="EF32" i="5"/>
  <c r="EE30" i="5"/>
  <c r="EE32" i="5"/>
  <c r="EF15" i="5"/>
  <c r="EE22" i="5"/>
  <c r="EF31" i="5"/>
  <c r="ED17" i="5"/>
  <c r="EE17" i="5"/>
  <c r="EF26" i="5"/>
  <c r="EE18" i="5"/>
  <c r="EF17" i="5"/>
  <c r="EF30" i="5"/>
  <c r="EG32" i="5"/>
  <c r="EG26" i="5"/>
  <c r="EF18" i="5"/>
  <c r="EE15" i="5"/>
  <c r="EF22" i="5"/>
  <c r="EH32" i="5"/>
  <c r="EG13" i="5"/>
  <c r="EH18" i="5"/>
  <c r="EH15" i="5"/>
  <c r="EG22" i="5"/>
  <c r="EG30" i="5"/>
  <c r="EG28" i="5"/>
  <c r="EH31" i="5"/>
  <c r="EH17" i="5"/>
  <c r="EG15" i="5"/>
  <c r="EH28" i="5"/>
  <c r="EJ18" i="5"/>
  <c r="EI18" i="5"/>
  <c r="EG31" i="5"/>
  <c r="EI13" i="5"/>
  <c r="EG17" i="5"/>
  <c r="EI30" i="5"/>
  <c r="EI17" i="5"/>
  <c r="EH26" i="5"/>
  <c r="EG18" i="5"/>
  <c r="EH13" i="5"/>
  <c r="EH30" i="5"/>
  <c r="EI15" i="5"/>
  <c r="EH22" i="5"/>
  <c r="EJ31" i="5"/>
  <c r="EK13" i="5"/>
  <c r="EI26" i="5"/>
  <c r="EJ22" i="5"/>
  <c r="EJ17" i="5"/>
  <c r="EI31" i="5"/>
  <c r="EJ28" i="5"/>
  <c r="EJ30" i="5"/>
  <c r="EJ32" i="5"/>
  <c r="EI22" i="5"/>
  <c r="EJ15" i="5"/>
  <c r="EK31" i="5"/>
  <c r="EK17" i="5"/>
  <c r="EJ13" i="5"/>
  <c r="EK32" i="5"/>
  <c r="EK22" i="5"/>
  <c r="EK15" i="5"/>
  <c r="EK18" i="5"/>
  <c r="EI28" i="5"/>
  <c r="EK26" i="5"/>
  <c r="EI32" i="5"/>
  <c r="EL22" i="5"/>
  <c r="EJ26" i="5"/>
  <c r="EL26" i="5"/>
  <c r="EM31" i="5"/>
  <c r="EK28" i="5"/>
  <c r="EL30" i="5"/>
  <c r="EL31" i="5"/>
  <c r="EL15" i="5"/>
  <c r="EL18" i="5"/>
  <c r="EL28" i="5"/>
  <c r="EM30" i="5"/>
  <c r="EM22" i="5"/>
  <c r="EL13" i="5"/>
  <c r="EN22" i="5"/>
  <c r="EK30" i="5"/>
  <c r="EN30" i="5"/>
  <c r="EN15" i="5"/>
  <c r="EM26" i="5"/>
  <c r="EM15" i="5"/>
  <c r="EL17" i="5"/>
  <c r="EN28" i="5"/>
  <c r="EM32" i="5"/>
  <c r="EN31" i="5"/>
  <c r="EM17" i="5"/>
  <c r="EM18" i="5"/>
  <c r="EM28" i="5"/>
  <c r="EN26" i="5"/>
  <c r="EL32" i="5"/>
  <c r="EP22" i="5"/>
  <c r="EN18" i="5"/>
  <c r="EN17" i="5"/>
  <c r="EN32" i="5"/>
  <c r="EO28" i="5"/>
  <c r="EN13" i="5"/>
  <c r="EM13" i="5"/>
  <c r="EP13" i="5"/>
  <c r="EO22" i="5"/>
  <c r="EP15" i="5"/>
  <c r="EO17" i="5"/>
  <c r="EO18" i="5"/>
  <c r="EP30" i="5"/>
  <c r="EO32" i="5"/>
  <c r="EO30" i="5"/>
  <c r="EP31" i="5"/>
  <c r="EO13" i="5"/>
  <c r="EO31" i="5"/>
  <c r="EP18" i="5"/>
  <c r="EO26" i="5"/>
  <c r="EO15" i="5"/>
  <c r="EQ26" i="5"/>
  <c r="EQ28" i="5"/>
  <c r="EP28" i="5"/>
  <c r="EQ15" i="5"/>
  <c r="EP26" i="5"/>
  <c r="EQ17" i="5"/>
  <c r="EQ30" i="5"/>
  <c r="EP32" i="5"/>
  <c r="ES26" i="5"/>
  <c r="EQ13" i="5"/>
  <c r="EQ32" i="5"/>
  <c r="EQ31" i="5"/>
  <c r="ER18" i="5"/>
  <c r="EQ18" i="5"/>
  <c r="EQ22" i="5"/>
  <c r="ER26" i="5"/>
  <c r="ER28" i="5"/>
  <c r="ER22" i="5"/>
  <c r="ER31" i="5"/>
  <c r="ER15" i="5"/>
  <c r="ER30" i="5"/>
  <c r="ER32" i="5"/>
  <c r="ES17" i="5"/>
  <c r="ES32" i="5"/>
  <c r="ES13" i="5"/>
  <c r="ER17" i="5"/>
  <c r="ES18" i="5"/>
  <c r="ES31" i="5"/>
  <c r="EP17" i="5"/>
  <c r="ET31" i="5"/>
  <c r="ET15" i="5"/>
  <c r="ES30" i="5"/>
  <c r="ES28" i="5"/>
  <c r="ER13" i="5"/>
  <c r="ET28" i="5"/>
  <c r="ES15" i="5"/>
  <c r="ET26" i="5"/>
  <c r="ET32" i="5"/>
  <c r="EU17" i="5"/>
  <c r="ET18" i="5"/>
  <c r="ET17" i="5"/>
  <c r="EU26" i="5"/>
  <c r="EU31" i="5"/>
  <c r="ET13" i="5"/>
  <c r="EU22" i="5"/>
  <c r="EU13" i="5"/>
  <c r="ET30" i="5"/>
  <c r="EU32" i="5"/>
  <c r="ES22" i="5"/>
  <c r="EU28" i="5"/>
  <c r="EU30" i="5"/>
  <c r="EV30" i="5"/>
  <c r="EW18" i="5"/>
  <c r="EV13" i="5"/>
  <c r="EV32" i="5"/>
  <c r="EV17" i="5"/>
  <c r="EV28" i="5"/>
  <c r="ET22" i="5"/>
  <c r="EU15" i="5"/>
  <c r="EV18" i="5"/>
  <c r="EW22" i="5"/>
  <c r="EV31" i="5"/>
  <c r="EW30" i="5"/>
  <c r="EX15" i="5"/>
  <c r="EW31" i="5"/>
  <c r="EW15" i="5"/>
  <c r="EX30" i="5"/>
  <c r="EV15" i="5"/>
  <c r="EW32" i="5"/>
  <c r="EX32" i="5"/>
  <c r="EX13" i="5"/>
  <c r="EX28" i="5"/>
  <c r="EV22" i="5"/>
  <c r="EU18" i="5"/>
  <c r="EX31" i="5"/>
  <c r="EX18" i="5"/>
  <c r="EV26" i="5"/>
  <c r="EX22" i="5"/>
  <c r="EW17" i="5"/>
  <c r="EX17" i="5"/>
  <c r="EW13" i="5"/>
  <c r="EY32" i="5"/>
  <c r="EX26" i="5"/>
  <c r="EW28" i="5"/>
  <c r="EY31" i="5"/>
  <c r="EY13" i="5"/>
  <c r="EY17" i="5"/>
  <c r="EW26" i="5"/>
  <c r="EY22" i="5"/>
  <c r="EY26" i="5"/>
  <c r="EY18" i="5"/>
  <c r="EY15" i="5"/>
  <c r="EY30" i="5"/>
  <c r="EY28" i="5"/>
  <c r="GV41" i="1"/>
  <c r="GV17" i="1"/>
  <c r="GV2" i="1"/>
  <c r="GV27" i="1"/>
  <c r="GV20" i="1"/>
  <c r="GV38" i="1"/>
  <c r="GV37" i="1"/>
  <c r="GV45" i="1"/>
  <c r="GV21" i="1"/>
  <c r="GV36" i="1"/>
  <c r="GV47" i="1"/>
  <c r="GV32" i="1"/>
  <c r="GV40" i="1"/>
  <c r="GV35" i="1"/>
  <c r="GV13" i="1"/>
  <c r="X13" i="5" s="1"/>
  <c r="U13" i="1"/>
  <c r="U7" i="1"/>
  <c r="U8" i="1"/>
  <c r="U22" i="1"/>
  <c r="U18" i="1"/>
  <c r="U13" i="5"/>
  <c r="EN17" i="1" l="1"/>
  <c r="BL15" i="5" s="1"/>
  <c r="EO17" i="1"/>
  <c r="EU21" i="1" s="1"/>
  <c r="EU20" i="1" s="1"/>
  <c r="EP17" i="1"/>
  <c r="EQ17" i="1"/>
  <c r="BM15" i="5" s="1"/>
  <c r="ER17" i="1"/>
  <c r="EX21" i="1" s="1"/>
  <c r="EX20" i="1" s="1"/>
  <c r="ES17" i="1"/>
  <c r="EY21" i="1" s="1"/>
  <c r="EY20" i="1" s="1"/>
  <c r="ET17" i="1"/>
  <c r="EU17" i="1"/>
  <c r="EV17" i="1"/>
  <c r="EW17" i="1"/>
  <c r="BO15" i="5" s="1"/>
  <c r="EX17" i="1"/>
  <c r="EY17" i="1"/>
  <c r="AA21" i="1"/>
  <c r="AA20" i="1" s="1"/>
  <c r="AB21" i="1"/>
  <c r="AB20" i="1" s="1"/>
  <c r="AC21" i="1"/>
  <c r="AC20" i="1" s="1"/>
  <c r="Y21" i="1"/>
  <c r="Y20" i="1" s="1"/>
  <c r="X21" i="1"/>
  <c r="Z21" i="1"/>
  <c r="Z20" i="1" s="1"/>
  <c r="AV17" i="1"/>
  <c r="AW17" i="1"/>
  <c r="BC21" i="1" s="1"/>
  <c r="BC20" i="1" s="1"/>
  <c r="AX17" i="1"/>
  <c r="AY17" i="1"/>
  <c r="AZ17" i="1"/>
  <c r="BA17" i="1"/>
  <c r="BB17" i="1"/>
  <c r="BC17" i="1"/>
  <c r="BD17" i="1"/>
  <c r="BJ21" i="1" s="1"/>
  <c r="BJ20" i="1" s="1"/>
  <c r="BE17" i="1"/>
  <c r="BF17" i="1"/>
  <c r="BG17" i="1"/>
  <c r="BH17" i="1"/>
  <c r="BI17" i="1"/>
  <c r="BJ17" i="1"/>
  <c r="BK17" i="1"/>
  <c r="AK15" i="5" s="1"/>
  <c r="BL17" i="1"/>
  <c r="BR21" i="1" s="1"/>
  <c r="BR20" i="1" s="1"/>
  <c r="BM17" i="1"/>
  <c r="BS21" i="1" s="1"/>
  <c r="BS20" i="1" s="1"/>
  <c r="BN17" i="1"/>
  <c r="AL15" i="5" s="1"/>
  <c r="BO17" i="1"/>
  <c r="BP17" i="1"/>
  <c r="BQ17" i="1"/>
  <c r="AM15" i="5" s="1"/>
  <c r="BR17" i="1"/>
  <c r="BS17" i="1"/>
  <c r="BT17" i="1"/>
  <c r="BU17" i="1"/>
  <c r="CA21" i="1" s="1"/>
  <c r="CA20" i="1" s="1"/>
  <c r="BV17" i="1"/>
  <c r="BW17" i="1"/>
  <c r="BX17" i="1"/>
  <c r="BY17" i="1"/>
  <c r="BZ17" i="1"/>
  <c r="CA17" i="1"/>
  <c r="CB17" i="1"/>
  <c r="CH21" i="1" s="1"/>
  <c r="CH20" i="1" s="1"/>
  <c r="CC17" i="1"/>
  <c r="CD17" i="1"/>
  <c r="CE17" i="1"/>
  <c r="CF17" i="1"/>
  <c r="CG17" i="1"/>
  <c r="CH17" i="1"/>
  <c r="CI17" i="1"/>
  <c r="AS15" i="5" s="1"/>
  <c r="CJ17" i="1"/>
  <c r="CP21" i="1" s="1"/>
  <c r="CP20" i="1" s="1"/>
  <c r="CK17" i="1"/>
  <c r="CQ21" i="1" s="1"/>
  <c r="CQ20" i="1" s="1"/>
  <c r="CL17" i="1"/>
  <c r="AT15" i="5" s="1"/>
  <c r="CM17" i="1"/>
  <c r="CN17" i="1"/>
  <c r="CO17" i="1"/>
  <c r="AU15" i="5" s="1"/>
  <c r="CP17" i="1"/>
  <c r="CQ17" i="1"/>
  <c r="CR17" i="1"/>
  <c r="CS17" i="1"/>
  <c r="CY21" i="1" s="1"/>
  <c r="CY20" i="1" s="1"/>
  <c r="CT17" i="1"/>
  <c r="CU17" i="1"/>
  <c r="CV17" i="1"/>
  <c r="CW17" i="1"/>
  <c r="CX17" i="1"/>
  <c r="CY17" i="1"/>
  <c r="CZ17" i="1"/>
  <c r="DF21" i="1" s="1"/>
  <c r="DF20" i="1" s="1"/>
  <c r="DA17" i="1"/>
  <c r="DB17" i="1"/>
  <c r="DC17" i="1"/>
  <c r="DD17" i="1"/>
  <c r="DE17" i="1"/>
  <c r="DF17" i="1"/>
  <c r="DL21" i="1" s="1"/>
  <c r="DL20" i="1" s="1"/>
  <c r="DG17" i="1"/>
  <c r="BA15" i="5" s="1"/>
  <c r="DH17" i="1"/>
  <c r="DN21" i="1" s="1"/>
  <c r="DN20" i="1" s="1"/>
  <c r="DI17" i="1"/>
  <c r="DO21" i="1" s="1"/>
  <c r="DO20" i="1" s="1"/>
  <c r="DJ17" i="1"/>
  <c r="BB15" i="5" s="1"/>
  <c r="DK17" i="1"/>
  <c r="DL17" i="1"/>
  <c r="DM17" i="1"/>
  <c r="BC15" i="5" s="1"/>
  <c r="DN17" i="1"/>
  <c r="DO17" i="1"/>
  <c r="DP17" i="1"/>
  <c r="BD15" i="5" s="1"/>
  <c r="DQ17" i="1"/>
  <c r="DW21" i="1" s="1"/>
  <c r="DW20" i="1" s="1"/>
  <c r="DR17" i="1"/>
  <c r="DS17" i="1"/>
  <c r="DT17" i="1"/>
  <c r="DU17" i="1"/>
  <c r="DV17" i="1"/>
  <c r="DW17" i="1"/>
  <c r="DX17" i="1"/>
  <c r="ED21" i="1" s="1"/>
  <c r="ED20" i="1" s="1"/>
  <c r="DY17" i="1"/>
  <c r="DZ17" i="1"/>
  <c r="EA17" i="1"/>
  <c r="EG21" i="1" s="1"/>
  <c r="EG20" i="1" s="1"/>
  <c r="EB17" i="1"/>
  <c r="EC17" i="1"/>
  <c r="ED17" i="1"/>
  <c r="EJ21" i="1" s="1"/>
  <c r="EJ20" i="1" s="1"/>
  <c r="EE17" i="1"/>
  <c r="BI15" i="5" s="1"/>
  <c r="EF17" i="1"/>
  <c r="EL21" i="1" s="1"/>
  <c r="EL20" i="1" s="1"/>
  <c r="EG17" i="1"/>
  <c r="EM21" i="1" s="1"/>
  <c r="EM20" i="1" s="1"/>
  <c r="EH17" i="1"/>
  <c r="EI17" i="1"/>
  <c r="EO21" i="1" s="1"/>
  <c r="EO20" i="1" s="1"/>
  <c r="EJ17" i="1"/>
  <c r="EP21" i="1" s="1"/>
  <c r="EP20" i="1" s="1"/>
  <c r="EK17" i="1"/>
  <c r="EL17" i="1"/>
  <c r="ER21" i="1" s="1"/>
  <c r="ER20" i="1" s="1"/>
  <c r="EM17" i="1"/>
  <c r="ES21" i="1" s="1"/>
  <c r="ES20" i="1" s="1"/>
  <c r="AT17" i="1"/>
  <c r="AT32" i="1" s="1"/>
  <c r="AT35" i="1" s="1"/>
  <c r="AT41" i="1" s="1"/>
  <c r="AQ17" i="1"/>
  <c r="AQ32" i="1" s="1"/>
  <c r="AQ35" i="1" s="1"/>
  <c r="AQ41" i="1" s="1"/>
  <c r="AN17" i="1"/>
  <c r="AN32" i="1" s="1"/>
  <c r="AN35" i="1" s="1"/>
  <c r="AN41" i="1" s="1"/>
  <c r="AB17" i="1"/>
  <c r="AI17" i="1"/>
  <c r="AI32" i="1" s="1"/>
  <c r="AI35" i="1" s="1"/>
  <c r="AI41" i="1" s="1"/>
  <c r="AE17" i="1"/>
  <c r="AE32" i="1" s="1"/>
  <c r="AE35" i="1" s="1"/>
  <c r="AE41" i="1" s="1"/>
  <c r="Y17" i="1"/>
  <c r="AU17" i="1"/>
  <c r="AU32" i="1" s="1"/>
  <c r="AU35" i="1" s="1"/>
  <c r="AU41" i="1" s="1"/>
  <c r="X17" i="1"/>
  <c r="AG17" i="1"/>
  <c r="AG32" i="1" s="1"/>
  <c r="AG35" i="1" s="1"/>
  <c r="AG41" i="1" s="1"/>
  <c r="AK17" i="1"/>
  <c r="AK32" i="1" s="1"/>
  <c r="AK35" i="1" s="1"/>
  <c r="AK41" i="1" s="1"/>
  <c r="AD17" i="1"/>
  <c r="AD32" i="1" s="1"/>
  <c r="AD35" i="1" s="1"/>
  <c r="AO17" i="1"/>
  <c r="AO32" i="1" s="1"/>
  <c r="AO35" i="1" s="1"/>
  <c r="AO41" i="1" s="1"/>
  <c r="AL17" i="1"/>
  <c r="AL32" i="1" s="1"/>
  <c r="AL35" i="1" s="1"/>
  <c r="AL41" i="1" s="1"/>
  <c r="AF17" i="1"/>
  <c r="AF32" i="1" s="1"/>
  <c r="AF35" i="1" s="1"/>
  <c r="AF41" i="1" s="1"/>
  <c r="AR17" i="1"/>
  <c r="AR32" i="1" s="1"/>
  <c r="AR35" i="1" s="1"/>
  <c r="AR41" i="1" s="1"/>
  <c r="AS17" i="1"/>
  <c r="AS32" i="1" s="1"/>
  <c r="AS35" i="1" s="1"/>
  <c r="AS41" i="1" s="1"/>
  <c r="Z17" i="1"/>
  <c r="AM17" i="1"/>
  <c r="AM32" i="1" s="1"/>
  <c r="AM35" i="1" s="1"/>
  <c r="AM41" i="1" s="1"/>
  <c r="AA17" i="1"/>
  <c r="AG21" i="1" s="1"/>
  <c r="AG20" i="1" s="1"/>
  <c r="AJ17" i="1"/>
  <c r="AP17" i="1"/>
  <c r="AP32" i="1" s="1"/>
  <c r="AP35" i="1" s="1"/>
  <c r="AP41" i="1" s="1"/>
  <c r="AH17" i="1"/>
  <c r="AH32" i="1" s="1"/>
  <c r="AH35" i="1" s="1"/>
  <c r="AH41" i="1" s="1"/>
  <c r="AC17" i="1"/>
  <c r="AI21" i="1" s="1"/>
  <c r="AI20" i="1" s="1"/>
  <c r="U17" i="1"/>
  <c r="EQ21" i="1" l="1"/>
  <c r="BK15" i="5"/>
  <c r="BH15" i="5"/>
  <c r="AZ15" i="5"/>
  <c r="AR15" i="5"/>
  <c r="AJ15" i="5"/>
  <c r="BN15" i="5"/>
  <c r="BE15" i="5"/>
  <c r="AW15" i="5"/>
  <c r="AO15" i="5"/>
  <c r="EN21" i="1"/>
  <c r="BL18" i="5" s="1"/>
  <c r="BJ15" i="5"/>
  <c r="EE21" i="1"/>
  <c r="BG15" i="5"/>
  <c r="DG21" i="1"/>
  <c r="AY15" i="5"/>
  <c r="CI21" i="1"/>
  <c r="AQ15" i="5"/>
  <c r="BK21" i="1"/>
  <c r="AI15" i="5"/>
  <c r="AV15" i="5"/>
  <c r="AN15" i="5"/>
  <c r="BF15" i="5"/>
  <c r="AX15" i="5"/>
  <c r="AP15" i="5"/>
  <c r="AG15" i="5"/>
  <c r="AE15" i="5"/>
  <c r="AC15" i="5"/>
  <c r="AA15" i="5"/>
  <c r="AD21" i="1"/>
  <c r="AD20" i="1" s="1"/>
  <c r="X15" i="5"/>
  <c r="AJ32" i="1"/>
  <c r="Y15" i="5"/>
  <c r="CX21" i="1"/>
  <c r="AD15" i="5"/>
  <c r="BZ21" i="1"/>
  <c r="AB15" i="5"/>
  <c r="BB21" i="1"/>
  <c r="BB20" i="1" s="1"/>
  <c r="Z15" i="5"/>
  <c r="DV21" i="1"/>
  <c r="AF15" i="5"/>
  <c r="ET21" i="1"/>
  <c r="AH15" i="5"/>
  <c r="EX32" i="1"/>
  <c r="EX35" i="1" s="1"/>
  <c r="EP32" i="1"/>
  <c r="EP35" i="1" s="1"/>
  <c r="EW32" i="1"/>
  <c r="EO32" i="1"/>
  <c r="EO35" i="1" s="1"/>
  <c r="EV32" i="1"/>
  <c r="EV35" i="1" s="1"/>
  <c r="EN32" i="1"/>
  <c r="EU32" i="1"/>
  <c r="EU35" i="1" s="1"/>
  <c r="ET32" i="1"/>
  <c r="EY32" i="1"/>
  <c r="EY35" i="1" s="1"/>
  <c r="EQ32" i="1"/>
  <c r="ES32" i="1"/>
  <c r="ES35" i="1" s="1"/>
  <c r="EW21" i="1"/>
  <c r="ER32" i="1"/>
  <c r="ER35" i="1" s="1"/>
  <c r="EV21" i="1"/>
  <c r="EV20" i="1" s="1"/>
  <c r="AS21" i="1"/>
  <c r="AS20" i="1" s="1"/>
  <c r="AC32" i="1"/>
  <c r="AC35" i="1" s="1"/>
  <c r="EM32" i="1"/>
  <c r="EM35" i="1" s="1"/>
  <c r="EM41" i="1" s="1"/>
  <c r="EE32" i="1"/>
  <c r="DW32" i="1"/>
  <c r="DW35" i="1" s="1"/>
  <c r="DW41" i="1" s="1"/>
  <c r="DO32" i="1"/>
  <c r="DO35" i="1" s="1"/>
  <c r="DO41" i="1" s="1"/>
  <c r="DG32" i="1"/>
  <c r="CY32" i="1"/>
  <c r="CY35" i="1" s="1"/>
  <c r="CY41" i="1" s="1"/>
  <c r="CQ32" i="1"/>
  <c r="CQ35" i="1" s="1"/>
  <c r="CQ41" i="1" s="1"/>
  <c r="CI32" i="1"/>
  <c r="CA32" i="1"/>
  <c r="CA35" i="1" s="1"/>
  <c r="CA41" i="1" s="1"/>
  <c r="BS32" i="1"/>
  <c r="BS35" i="1" s="1"/>
  <c r="BS41" i="1" s="1"/>
  <c r="BK32" i="1"/>
  <c r="BC32" i="1"/>
  <c r="BC35" i="1" s="1"/>
  <c r="BC41" i="1" s="1"/>
  <c r="AT21" i="1"/>
  <c r="AT20" i="1" s="1"/>
  <c r="AJ21" i="1"/>
  <c r="EG32" i="1"/>
  <c r="EG35" i="1" s="1"/>
  <c r="EG41" i="1" s="1"/>
  <c r="DY32" i="1"/>
  <c r="DI32" i="1"/>
  <c r="DI35" i="1" s="1"/>
  <c r="DI41" i="1" s="1"/>
  <c r="EL32" i="1"/>
  <c r="EL35" i="1" s="1"/>
  <c r="EL41" i="1" s="1"/>
  <c r="DN32" i="1"/>
  <c r="DN35" i="1" s="1"/>
  <c r="DN41" i="1" s="1"/>
  <c r="CX32" i="1"/>
  <c r="CH32" i="1"/>
  <c r="CH35" i="1" s="1"/>
  <c r="CH41" i="1" s="1"/>
  <c r="BZ32" i="1"/>
  <c r="BR32" i="1"/>
  <c r="BR35" i="1" s="1"/>
  <c r="BR41" i="1" s="1"/>
  <c r="BJ32" i="1"/>
  <c r="BJ35" i="1" s="1"/>
  <c r="BJ41" i="1" s="1"/>
  <c r="BB32" i="1"/>
  <c r="BB35" i="1" s="1"/>
  <c r="BB41" i="1" s="1"/>
  <c r="EK32" i="1"/>
  <c r="EC32" i="1"/>
  <c r="EC35" i="1" s="1"/>
  <c r="EC41" i="1" s="1"/>
  <c r="DU32" i="1"/>
  <c r="DU35" i="1" s="1"/>
  <c r="DU41" i="1" s="1"/>
  <c r="DM32" i="1"/>
  <c r="DE32" i="1"/>
  <c r="DE35" i="1" s="1"/>
  <c r="DE41" i="1" s="1"/>
  <c r="CW32" i="1"/>
  <c r="CW35" i="1" s="1"/>
  <c r="CW41" i="1" s="1"/>
  <c r="CO32" i="1"/>
  <c r="CG32" i="1"/>
  <c r="CG35" i="1" s="1"/>
  <c r="CG41" i="1" s="1"/>
  <c r="BY32" i="1"/>
  <c r="BY35" i="1" s="1"/>
  <c r="BY41" i="1" s="1"/>
  <c r="BQ32" i="1"/>
  <c r="BI32" i="1"/>
  <c r="BI35" i="1" s="1"/>
  <c r="BI41" i="1" s="1"/>
  <c r="BA32" i="1"/>
  <c r="BA35" i="1" s="1"/>
  <c r="BA41" i="1" s="1"/>
  <c r="AP21" i="1"/>
  <c r="AP20" i="1" s="1"/>
  <c r="AU21" i="1"/>
  <c r="AU20" i="1" s="1"/>
  <c r="AN21" i="1"/>
  <c r="AN20" i="1" s="1"/>
  <c r="EK21" i="1"/>
  <c r="EC21" i="1"/>
  <c r="EC20" i="1" s="1"/>
  <c r="DU21" i="1"/>
  <c r="DU20" i="1" s="1"/>
  <c r="DM21" i="1"/>
  <c r="DE21" i="1"/>
  <c r="DE20" i="1" s="1"/>
  <c r="CW21" i="1"/>
  <c r="CW20" i="1" s="1"/>
  <c r="CO21" i="1"/>
  <c r="CG21" i="1"/>
  <c r="CG20" i="1" s="1"/>
  <c r="BY21" i="1"/>
  <c r="BY20" i="1" s="1"/>
  <c r="BQ21" i="1"/>
  <c r="BI21" i="1"/>
  <c r="BI20" i="1" s="1"/>
  <c r="BA21" i="1"/>
  <c r="BA20" i="1" s="1"/>
  <c r="AA27" i="1"/>
  <c r="Y27" i="1"/>
  <c r="AC27" i="1"/>
  <c r="X20" i="1"/>
  <c r="AB27" i="1"/>
  <c r="Z27" i="1"/>
  <c r="X27" i="1"/>
  <c r="Y32" i="1"/>
  <c r="Y35" i="1" s="1"/>
  <c r="DV32" i="1"/>
  <c r="CP32" i="1"/>
  <c r="CP35" i="1" s="1"/>
  <c r="CP41" i="1" s="1"/>
  <c r="DT32" i="1"/>
  <c r="DT35" i="1" s="1"/>
  <c r="DT41" i="1" s="1"/>
  <c r="DD32" i="1"/>
  <c r="CN32" i="1"/>
  <c r="CN35" i="1" s="1"/>
  <c r="CN41" i="1" s="1"/>
  <c r="BX32" i="1"/>
  <c r="BX35" i="1" s="1"/>
  <c r="BX41" i="1" s="1"/>
  <c r="BP32" i="1"/>
  <c r="BP35" i="1" s="1"/>
  <c r="BP41" i="1" s="1"/>
  <c r="AZ32" i="1"/>
  <c r="AZ35" i="1" s="1"/>
  <c r="AZ41" i="1" s="1"/>
  <c r="AM21" i="1"/>
  <c r="AM20" i="1" s="1"/>
  <c r="EB21" i="1"/>
  <c r="BH18" i="5" s="1"/>
  <c r="DT21" i="1"/>
  <c r="DT20" i="1" s="1"/>
  <c r="DD21" i="1"/>
  <c r="AZ18" i="5" s="1"/>
  <c r="CV21" i="1"/>
  <c r="CV20" i="1" s="1"/>
  <c r="CN21" i="1"/>
  <c r="CN20" i="1" s="1"/>
  <c r="CF21" i="1"/>
  <c r="AR18" i="5" s="1"/>
  <c r="BX21" i="1"/>
  <c r="BX20" i="1" s="1"/>
  <c r="BP21" i="1"/>
  <c r="BP20" i="1" s="1"/>
  <c r="BH21" i="1"/>
  <c r="AJ18" i="5" s="1"/>
  <c r="AZ21" i="1"/>
  <c r="AZ20" i="1" s="1"/>
  <c r="AA32" i="1"/>
  <c r="AA35" i="1" s="1"/>
  <c r="AB32" i="1"/>
  <c r="AB35" i="1" s="1"/>
  <c r="EI32" i="1"/>
  <c r="EI35" i="1" s="1"/>
  <c r="EI41" i="1" s="1"/>
  <c r="EA32" i="1"/>
  <c r="EA35" i="1" s="1"/>
  <c r="EA41" i="1" s="1"/>
  <c r="DS32" i="1"/>
  <c r="DK32" i="1"/>
  <c r="DK35" i="1" s="1"/>
  <c r="DK41" i="1" s="1"/>
  <c r="DC32" i="1"/>
  <c r="DC35" i="1" s="1"/>
  <c r="DC41" i="1" s="1"/>
  <c r="CU32" i="1"/>
  <c r="CM32" i="1"/>
  <c r="CM35" i="1" s="1"/>
  <c r="CM41" i="1" s="1"/>
  <c r="CE32" i="1"/>
  <c r="CE35" i="1" s="1"/>
  <c r="CE41" i="1" s="1"/>
  <c r="BW32" i="1"/>
  <c r="BO32" i="1"/>
  <c r="BO35" i="1" s="1"/>
  <c r="BO41" i="1" s="1"/>
  <c r="BG32" i="1"/>
  <c r="BG35" i="1" s="1"/>
  <c r="BG41" i="1" s="1"/>
  <c r="AY32" i="1"/>
  <c r="AY35" i="1" s="1"/>
  <c r="AY41" i="1" s="1"/>
  <c r="AR21" i="1"/>
  <c r="AR20" i="1" s="1"/>
  <c r="AO21" i="1"/>
  <c r="AO20" i="1" s="1"/>
  <c r="EI21" i="1"/>
  <c r="EI20" i="1" s="1"/>
  <c r="EA21" i="1"/>
  <c r="EA20" i="1" s="1"/>
  <c r="DS21" i="1"/>
  <c r="DK21" i="1"/>
  <c r="DK20" i="1" s="1"/>
  <c r="DC21" i="1"/>
  <c r="DC20" i="1" s="1"/>
  <c r="CU21" i="1"/>
  <c r="CM21" i="1"/>
  <c r="CM20" i="1" s="1"/>
  <c r="CE21" i="1"/>
  <c r="CE20" i="1" s="1"/>
  <c r="BW21" i="1"/>
  <c r="BO21" i="1"/>
  <c r="BO20" i="1" s="1"/>
  <c r="BG21" i="1"/>
  <c r="BG20" i="1" s="1"/>
  <c r="AY21" i="1"/>
  <c r="AY20" i="1" s="1"/>
  <c r="Z32" i="1"/>
  <c r="Z35" i="1" s="1"/>
  <c r="DQ32" i="1"/>
  <c r="DQ35" i="1" s="1"/>
  <c r="DQ41" i="1" s="1"/>
  <c r="CS32" i="1"/>
  <c r="CS35" i="1" s="1"/>
  <c r="CS41" i="1" s="1"/>
  <c r="ED32" i="1"/>
  <c r="ED35" i="1" s="1"/>
  <c r="ED41" i="1" s="1"/>
  <c r="DF32" i="1"/>
  <c r="DF35" i="1" s="1"/>
  <c r="DF41" i="1" s="1"/>
  <c r="EJ32" i="1"/>
  <c r="EJ35" i="1" s="1"/>
  <c r="EJ41" i="1" s="1"/>
  <c r="EB32" i="1"/>
  <c r="DL32" i="1"/>
  <c r="DL35" i="1" s="1"/>
  <c r="DL41" i="1" s="1"/>
  <c r="CV32" i="1"/>
  <c r="CV35" i="1" s="1"/>
  <c r="CV41" i="1" s="1"/>
  <c r="CF32" i="1"/>
  <c r="AR26" i="5" s="1"/>
  <c r="BH32" i="1"/>
  <c r="AJ26" i="5" s="1"/>
  <c r="EH32" i="1"/>
  <c r="DZ32" i="1"/>
  <c r="DZ35" i="1" s="1"/>
  <c r="DZ41" i="1" s="1"/>
  <c r="DR32" i="1"/>
  <c r="DR35" i="1" s="1"/>
  <c r="DR41" i="1" s="1"/>
  <c r="DJ32" i="1"/>
  <c r="DB32" i="1"/>
  <c r="DB35" i="1" s="1"/>
  <c r="DB41" i="1" s="1"/>
  <c r="CT32" i="1"/>
  <c r="CT35" i="1" s="1"/>
  <c r="CT41" i="1" s="1"/>
  <c r="CL32" i="1"/>
  <c r="CD32" i="1"/>
  <c r="CD35" i="1" s="1"/>
  <c r="CD41" i="1" s="1"/>
  <c r="BV32" i="1"/>
  <c r="BV35" i="1" s="1"/>
  <c r="BV41" i="1" s="1"/>
  <c r="BN32" i="1"/>
  <c r="BF32" i="1"/>
  <c r="BF35" i="1" s="1"/>
  <c r="BF41" i="1" s="1"/>
  <c r="AX32" i="1"/>
  <c r="AX35" i="1" s="1"/>
  <c r="AX41" i="1" s="1"/>
  <c r="AE21" i="1"/>
  <c r="AQ21" i="1"/>
  <c r="AQ20" i="1" s="1"/>
  <c r="AH21" i="1"/>
  <c r="AH20" i="1" s="1"/>
  <c r="EH21" i="1"/>
  <c r="DZ21" i="1"/>
  <c r="DZ20" i="1" s="1"/>
  <c r="DR21" i="1"/>
  <c r="DR20" i="1" s="1"/>
  <c r="DJ21" i="1"/>
  <c r="DB21" i="1"/>
  <c r="DB20" i="1" s="1"/>
  <c r="CT21" i="1"/>
  <c r="CT20" i="1" s="1"/>
  <c r="CL21" i="1"/>
  <c r="CD21" i="1"/>
  <c r="CD20" i="1" s="1"/>
  <c r="BV21" i="1"/>
  <c r="BV20" i="1" s="1"/>
  <c r="BN21" i="1"/>
  <c r="BF21" i="1"/>
  <c r="BF20" i="1" s="1"/>
  <c r="AX21" i="1"/>
  <c r="AX20" i="1" s="1"/>
  <c r="DY21" i="1"/>
  <c r="DQ21" i="1"/>
  <c r="DQ20" i="1" s="1"/>
  <c r="DI21" i="1"/>
  <c r="DI20" i="1" s="1"/>
  <c r="DA21" i="1"/>
  <c r="CS21" i="1"/>
  <c r="CS20" i="1" s="1"/>
  <c r="CK21" i="1"/>
  <c r="CK20" i="1" s="1"/>
  <c r="CC21" i="1"/>
  <c r="BU21" i="1"/>
  <c r="BU20" i="1" s="1"/>
  <c r="BM21" i="1"/>
  <c r="BM20" i="1" s="1"/>
  <c r="BE21" i="1"/>
  <c r="AW21" i="1"/>
  <c r="AW20" i="1" s="1"/>
  <c r="DA32" i="1"/>
  <c r="CK32" i="1"/>
  <c r="CK35" i="1" s="1"/>
  <c r="CK41" i="1" s="1"/>
  <c r="CC32" i="1"/>
  <c r="BU32" i="1"/>
  <c r="BU35" i="1" s="1"/>
  <c r="BU41" i="1" s="1"/>
  <c r="BM32" i="1"/>
  <c r="BM35" i="1" s="1"/>
  <c r="BM41" i="1" s="1"/>
  <c r="BE32" i="1"/>
  <c r="AW32" i="1"/>
  <c r="AW35" i="1" s="1"/>
  <c r="AW41" i="1" s="1"/>
  <c r="AF21" i="1"/>
  <c r="AF20" i="1" s="1"/>
  <c r="X32" i="1"/>
  <c r="EF32" i="1"/>
  <c r="EF35" i="1" s="1"/>
  <c r="EF41" i="1" s="1"/>
  <c r="DX32" i="1"/>
  <c r="DX35" i="1" s="1"/>
  <c r="DX41" i="1" s="1"/>
  <c r="DP32" i="1"/>
  <c r="BD26" i="5" s="1"/>
  <c r="DH32" i="1"/>
  <c r="DH35" i="1" s="1"/>
  <c r="DH41" i="1" s="1"/>
  <c r="CZ32" i="1"/>
  <c r="CZ35" i="1" s="1"/>
  <c r="CZ41" i="1" s="1"/>
  <c r="CR32" i="1"/>
  <c r="AV26" i="5" s="1"/>
  <c r="CJ32" i="1"/>
  <c r="CJ35" i="1" s="1"/>
  <c r="CJ41" i="1" s="1"/>
  <c r="CB32" i="1"/>
  <c r="CB35" i="1" s="1"/>
  <c r="CB41" i="1" s="1"/>
  <c r="BT32" i="1"/>
  <c r="AN26" i="5" s="1"/>
  <c r="BL32" i="1"/>
  <c r="BL35" i="1" s="1"/>
  <c r="BL41" i="1" s="1"/>
  <c r="BD32" i="1"/>
  <c r="BD35" i="1" s="1"/>
  <c r="BD41" i="1" s="1"/>
  <c r="AV32" i="1"/>
  <c r="AL21" i="1"/>
  <c r="AL20" i="1" s="1"/>
  <c r="AK21" i="1"/>
  <c r="AK20" i="1" s="1"/>
  <c r="EF21" i="1"/>
  <c r="EF20" i="1" s="1"/>
  <c r="DX21" i="1"/>
  <c r="DX20" i="1" s="1"/>
  <c r="DP21" i="1"/>
  <c r="BD18" i="5" s="1"/>
  <c r="DH21" i="1"/>
  <c r="DH20" i="1" s="1"/>
  <c r="CZ21" i="1"/>
  <c r="CZ20" i="1" s="1"/>
  <c r="CR21" i="1"/>
  <c r="CJ21" i="1"/>
  <c r="CJ20" i="1" s="1"/>
  <c r="CB21" i="1"/>
  <c r="CB20" i="1" s="1"/>
  <c r="BT21" i="1"/>
  <c r="BL21" i="1"/>
  <c r="BL20" i="1" s="1"/>
  <c r="BD21" i="1"/>
  <c r="BD20" i="1" s="1"/>
  <c r="AV21" i="1"/>
  <c r="U21" i="1"/>
  <c r="U15" i="5"/>
  <c r="U32" i="1"/>
  <c r="EN20" i="1" l="1"/>
  <c r="BL17" i="5" s="1"/>
  <c r="AD27" i="1"/>
  <c r="DM20" i="1"/>
  <c r="BC17" i="5" s="1"/>
  <c r="BC18" i="5"/>
  <c r="CX35" i="1"/>
  <c r="CX41" i="1" s="1"/>
  <c r="AX26" i="5"/>
  <c r="EW20" i="1"/>
  <c r="BO17" i="5" s="1"/>
  <c r="BO18" i="5"/>
  <c r="DY20" i="1"/>
  <c r="BG17" i="5" s="1"/>
  <c r="BG18" i="5"/>
  <c r="DJ35" i="1"/>
  <c r="DJ41" i="1" s="1"/>
  <c r="BB26" i="5"/>
  <c r="BH26" i="5"/>
  <c r="DS20" i="1"/>
  <c r="BE17" i="5" s="1"/>
  <c r="BE18" i="5"/>
  <c r="BW35" i="1"/>
  <c r="BW41" i="1" s="1"/>
  <c r="AO26" i="5"/>
  <c r="BQ35" i="1"/>
  <c r="BQ41" i="1" s="1"/>
  <c r="AM26" i="5"/>
  <c r="BK35" i="1"/>
  <c r="BK41" i="1" s="1"/>
  <c r="AK26" i="5"/>
  <c r="EW35" i="1"/>
  <c r="BO28" i="5" s="1"/>
  <c r="BO26" i="5"/>
  <c r="DG20" i="1"/>
  <c r="BA17" i="5" s="1"/>
  <c r="BA18" i="5"/>
  <c r="BE20" i="1"/>
  <c r="AI17" i="5" s="1"/>
  <c r="AI18" i="5"/>
  <c r="BE35" i="1"/>
  <c r="BE41" i="1" s="1"/>
  <c r="AI26" i="5"/>
  <c r="AV18" i="5"/>
  <c r="DJ20" i="1"/>
  <c r="BB17" i="5" s="1"/>
  <c r="BB18" i="5"/>
  <c r="BQ20" i="1"/>
  <c r="AM17" i="5" s="1"/>
  <c r="AM18" i="5"/>
  <c r="EK35" i="1"/>
  <c r="EK41" i="1" s="1"/>
  <c r="BK26" i="5"/>
  <c r="EE35" i="1"/>
  <c r="EE41" i="1" s="1"/>
  <c r="BI26" i="5"/>
  <c r="EQ35" i="1"/>
  <c r="BM28" i="5" s="1"/>
  <c r="BM26" i="5"/>
  <c r="CC20" i="1"/>
  <c r="AQ17" i="5" s="1"/>
  <c r="AQ18" i="5"/>
  <c r="BN35" i="1"/>
  <c r="BN41" i="1" s="1"/>
  <c r="AL26" i="5"/>
  <c r="BW20" i="1"/>
  <c r="AO17" i="5" s="1"/>
  <c r="AO18" i="5"/>
  <c r="AZ26" i="5"/>
  <c r="EK20" i="1"/>
  <c r="BK17" i="5" s="1"/>
  <c r="BK18" i="5"/>
  <c r="BZ20" i="1"/>
  <c r="AP17" i="5" s="1"/>
  <c r="AP18" i="5"/>
  <c r="EE20" i="1"/>
  <c r="BI17" i="5" s="1"/>
  <c r="BI18" i="5"/>
  <c r="CC35" i="1"/>
  <c r="CC41" i="1" s="1"/>
  <c r="AQ26" i="5"/>
  <c r="BN20" i="1"/>
  <c r="AL17" i="5" s="1"/>
  <c r="AL18" i="5"/>
  <c r="EH35" i="1"/>
  <c r="EH41" i="1" s="1"/>
  <c r="BJ26" i="5"/>
  <c r="CU35" i="1"/>
  <c r="CU41" i="1" s="1"/>
  <c r="AW26" i="5"/>
  <c r="CO35" i="1"/>
  <c r="CO41" i="1" s="1"/>
  <c r="AU26" i="5"/>
  <c r="DY35" i="1"/>
  <c r="DY41" i="1" s="1"/>
  <c r="BG26" i="5"/>
  <c r="CI35" i="1"/>
  <c r="CI41" i="1" s="1"/>
  <c r="AS26" i="5"/>
  <c r="ET35" i="1"/>
  <c r="BN28" i="5" s="1"/>
  <c r="BN26" i="5"/>
  <c r="CO20" i="1"/>
  <c r="AU17" i="5" s="1"/>
  <c r="AU18" i="5"/>
  <c r="ET20" i="1"/>
  <c r="BN17" i="5" s="1"/>
  <c r="BN18" i="5"/>
  <c r="CX20" i="1"/>
  <c r="AX17" i="5" s="1"/>
  <c r="AX18" i="5"/>
  <c r="BK20" i="1"/>
  <c r="AK17" i="5" s="1"/>
  <c r="AK18" i="5"/>
  <c r="EH20" i="1"/>
  <c r="BJ17" i="5" s="1"/>
  <c r="BJ18" i="5"/>
  <c r="DA20" i="1"/>
  <c r="AY17" i="5" s="1"/>
  <c r="AY18" i="5"/>
  <c r="CL35" i="1"/>
  <c r="CL41" i="1" s="1"/>
  <c r="AT26" i="5"/>
  <c r="CU20" i="1"/>
  <c r="AW17" i="5" s="1"/>
  <c r="AW18" i="5"/>
  <c r="DV35" i="1"/>
  <c r="DV41" i="1" s="1"/>
  <c r="BF26" i="5"/>
  <c r="BZ35" i="1"/>
  <c r="BZ41" i="1" s="1"/>
  <c r="AP26" i="5"/>
  <c r="BL26" i="5"/>
  <c r="DA35" i="1"/>
  <c r="DA41" i="1" s="1"/>
  <c r="AY26" i="5"/>
  <c r="AN18" i="5"/>
  <c r="CL20" i="1"/>
  <c r="AT17" i="5" s="1"/>
  <c r="AT18" i="5"/>
  <c r="DS35" i="1"/>
  <c r="DS41" i="1" s="1"/>
  <c r="BE26" i="5"/>
  <c r="DM35" i="1"/>
  <c r="DM41" i="1" s="1"/>
  <c r="BC26" i="5"/>
  <c r="DG35" i="1"/>
  <c r="DG41" i="1" s="1"/>
  <c r="BA26" i="5"/>
  <c r="DV20" i="1"/>
  <c r="BF17" i="5" s="1"/>
  <c r="BF18" i="5"/>
  <c r="CI20" i="1"/>
  <c r="AS17" i="5" s="1"/>
  <c r="AS18" i="5"/>
  <c r="EQ20" i="1"/>
  <c r="BM17" i="5" s="1"/>
  <c r="BM18" i="5"/>
  <c r="X18" i="5"/>
  <c r="EB35" i="1"/>
  <c r="EB41" i="1" s="1"/>
  <c r="AG26" i="5"/>
  <c r="AV20" i="1"/>
  <c r="Z18" i="5"/>
  <c r="CR35" i="1"/>
  <c r="CR41" i="1" s="1"/>
  <c r="AD26" i="5"/>
  <c r="CR20" i="1"/>
  <c r="AD18" i="5"/>
  <c r="AV35" i="1"/>
  <c r="AV41" i="1" s="1"/>
  <c r="Z26" i="5"/>
  <c r="DP35" i="1"/>
  <c r="DP41" i="1" s="1"/>
  <c r="AF26" i="5"/>
  <c r="DD20" i="1"/>
  <c r="AE18" i="5"/>
  <c r="DD35" i="1"/>
  <c r="DD41" i="1" s="1"/>
  <c r="AE26" i="5"/>
  <c r="AJ35" i="1"/>
  <c r="AJ41" i="1" s="1"/>
  <c r="Y26" i="5"/>
  <c r="DP20" i="1"/>
  <c r="AF18" i="5"/>
  <c r="BT35" i="1"/>
  <c r="BT41" i="1" s="1"/>
  <c r="AB26" i="5"/>
  <c r="BH35" i="1"/>
  <c r="BH41" i="1" s="1"/>
  <c r="AA26" i="5"/>
  <c r="BH20" i="1"/>
  <c r="AA18" i="5"/>
  <c r="EB20" i="1"/>
  <c r="AG18" i="5"/>
  <c r="X35" i="1"/>
  <c r="X39" i="1" s="1"/>
  <c r="X26" i="5"/>
  <c r="CF35" i="1"/>
  <c r="CF41" i="1" s="1"/>
  <c r="AC26" i="5"/>
  <c r="AJ20" i="1"/>
  <c r="Y17" i="5" s="1"/>
  <c r="Y18" i="5"/>
  <c r="EN35" i="1"/>
  <c r="AH26" i="5"/>
  <c r="BT20" i="1"/>
  <c r="AB18" i="5"/>
  <c r="CF20" i="1"/>
  <c r="AC18" i="5"/>
  <c r="AH18" i="5"/>
  <c r="EN27" i="1"/>
  <c r="ES27" i="1"/>
  <c r="ER27" i="1"/>
  <c r="EU27" i="1"/>
  <c r="ET27" i="1"/>
  <c r="EY27" i="1"/>
  <c r="EQ27" i="1"/>
  <c r="EX27" i="1"/>
  <c r="EP27" i="1"/>
  <c r="EW27" i="1"/>
  <c r="BO22" i="5" s="1"/>
  <c r="EO27" i="1"/>
  <c r="EV27" i="1"/>
  <c r="AE20" i="1"/>
  <c r="X17" i="5" s="1"/>
  <c r="EL27" i="1"/>
  <c r="ED27" i="1"/>
  <c r="DV27" i="1"/>
  <c r="DN27" i="1"/>
  <c r="DF27" i="1"/>
  <c r="CX27" i="1"/>
  <c r="AX22" i="5" s="1"/>
  <c r="CP27" i="1"/>
  <c r="CH27" i="1"/>
  <c r="BZ27" i="1"/>
  <c r="BR27" i="1"/>
  <c r="BJ27" i="1"/>
  <c r="BB27" i="1"/>
  <c r="EK27" i="1"/>
  <c r="EC27" i="1"/>
  <c r="DU27" i="1"/>
  <c r="DM27" i="1"/>
  <c r="BC22" i="5" s="1"/>
  <c r="DE27" i="1"/>
  <c r="CW27" i="1"/>
  <c r="CO27" i="1"/>
  <c r="CG27" i="1"/>
  <c r="BY27" i="1"/>
  <c r="BQ27" i="1"/>
  <c r="BI27" i="1"/>
  <c r="BA27" i="1"/>
  <c r="AR27" i="1"/>
  <c r="AI27" i="1"/>
  <c r="AN27" i="1"/>
  <c r="EJ27" i="1"/>
  <c r="EB27" i="1"/>
  <c r="DT27" i="1"/>
  <c r="DL27" i="1"/>
  <c r="DD27" i="1"/>
  <c r="AZ22" i="5" s="1"/>
  <c r="CV27" i="1"/>
  <c r="CN27" i="1"/>
  <c r="CF27" i="1"/>
  <c r="BX27" i="1"/>
  <c r="BP27" i="1"/>
  <c r="BH27" i="1"/>
  <c r="AZ27" i="1"/>
  <c r="AG27" i="1"/>
  <c r="AO27" i="1"/>
  <c r="EI27" i="1"/>
  <c r="EA27" i="1"/>
  <c r="DS27" i="1"/>
  <c r="DK27" i="1"/>
  <c r="DC27" i="1"/>
  <c r="CU27" i="1"/>
  <c r="AW22" i="5" s="1"/>
  <c r="CM27" i="1"/>
  <c r="CE27" i="1"/>
  <c r="BW27" i="1"/>
  <c r="AO22" i="5" s="1"/>
  <c r="BO27" i="1"/>
  <c r="BG27" i="1"/>
  <c r="AY27" i="1"/>
  <c r="AT27" i="1"/>
  <c r="AH27" i="1"/>
  <c r="EH27" i="1"/>
  <c r="BJ22" i="5" s="1"/>
  <c r="DZ27" i="1"/>
  <c r="DR27" i="1"/>
  <c r="DJ27" i="1"/>
  <c r="DB27" i="1"/>
  <c r="CT27" i="1"/>
  <c r="CL27" i="1"/>
  <c r="CD27" i="1"/>
  <c r="BV27" i="1"/>
  <c r="BN27" i="1"/>
  <c r="BF27" i="1"/>
  <c r="AX27" i="1"/>
  <c r="AP27" i="1"/>
  <c r="AL27" i="1"/>
  <c r="AE27" i="1"/>
  <c r="EG27" i="1"/>
  <c r="DY27" i="1"/>
  <c r="BG22" i="5" s="1"/>
  <c r="DQ27" i="1"/>
  <c r="DI27" i="1"/>
  <c r="DA27" i="1"/>
  <c r="CS27" i="1"/>
  <c r="CK27" i="1"/>
  <c r="CC27" i="1"/>
  <c r="BU27" i="1"/>
  <c r="BM27" i="1"/>
  <c r="BE27" i="1"/>
  <c r="AW27" i="1"/>
  <c r="AJ27" i="1"/>
  <c r="AF27" i="1"/>
  <c r="AQ27" i="1"/>
  <c r="AK27" i="1"/>
  <c r="EF27" i="1"/>
  <c r="DX27" i="1"/>
  <c r="DP27" i="1"/>
  <c r="DH27" i="1"/>
  <c r="CZ27" i="1"/>
  <c r="CR27" i="1"/>
  <c r="AV22" i="5" s="1"/>
  <c r="CJ27" i="1"/>
  <c r="CB27" i="1"/>
  <c r="BT27" i="1"/>
  <c r="AN22" i="5" s="1"/>
  <c r="BL27" i="1"/>
  <c r="BD27" i="1"/>
  <c r="AV27" i="1"/>
  <c r="AU27" i="1"/>
  <c r="AS27" i="1"/>
  <c r="AM27" i="1"/>
  <c r="EM27" i="1"/>
  <c r="EE27" i="1"/>
  <c r="BI22" i="5" s="1"/>
  <c r="DW27" i="1"/>
  <c r="DO27" i="1"/>
  <c r="DG27" i="1"/>
  <c r="BA22" i="5" s="1"/>
  <c r="CY27" i="1"/>
  <c r="CQ27" i="1"/>
  <c r="CI27" i="1"/>
  <c r="AS22" i="5" s="1"/>
  <c r="CA27" i="1"/>
  <c r="BS27" i="1"/>
  <c r="BK27" i="1"/>
  <c r="AK22" i="5" s="1"/>
  <c r="BC27" i="1"/>
  <c r="U20" i="1"/>
  <c r="U18" i="5"/>
  <c r="U35" i="1"/>
  <c r="U27" i="1"/>
  <c r="U26" i="5"/>
  <c r="Y39" i="1" l="1"/>
  <c r="Y37" i="1" s="1"/>
  <c r="Y45" i="1" s="1"/>
  <c r="AA39" i="1"/>
  <c r="AA37" i="1" s="1"/>
  <c r="AA45" i="1" s="1"/>
  <c r="Z39" i="1"/>
  <c r="Z37" i="1" s="1"/>
  <c r="Z45" i="1" s="1"/>
  <c r="AB39" i="1"/>
  <c r="AB37" i="1" s="1"/>
  <c r="AB45" i="1" s="1"/>
  <c r="AC39" i="1"/>
  <c r="AD39" i="1"/>
  <c r="X37" i="1"/>
  <c r="AD41" i="1"/>
  <c r="AC37" i="1"/>
  <c r="Y28" i="5"/>
  <c r="BH28" i="5"/>
  <c r="BD28" i="5"/>
  <c r="AR28" i="5"/>
  <c r="AJ28" i="5"/>
  <c r="AZ28" i="5"/>
  <c r="AN28" i="5"/>
  <c r="AV28" i="5"/>
  <c r="AH17" i="5"/>
  <c r="AB17" i="5"/>
  <c r="AN17" i="5"/>
  <c r="AT22" i="5"/>
  <c r="AT28" i="5"/>
  <c r="BH22" i="5"/>
  <c r="BK22" i="5"/>
  <c r="AH28" i="5"/>
  <c r="BL28" i="5"/>
  <c r="AG17" i="5"/>
  <c r="BH17" i="5"/>
  <c r="AF17" i="5"/>
  <c r="BD17" i="5"/>
  <c r="Z17" i="5"/>
  <c r="BE28" i="5"/>
  <c r="AP28" i="5"/>
  <c r="BG28" i="5"/>
  <c r="AO28" i="5"/>
  <c r="BC28" i="5"/>
  <c r="AM28" i="5"/>
  <c r="AM22" i="5"/>
  <c r="BL22" i="5"/>
  <c r="AE17" i="5"/>
  <c r="AZ17" i="5"/>
  <c r="AQ22" i="5"/>
  <c r="AJ22" i="5"/>
  <c r="BE22" i="5"/>
  <c r="AY22" i="5"/>
  <c r="BB22" i="5"/>
  <c r="AR22" i="5"/>
  <c r="AU22" i="5"/>
  <c r="BF22" i="5"/>
  <c r="BM22" i="5"/>
  <c r="AA17" i="5"/>
  <c r="AJ17" i="5"/>
  <c r="BF28" i="5"/>
  <c r="AU28" i="5"/>
  <c r="AQ28" i="5"/>
  <c r="BI28" i="5"/>
  <c r="AX28" i="5"/>
  <c r="AS28" i="5"/>
  <c r="BJ28" i="5"/>
  <c r="BD22" i="5"/>
  <c r="AI22" i="5"/>
  <c r="AL22" i="5"/>
  <c r="AP22" i="5"/>
  <c r="BN22" i="5"/>
  <c r="AC17" i="5"/>
  <c r="AR17" i="5"/>
  <c r="AD17" i="5"/>
  <c r="AV17" i="5"/>
  <c r="BA28" i="5"/>
  <c r="AW28" i="5"/>
  <c r="AI28" i="5"/>
  <c r="AK28" i="5"/>
  <c r="AY28" i="5"/>
  <c r="AL28" i="5"/>
  <c r="BK28" i="5"/>
  <c r="BB28" i="5"/>
  <c r="AC22" i="5"/>
  <c r="X22" i="5"/>
  <c r="AG22" i="5"/>
  <c r="Z22" i="5"/>
  <c r="AF22" i="5"/>
  <c r="X28" i="5"/>
  <c r="AB28" i="5"/>
  <c r="AE22" i="5"/>
  <c r="AD28" i="5"/>
  <c r="AB22" i="5"/>
  <c r="AH22" i="5"/>
  <c r="Y22" i="5"/>
  <c r="AA22" i="5"/>
  <c r="AF28" i="5"/>
  <c r="AD22" i="5"/>
  <c r="Z28" i="5"/>
  <c r="AC28" i="5"/>
  <c r="AA28" i="5"/>
  <c r="AE28" i="5"/>
  <c r="AG28" i="5"/>
  <c r="U17" i="5"/>
  <c r="U22" i="5"/>
  <c r="U28" i="5"/>
  <c r="DX36" i="1" l="1"/>
  <c r="CI36" i="1"/>
  <c r="BC36" i="1"/>
  <c r="BS36" i="1"/>
  <c r="AF36" i="1"/>
  <c r="BD36" i="1"/>
  <c r="DP36" i="1"/>
  <c r="CB36" i="1"/>
  <c r="AV36" i="1"/>
  <c r="AU36" i="1"/>
  <c r="AM36" i="1"/>
  <c r="AE36" i="1"/>
  <c r="DH36" i="1"/>
  <c r="CA36" i="1"/>
  <c r="AN36" i="1"/>
  <c r="CY36" i="1"/>
  <c r="CZ36" i="1"/>
  <c r="BT36" i="1"/>
  <c r="EF36" i="1"/>
  <c r="CR36" i="1"/>
  <c r="BL36" i="1"/>
  <c r="CQ36" i="1"/>
  <c r="BK36" i="1"/>
  <c r="CJ36" i="1"/>
  <c r="EM36" i="1"/>
  <c r="BM36" i="1"/>
  <c r="DY36" i="1"/>
  <c r="BV36" i="1"/>
  <c r="EH36" i="1"/>
  <c r="DS36" i="1"/>
  <c r="BP36" i="1"/>
  <c r="EB36" i="1"/>
  <c r="BI36" i="1"/>
  <c r="DU36" i="1"/>
  <c r="AT36" i="1"/>
  <c r="DF36" i="1"/>
  <c r="EE36" i="1"/>
  <c r="BU36" i="1"/>
  <c r="EG36" i="1"/>
  <c r="CD36" i="1"/>
  <c r="AQ36" i="1"/>
  <c r="EA36" i="1"/>
  <c r="BX36" i="1"/>
  <c r="EJ36" i="1"/>
  <c r="BQ36" i="1"/>
  <c r="EC36" i="1"/>
  <c r="BB36" i="1"/>
  <c r="DN36" i="1"/>
  <c r="DE36" i="1"/>
  <c r="DK36" i="1"/>
  <c r="CC36" i="1"/>
  <c r="CL36" i="1"/>
  <c r="BW36" i="1"/>
  <c r="EI36" i="1"/>
  <c r="CF36" i="1"/>
  <c r="BO36" i="1"/>
  <c r="BY36" i="1"/>
  <c r="EK36" i="1"/>
  <c r="BJ36" i="1"/>
  <c r="DV36" i="1"/>
  <c r="DZ36" i="1"/>
  <c r="CK36" i="1"/>
  <c r="AH36" i="1"/>
  <c r="CT36" i="1"/>
  <c r="CE36" i="1"/>
  <c r="AI36" i="1"/>
  <c r="CN36" i="1"/>
  <c r="AJ36" i="1"/>
  <c r="CG36" i="1"/>
  <c r="BR36" i="1"/>
  <c r="ED36" i="1"/>
  <c r="DR36" i="1"/>
  <c r="CP36" i="1"/>
  <c r="BH36" i="1"/>
  <c r="AL36" i="1"/>
  <c r="DW36" i="1"/>
  <c r="AG36" i="1"/>
  <c r="CS36" i="1"/>
  <c r="AP36" i="1"/>
  <c r="DB36" i="1"/>
  <c r="CM36" i="1"/>
  <c r="AY36" i="1"/>
  <c r="CV36" i="1"/>
  <c r="CO36" i="1"/>
  <c r="BG36" i="1"/>
  <c r="BZ36" i="1"/>
  <c r="EL36" i="1"/>
  <c r="DL36" i="1"/>
  <c r="DQ36" i="1"/>
  <c r="DM36" i="1"/>
  <c r="AO36" i="1"/>
  <c r="DA36" i="1"/>
  <c r="AX36" i="1"/>
  <c r="DJ36" i="1"/>
  <c r="CU36" i="1"/>
  <c r="AR36" i="1"/>
  <c r="DD36" i="1"/>
  <c r="AK36" i="1"/>
  <c r="CW36" i="1"/>
  <c r="CH36" i="1"/>
  <c r="DG36" i="1"/>
  <c r="AZ36" i="1"/>
  <c r="AS36" i="1"/>
  <c r="AD36" i="1"/>
  <c r="AD38" i="1" s="1"/>
  <c r="BE36" i="1"/>
  <c r="BN36" i="1"/>
  <c r="DT36" i="1"/>
  <c r="AW36" i="1"/>
  <c r="DI36" i="1"/>
  <c r="BF36" i="1"/>
  <c r="DC36" i="1"/>
  <c r="DO36" i="1"/>
  <c r="BA36" i="1"/>
  <c r="CX36" i="1"/>
  <c r="AC45" i="1"/>
  <c r="X45" i="1"/>
  <c r="AE39" i="1" l="1"/>
  <c r="AE38" i="1" s="1"/>
  <c r="AD37" i="1"/>
  <c r="AD45" i="1" s="1"/>
  <c r="AD47" i="1" s="1"/>
  <c r="AC47" i="1"/>
  <c r="X47" i="1"/>
  <c r="Y47" i="1"/>
  <c r="Z47" i="1"/>
  <c r="AA47" i="1"/>
  <c r="AB47" i="1"/>
  <c r="AE37" i="1" l="1"/>
  <c r="AF39" i="1"/>
  <c r="AF38" i="1" s="1"/>
  <c r="AE45" i="1"/>
  <c r="AE47" i="1" s="1"/>
  <c r="AG39" i="1" l="1"/>
  <c r="AG38" i="1" s="1"/>
  <c r="AF37" i="1"/>
  <c r="AF45" i="1"/>
  <c r="AF47" i="1" s="1"/>
  <c r="AH39" i="1" l="1"/>
  <c r="AH38" i="1" s="1"/>
  <c r="AG37" i="1"/>
  <c r="AG45" i="1" s="1"/>
  <c r="AG47" i="1" s="1"/>
  <c r="AH37" i="1" l="1"/>
  <c r="AI39" i="1"/>
  <c r="AI38" i="1" s="1"/>
  <c r="AJ39" i="1" s="1"/>
  <c r="AH45" i="1"/>
  <c r="AI37" i="1" l="1"/>
  <c r="AJ38" i="1"/>
  <c r="AH47" i="1"/>
  <c r="AK39" i="1" l="1"/>
  <c r="AK38" i="1" s="1"/>
  <c r="AL39" i="1" s="1"/>
  <c r="AJ37" i="1"/>
  <c r="AI45" i="1"/>
  <c r="AK37" i="1" l="1"/>
  <c r="AL38" i="1"/>
  <c r="AM39" i="1" s="1"/>
  <c r="AI47" i="1"/>
  <c r="AL37" i="1" l="1"/>
  <c r="AM38" i="1"/>
  <c r="AN39" i="1" s="1"/>
  <c r="AJ45" i="1"/>
  <c r="AM37" i="1" l="1"/>
  <c r="AN38" i="1"/>
  <c r="AO39" i="1" s="1"/>
  <c r="AJ47" i="1"/>
  <c r="AN37" i="1" l="1"/>
  <c r="AO38" i="1"/>
  <c r="AP39" i="1" s="1"/>
  <c r="AK45" i="1"/>
  <c r="AO37" i="1" l="1"/>
  <c r="AP38" i="1"/>
  <c r="AQ39" i="1" s="1"/>
  <c r="AK47" i="1"/>
  <c r="AP37" i="1" l="1"/>
  <c r="AQ38" i="1"/>
  <c r="AR39" i="1" s="1"/>
  <c r="AL45" i="1"/>
  <c r="AQ37" i="1" l="1"/>
  <c r="AR38" i="1"/>
  <c r="AS39" i="1" s="1"/>
  <c r="AL47" i="1"/>
  <c r="AM45" i="1"/>
  <c r="AR37" i="1" l="1"/>
  <c r="AS38" i="1"/>
  <c r="AT39" i="1" s="1"/>
  <c r="AN45" i="1"/>
  <c r="AM47" i="1"/>
  <c r="AS37" i="1" l="1"/>
  <c r="AT38" i="1"/>
  <c r="AU39" i="1" s="1"/>
  <c r="AN47" i="1"/>
  <c r="AT37" i="1" l="1"/>
  <c r="AU38" i="1"/>
  <c r="AV39" i="1" s="1"/>
  <c r="AO45" i="1"/>
  <c r="AU37" i="1" l="1"/>
  <c r="AV38" i="1"/>
  <c r="AW39" i="1" s="1"/>
  <c r="AO47" i="1"/>
  <c r="AV37" i="1" l="1"/>
  <c r="AW38" i="1"/>
  <c r="AX39" i="1" s="1"/>
  <c r="AP45" i="1"/>
  <c r="AW37" i="1" l="1"/>
  <c r="AX38" i="1"/>
  <c r="AY39" i="1" s="1"/>
  <c r="AP47" i="1"/>
  <c r="AX37" i="1" l="1"/>
  <c r="AY38" i="1"/>
  <c r="AZ39" i="1" s="1"/>
  <c r="AQ45" i="1"/>
  <c r="AY37" i="1" l="1"/>
  <c r="AZ38" i="1"/>
  <c r="BA39" i="1" s="1"/>
  <c r="AQ47" i="1"/>
  <c r="AZ37" i="1" l="1"/>
  <c r="BA38" i="1"/>
  <c r="BB39" i="1" s="1"/>
  <c r="AR45" i="1"/>
  <c r="BA37" i="1" l="1"/>
  <c r="BB38" i="1"/>
  <c r="BC39" i="1" s="1"/>
  <c r="AS45" i="1"/>
  <c r="AS47" i="1" s="1"/>
  <c r="AR47" i="1"/>
  <c r="BB37" i="1" l="1"/>
  <c r="BC38" i="1"/>
  <c r="BD39" i="1" s="1"/>
  <c r="AT45" i="1"/>
  <c r="BC37" i="1" l="1"/>
  <c r="BD38" i="1"/>
  <c r="BE39" i="1" s="1"/>
  <c r="AT47" i="1"/>
  <c r="BD37" i="1" l="1"/>
  <c r="BE38" i="1"/>
  <c r="BF39" i="1" s="1"/>
  <c r="AU45" i="1"/>
  <c r="BE37" i="1" l="1"/>
  <c r="BF38" i="1"/>
  <c r="BG39" i="1" s="1"/>
  <c r="AU47" i="1"/>
  <c r="BF37" i="1" l="1"/>
  <c r="BG38" i="1"/>
  <c r="BH39" i="1" s="1"/>
  <c r="AV45" i="1"/>
  <c r="BG37" i="1" l="1"/>
  <c r="BH38" i="1"/>
  <c r="BI39" i="1" s="1"/>
  <c r="AV47" i="1"/>
  <c r="BH37" i="1" l="1"/>
  <c r="BI38" i="1"/>
  <c r="BJ39" i="1" s="1"/>
  <c r="AW45" i="1"/>
  <c r="BI37" i="1" l="1"/>
  <c r="BJ38" i="1"/>
  <c r="BK39" i="1" s="1"/>
  <c r="AX45" i="1"/>
  <c r="AW47" i="1"/>
  <c r="BJ37" i="1" l="1"/>
  <c r="BK38" i="1"/>
  <c r="BL39" i="1" s="1"/>
  <c r="AX47" i="1"/>
  <c r="BL38" i="1" l="1"/>
  <c r="BM39" i="1" s="1"/>
  <c r="BK37" i="1"/>
  <c r="AY45" i="1"/>
  <c r="BM38" i="1" l="1"/>
  <c r="BL37" i="1"/>
  <c r="AY47" i="1"/>
  <c r="BN39" i="1" l="1"/>
  <c r="BN38" i="1" s="1"/>
  <c r="BM37" i="1"/>
  <c r="AZ45" i="1"/>
  <c r="BO39" i="1" l="1"/>
  <c r="BO38" i="1" s="1"/>
  <c r="BP39" i="1" s="1"/>
  <c r="BP38" i="1" s="1"/>
  <c r="BQ39" i="1" s="1"/>
  <c r="BN37" i="1"/>
  <c r="AZ47" i="1"/>
  <c r="BO37" i="1" l="1"/>
  <c r="BP37" i="1"/>
  <c r="BQ38" i="1"/>
  <c r="BR39" i="1" s="1"/>
  <c r="BA45" i="1"/>
  <c r="BQ37" i="1" l="1"/>
  <c r="BR38" i="1"/>
  <c r="BS39" i="1" s="1"/>
  <c r="BA47" i="1"/>
  <c r="BR37" i="1" l="1"/>
  <c r="BS38" i="1"/>
  <c r="BT39" i="1" s="1"/>
  <c r="BB45" i="1"/>
  <c r="BS37" i="1" l="1"/>
  <c r="BT38" i="1"/>
  <c r="BU39" i="1" s="1"/>
  <c r="BB47" i="1"/>
  <c r="BT37" i="1" l="1"/>
  <c r="BU38" i="1"/>
  <c r="BV39" i="1" s="1"/>
  <c r="BC45" i="1"/>
  <c r="BU37" i="1" l="1"/>
  <c r="BV38" i="1"/>
  <c r="BW39" i="1" s="1"/>
  <c r="BC47" i="1"/>
  <c r="BV37" i="1" l="1"/>
  <c r="BW38" i="1"/>
  <c r="BX39" i="1" s="1"/>
  <c r="BD45" i="1"/>
  <c r="BW37" i="1" l="1"/>
  <c r="BX38" i="1"/>
  <c r="BY39" i="1" s="1"/>
  <c r="BD47" i="1"/>
  <c r="BX37" i="1" l="1"/>
  <c r="BY38" i="1"/>
  <c r="BZ39" i="1" s="1"/>
  <c r="BE45" i="1"/>
  <c r="BY37" i="1" l="1"/>
  <c r="BZ38" i="1"/>
  <c r="CA39" i="1" s="1"/>
  <c r="AI32" i="5"/>
  <c r="BE47" i="1"/>
  <c r="BZ37" i="1" l="1"/>
  <c r="CA38" i="1"/>
  <c r="CB39" i="1" s="1"/>
  <c r="BF45" i="1"/>
  <c r="AI31" i="5"/>
  <c r="CA37" i="1" l="1"/>
  <c r="CB38" i="1"/>
  <c r="CC39" i="1" s="1"/>
  <c r="AI30" i="5"/>
  <c r="AI34" i="5" s="1"/>
  <c r="BF47" i="1"/>
  <c r="CB37" i="1" l="1"/>
  <c r="CC38" i="1"/>
  <c r="CD39" i="1" s="1"/>
  <c r="BG45" i="1"/>
  <c r="CC37" i="1" l="1"/>
  <c r="CD38" i="1"/>
  <c r="CE39" i="1" s="1"/>
  <c r="BG47" i="1"/>
  <c r="CD37" i="1" l="1"/>
  <c r="CE38" i="1"/>
  <c r="CF39" i="1" s="1"/>
  <c r="BH45" i="1"/>
  <c r="CE37" i="1" l="1"/>
  <c r="CF38" i="1"/>
  <c r="CG39" i="1" s="1"/>
  <c r="AJ32" i="5"/>
  <c r="BH47" i="1"/>
  <c r="CF37" i="1" l="1"/>
  <c r="CG38" i="1"/>
  <c r="CH39" i="1" s="1"/>
  <c r="BI45" i="1"/>
  <c r="AJ31" i="5"/>
  <c r="CG37" i="1" l="1"/>
  <c r="CH38" i="1"/>
  <c r="CI39" i="1" s="1"/>
  <c r="AJ30" i="5"/>
  <c r="AJ34" i="5" s="1"/>
  <c r="BJ45" i="1"/>
  <c r="BI47" i="1"/>
  <c r="CH37" i="1" l="1"/>
  <c r="CI38" i="1"/>
  <c r="CJ39" i="1" s="1"/>
  <c r="BJ47" i="1"/>
  <c r="CI37" i="1" l="1"/>
  <c r="CJ38" i="1"/>
  <c r="CK39" i="1" s="1"/>
  <c r="BK45" i="1"/>
  <c r="CJ37" i="1" l="1"/>
  <c r="CK38" i="1"/>
  <c r="CL39" i="1" s="1"/>
  <c r="AK32" i="5"/>
  <c r="BK47" i="1"/>
  <c r="CK37" i="1" l="1"/>
  <c r="CL38" i="1"/>
  <c r="CM39" i="1" s="1"/>
  <c r="BL45" i="1"/>
  <c r="AK31" i="5"/>
  <c r="CL37" i="1" l="1"/>
  <c r="CM38" i="1"/>
  <c r="CN39" i="1" s="1"/>
  <c r="BP34" i="5"/>
  <c r="BL47" i="1"/>
  <c r="AK30" i="5"/>
  <c r="AK34" i="5" s="1"/>
  <c r="CM37" i="1" l="1"/>
  <c r="CN38" i="1"/>
  <c r="CO39" i="1" s="1"/>
  <c r="BM45" i="1"/>
  <c r="CN37" i="1" l="1"/>
  <c r="CO38" i="1"/>
  <c r="CP39" i="1" s="1"/>
  <c r="BQ34" i="5"/>
  <c r="BM47" i="1"/>
  <c r="CO37" i="1" l="1"/>
  <c r="CP38" i="1"/>
  <c r="CQ39" i="1" s="1"/>
  <c r="BN45" i="1"/>
  <c r="CP37" i="1" l="1"/>
  <c r="CQ38" i="1"/>
  <c r="CR39" i="1" s="1"/>
  <c r="BR34" i="5"/>
  <c r="BN47" i="1"/>
  <c r="AL32" i="5"/>
  <c r="CQ37" i="1" l="1"/>
  <c r="CR38" i="1"/>
  <c r="CS39" i="1" s="1"/>
  <c r="AL31" i="5"/>
  <c r="BO45" i="1"/>
  <c r="CR37" i="1" l="1"/>
  <c r="CS38" i="1"/>
  <c r="CT39" i="1" s="1"/>
  <c r="BS34" i="5"/>
  <c r="BO47" i="1"/>
  <c r="AL30" i="5"/>
  <c r="AL34" i="5" s="1"/>
  <c r="CS37" i="1" l="1"/>
  <c r="CT38" i="1"/>
  <c r="CU39" i="1" s="1"/>
  <c r="BP45" i="1"/>
  <c r="CT37" i="1" l="1"/>
  <c r="CU38" i="1"/>
  <c r="CV39" i="1" s="1"/>
  <c r="BT34" i="5"/>
  <c r="BP47" i="1"/>
  <c r="CU37" i="1" l="1"/>
  <c r="CV38" i="1"/>
  <c r="CW39" i="1" s="1"/>
  <c r="BQ45" i="1"/>
  <c r="CV37" i="1" l="1"/>
  <c r="CW38" i="1"/>
  <c r="CX39" i="1" s="1"/>
  <c r="BU34" i="5"/>
  <c r="BQ47" i="1"/>
  <c r="AM32" i="5"/>
  <c r="CW37" i="1" l="1"/>
  <c r="CX38" i="1"/>
  <c r="CY39" i="1" s="1"/>
  <c r="AM31" i="5"/>
  <c r="BR45" i="1"/>
  <c r="CX37" i="1" l="1"/>
  <c r="CY38" i="1"/>
  <c r="CZ39" i="1" s="1"/>
  <c r="BV34" i="5"/>
  <c r="BR47" i="1"/>
  <c r="AM30" i="5"/>
  <c r="AM34" i="5" s="1"/>
  <c r="CY37" i="1" l="1"/>
  <c r="CZ38" i="1"/>
  <c r="DA39" i="1" s="1"/>
  <c r="BS45" i="1"/>
  <c r="CZ37" i="1" l="1"/>
  <c r="DA38" i="1"/>
  <c r="DB39" i="1" s="1"/>
  <c r="BW34" i="5"/>
  <c r="BS47" i="1"/>
  <c r="BT45" i="1"/>
  <c r="DA37" i="1" l="1"/>
  <c r="DB38" i="1"/>
  <c r="DC39" i="1" s="1"/>
  <c r="BT47" i="1"/>
  <c r="DB37" i="1" l="1"/>
  <c r="DC38" i="1"/>
  <c r="DD39" i="1" s="1"/>
  <c r="BX34" i="5"/>
  <c r="AN32" i="5"/>
  <c r="DC37" i="1" l="1"/>
  <c r="DD38" i="1"/>
  <c r="DE39" i="1" s="1"/>
  <c r="BU45" i="1"/>
  <c r="AN31" i="5"/>
  <c r="DD37" i="1" l="1"/>
  <c r="DE38" i="1"/>
  <c r="DF39" i="1" s="1"/>
  <c r="BY34" i="5"/>
  <c r="AN30" i="5"/>
  <c r="AN34" i="5" s="1"/>
  <c r="BU47" i="1"/>
  <c r="DE37" i="1" l="1"/>
  <c r="DF38" i="1"/>
  <c r="DG39" i="1" s="1"/>
  <c r="BV45" i="1"/>
  <c r="DF37" i="1" l="1"/>
  <c r="DG38" i="1"/>
  <c r="DH39" i="1" s="1"/>
  <c r="BZ34" i="5"/>
  <c r="BV47" i="1"/>
  <c r="DG37" i="1" l="1"/>
  <c r="DH38" i="1"/>
  <c r="DI39" i="1" s="1"/>
  <c r="BW45" i="1"/>
  <c r="DH37" i="1" l="1"/>
  <c r="DI38" i="1"/>
  <c r="DJ39" i="1" s="1"/>
  <c r="CA34" i="5"/>
  <c r="AO32" i="5"/>
  <c r="BW47" i="1"/>
  <c r="DI37" i="1" l="1"/>
  <c r="DJ38" i="1"/>
  <c r="DK39" i="1" s="1"/>
  <c r="BX45" i="1"/>
  <c r="AO31" i="5"/>
  <c r="DJ37" i="1" l="1"/>
  <c r="DK38" i="1"/>
  <c r="DL39" i="1" s="1"/>
  <c r="CB34" i="5"/>
  <c r="AO30" i="5"/>
  <c r="AO34" i="5" s="1"/>
  <c r="BX47" i="1"/>
  <c r="DK37" i="1" l="1"/>
  <c r="DL38" i="1"/>
  <c r="DM39" i="1" s="1"/>
  <c r="BY45" i="1"/>
  <c r="DL37" i="1" l="1"/>
  <c r="DM38" i="1"/>
  <c r="DN39" i="1" s="1"/>
  <c r="CC34" i="5"/>
  <c r="BY47" i="1"/>
  <c r="DM37" i="1" l="1"/>
  <c r="DN38" i="1"/>
  <c r="DO39" i="1" s="1"/>
  <c r="BZ45" i="1"/>
  <c r="DN37" i="1" l="1"/>
  <c r="DO38" i="1"/>
  <c r="DP39" i="1" s="1"/>
  <c r="CD34" i="5"/>
  <c r="AP32" i="5"/>
  <c r="BZ47" i="1"/>
  <c r="DO37" i="1" l="1"/>
  <c r="DP38" i="1"/>
  <c r="DQ39" i="1" s="1"/>
  <c r="CA45" i="1"/>
  <c r="AP31" i="5"/>
  <c r="DP37" i="1" l="1"/>
  <c r="DQ38" i="1"/>
  <c r="DR39" i="1" s="1"/>
  <c r="CE34" i="5"/>
  <c r="AP30" i="5"/>
  <c r="AP34" i="5" s="1"/>
  <c r="CA47" i="1"/>
  <c r="DQ37" i="1" l="1"/>
  <c r="DR38" i="1"/>
  <c r="DS39" i="1" s="1"/>
  <c r="CB45" i="1"/>
  <c r="DR37" i="1" l="1"/>
  <c r="DS38" i="1"/>
  <c r="DT39" i="1" s="1"/>
  <c r="CF34" i="5"/>
  <c r="CB47" i="1"/>
  <c r="DS37" i="1" l="1"/>
  <c r="DT38" i="1"/>
  <c r="DU39" i="1" s="1"/>
  <c r="CC45" i="1"/>
  <c r="DT37" i="1" l="1"/>
  <c r="DU38" i="1"/>
  <c r="DV39" i="1" s="1"/>
  <c r="CG34" i="5"/>
  <c r="AQ32" i="5"/>
  <c r="CC47" i="1"/>
  <c r="DU37" i="1" l="1"/>
  <c r="DV38" i="1"/>
  <c r="DW39" i="1" s="1"/>
  <c r="CD45" i="1"/>
  <c r="AQ31" i="5"/>
  <c r="DV37" i="1" l="1"/>
  <c r="DW38" i="1"/>
  <c r="DX39" i="1" s="1"/>
  <c r="CH34" i="5"/>
  <c r="AQ30" i="5"/>
  <c r="AQ34" i="5" s="1"/>
  <c r="CD47" i="1"/>
  <c r="DW37" i="1" l="1"/>
  <c r="DX38" i="1"/>
  <c r="DY39" i="1" s="1"/>
  <c r="CE45" i="1"/>
  <c r="DX37" i="1" l="1"/>
  <c r="DY38" i="1"/>
  <c r="DZ39" i="1" s="1"/>
  <c r="CI34" i="5"/>
  <c r="CE47" i="1"/>
  <c r="DY37" i="1" l="1"/>
  <c r="DZ38" i="1"/>
  <c r="EA39" i="1" s="1"/>
  <c r="CF45" i="1"/>
  <c r="DZ37" i="1" l="1"/>
  <c r="EA38" i="1"/>
  <c r="EB39" i="1" s="1"/>
  <c r="CJ34" i="5"/>
  <c r="CF47" i="1"/>
  <c r="AR32" i="5"/>
  <c r="EA37" i="1" l="1"/>
  <c r="EB38" i="1"/>
  <c r="EC39" i="1" s="1"/>
  <c r="AR31" i="5"/>
  <c r="CG45" i="1"/>
  <c r="EB37" i="1" l="1"/>
  <c r="EC38" i="1"/>
  <c r="ED39" i="1" s="1"/>
  <c r="CK34" i="5"/>
  <c r="CG47" i="1"/>
  <c r="AR30" i="5"/>
  <c r="AR34" i="5" s="1"/>
  <c r="EC37" i="1" l="1"/>
  <c r="ED38" i="1"/>
  <c r="EE39" i="1" s="1"/>
  <c r="CH45" i="1"/>
  <c r="ED37" i="1" l="1"/>
  <c r="EE38" i="1"/>
  <c r="EF39" i="1" s="1"/>
  <c r="CL34" i="5"/>
  <c r="CH47" i="1"/>
  <c r="EE37" i="1" l="1"/>
  <c r="EF38" i="1"/>
  <c r="EG39" i="1" s="1"/>
  <c r="CI45" i="1"/>
  <c r="EF37" i="1" l="1"/>
  <c r="EG38" i="1"/>
  <c r="EH39" i="1" s="1"/>
  <c r="CM34" i="5"/>
  <c r="AS32" i="5"/>
  <c r="CI47" i="1"/>
  <c r="EG37" i="1" l="1"/>
  <c r="EH38" i="1"/>
  <c r="EI39" i="1" s="1"/>
  <c r="CJ45" i="1"/>
  <c r="AS31" i="5"/>
  <c r="EH37" i="1" l="1"/>
  <c r="EI38" i="1"/>
  <c r="EJ39" i="1" s="1"/>
  <c r="CN34" i="5"/>
  <c r="AS30" i="5"/>
  <c r="AS34" i="5" s="1"/>
  <c r="CJ47" i="1"/>
  <c r="EI37" i="1" l="1"/>
  <c r="EJ38" i="1"/>
  <c r="EK39" i="1" s="1"/>
  <c r="CK45" i="1"/>
  <c r="EJ37" i="1" l="1"/>
  <c r="EK38" i="1"/>
  <c r="EL39" i="1" s="1"/>
  <c r="CO34" i="5"/>
  <c r="CK47" i="1"/>
  <c r="EK37" i="1" l="1"/>
  <c r="EL38" i="1"/>
  <c r="EM39" i="1" s="1"/>
  <c r="CL45" i="1"/>
  <c r="EL37" i="1" l="1"/>
  <c r="EM38" i="1"/>
  <c r="EN39" i="1" s="1"/>
  <c r="CP34" i="5"/>
  <c r="AT32" i="5"/>
  <c r="CL47" i="1"/>
  <c r="EM37" i="1" l="1"/>
  <c r="EN37" i="1"/>
  <c r="AH31" i="5"/>
  <c r="CM45" i="1"/>
  <c r="AT31" i="5"/>
  <c r="CQ34" i="5" l="1"/>
  <c r="AT30" i="5"/>
  <c r="AT34" i="5" s="1"/>
  <c r="CM47" i="1"/>
  <c r="CN45" i="1" l="1"/>
  <c r="CR34" i="5" l="1"/>
  <c r="CO45" i="1"/>
  <c r="CN47" i="1"/>
  <c r="CO47" i="1" l="1"/>
  <c r="CS34" i="5" l="1"/>
  <c r="AU32" i="5"/>
  <c r="CP45" i="1" l="1"/>
  <c r="AU31" i="5"/>
  <c r="CT34" i="5" l="1"/>
  <c r="AU30" i="5"/>
  <c r="AU34" i="5" s="1"/>
  <c r="CP47" i="1"/>
  <c r="CQ45" i="1" l="1"/>
  <c r="CU34" i="5" l="1"/>
  <c r="CQ47" i="1"/>
  <c r="CR45" i="1" l="1"/>
  <c r="CV34" i="5" l="1"/>
  <c r="AV32" i="5"/>
  <c r="CR47" i="1"/>
  <c r="CS45" i="1" l="1"/>
  <c r="AV31" i="5"/>
  <c r="CW34" i="5" l="1"/>
  <c r="AV30" i="5"/>
  <c r="AV34" i="5" s="1"/>
  <c r="CS47" i="1"/>
  <c r="CT45" i="1" l="1"/>
  <c r="CX34" i="5" l="1"/>
  <c r="CT47" i="1"/>
  <c r="CU45" i="1" l="1"/>
  <c r="CY34" i="5" l="1"/>
  <c r="AW32" i="5"/>
  <c r="CU47" i="1"/>
  <c r="CV45" i="1" l="1"/>
  <c r="AW31" i="5"/>
  <c r="CZ34" i="5" l="1"/>
  <c r="AW30" i="5"/>
  <c r="AW34" i="5" s="1"/>
  <c r="CV47" i="1"/>
  <c r="CW45" i="1" l="1"/>
  <c r="DA34" i="5" l="1"/>
  <c r="CW47" i="1"/>
  <c r="CX45" i="1" l="1"/>
  <c r="DB34" i="5" l="1"/>
  <c r="AX32" i="5"/>
  <c r="CX47" i="1"/>
  <c r="CY45" i="1" l="1"/>
  <c r="AX31" i="5"/>
  <c r="DC34" i="5" l="1"/>
  <c r="AX30" i="5"/>
  <c r="AX34" i="5" s="1"/>
  <c r="CY47" i="1"/>
  <c r="CZ45" i="1" l="1"/>
  <c r="DD34" i="5" l="1"/>
  <c r="CZ47" i="1"/>
  <c r="DA45" i="1" l="1"/>
  <c r="DE34" i="5" l="1"/>
  <c r="AY32" i="5"/>
  <c r="DA47" i="1"/>
  <c r="DB45" i="1" l="1"/>
  <c r="AY30" i="5" l="1"/>
  <c r="AY34" i="5" s="1"/>
  <c r="AY31" i="5"/>
  <c r="DF34" i="5"/>
  <c r="DC45" i="1"/>
  <c r="DB47" i="1"/>
  <c r="DC47" i="1" l="1"/>
  <c r="DG34" i="5" l="1"/>
  <c r="DD45" i="1" l="1"/>
  <c r="DH34" i="5" l="1"/>
  <c r="AZ32" i="5"/>
  <c r="DD47" i="1"/>
  <c r="DE45" i="1" l="1"/>
  <c r="AZ31" i="5"/>
  <c r="DI34" i="5" l="1"/>
  <c r="AZ30" i="5"/>
  <c r="AZ34" i="5" s="1"/>
  <c r="DE47" i="1"/>
  <c r="DF45" i="1" l="1"/>
  <c r="DJ34" i="5" l="1"/>
  <c r="DF47" i="1"/>
  <c r="DG45" i="1" l="1"/>
  <c r="DK34" i="5" l="1"/>
  <c r="BA32" i="5"/>
  <c r="DG47" i="1"/>
  <c r="DH45" i="1" l="1"/>
  <c r="BA31" i="5"/>
  <c r="DL34" i="5" l="1"/>
  <c r="BA30" i="5"/>
  <c r="BA34" i="5" s="1"/>
  <c r="DH47" i="1"/>
  <c r="DI45" i="1" l="1"/>
  <c r="DM34" i="5" l="1"/>
  <c r="DI47" i="1"/>
  <c r="DJ45" i="1" l="1"/>
  <c r="DN34" i="5" l="1"/>
  <c r="DJ47" i="1"/>
  <c r="BB32" i="5"/>
  <c r="BB31" i="5" l="1"/>
  <c r="DK45" i="1"/>
  <c r="DO34" i="5" l="1"/>
  <c r="DK47" i="1"/>
  <c r="BB30" i="5"/>
  <c r="BB34" i="5" s="1"/>
  <c r="DL45" i="1" l="1"/>
  <c r="DP34" i="5" l="1"/>
  <c r="DL47" i="1"/>
  <c r="DM45" i="1" l="1"/>
  <c r="DQ34" i="5" l="1"/>
  <c r="DM47" i="1"/>
  <c r="BC32" i="5"/>
  <c r="DN45" i="1" l="1"/>
  <c r="BC31" i="5"/>
  <c r="DR34" i="5" l="1"/>
  <c r="BC30" i="5"/>
  <c r="BC34" i="5" s="1"/>
  <c r="DN47" i="1"/>
  <c r="DO45" i="1" l="1"/>
  <c r="DS34" i="5" l="1"/>
  <c r="DO47" i="1"/>
  <c r="DP45" i="1" l="1"/>
  <c r="DT34" i="5" l="1"/>
  <c r="BD32" i="5"/>
  <c r="DP47" i="1"/>
  <c r="DQ45" i="1" l="1"/>
  <c r="BD31" i="5"/>
  <c r="DU34" i="5" l="1"/>
  <c r="BD30" i="5"/>
  <c r="BD34" i="5" s="1"/>
  <c r="DQ47" i="1"/>
  <c r="DR45" i="1" l="1"/>
  <c r="DV34" i="5" l="1"/>
  <c r="DR47" i="1"/>
  <c r="DS45" i="1" l="1"/>
  <c r="DW34" i="5" l="1"/>
  <c r="BE32" i="5"/>
  <c r="DS47" i="1"/>
  <c r="DT45" i="1" l="1"/>
  <c r="BE31" i="5"/>
  <c r="DX34" i="5" l="1"/>
  <c r="BE30" i="5"/>
  <c r="BE34" i="5" s="1"/>
  <c r="DT47" i="1"/>
  <c r="DU45" i="1" l="1"/>
  <c r="DY34" i="5" l="1"/>
  <c r="DU47" i="1"/>
  <c r="DV45" i="1" l="1"/>
  <c r="DZ34" i="5" l="1"/>
  <c r="BF32" i="5"/>
  <c r="DV47" i="1"/>
  <c r="DW45" i="1" l="1"/>
  <c r="BF31" i="5"/>
  <c r="EA34" i="5" l="1"/>
  <c r="BF30" i="5"/>
  <c r="BF34" i="5" s="1"/>
  <c r="DW47" i="1"/>
  <c r="DX45" i="1" l="1"/>
  <c r="EB34" i="5" l="1"/>
  <c r="DX47" i="1"/>
  <c r="DY45" i="1" l="1"/>
  <c r="EC34" i="5" l="1"/>
  <c r="BG32" i="5"/>
  <c r="DY47" i="1"/>
  <c r="DZ45" i="1" l="1"/>
  <c r="BG31" i="5"/>
  <c r="ED34" i="5" l="1"/>
  <c r="DZ47" i="1"/>
  <c r="BG30" i="5"/>
  <c r="BG34" i="5" s="1"/>
  <c r="EA45" i="1" l="1"/>
  <c r="EE34" i="5" l="1"/>
  <c r="EA47" i="1"/>
  <c r="EB45" i="1" l="1"/>
  <c r="EF34" i="5" l="1"/>
  <c r="BH32" i="5"/>
  <c r="EB47" i="1"/>
  <c r="EC45" i="1" l="1"/>
  <c r="BH31" i="5"/>
  <c r="EG34" i="5" l="1"/>
  <c r="BH30" i="5"/>
  <c r="BH34" i="5" s="1"/>
  <c r="EC47" i="1"/>
  <c r="ED45" i="1" l="1"/>
  <c r="EH34" i="5" l="1"/>
  <c r="ED47" i="1"/>
  <c r="EE45" i="1" l="1"/>
  <c r="EI34" i="5" l="1"/>
  <c r="BI32" i="5"/>
  <c r="EE47" i="1"/>
  <c r="EF45" i="1" l="1"/>
  <c r="BI31" i="5"/>
  <c r="EJ34" i="5" l="1"/>
  <c r="BI30" i="5"/>
  <c r="BI34" i="5" s="1"/>
  <c r="EF47" i="1"/>
  <c r="EG45" i="1" l="1"/>
  <c r="EK34" i="5" l="1"/>
  <c r="EG47" i="1"/>
  <c r="EH45" i="1" l="1"/>
  <c r="EL34" i="5" l="1"/>
  <c r="BJ32" i="5"/>
  <c r="EH47" i="1"/>
  <c r="ES34" i="5" l="1"/>
  <c r="EP34" i="5"/>
  <c r="ET34" i="5"/>
  <c r="EW34" i="5"/>
  <c r="EU34" i="5"/>
  <c r="EX34" i="5"/>
  <c r="EQ34" i="5"/>
  <c r="EV34" i="5"/>
  <c r="EO34" i="5"/>
  <c r="EY34" i="5"/>
  <c r="ER34" i="5"/>
  <c r="EI45" i="1"/>
  <c r="BJ31" i="5"/>
  <c r="EM34" i="5" l="1"/>
  <c r="BJ30" i="5"/>
  <c r="BJ34" i="5" s="1"/>
  <c r="EI47" i="1"/>
  <c r="EN34" i="5" l="1"/>
  <c r="EJ45" i="1"/>
  <c r="EJ47" i="1" l="1"/>
  <c r="EK45" i="1" l="1"/>
  <c r="BK32" i="5" l="1"/>
  <c r="EK47" i="1"/>
  <c r="EL45" i="1" l="1"/>
  <c r="BK31" i="5"/>
  <c r="U38" i="1"/>
  <c r="X31" i="5" l="1"/>
  <c r="Y31" i="5"/>
  <c r="Z31" i="5"/>
  <c r="AA31" i="5"/>
  <c r="AB31" i="5"/>
  <c r="AC31" i="5"/>
  <c r="AD31" i="5"/>
  <c r="AE31" i="5"/>
  <c r="AF31" i="5"/>
  <c r="AG31" i="5"/>
  <c r="EU45" i="1"/>
  <c r="EV45" i="1"/>
  <c r="EO45" i="1"/>
  <c r="EP45" i="1"/>
  <c r="ER45" i="1"/>
  <c r="EX45" i="1"/>
  <c r="ES45" i="1"/>
  <c r="BK30" i="5"/>
  <c r="BK34" i="5" s="1"/>
  <c r="EL47" i="1"/>
  <c r="U31" i="5"/>
  <c r="U39" i="1"/>
  <c r="BL32" i="5" l="1"/>
  <c r="BM32" i="5"/>
  <c r="BO32" i="5"/>
  <c r="BN32" i="5"/>
  <c r="X32" i="5"/>
  <c r="Y32" i="5"/>
  <c r="Z32" i="5"/>
  <c r="AA32" i="5"/>
  <c r="AB32" i="5"/>
  <c r="AC32" i="5"/>
  <c r="AD32" i="5"/>
  <c r="AE32" i="5"/>
  <c r="AF32" i="5"/>
  <c r="AG32" i="5"/>
  <c r="AH32" i="5"/>
  <c r="EM45" i="1"/>
  <c r="U32" i="5"/>
  <c r="U37" i="1"/>
  <c r="AH30" i="5" l="1"/>
  <c r="AH34" i="5" s="1"/>
  <c r="BL30" i="5"/>
  <c r="BL34" i="5" s="1"/>
  <c r="ET45" i="1"/>
  <c r="BN30" i="5"/>
  <c r="BN34" i="5" s="1"/>
  <c r="EW45" i="1"/>
  <c r="BO30" i="5"/>
  <c r="BO34" i="5" s="1"/>
  <c r="EQ45" i="1"/>
  <c r="BM30" i="5"/>
  <c r="BM34" i="5" s="1"/>
  <c r="EY45" i="1"/>
  <c r="X30" i="5"/>
  <c r="Y30" i="5"/>
  <c r="Y34" i="5" s="1"/>
  <c r="Z30" i="5"/>
  <c r="Z34" i="5" s="1"/>
  <c r="AA30" i="5"/>
  <c r="AA34" i="5" s="1"/>
  <c r="AB30" i="5"/>
  <c r="AB34" i="5" s="1"/>
  <c r="AC30" i="5"/>
  <c r="AC34" i="5" s="1"/>
  <c r="AD30" i="5"/>
  <c r="AD34" i="5" s="1"/>
  <c r="AE30" i="5"/>
  <c r="AE34" i="5" s="1"/>
  <c r="AF30" i="5"/>
  <c r="AF34" i="5" s="1"/>
  <c r="AG30" i="5"/>
  <c r="AG34" i="5" s="1"/>
  <c r="EN45" i="1"/>
  <c r="EV47" i="1" s="1"/>
  <c r="EM47" i="1"/>
  <c r="U30" i="5"/>
  <c r="U45" i="1"/>
  <c r="X34" i="5" l="1"/>
  <c r="EP47" i="1"/>
  <c r="EO47" i="1"/>
  <c r="EX47" i="1"/>
  <c r="EN47" i="1"/>
  <c r="EW47" i="1"/>
  <c r="EY47" i="1"/>
  <c r="ET47" i="1"/>
  <c r="EQ47" i="1"/>
  <c r="ES47" i="1"/>
  <c r="EU47" i="1"/>
  <c r="ER47" i="1"/>
  <c r="U34" i="5"/>
  <c r="U49" i="1"/>
  <c r="U47" i="1"/>
  <c r="U38" i="5" l="1"/>
  <c r="X36" i="5"/>
  <c r="Y36" i="5"/>
  <c r="AA36" i="5"/>
  <c r="AB36" i="5"/>
  <c r="AC36" i="5"/>
  <c r="Z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EE36" i="5"/>
  <c r="EF36" i="5"/>
  <c r="EG36" i="5"/>
  <c r="EH36" i="5"/>
  <c r="EI36" i="5"/>
  <c r="EJ36" i="5"/>
  <c r="EK36" i="5"/>
  <c r="EL36" i="5"/>
  <c r="EM36" i="5"/>
  <c r="EY36" i="5"/>
  <c r="EV36" i="5"/>
  <c r="ER36" i="5"/>
  <c r="EQ36" i="5"/>
  <c r="EO36" i="5"/>
  <c r="EW36" i="5"/>
  <c r="EU36" i="5"/>
  <c r="EN36" i="5"/>
  <c r="ET36" i="5"/>
  <c r="EP36" i="5"/>
  <c r="ES36" i="5"/>
  <c r="EX36" i="5"/>
  <c r="AD36" i="5"/>
  <c r="U36" i="5"/>
</calcChain>
</file>

<file path=xl/sharedStrings.xml><?xml version="1.0" encoding="utf-8"?>
<sst xmlns="http://schemas.openxmlformats.org/spreadsheetml/2006/main" count="138" uniqueCount="59">
  <si>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</si>
  <si>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</si>
  <si>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</si>
  <si>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</si>
  <si>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</si>
  <si>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</si>
  <si>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</si>
  <si>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</si>
  <si>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</si>
  <si>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</si>
  <si>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</si>
  <si>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</si>
  <si>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</si>
  <si>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</si>
  <si>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</si>
  <si>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руб.</t>
  </si>
  <si>
    <t>%</t>
  </si>
  <si>
    <t>%г</t>
  </si>
  <si>
    <t>кол-во мес.</t>
  </si>
  <si>
    <t>Поступление лимитированного кредита</t>
  </si>
  <si>
    <t>Возврат тела кредита</t>
  </si>
  <si>
    <t>Возврат %% по кредиту</t>
  </si>
  <si>
    <t>срок кредитования</t>
  </si>
  <si>
    <t>годовая ставка по кредиту</t>
  </si>
  <si>
    <t>баллон/выкупной</t>
  </si>
  <si>
    <t>периоды</t>
  </si>
  <si>
    <t>месяцы</t>
  </si>
  <si>
    <t>График оплат и ввода в экспл. оборуд-ия</t>
  </si>
  <si>
    <t>руб./1ед.||шт.</t>
  </si>
  <si>
    <t>Стоимость приобретаемого оборуд-я</t>
  </si>
  <si>
    <t>График оплат оборудования</t>
  </si>
  <si>
    <t>Процентное распределение оплаты</t>
  </si>
  <si>
    <t>Ввод в эксплуатацию оборудования</t>
  </si>
  <si>
    <t>шт</t>
  </si>
  <si>
    <t>Либо укажите срок ввода с момента оплаты</t>
  </si>
  <si>
    <t>Операц. финпоток от экспл-ции оборуд-ия</t>
  </si>
  <si>
    <t>размер финпотока с 1ед. оборуд-ия</t>
  </si>
  <si>
    <t>руб./мес.</t>
  </si>
  <si>
    <t>Поступление операционного фнпотока</t>
  </si>
  <si>
    <t>Расчет источников финансирования оборуд-я</t>
  </si>
  <si>
    <t>Оплата собственными средствами</t>
  </si>
  <si>
    <t>Доля собственных средств</t>
  </si>
  <si>
    <t>Поступление кредита</t>
  </si>
  <si>
    <t>Стоимость 1ед. оборудования</t>
  </si>
  <si>
    <t>Количество единиц оборудования</t>
  </si>
  <si>
    <t>Ежемесячные платежи по кредиту</t>
  </si>
  <si>
    <t>каникулы на возврат тела кредита</t>
  </si>
  <si>
    <t>CF(-)</t>
  </si>
  <si>
    <t>CF(+)</t>
  </si>
  <si>
    <t>Финпоток</t>
  </si>
  <si>
    <t>CF</t>
  </si>
  <si>
    <t>Финпоток нарастающим итогом</t>
  </si>
  <si>
    <t>Кассовый разрыв</t>
  </si>
  <si>
    <t>Вручную укажите ввод в экспл-ию</t>
  </si>
  <si>
    <t>Поступление ДС по лизингу</t>
  </si>
  <si>
    <t>Ежемесячные платежи по лизингу</t>
  </si>
  <si>
    <t>Денежный поток</t>
  </si>
  <si>
    <t>Денежный поток нарастающим итогом</t>
  </si>
  <si>
    <t>Поступление операционного финпотока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</si>
</sst>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[$-409]mmm\-yy;@"/>
    <numFmt numFmtId="166" formatCode="dd/mm/yy;@"/>
    <numFmt numFmtId="167" formatCode="0.0%"/>
    <numFmt numFmtId="168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  <xf numFmtId="167" fontId="0" fillId="0" borderId="0" xfId="0" applyNumberFormat="1" applyAlignment="1">
      <alignment horizontal="right" indent="1"/>
    </xf>
    <xf numFmtId="3" fontId="11" fillId="0" borderId="0" xfId="0" applyNumberFormat="1" applyFont="1"/>
    <xf numFmtId="3" fontId="12" fillId="0" borderId="0" xfId="0" applyNumberFormat="1" applyFont="1"/>
    <xf numFmtId="3" fontId="9" fillId="0" borderId="0" xfId="0" applyNumberFormat="1" applyFont="1"/>
    <xf numFmtId="3" fontId="0" fillId="0" borderId="0" xfId="0" applyNumberFormat="1" applyAlignment="1">
      <alignment horizontal="right" wrapText="1" indent="1"/>
    </xf>
    <xf numFmtId="3" fontId="9" fillId="0" borderId="0" xfId="0" applyNumberFormat="1" applyFont="1" applyFill="1"/>
    <xf numFmtId="10" fontId="4" fillId="2" borderId="3" xfId="0" applyNumberFormat="1" applyFont="1" applyFill="1" applyBorder="1" applyAlignment="1">
      <alignment horizontal="left" indent="1"/>
    </xf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10" fillId="0" borderId="1" xfId="0" applyNumberFormat="1" applyFont="1" applyBorder="1"/>
    <xf numFmtId="3" fontId="9" fillId="0" borderId="2" xfId="0" applyNumberFormat="1" applyFont="1" applyBorder="1"/>
    <xf numFmtId="168" fontId="0" fillId="0" borderId="0" xfId="0" applyNumberFormat="1" applyAlignment="1">
      <alignment horizontal="right" indent="1"/>
    </xf>
    <xf numFmtId="168" fontId="0" fillId="0" borderId="0" xfId="0" applyNumberFormat="1"/>
    <xf numFmtId="168" fontId="2" fillId="0" borderId="0" xfId="0" applyNumberFormat="1" applyFont="1" applyAlignment="1">
      <alignment horizontal="center" vertical="center"/>
    </xf>
    <xf numFmtId="168" fontId="4" fillId="2" borderId="3" xfId="0" applyNumberFormat="1" applyFont="1" applyFill="1" applyBorder="1" applyAlignment="1">
      <alignment horizontal="left" indent="1"/>
    </xf>
    <xf numFmtId="3" fontId="13" fillId="0" borderId="0" xfId="0" applyNumberFormat="1" applyFont="1" applyAlignment="1">
      <alignment horizontal="right" indent="1"/>
    </xf>
    <xf numFmtId="3" fontId="14" fillId="0" borderId="0" xfId="0" applyNumberFormat="1" applyFont="1" applyAlignment="1">
      <alignment horizontal="left" indent="1"/>
    </xf>
    <xf numFmtId="3" fontId="0" fillId="6" borderId="0" xfId="0" applyNumberFormat="1" applyFill="1"/>
    <xf numFmtId="0" fontId="15" fillId="0" borderId="0" xfId="0" applyFont="1"/>
    <xf numFmtId="0" fontId="0" fillId="7" borderId="0" xfId="0" applyFill="1"/>
    <xf numFmtId="0" fontId="0" fillId="8" borderId="0" xfId="0" applyFill="1"/>
  </cellXfs>
  <cellStyles count="1">
    <cellStyle name="Обычный" xfId="0" builtinId="0"/>
  </cellStyles>
  <dxfs count="1079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0</xdr:row>
      <xdr:rowOff>0</xdr:rowOff>
    </xdr:from>
    <xdr:to>
      <xdr:col>30</xdr:col>
      <xdr:colOff>419100</xdr:colOff>
      <xdr:row>28</xdr:row>
      <xdr:rowOff>68580</xdr:rowOff>
    </xdr:to>
    <xdr:sp macro="" textlink="">
      <xdr:nvSpPr>
        <xdr:cNvPr id="2" name="Скругленный прямоугольник 1"/>
        <xdr:cNvSpPr/>
      </xdr:nvSpPr>
      <xdr:spPr>
        <a:xfrm>
          <a:off x="2964180" y="0"/>
          <a:ext cx="9456420" cy="51892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bg1"/>
              </a:solidFill>
            </a:rPr>
            <a:t>C - </a:t>
          </a:r>
          <a:r>
            <a:rPr lang="ru-RU" sz="3200" b="1">
              <a:solidFill>
                <a:schemeClr val="bg1"/>
              </a:solidFill>
            </a:rPr>
            <a:t>размер</a:t>
          </a:r>
          <a:r>
            <a:rPr lang="ru-RU" sz="3200" b="1" baseline="0">
              <a:solidFill>
                <a:schemeClr val="bg1"/>
              </a:solidFill>
            </a:rPr>
            <a:t> кредита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C*r + T1 = (C-T1)*r + T2 = (C-T1-T2)*r + T3 = ...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...=(C - (T1+T2+...+T(n-1))*r + T(n)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C*r + T1 = C*r - T1*r +T2 - &gt; T1 = T2/(1+r) -&gt;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T1 = T(n)/(1+r)^(n-1) -&gt; T(n) = T1*(1+r)^(n-1)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C*r +T1 = T(n)*r + T(n) -&gt; C*r + T1 = T1*(1+r)^n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T1 = C*r/[(1+r)^n-1]</a:t>
          </a:r>
        </a:p>
        <a:p>
          <a:pPr algn="ctr"/>
          <a:r>
            <a:rPr lang="en-US" sz="3200" b="1" baseline="0">
              <a:solidFill>
                <a:schemeClr val="bg1"/>
              </a:solidFill>
            </a:rPr>
            <a:t>A = C*r +T1 = C*r*[</a:t>
          </a:r>
          <a:r>
            <a:rPr lang="ru-RU" sz="3200" b="1" baseline="0">
              <a:solidFill>
                <a:schemeClr val="bg1"/>
              </a:solidFill>
            </a:rPr>
            <a:t>(</a:t>
          </a:r>
          <a:r>
            <a:rPr lang="en-US" sz="3200" b="1" baseline="0">
              <a:solidFill>
                <a:schemeClr val="bg1"/>
              </a:solidFill>
            </a:rPr>
            <a:t>(1+r)^n</a:t>
          </a:r>
          <a:r>
            <a:rPr lang="ru-RU" sz="3200" b="1" baseline="0">
              <a:solidFill>
                <a:schemeClr val="bg1"/>
              </a:solidFill>
            </a:rPr>
            <a:t>)/(</a:t>
          </a:r>
          <a:r>
            <a:rPr lang="en-US" sz="3200" b="1" baseline="0">
              <a:solidFill>
                <a:schemeClr val="bg1"/>
              </a:solidFill>
            </a:rPr>
            <a:t>(1+r)^n-1</a:t>
          </a:r>
          <a:r>
            <a:rPr lang="ru-RU" sz="3200" b="1" baseline="0">
              <a:solidFill>
                <a:schemeClr val="bg1"/>
              </a:solidFill>
            </a:rPr>
            <a:t>)</a:t>
          </a:r>
          <a:r>
            <a:rPr lang="en-US" sz="3200" b="1" baseline="0">
              <a:solidFill>
                <a:schemeClr val="bg1"/>
              </a:solidFill>
            </a:rPr>
            <a:t>]</a:t>
          </a:r>
        </a:p>
        <a:p>
          <a:pPr algn="ctr"/>
          <a:endParaRPr lang="ru-RU" sz="1100" b="1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3200" b="1" baseline="0">
            <a:solidFill>
              <a:schemeClr val="bg1"/>
            </a:solidFill>
          </a:endParaRPr>
        </a:p>
        <a:p>
          <a:pPr algn="ctr"/>
          <a:endParaRPr lang="ru-RU" sz="3200" b="1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B1:GV49"/>
  <sheetViews>
    <sheetView showGridLines="0" tabSelected="1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J1" sqref="J1"/>
    </sheetView>
  </sheetViews>
  <sheetFormatPr defaultRowHeight="14.4" x14ac:dyDescent="0.3"/>
  <cols>
    <col min="1" max="1" width="1.77734375" style="1" customWidth="1"/>
    <col min="2" max="2" width="1.77734375" style="13" customWidth="1"/>
    <col min="3" max="3" width="1.77734375" style="29" customWidth="1"/>
    <col min="4" max="4" width="1.77734375" style="30" customWidth="1"/>
    <col min="5" max="5" width="0.88671875" style="1" customWidth="1"/>
    <col min="6" max="6" width="1.77734375" style="30" customWidth="1"/>
    <col min="7" max="9" width="1.77734375" style="1" customWidth="1"/>
    <col min="10" max="10" width="38.33203125" style="1" customWidth="1"/>
    <col min="11" max="12" width="0.88671875" style="1" customWidth="1"/>
    <col min="13" max="13" width="8.5546875" style="30" bestFit="1" customWidth="1"/>
    <col min="14" max="14" width="0.88671875" style="1" customWidth="1"/>
    <col min="15" max="15" width="1.77734375" style="8" customWidth="1"/>
    <col min="16" max="16" width="16.8867187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1.77734375" style="1" customWidth="1"/>
    <col min="24" max="204" width="12.77734375" style="5" customWidth="1"/>
    <col min="205" max="16384" width="8.88671875" style="1"/>
  </cols>
  <sheetData>
    <row r="1" spans="2:204" s="13" customFormat="1" ht="10.050000000000001" customHeight="1" x14ac:dyDescent="0.25">
      <c r="C1" s="29"/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  <c r="BC1" s="24">
        <f>MAX($W1:BB1)+1</f>
        <v>32</v>
      </c>
      <c r="BD1" s="24">
        <f>MAX($W1:BC1)+1</f>
        <v>33</v>
      </c>
      <c r="BE1" s="24">
        <f>MAX($W1:BD1)+1</f>
        <v>34</v>
      </c>
      <c r="BF1" s="24">
        <f>MAX($W1:BE1)+1</f>
        <v>35</v>
      </c>
      <c r="BG1" s="24">
        <f>MAX($W1:BF1)+1</f>
        <v>36</v>
      </c>
      <c r="BH1" s="24">
        <f>MAX($W1:BG1)+1</f>
        <v>37</v>
      </c>
      <c r="BI1" s="24">
        <f>MAX($W1:BH1)+1</f>
        <v>38</v>
      </c>
      <c r="BJ1" s="24">
        <f>MAX($W1:BI1)+1</f>
        <v>39</v>
      </c>
      <c r="BK1" s="24">
        <f>MAX($W1:BJ1)+1</f>
        <v>40</v>
      </c>
      <c r="BL1" s="24">
        <f>MAX($W1:BK1)+1</f>
        <v>41</v>
      </c>
      <c r="BM1" s="24">
        <f>MAX($W1:BL1)+1</f>
        <v>42</v>
      </c>
      <c r="BN1" s="24">
        <f>MAX($W1:BM1)+1</f>
        <v>43</v>
      </c>
      <c r="BO1" s="24">
        <f>MAX($W1:BN1)+1</f>
        <v>44</v>
      </c>
      <c r="BP1" s="24">
        <f>MAX($W1:BO1)+1</f>
        <v>45</v>
      </c>
      <c r="BQ1" s="24">
        <f>MAX($W1:BP1)+1</f>
        <v>46</v>
      </c>
      <c r="BR1" s="24">
        <f>MAX($W1:BQ1)+1</f>
        <v>47</v>
      </c>
      <c r="BS1" s="24">
        <f>MAX($W1:BR1)+1</f>
        <v>48</v>
      </c>
      <c r="BT1" s="24">
        <f>MAX($W1:BS1)+1</f>
        <v>49</v>
      </c>
      <c r="BU1" s="24">
        <f>MAX($W1:BT1)+1</f>
        <v>50</v>
      </c>
      <c r="BV1" s="24">
        <f>MAX($W1:BU1)+1</f>
        <v>51</v>
      </c>
      <c r="BW1" s="24">
        <f>MAX($W1:BV1)+1</f>
        <v>52</v>
      </c>
      <c r="BX1" s="24">
        <f>MAX($W1:BW1)+1</f>
        <v>53</v>
      </c>
      <c r="BY1" s="24">
        <f>MAX($W1:BX1)+1</f>
        <v>54</v>
      </c>
      <c r="BZ1" s="24">
        <f>MAX($W1:BY1)+1</f>
        <v>55</v>
      </c>
      <c r="CA1" s="24">
        <f>MAX($W1:BZ1)+1</f>
        <v>56</v>
      </c>
      <c r="CB1" s="24">
        <f>MAX($W1:CA1)+1</f>
        <v>57</v>
      </c>
      <c r="CC1" s="24">
        <f>MAX($W1:CB1)+1</f>
        <v>58</v>
      </c>
      <c r="CD1" s="24">
        <f>MAX($W1:CC1)+1</f>
        <v>59</v>
      </c>
      <c r="CE1" s="24">
        <f>MAX($W1:CD1)+1</f>
        <v>60</v>
      </c>
      <c r="CF1" s="24">
        <f>MAX($W1:CE1)+1</f>
        <v>61</v>
      </c>
      <c r="CG1" s="24">
        <f>MAX($W1:CF1)+1</f>
        <v>62</v>
      </c>
      <c r="CH1" s="24">
        <f>MAX($W1:CG1)+1</f>
        <v>63</v>
      </c>
      <c r="CI1" s="24">
        <f>MAX($W1:CH1)+1</f>
        <v>64</v>
      </c>
      <c r="CJ1" s="24">
        <f>MAX($W1:CI1)+1</f>
        <v>65</v>
      </c>
      <c r="CK1" s="24">
        <f>MAX($W1:CJ1)+1</f>
        <v>66</v>
      </c>
      <c r="CL1" s="24">
        <f>MAX($W1:CK1)+1</f>
        <v>67</v>
      </c>
      <c r="CM1" s="24">
        <f>MAX($W1:CL1)+1</f>
        <v>68</v>
      </c>
      <c r="CN1" s="24">
        <f>MAX($W1:CM1)+1</f>
        <v>69</v>
      </c>
      <c r="CO1" s="24">
        <f>MAX($W1:CN1)+1</f>
        <v>70</v>
      </c>
      <c r="CP1" s="24">
        <f>MAX($W1:CO1)+1</f>
        <v>71</v>
      </c>
      <c r="CQ1" s="24">
        <f>MAX($W1:CP1)+1</f>
        <v>72</v>
      </c>
      <c r="CR1" s="24">
        <f>MAX($W1:CQ1)+1</f>
        <v>73</v>
      </c>
      <c r="CS1" s="24">
        <f>MAX($W1:CR1)+1</f>
        <v>74</v>
      </c>
      <c r="CT1" s="24">
        <f>MAX($W1:CS1)+1</f>
        <v>75</v>
      </c>
      <c r="CU1" s="24">
        <f>MAX($W1:CT1)+1</f>
        <v>76</v>
      </c>
      <c r="CV1" s="24">
        <f>MAX($W1:CU1)+1</f>
        <v>77</v>
      </c>
      <c r="CW1" s="24">
        <f>MAX($W1:CV1)+1</f>
        <v>78</v>
      </c>
      <c r="CX1" s="24">
        <f>MAX($W1:CW1)+1</f>
        <v>79</v>
      </c>
      <c r="CY1" s="24">
        <f>MAX($W1:CX1)+1</f>
        <v>80</v>
      </c>
      <c r="CZ1" s="24">
        <f>MAX($W1:CY1)+1</f>
        <v>81</v>
      </c>
      <c r="DA1" s="24">
        <f>MAX($W1:CZ1)+1</f>
        <v>82</v>
      </c>
      <c r="DB1" s="24">
        <f>MAX($W1:DA1)+1</f>
        <v>83</v>
      </c>
      <c r="DC1" s="24">
        <f>MAX($W1:DB1)+1</f>
        <v>84</v>
      </c>
      <c r="DD1" s="24">
        <f>MAX($W1:DC1)+1</f>
        <v>85</v>
      </c>
      <c r="DE1" s="24">
        <f>MAX($W1:DD1)+1</f>
        <v>86</v>
      </c>
      <c r="DF1" s="24">
        <f>MAX($W1:DE1)+1</f>
        <v>87</v>
      </c>
      <c r="DG1" s="24">
        <f>MAX($W1:DF1)+1</f>
        <v>88</v>
      </c>
      <c r="DH1" s="24">
        <f>MAX($W1:DG1)+1</f>
        <v>89</v>
      </c>
      <c r="DI1" s="24">
        <f>MAX($W1:DH1)+1</f>
        <v>90</v>
      </c>
      <c r="DJ1" s="24">
        <f>MAX($W1:DI1)+1</f>
        <v>91</v>
      </c>
      <c r="DK1" s="24">
        <f>MAX($W1:DJ1)+1</f>
        <v>92</v>
      </c>
      <c r="DL1" s="24">
        <f>MAX($W1:DK1)+1</f>
        <v>93</v>
      </c>
      <c r="DM1" s="24">
        <f>MAX($W1:DL1)+1</f>
        <v>94</v>
      </c>
      <c r="DN1" s="24">
        <f>MAX($W1:DM1)+1</f>
        <v>95</v>
      </c>
      <c r="DO1" s="24">
        <f>MAX($W1:DN1)+1</f>
        <v>96</v>
      </c>
      <c r="DP1" s="24">
        <f>MAX($W1:DO1)+1</f>
        <v>97</v>
      </c>
      <c r="DQ1" s="24">
        <f>MAX($W1:DP1)+1</f>
        <v>98</v>
      </c>
      <c r="DR1" s="24">
        <f>MAX($W1:DQ1)+1</f>
        <v>99</v>
      </c>
      <c r="DS1" s="24">
        <f>MAX($W1:DR1)+1</f>
        <v>100</v>
      </c>
      <c r="DT1" s="24">
        <f>MAX($W1:DS1)+1</f>
        <v>101</v>
      </c>
      <c r="DU1" s="24">
        <f>MAX($W1:DT1)+1</f>
        <v>102</v>
      </c>
      <c r="DV1" s="24">
        <f>MAX($W1:DU1)+1</f>
        <v>103</v>
      </c>
      <c r="DW1" s="24">
        <f>MAX($W1:DV1)+1</f>
        <v>104</v>
      </c>
      <c r="DX1" s="24">
        <f>MAX($W1:DW1)+1</f>
        <v>105</v>
      </c>
      <c r="DY1" s="24">
        <f>MAX($W1:DX1)+1</f>
        <v>106</v>
      </c>
      <c r="DZ1" s="24">
        <f>MAX($W1:DY1)+1</f>
        <v>107</v>
      </c>
      <c r="EA1" s="24">
        <f>MAX($W1:DZ1)+1</f>
        <v>108</v>
      </c>
      <c r="EB1" s="24">
        <f>MAX($W1:EA1)+1</f>
        <v>109</v>
      </c>
      <c r="EC1" s="24">
        <f>MAX($W1:EB1)+1</f>
        <v>110</v>
      </c>
      <c r="ED1" s="24">
        <f>MAX($W1:EC1)+1</f>
        <v>111</v>
      </c>
      <c r="EE1" s="24">
        <f>MAX($W1:ED1)+1</f>
        <v>112</v>
      </c>
      <c r="EF1" s="24">
        <f>MAX($W1:EE1)+1</f>
        <v>113</v>
      </c>
      <c r="EG1" s="24">
        <f>MAX($W1:EF1)+1</f>
        <v>114</v>
      </c>
      <c r="EH1" s="24">
        <f>MAX($W1:EG1)+1</f>
        <v>115</v>
      </c>
      <c r="EI1" s="24">
        <f>MAX($W1:EH1)+1</f>
        <v>116</v>
      </c>
      <c r="EJ1" s="24">
        <f>MAX($W1:EI1)+1</f>
        <v>117</v>
      </c>
      <c r="EK1" s="24">
        <f>MAX($W1:EJ1)+1</f>
        <v>118</v>
      </c>
      <c r="EL1" s="24">
        <f>MAX($W1:EK1)+1</f>
        <v>119</v>
      </c>
      <c r="EM1" s="24">
        <f>MAX($W1:EL1)+1</f>
        <v>120</v>
      </c>
      <c r="EN1" s="24">
        <f>MAX($W1:EM1)+1</f>
        <v>121</v>
      </c>
      <c r="EO1" s="24">
        <f>MAX($W1:EN1)+1</f>
        <v>122</v>
      </c>
      <c r="EP1" s="24">
        <f>MAX($W1:EO1)+1</f>
        <v>123</v>
      </c>
      <c r="EQ1" s="24">
        <f>MAX($W1:EP1)+1</f>
        <v>124</v>
      </c>
      <c r="ER1" s="24">
        <f>MAX($W1:EQ1)+1</f>
        <v>125</v>
      </c>
      <c r="ES1" s="24">
        <f>MAX($W1:ER1)+1</f>
        <v>126</v>
      </c>
      <c r="ET1" s="24">
        <f>MAX($W1:ES1)+1</f>
        <v>127</v>
      </c>
      <c r="EU1" s="24">
        <f>MAX($W1:ET1)+1</f>
        <v>128</v>
      </c>
      <c r="EV1" s="24">
        <f>MAX($W1:EU1)+1</f>
        <v>129</v>
      </c>
      <c r="EW1" s="24">
        <f>MAX($W1:EV1)+1</f>
        <v>130</v>
      </c>
      <c r="EX1" s="24">
        <f>MAX($W1:EW1)+1</f>
        <v>131</v>
      </c>
      <c r="EY1" s="24">
        <f>MAX($W1:EX1)+1</f>
        <v>132</v>
      </c>
      <c r="EZ1" s="24">
        <f>MAX($W1:EY1)+1</f>
        <v>133</v>
      </c>
      <c r="FA1" s="24">
        <f>MAX($W1:EZ1)+1</f>
        <v>134</v>
      </c>
      <c r="FB1" s="24">
        <f>MAX($W1:FA1)+1</f>
        <v>135</v>
      </c>
      <c r="FC1" s="24">
        <f>MAX($W1:FB1)+1</f>
        <v>136</v>
      </c>
      <c r="FD1" s="24">
        <f>MAX($W1:FC1)+1</f>
        <v>137</v>
      </c>
      <c r="FE1" s="24">
        <f>MAX($W1:FD1)+1</f>
        <v>138</v>
      </c>
      <c r="FF1" s="24">
        <f>MAX($W1:FE1)+1</f>
        <v>139</v>
      </c>
      <c r="FG1" s="24">
        <f>MAX($W1:FF1)+1</f>
        <v>140</v>
      </c>
      <c r="FH1" s="24">
        <f>MAX($W1:FG1)+1</f>
        <v>141</v>
      </c>
      <c r="FI1" s="24">
        <f>MAX($W1:FH1)+1</f>
        <v>142</v>
      </c>
      <c r="FJ1" s="24">
        <f>MAX($W1:FI1)+1</f>
        <v>143</v>
      </c>
      <c r="FK1" s="24">
        <f>MAX($W1:FJ1)+1</f>
        <v>144</v>
      </c>
      <c r="FL1" s="24">
        <f>MAX($W1:FK1)+1</f>
        <v>145</v>
      </c>
      <c r="FM1" s="24">
        <f>MAX($W1:FL1)+1</f>
        <v>146</v>
      </c>
      <c r="FN1" s="24">
        <f>MAX($W1:FM1)+1</f>
        <v>147</v>
      </c>
      <c r="FO1" s="24">
        <f>MAX($W1:FN1)+1</f>
        <v>148</v>
      </c>
      <c r="FP1" s="24">
        <f>MAX($W1:FO1)+1</f>
        <v>149</v>
      </c>
      <c r="FQ1" s="24">
        <f>MAX($W1:FP1)+1</f>
        <v>150</v>
      </c>
      <c r="FR1" s="24">
        <f>MAX($W1:FQ1)+1</f>
        <v>151</v>
      </c>
      <c r="FS1" s="24">
        <f>MAX($W1:FR1)+1</f>
        <v>152</v>
      </c>
      <c r="FT1" s="24">
        <f>MAX($W1:FS1)+1</f>
        <v>153</v>
      </c>
      <c r="FU1" s="24">
        <f>MAX($W1:FT1)+1</f>
        <v>154</v>
      </c>
      <c r="FV1" s="24">
        <f>MAX($W1:FU1)+1</f>
        <v>155</v>
      </c>
      <c r="FW1" s="24">
        <f>MAX($W1:FV1)+1</f>
        <v>156</v>
      </c>
      <c r="FX1" s="24">
        <f>MAX($W1:FW1)+1</f>
        <v>157</v>
      </c>
      <c r="FY1" s="24">
        <f>MAX($W1:FX1)+1</f>
        <v>158</v>
      </c>
      <c r="FZ1" s="24">
        <f>MAX($W1:FY1)+1</f>
        <v>159</v>
      </c>
      <c r="GA1" s="24">
        <f>MAX($W1:FZ1)+1</f>
        <v>160</v>
      </c>
      <c r="GB1" s="24">
        <f>MAX($W1:GA1)+1</f>
        <v>161</v>
      </c>
      <c r="GC1" s="24">
        <f>MAX($W1:GB1)+1</f>
        <v>162</v>
      </c>
      <c r="GD1" s="24">
        <f>MAX($W1:GC1)+1</f>
        <v>163</v>
      </c>
      <c r="GE1" s="24">
        <f>MAX($W1:GD1)+1</f>
        <v>164</v>
      </c>
      <c r="GF1" s="24">
        <f>MAX($W1:GE1)+1</f>
        <v>165</v>
      </c>
      <c r="GG1" s="24">
        <f>MAX($W1:GF1)+1</f>
        <v>166</v>
      </c>
      <c r="GH1" s="24">
        <f>MAX($W1:GG1)+1</f>
        <v>167</v>
      </c>
      <c r="GI1" s="24">
        <f>MAX($W1:GH1)+1</f>
        <v>168</v>
      </c>
      <c r="GJ1" s="24">
        <f>MAX($W1:GI1)+1</f>
        <v>169</v>
      </c>
      <c r="GK1" s="24">
        <f>MAX($W1:GJ1)+1</f>
        <v>170</v>
      </c>
      <c r="GL1" s="24">
        <f>MAX($W1:GK1)+1</f>
        <v>171</v>
      </c>
      <c r="GM1" s="24">
        <f>MAX($W1:GL1)+1</f>
        <v>172</v>
      </c>
      <c r="GN1" s="24">
        <f>MAX($W1:GM1)+1</f>
        <v>173</v>
      </c>
      <c r="GO1" s="24">
        <f>MAX($W1:GN1)+1</f>
        <v>174</v>
      </c>
      <c r="GP1" s="24">
        <f>MAX($W1:GO1)+1</f>
        <v>175</v>
      </c>
      <c r="GQ1" s="24">
        <f>MAX($W1:GP1)+1</f>
        <v>176</v>
      </c>
      <c r="GR1" s="24">
        <f>MAX($W1:GQ1)+1</f>
        <v>177</v>
      </c>
      <c r="GS1" s="24">
        <f>MAX($W1:GR1)+1</f>
        <v>178</v>
      </c>
      <c r="GT1" s="24">
        <f>MAX($W1:GS1)+1</f>
        <v>179</v>
      </c>
      <c r="GU1" s="24">
        <f>MAX($W1:GT1)+1</f>
        <v>180</v>
      </c>
      <c r="GV1" s="24">
        <f>MAX($W1:GU1)+1</f>
        <v>181</v>
      </c>
    </row>
    <row r="2" spans="2:204" s="13" customFormat="1" ht="10.050000000000001" customHeight="1" x14ac:dyDescent="0.25">
      <c r="C2" s="29"/>
      <c r="O2" s="22"/>
      <c r="P2" s="24">
        <f>COLUMN()</f>
        <v>16</v>
      </c>
      <c r="Q2" s="22"/>
      <c r="U2" s="24"/>
      <c r="X2" s="24">
        <f>IF(X$4="",0,COLUMN())</f>
        <v>24</v>
      </c>
      <c r="Y2" s="24">
        <f t="shared" ref="Y2:CJ2" si="0">IF(Y$4="",0,COLUMN())</f>
        <v>25</v>
      </c>
      <c r="Z2" s="24">
        <f t="shared" si="0"/>
        <v>26</v>
      </c>
      <c r="AA2" s="24">
        <f t="shared" si="0"/>
        <v>27</v>
      </c>
      <c r="AB2" s="24">
        <f t="shared" si="0"/>
        <v>28</v>
      </c>
      <c r="AC2" s="24">
        <f t="shared" si="0"/>
        <v>29</v>
      </c>
      <c r="AD2" s="24">
        <f t="shared" si="0"/>
        <v>30</v>
      </c>
      <c r="AE2" s="24">
        <f t="shared" si="0"/>
        <v>31</v>
      </c>
      <c r="AF2" s="24">
        <f t="shared" si="0"/>
        <v>32</v>
      </c>
      <c r="AG2" s="24">
        <f t="shared" si="0"/>
        <v>33</v>
      </c>
      <c r="AH2" s="24">
        <f t="shared" si="0"/>
        <v>34</v>
      </c>
      <c r="AI2" s="24">
        <f t="shared" si="0"/>
        <v>35</v>
      </c>
      <c r="AJ2" s="24">
        <f t="shared" si="0"/>
        <v>36</v>
      </c>
      <c r="AK2" s="24">
        <f t="shared" si="0"/>
        <v>37</v>
      </c>
      <c r="AL2" s="24">
        <f t="shared" si="0"/>
        <v>38</v>
      </c>
      <c r="AM2" s="24">
        <f t="shared" si="0"/>
        <v>39</v>
      </c>
      <c r="AN2" s="24">
        <f t="shared" si="0"/>
        <v>40</v>
      </c>
      <c r="AO2" s="24">
        <f t="shared" si="0"/>
        <v>41</v>
      </c>
      <c r="AP2" s="24">
        <f t="shared" si="0"/>
        <v>42</v>
      </c>
      <c r="AQ2" s="24">
        <f t="shared" si="0"/>
        <v>43</v>
      </c>
      <c r="AR2" s="24">
        <f t="shared" si="0"/>
        <v>44</v>
      </c>
      <c r="AS2" s="24">
        <f t="shared" si="0"/>
        <v>45</v>
      </c>
      <c r="AT2" s="24">
        <f t="shared" si="0"/>
        <v>46</v>
      </c>
      <c r="AU2" s="24">
        <f t="shared" si="0"/>
        <v>47</v>
      </c>
      <c r="AV2" s="24">
        <f t="shared" si="0"/>
        <v>48</v>
      </c>
      <c r="AW2" s="24">
        <f t="shared" si="0"/>
        <v>49</v>
      </c>
      <c r="AX2" s="24">
        <f t="shared" si="0"/>
        <v>50</v>
      </c>
      <c r="AY2" s="24">
        <f t="shared" si="0"/>
        <v>51</v>
      </c>
      <c r="AZ2" s="24">
        <f t="shared" si="0"/>
        <v>52</v>
      </c>
      <c r="BA2" s="24">
        <f t="shared" si="0"/>
        <v>53</v>
      </c>
      <c r="BB2" s="24">
        <f t="shared" si="0"/>
        <v>54</v>
      </c>
      <c r="BC2" s="24">
        <f t="shared" si="0"/>
        <v>55</v>
      </c>
      <c r="BD2" s="24">
        <f t="shared" si="0"/>
        <v>56</v>
      </c>
      <c r="BE2" s="24">
        <f t="shared" si="0"/>
        <v>57</v>
      </c>
      <c r="BF2" s="24">
        <f t="shared" si="0"/>
        <v>58</v>
      </c>
      <c r="BG2" s="24">
        <f t="shared" si="0"/>
        <v>59</v>
      </c>
      <c r="BH2" s="24">
        <f t="shared" si="0"/>
        <v>60</v>
      </c>
      <c r="BI2" s="24">
        <f t="shared" si="0"/>
        <v>61</v>
      </c>
      <c r="BJ2" s="24">
        <f t="shared" si="0"/>
        <v>62</v>
      </c>
      <c r="BK2" s="24">
        <f t="shared" si="0"/>
        <v>63</v>
      </c>
      <c r="BL2" s="24">
        <f t="shared" si="0"/>
        <v>64</v>
      </c>
      <c r="BM2" s="24">
        <f t="shared" si="0"/>
        <v>65</v>
      </c>
      <c r="BN2" s="24">
        <f t="shared" si="0"/>
        <v>66</v>
      </c>
      <c r="BO2" s="24">
        <f t="shared" si="0"/>
        <v>67</v>
      </c>
      <c r="BP2" s="24">
        <f t="shared" si="0"/>
        <v>68</v>
      </c>
      <c r="BQ2" s="24">
        <f t="shared" si="0"/>
        <v>69</v>
      </c>
      <c r="BR2" s="24">
        <f t="shared" si="0"/>
        <v>70</v>
      </c>
      <c r="BS2" s="24">
        <f t="shared" si="0"/>
        <v>71</v>
      </c>
      <c r="BT2" s="24">
        <f t="shared" si="0"/>
        <v>72</v>
      </c>
      <c r="BU2" s="24">
        <f t="shared" si="0"/>
        <v>73</v>
      </c>
      <c r="BV2" s="24">
        <f t="shared" si="0"/>
        <v>74</v>
      </c>
      <c r="BW2" s="24">
        <f t="shared" si="0"/>
        <v>75</v>
      </c>
      <c r="BX2" s="24">
        <f t="shared" si="0"/>
        <v>76</v>
      </c>
      <c r="BY2" s="24">
        <f t="shared" si="0"/>
        <v>77</v>
      </c>
      <c r="BZ2" s="24">
        <f t="shared" si="0"/>
        <v>78</v>
      </c>
      <c r="CA2" s="24">
        <f t="shared" si="0"/>
        <v>79</v>
      </c>
      <c r="CB2" s="24">
        <f t="shared" si="0"/>
        <v>80</v>
      </c>
      <c r="CC2" s="24">
        <f t="shared" si="0"/>
        <v>81</v>
      </c>
      <c r="CD2" s="24">
        <f t="shared" si="0"/>
        <v>82</v>
      </c>
      <c r="CE2" s="24">
        <f t="shared" si="0"/>
        <v>83</v>
      </c>
      <c r="CF2" s="24">
        <f t="shared" si="0"/>
        <v>84</v>
      </c>
      <c r="CG2" s="24">
        <f t="shared" si="0"/>
        <v>85</v>
      </c>
      <c r="CH2" s="24">
        <f t="shared" si="0"/>
        <v>86</v>
      </c>
      <c r="CI2" s="24">
        <f t="shared" si="0"/>
        <v>87</v>
      </c>
      <c r="CJ2" s="24">
        <f t="shared" si="0"/>
        <v>88</v>
      </c>
      <c r="CK2" s="24">
        <f t="shared" ref="CK2:EV2" si="1">IF(CK$4="",0,COLUMN())</f>
        <v>89</v>
      </c>
      <c r="CL2" s="24">
        <f t="shared" si="1"/>
        <v>90</v>
      </c>
      <c r="CM2" s="24">
        <f t="shared" si="1"/>
        <v>91</v>
      </c>
      <c r="CN2" s="24">
        <f t="shared" si="1"/>
        <v>92</v>
      </c>
      <c r="CO2" s="24">
        <f t="shared" si="1"/>
        <v>93</v>
      </c>
      <c r="CP2" s="24">
        <f t="shared" si="1"/>
        <v>94</v>
      </c>
      <c r="CQ2" s="24">
        <f t="shared" si="1"/>
        <v>95</v>
      </c>
      <c r="CR2" s="24">
        <f t="shared" si="1"/>
        <v>96</v>
      </c>
      <c r="CS2" s="24">
        <f t="shared" si="1"/>
        <v>97</v>
      </c>
      <c r="CT2" s="24">
        <f t="shared" si="1"/>
        <v>98</v>
      </c>
      <c r="CU2" s="24">
        <f t="shared" si="1"/>
        <v>99</v>
      </c>
      <c r="CV2" s="24">
        <f t="shared" si="1"/>
        <v>100</v>
      </c>
      <c r="CW2" s="24">
        <f t="shared" si="1"/>
        <v>101</v>
      </c>
      <c r="CX2" s="24">
        <f t="shared" si="1"/>
        <v>102</v>
      </c>
      <c r="CY2" s="24">
        <f t="shared" si="1"/>
        <v>103</v>
      </c>
      <c r="CZ2" s="24">
        <f t="shared" si="1"/>
        <v>104</v>
      </c>
      <c r="DA2" s="24">
        <f t="shared" si="1"/>
        <v>105</v>
      </c>
      <c r="DB2" s="24">
        <f t="shared" si="1"/>
        <v>106</v>
      </c>
      <c r="DC2" s="24">
        <f t="shared" si="1"/>
        <v>107</v>
      </c>
      <c r="DD2" s="24">
        <f t="shared" si="1"/>
        <v>108</v>
      </c>
      <c r="DE2" s="24">
        <f t="shared" si="1"/>
        <v>109</v>
      </c>
      <c r="DF2" s="24">
        <f t="shared" si="1"/>
        <v>110</v>
      </c>
      <c r="DG2" s="24">
        <f t="shared" si="1"/>
        <v>111</v>
      </c>
      <c r="DH2" s="24">
        <f t="shared" si="1"/>
        <v>112</v>
      </c>
      <c r="DI2" s="24">
        <f t="shared" si="1"/>
        <v>113</v>
      </c>
      <c r="DJ2" s="24">
        <f t="shared" si="1"/>
        <v>114</v>
      </c>
      <c r="DK2" s="24">
        <f t="shared" si="1"/>
        <v>115</v>
      </c>
      <c r="DL2" s="24">
        <f t="shared" si="1"/>
        <v>116</v>
      </c>
      <c r="DM2" s="24">
        <f t="shared" si="1"/>
        <v>117</v>
      </c>
      <c r="DN2" s="24">
        <f t="shared" si="1"/>
        <v>118</v>
      </c>
      <c r="DO2" s="24">
        <f t="shared" si="1"/>
        <v>119</v>
      </c>
      <c r="DP2" s="24">
        <f t="shared" si="1"/>
        <v>120</v>
      </c>
      <c r="DQ2" s="24">
        <f t="shared" si="1"/>
        <v>121</v>
      </c>
      <c r="DR2" s="24">
        <f t="shared" si="1"/>
        <v>122</v>
      </c>
      <c r="DS2" s="24">
        <f t="shared" si="1"/>
        <v>123</v>
      </c>
      <c r="DT2" s="24">
        <f t="shared" si="1"/>
        <v>124</v>
      </c>
      <c r="DU2" s="24">
        <f t="shared" si="1"/>
        <v>125</v>
      </c>
      <c r="DV2" s="24">
        <f t="shared" si="1"/>
        <v>126</v>
      </c>
      <c r="DW2" s="24">
        <f t="shared" si="1"/>
        <v>127</v>
      </c>
      <c r="DX2" s="24">
        <f t="shared" si="1"/>
        <v>128</v>
      </c>
      <c r="DY2" s="24">
        <f t="shared" si="1"/>
        <v>129</v>
      </c>
      <c r="DZ2" s="24">
        <f t="shared" si="1"/>
        <v>130</v>
      </c>
      <c r="EA2" s="24">
        <f t="shared" si="1"/>
        <v>131</v>
      </c>
      <c r="EB2" s="24">
        <f t="shared" si="1"/>
        <v>132</v>
      </c>
      <c r="EC2" s="24">
        <f t="shared" si="1"/>
        <v>133</v>
      </c>
      <c r="ED2" s="24">
        <f t="shared" si="1"/>
        <v>134</v>
      </c>
      <c r="EE2" s="24">
        <f t="shared" si="1"/>
        <v>135</v>
      </c>
      <c r="EF2" s="24">
        <f t="shared" si="1"/>
        <v>136</v>
      </c>
      <c r="EG2" s="24">
        <f t="shared" si="1"/>
        <v>137</v>
      </c>
      <c r="EH2" s="24">
        <f t="shared" si="1"/>
        <v>138</v>
      </c>
      <c r="EI2" s="24">
        <f t="shared" si="1"/>
        <v>139</v>
      </c>
      <c r="EJ2" s="24">
        <f t="shared" si="1"/>
        <v>140</v>
      </c>
      <c r="EK2" s="24">
        <f t="shared" si="1"/>
        <v>141</v>
      </c>
      <c r="EL2" s="24">
        <f t="shared" si="1"/>
        <v>142</v>
      </c>
      <c r="EM2" s="24">
        <f t="shared" si="1"/>
        <v>143</v>
      </c>
      <c r="EN2" s="24">
        <f t="shared" si="1"/>
        <v>0</v>
      </c>
      <c r="EO2" s="24">
        <f t="shared" si="1"/>
        <v>0</v>
      </c>
      <c r="EP2" s="24">
        <f t="shared" si="1"/>
        <v>0</v>
      </c>
      <c r="EQ2" s="24">
        <f t="shared" si="1"/>
        <v>0</v>
      </c>
      <c r="ER2" s="24">
        <f t="shared" si="1"/>
        <v>0</v>
      </c>
      <c r="ES2" s="24">
        <f t="shared" si="1"/>
        <v>0</v>
      </c>
      <c r="ET2" s="24">
        <f t="shared" si="1"/>
        <v>0</v>
      </c>
      <c r="EU2" s="24">
        <f t="shared" si="1"/>
        <v>0</v>
      </c>
      <c r="EV2" s="24">
        <f t="shared" si="1"/>
        <v>0</v>
      </c>
      <c r="EW2" s="24">
        <f t="shared" ref="EW2:GV2" si="2">IF(EW$4="",0,COLUMN())</f>
        <v>0</v>
      </c>
      <c r="EX2" s="24">
        <f t="shared" si="2"/>
        <v>0</v>
      </c>
      <c r="EY2" s="24">
        <f t="shared" si="2"/>
        <v>0</v>
      </c>
      <c r="EZ2" s="24">
        <f t="shared" si="2"/>
        <v>0</v>
      </c>
      <c r="FA2" s="24">
        <f t="shared" si="2"/>
        <v>0</v>
      </c>
      <c r="FB2" s="24">
        <f t="shared" si="2"/>
        <v>0</v>
      </c>
      <c r="FC2" s="24">
        <f t="shared" si="2"/>
        <v>0</v>
      </c>
      <c r="FD2" s="24">
        <f t="shared" si="2"/>
        <v>0</v>
      </c>
      <c r="FE2" s="24">
        <f t="shared" si="2"/>
        <v>0</v>
      </c>
      <c r="FF2" s="24">
        <f t="shared" si="2"/>
        <v>0</v>
      </c>
      <c r="FG2" s="24">
        <f t="shared" si="2"/>
        <v>0</v>
      </c>
      <c r="FH2" s="24">
        <f t="shared" si="2"/>
        <v>0</v>
      </c>
      <c r="FI2" s="24">
        <f t="shared" si="2"/>
        <v>0</v>
      </c>
      <c r="FJ2" s="24">
        <f t="shared" si="2"/>
        <v>0</v>
      </c>
      <c r="FK2" s="24">
        <f t="shared" si="2"/>
        <v>0</v>
      </c>
      <c r="FL2" s="24">
        <f t="shared" si="2"/>
        <v>0</v>
      </c>
      <c r="FM2" s="24">
        <f t="shared" si="2"/>
        <v>0</v>
      </c>
      <c r="FN2" s="24">
        <f t="shared" si="2"/>
        <v>0</v>
      </c>
      <c r="FO2" s="24">
        <f t="shared" si="2"/>
        <v>0</v>
      </c>
      <c r="FP2" s="24">
        <f t="shared" si="2"/>
        <v>0</v>
      </c>
      <c r="FQ2" s="24">
        <f t="shared" si="2"/>
        <v>0</v>
      </c>
      <c r="FR2" s="24">
        <f t="shared" si="2"/>
        <v>0</v>
      </c>
      <c r="FS2" s="24">
        <f t="shared" si="2"/>
        <v>0</v>
      </c>
      <c r="FT2" s="24">
        <f t="shared" si="2"/>
        <v>0</v>
      </c>
      <c r="FU2" s="24">
        <f t="shared" si="2"/>
        <v>0</v>
      </c>
      <c r="FV2" s="24">
        <f t="shared" si="2"/>
        <v>0</v>
      </c>
      <c r="FW2" s="24">
        <f t="shared" si="2"/>
        <v>0</v>
      </c>
      <c r="FX2" s="24">
        <f t="shared" si="2"/>
        <v>0</v>
      </c>
      <c r="FY2" s="24">
        <f t="shared" si="2"/>
        <v>0</v>
      </c>
      <c r="FZ2" s="24">
        <f t="shared" si="2"/>
        <v>0</v>
      </c>
      <c r="GA2" s="24">
        <f t="shared" si="2"/>
        <v>0</v>
      </c>
      <c r="GB2" s="24">
        <f t="shared" si="2"/>
        <v>0</v>
      </c>
      <c r="GC2" s="24">
        <f t="shared" si="2"/>
        <v>0</v>
      </c>
      <c r="GD2" s="24">
        <f t="shared" si="2"/>
        <v>0</v>
      </c>
      <c r="GE2" s="24">
        <f t="shared" si="2"/>
        <v>0</v>
      </c>
      <c r="GF2" s="24">
        <f t="shared" si="2"/>
        <v>0</v>
      </c>
      <c r="GG2" s="24">
        <f t="shared" si="2"/>
        <v>0</v>
      </c>
      <c r="GH2" s="24">
        <f t="shared" si="2"/>
        <v>0</v>
      </c>
      <c r="GI2" s="24">
        <f t="shared" si="2"/>
        <v>0</v>
      </c>
      <c r="GJ2" s="24">
        <f t="shared" si="2"/>
        <v>0</v>
      </c>
      <c r="GK2" s="24">
        <f t="shared" si="2"/>
        <v>0</v>
      </c>
      <c r="GL2" s="24">
        <f t="shared" si="2"/>
        <v>0</v>
      </c>
      <c r="GM2" s="24">
        <f t="shared" si="2"/>
        <v>0</v>
      </c>
      <c r="GN2" s="24">
        <f t="shared" si="2"/>
        <v>0</v>
      </c>
      <c r="GO2" s="24">
        <f t="shared" si="2"/>
        <v>0</v>
      </c>
      <c r="GP2" s="24">
        <f t="shared" si="2"/>
        <v>0</v>
      </c>
      <c r="GQ2" s="24">
        <f t="shared" si="2"/>
        <v>0</v>
      </c>
      <c r="GR2" s="24">
        <f t="shared" si="2"/>
        <v>0</v>
      </c>
      <c r="GS2" s="24">
        <f t="shared" si="2"/>
        <v>0</v>
      </c>
      <c r="GT2" s="24">
        <f t="shared" si="2"/>
        <v>0</v>
      </c>
      <c r="GU2" s="24">
        <f t="shared" si="2"/>
        <v>0</v>
      </c>
      <c r="GV2" s="24">
        <f t="shared" si="2"/>
        <v>0</v>
      </c>
    </row>
    <row r="3" spans="2:204" s="13" customFormat="1" ht="10.050000000000001" customHeight="1" x14ac:dyDescent="0.25">
      <c r="C3" s="29"/>
      <c r="O3" s="22"/>
      <c r="P3" s="23"/>
      <c r="Q3" s="22"/>
      <c r="U3" s="24"/>
      <c r="X3" s="24">
        <f>IF(X$6="",0,((12*(YEAR(X$7)-1)+MONTH(X$7))-(12*(YEAR(X$6)-1)+MONTH(X$6))+1))</f>
        <v>1</v>
      </c>
      <c r="Y3" s="24">
        <f t="shared" ref="Y3:CJ3" si="3">IF(Y$6="",0,((12*(YEAR(Y$7)-1)+MONTH(Y$7))-(12*(YEAR(Y$6)-1)+MONTH(Y$6))+1))</f>
        <v>1</v>
      </c>
      <c r="Z3" s="24">
        <f t="shared" si="3"/>
        <v>1</v>
      </c>
      <c r="AA3" s="24">
        <f t="shared" si="3"/>
        <v>1</v>
      </c>
      <c r="AB3" s="24">
        <f t="shared" si="3"/>
        <v>1</v>
      </c>
      <c r="AC3" s="24">
        <f t="shared" si="3"/>
        <v>1</v>
      </c>
      <c r="AD3" s="24">
        <f t="shared" si="3"/>
        <v>1</v>
      </c>
      <c r="AE3" s="24">
        <f t="shared" si="3"/>
        <v>1</v>
      </c>
      <c r="AF3" s="24">
        <f t="shared" si="3"/>
        <v>1</v>
      </c>
      <c r="AG3" s="24">
        <f t="shared" si="3"/>
        <v>1</v>
      </c>
      <c r="AH3" s="24">
        <f t="shared" si="3"/>
        <v>1</v>
      </c>
      <c r="AI3" s="24">
        <f t="shared" si="3"/>
        <v>1</v>
      </c>
      <c r="AJ3" s="24">
        <f t="shared" si="3"/>
        <v>1</v>
      </c>
      <c r="AK3" s="24">
        <f t="shared" si="3"/>
        <v>1</v>
      </c>
      <c r="AL3" s="24">
        <f t="shared" si="3"/>
        <v>1</v>
      </c>
      <c r="AM3" s="24">
        <f t="shared" si="3"/>
        <v>1</v>
      </c>
      <c r="AN3" s="24">
        <f t="shared" si="3"/>
        <v>1</v>
      </c>
      <c r="AO3" s="24">
        <f t="shared" si="3"/>
        <v>1</v>
      </c>
      <c r="AP3" s="24">
        <f t="shared" si="3"/>
        <v>1</v>
      </c>
      <c r="AQ3" s="24">
        <f t="shared" si="3"/>
        <v>1</v>
      </c>
      <c r="AR3" s="24">
        <f t="shared" si="3"/>
        <v>1</v>
      </c>
      <c r="AS3" s="24">
        <f t="shared" si="3"/>
        <v>1</v>
      </c>
      <c r="AT3" s="24">
        <f t="shared" si="3"/>
        <v>1</v>
      </c>
      <c r="AU3" s="24">
        <f t="shared" si="3"/>
        <v>1</v>
      </c>
      <c r="AV3" s="24">
        <f t="shared" si="3"/>
        <v>1</v>
      </c>
      <c r="AW3" s="24">
        <f t="shared" si="3"/>
        <v>1</v>
      </c>
      <c r="AX3" s="24">
        <f t="shared" si="3"/>
        <v>1</v>
      </c>
      <c r="AY3" s="24">
        <f t="shared" si="3"/>
        <v>1</v>
      </c>
      <c r="AZ3" s="24">
        <f t="shared" si="3"/>
        <v>1</v>
      </c>
      <c r="BA3" s="24">
        <f t="shared" si="3"/>
        <v>1</v>
      </c>
      <c r="BB3" s="24">
        <f t="shared" si="3"/>
        <v>1</v>
      </c>
      <c r="BC3" s="24">
        <f t="shared" si="3"/>
        <v>1</v>
      </c>
      <c r="BD3" s="24">
        <f t="shared" si="3"/>
        <v>1</v>
      </c>
      <c r="BE3" s="24">
        <f t="shared" si="3"/>
        <v>1</v>
      </c>
      <c r="BF3" s="24">
        <f t="shared" si="3"/>
        <v>1</v>
      </c>
      <c r="BG3" s="24">
        <f t="shared" si="3"/>
        <v>1</v>
      </c>
      <c r="BH3" s="24">
        <f t="shared" si="3"/>
        <v>1</v>
      </c>
      <c r="BI3" s="24">
        <f t="shared" si="3"/>
        <v>1</v>
      </c>
      <c r="BJ3" s="24">
        <f t="shared" si="3"/>
        <v>1</v>
      </c>
      <c r="BK3" s="24">
        <f t="shared" si="3"/>
        <v>1</v>
      </c>
      <c r="BL3" s="24">
        <f t="shared" si="3"/>
        <v>1</v>
      </c>
      <c r="BM3" s="24">
        <f t="shared" si="3"/>
        <v>1</v>
      </c>
      <c r="BN3" s="24">
        <f t="shared" si="3"/>
        <v>1</v>
      </c>
      <c r="BO3" s="24">
        <f t="shared" si="3"/>
        <v>1</v>
      </c>
      <c r="BP3" s="24">
        <f t="shared" si="3"/>
        <v>1</v>
      </c>
      <c r="BQ3" s="24">
        <f t="shared" si="3"/>
        <v>1</v>
      </c>
      <c r="BR3" s="24">
        <f t="shared" si="3"/>
        <v>1</v>
      </c>
      <c r="BS3" s="24">
        <f t="shared" si="3"/>
        <v>1</v>
      </c>
      <c r="BT3" s="24">
        <f t="shared" si="3"/>
        <v>1</v>
      </c>
      <c r="BU3" s="24">
        <f t="shared" si="3"/>
        <v>1</v>
      </c>
      <c r="BV3" s="24">
        <f t="shared" si="3"/>
        <v>1</v>
      </c>
      <c r="BW3" s="24">
        <f t="shared" si="3"/>
        <v>1</v>
      </c>
      <c r="BX3" s="24">
        <f t="shared" si="3"/>
        <v>1</v>
      </c>
      <c r="BY3" s="24">
        <f t="shared" si="3"/>
        <v>1</v>
      </c>
      <c r="BZ3" s="24">
        <f t="shared" si="3"/>
        <v>1</v>
      </c>
      <c r="CA3" s="24">
        <f t="shared" si="3"/>
        <v>1</v>
      </c>
      <c r="CB3" s="24">
        <f t="shared" si="3"/>
        <v>1</v>
      </c>
      <c r="CC3" s="24">
        <f t="shared" si="3"/>
        <v>1</v>
      </c>
      <c r="CD3" s="24">
        <f t="shared" si="3"/>
        <v>1</v>
      </c>
      <c r="CE3" s="24">
        <f t="shared" si="3"/>
        <v>1</v>
      </c>
      <c r="CF3" s="24">
        <f t="shared" si="3"/>
        <v>1</v>
      </c>
      <c r="CG3" s="24">
        <f t="shared" si="3"/>
        <v>1</v>
      </c>
      <c r="CH3" s="24">
        <f t="shared" si="3"/>
        <v>1</v>
      </c>
      <c r="CI3" s="24">
        <f t="shared" si="3"/>
        <v>1</v>
      </c>
      <c r="CJ3" s="24">
        <f t="shared" si="3"/>
        <v>1</v>
      </c>
      <c r="CK3" s="24">
        <f t="shared" ref="CK3:EV3" si="4">IF(CK$6="",0,((12*(YEAR(CK$7)-1)+MONTH(CK$7))-(12*(YEAR(CK$6)-1)+MONTH(CK$6))+1))</f>
        <v>1</v>
      </c>
      <c r="CL3" s="24">
        <f t="shared" si="4"/>
        <v>1</v>
      </c>
      <c r="CM3" s="24">
        <f t="shared" si="4"/>
        <v>1</v>
      </c>
      <c r="CN3" s="24">
        <f t="shared" si="4"/>
        <v>1</v>
      </c>
      <c r="CO3" s="24">
        <f t="shared" si="4"/>
        <v>1</v>
      </c>
      <c r="CP3" s="24">
        <f t="shared" si="4"/>
        <v>1</v>
      </c>
      <c r="CQ3" s="24">
        <f t="shared" si="4"/>
        <v>1</v>
      </c>
      <c r="CR3" s="24">
        <f t="shared" si="4"/>
        <v>1</v>
      </c>
      <c r="CS3" s="24">
        <f t="shared" si="4"/>
        <v>1</v>
      </c>
      <c r="CT3" s="24">
        <f t="shared" si="4"/>
        <v>1</v>
      </c>
      <c r="CU3" s="24">
        <f t="shared" si="4"/>
        <v>1</v>
      </c>
      <c r="CV3" s="24">
        <f t="shared" si="4"/>
        <v>1</v>
      </c>
      <c r="CW3" s="24">
        <f t="shared" si="4"/>
        <v>1</v>
      </c>
      <c r="CX3" s="24">
        <f t="shared" si="4"/>
        <v>1</v>
      </c>
      <c r="CY3" s="24">
        <f t="shared" si="4"/>
        <v>1</v>
      </c>
      <c r="CZ3" s="24">
        <f t="shared" si="4"/>
        <v>1</v>
      </c>
      <c r="DA3" s="24">
        <f t="shared" si="4"/>
        <v>1</v>
      </c>
      <c r="DB3" s="24">
        <f t="shared" si="4"/>
        <v>1</v>
      </c>
      <c r="DC3" s="24">
        <f t="shared" si="4"/>
        <v>1</v>
      </c>
      <c r="DD3" s="24">
        <f t="shared" si="4"/>
        <v>1</v>
      </c>
      <c r="DE3" s="24">
        <f t="shared" si="4"/>
        <v>1</v>
      </c>
      <c r="DF3" s="24">
        <f t="shared" si="4"/>
        <v>1</v>
      </c>
      <c r="DG3" s="24">
        <f t="shared" si="4"/>
        <v>1</v>
      </c>
      <c r="DH3" s="24">
        <f t="shared" si="4"/>
        <v>1</v>
      </c>
      <c r="DI3" s="24">
        <f t="shared" si="4"/>
        <v>1</v>
      </c>
      <c r="DJ3" s="24">
        <f t="shared" si="4"/>
        <v>1</v>
      </c>
      <c r="DK3" s="24">
        <f t="shared" si="4"/>
        <v>1</v>
      </c>
      <c r="DL3" s="24">
        <f t="shared" si="4"/>
        <v>1</v>
      </c>
      <c r="DM3" s="24">
        <f t="shared" si="4"/>
        <v>1</v>
      </c>
      <c r="DN3" s="24">
        <f t="shared" si="4"/>
        <v>1</v>
      </c>
      <c r="DO3" s="24">
        <f t="shared" si="4"/>
        <v>1</v>
      </c>
      <c r="DP3" s="24">
        <f t="shared" si="4"/>
        <v>1</v>
      </c>
      <c r="DQ3" s="24">
        <f t="shared" si="4"/>
        <v>1</v>
      </c>
      <c r="DR3" s="24">
        <f t="shared" si="4"/>
        <v>1</v>
      </c>
      <c r="DS3" s="24">
        <f t="shared" si="4"/>
        <v>1</v>
      </c>
      <c r="DT3" s="24">
        <f t="shared" si="4"/>
        <v>1</v>
      </c>
      <c r="DU3" s="24">
        <f t="shared" si="4"/>
        <v>1</v>
      </c>
      <c r="DV3" s="24">
        <f t="shared" si="4"/>
        <v>1</v>
      </c>
      <c r="DW3" s="24">
        <f t="shared" si="4"/>
        <v>1</v>
      </c>
      <c r="DX3" s="24">
        <f t="shared" si="4"/>
        <v>1</v>
      </c>
      <c r="DY3" s="24">
        <f t="shared" si="4"/>
        <v>1</v>
      </c>
      <c r="DZ3" s="24">
        <f t="shared" si="4"/>
        <v>1</v>
      </c>
      <c r="EA3" s="24">
        <f t="shared" si="4"/>
        <v>1</v>
      </c>
      <c r="EB3" s="24">
        <f t="shared" si="4"/>
        <v>1</v>
      </c>
      <c r="EC3" s="24">
        <f t="shared" si="4"/>
        <v>1</v>
      </c>
      <c r="ED3" s="24">
        <f t="shared" si="4"/>
        <v>1</v>
      </c>
      <c r="EE3" s="24">
        <f t="shared" si="4"/>
        <v>1</v>
      </c>
      <c r="EF3" s="24">
        <f t="shared" si="4"/>
        <v>1</v>
      </c>
      <c r="EG3" s="24">
        <f t="shared" si="4"/>
        <v>1</v>
      </c>
      <c r="EH3" s="24">
        <f t="shared" si="4"/>
        <v>1</v>
      </c>
      <c r="EI3" s="24">
        <f t="shared" si="4"/>
        <v>1</v>
      </c>
      <c r="EJ3" s="24">
        <f t="shared" si="4"/>
        <v>1</v>
      </c>
      <c r="EK3" s="24">
        <f t="shared" si="4"/>
        <v>1</v>
      </c>
      <c r="EL3" s="24">
        <f t="shared" si="4"/>
        <v>1</v>
      </c>
      <c r="EM3" s="24">
        <f t="shared" si="4"/>
        <v>1</v>
      </c>
      <c r="EN3" s="24">
        <f t="shared" si="4"/>
        <v>0</v>
      </c>
      <c r="EO3" s="24">
        <f t="shared" si="4"/>
        <v>0</v>
      </c>
      <c r="EP3" s="24">
        <f t="shared" si="4"/>
        <v>0</v>
      </c>
      <c r="EQ3" s="24">
        <f t="shared" si="4"/>
        <v>0</v>
      </c>
      <c r="ER3" s="24">
        <f t="shared" si="4"/>
        <v>0</v>
      </c>
      <c r="ES3" s="24">
        <f t="shared" si="4"/>
        <v>0</v>
      </c>
      <c r="ET3" s="24">
        <f t="shared" si="4"/>
        <v>0</v>
      </c>
      <c r="EU3" s="24">
        <f t="shared" si="4"/>
        <v>0</v>
      </c>
      <c r="EV3" s="24">
        <f t="shared" si="4"/>
        <v>0</v>
      </c>
      <c r="EW3" s="24">
        <f t="shared" ref="EW3:GV3" si="5">IF(EW$6="",0,((12*(YEAR(EW$7)-1)+MONTH(EW$7))-(12*(YEAR(EW$6)-1)+MONTH(EW$6))+1))</f>
        <v>0</v>
      </c>
      <c r="EX3" s="24">
        <f t="shared" si="5"/>
        <v>0</v>
      </c>
      <c r="EY3" s="24">
        <f t="shared" si="5"/>
        <v>0</v>
      </c>
      <c r="EZ3" s="24">
        <f t="shared" si="5"/>
        <v>0</v>
      </c>
      <c r="FA3" s="24">
        <f t="shared" si="5"/>
        <v>0</v>
      </c>
      <c r="FB3" s="24">
        <f t="shared" si="5"/>
        <v>0</v>
      </c>
      <c r="FC3" s="24">
        <f t="shared" si="5"/>
        <v>0</v>
      </c>
      <c r="FD3" s="24">
        <f t="shared" si="5"/>
        <v>0</v>
      </c>
      <c r="FE3" s="24">
        <f t="shared" si="5"/>
        <v>0</v>
      </c>
      <c r="FF3" s="24">
        <f t="shared" si="5"/>
        <v>0</v>
      </c>
      <c r="FG3" s="24">
        <f t="shared" si="5"/>
        <v>0</v>
      </c>
      <c r="FH3" s="24">
        <f t="shared" si="5"/>
        <v>0</v>
      </c>
      <c r="FI3" s="24">
        <f t="shared" si="5"/>
        <v>0</v>
      </c>
      <c r="FJ3" s="24">
        <f t="shared" si="5"/>
        <v>0</v>
      </c>
      <c r="FK3" s="24">
        <f t="shared" si="5"/>
        <v>0</v>
      </c>
      <c r="FL3" s="24">
        <f t="shared" si="5"/>
        <v>0</v>
      </c>
      <c r="FM3" s="24">
        <f t="shared" si="5"/>
        <v>0</v>
      </c>
      <c r="FN3" s="24">
        <f t="shared" si="5"/>
        <v>0</v>
      </c>
      <c r="FO3" s="24">
        <f t="shared" si="5"/>
        <v>0</v>
      </c>
      <c r="FP3" s="24">
        <f t="shared" si="5"/>
        <v>0</v>
      </c>
      <c r="FQ3" s="24">
        <f t="shared" si="5"/>
        <v>0</v>
      </c>
      <c r="FR3" s="24">
        <f t="shared" si="5"/>
        <v>0</v>
      </c>
      <c r="FS3" s="24">
        <f t="shared" si="5"/>
        <v>0</v>
      </c>
      <c r="FT3" s="24">
        <f t="shared" si="5"/>
        <v>0</v>
      </c>
      <c r="FU3" s="24">
        <f t="shared" si="5"/>
        <v>0</v>
      </c>
      <c r="FV3" s="24">
        <f t="shared" si="5"/>
        <v>0</v>
      </c>
      <c r="FW3" s="24">
        <f t="shared" si="5"/>
        <v>0</v>
      </c>
      <c r="FX3" s="24">
        <f t="shared" si="5"/>
        <v>0</v>
      </c>
      <c r="FY3" s="24">
        <f t="shared" si="5"/>
        <v>0</v>
      </c>
      <c r="FZ3" s="24">
        <f t="shared" si="5"/>
        <v>0</v>
      </c>
      <c r="GA3" s="24">
        <f t="shared" si="5"/>
        <v>0</v>
      </c>
      <c r="GB3" s="24">
        <f t="shared" si="5"/>
        <v>0</v>
      </c>
      <c r="GC3" s="24">
        <f t="shared" si="5"/>
        <v>0</v>
      </c>
      <c r="GD3" s="24">
        <f t="shared" si="5"/>
        <v>0</v>
      </c>
      <c r="GE3" s="24">
        <f t="shared" si="5"/>
        <v>0</v>
      </c>
      <c r="GF3" s="24">
        <f t="shared" si="5"/>
        <v>0</v>
      </c>
      <c r="GG3" s="24">
        <f t="shared" si="5"/>
        <v>0</v>
      </c>
      <c r="GH3" s="24">
        <f t="shared" si="5"/>
        <v>0</v>
      </c>
      <c r="GI3" s="24">
        <f t="shared" si="5"/>
        <v>0</v>
      </c>
      <c r="GJ3" s="24">
        <f t="shared" si="5"/>
        <v>0</v>
      </c>
      <c r="GK3" s="24">
        <f t="shared" si="5"/>
        <v>0</v>
      </c>
      <c r="GL3" s="24">
        <f t="shared" si="5"/>
        <v>0</v>
      </c>
      <c r="GM3" s="24">
        <f t="shared" si="5"/>
        <v>0</v>
      </c>
      <c r="GN3" s="24">
        <f t="shared" si="5"/>
        <v>0</v>
      </c>
      <c r="GO3" s="24">
        <f t="shared" si="5"/>
        <v>0</v>
      </c>
      <c r="GP3" s="24">
        <f t="shared" si="5"/>
        <v>0</v>
      </c>
      <c r="GQ3" s="24">
        <f t="shared" si="5"/>
        <v>0</v>
      </c>
      <c r="GR3" s="24">
        <f t="shared" si="5"/>
        <v>0</v>
      </c>
      <c r="GS3" s="24">
        <f t="shared" si="5"/>
        <v>0</v>
      </c>
      <c r="GT3" s="24">
        <f t="shared" si="5"/>
        <v>0</v>
      </c>
      <c r="GU3" s="24">
        <f t="shared" si="5"/>
        <v>0</v>
      </c>
      <c r="GV3" s="24">
        <f t="shared" si="5"/>
        <v>0</v>
      </c>
    </row>
    <row r="4" spans="2:204" s="2" customFormat="1" x14ac:dyDescent="0.3">
      <c r="B4" s="14"/>
      <c r="C4" s="29"/>
      <c r="D4" s="13"/>
      <c r="E4" s="13"/>
      <c r="F4" s="13"/>
      <c r="H4" s="3" t="s">
        <v>0</v>
      </c>
      <c r="I4" s="3"/>
      <c r="J4" s="3"/>
      <c r="M4" s="37" t="s">
        <v>1</v>
      </c>
      <c r="O4" s="8"/>
      <c r="P4" s="11" t="s">
        <v>2</v>
      </c>
      <c r="Q4" s="9"/>
      <c r="U4" s="6" t="s">
        <v>3</v>
      </c>
      <c r="X4" s="21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>44927</v>
      </c>
      <c r="Y4" s="21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>44958</v>
      </c>
      <c r="Z4" s="21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>44986</v>
      </c>
      <c r="AA4" s="21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>45017</v>
      </c>
      <c r="AB4" s="21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>45047</v>
      </c>
      <c r="AC4" s="21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>45078</v>
      </c>
      <c r="AD4" s="21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>45108</v>
      </c>
      <c r="AE4" s="21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>45139</v>
      </c>
      <c r="AF4" s="21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>45170</v>
      </c>
      <c r="AG4" s="21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>45200</v>
      </c>
      <c r="AH4" s="21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>45231</v>
      </c>
      <c r="AI4" s="21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>45261</v>
      </c>
      <c r="AJ4" s="21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>45292</v>
      </c>
      <c r="AK4" s="21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>45323</v>
      </c>
      <c r="AL4" s="21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>45352</v>
      </c>
      <c r="AM4" s="21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>45383</v>
      </c>
      <c r="AN4" s="21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>45413</v>
      </c>
      <c r="AO4" s="21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>45444</v>
      </c>
      <c r="AP4" s="21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>45474</v>
      </c>
      <c r="AQ4" s="21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>45505</v>
      </c>
      <c r="AR4" s="21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>45536</v>
      </c>
      <c r="AS4" s="21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>45566</v>
      </c>
      <c r="AT4" s="21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>45597</v>
      </c>
      <c r="AU4" s="21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>45627</v>
      </c>
      <c r="AV4" s="21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>45658</v>
      </c>
      <c r="AW4" s="21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>45689</v>
      </c>
      <c r="AX4" s="21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>45717</v>
      </c>
      <c r="AY4" s="21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>45748</v>
      </c>
      <c r="AZ4" s="21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>45778</v>
      </c>
      <c r="BA4" s="21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>45809</v>
      </c>
      <c r="BB4" s="21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>45839</v>
      </c>
      <c r="BC4" s="21">
        <f>IF(OR($P$6="",$P$6=0,$P$7="",$P$7=0,$P$8="",$P$7&lt;1),"",
IF(BC$8="","",
IF($P$6=Lists!$I$6,BC6,
IF($P$6=Lists!$I$7,INT(MONTH(BC7)/3)&amp;"кв"&amp;(YEAR(BC7)-2000)&amp;"г",
IF($P$6=Lists!$I$8,BC8&amp;" год",
IF($P$6=Lists!$I$9,YEAR(BC7)&amp;"г.",""))))))</f>
        <v>45870</v>
      </c>
      <c r="BD4" s="21">
        <f>IF(OR($P$6="",$P$6=0,$P$7="",$P$7=0,$P$8="",$P$7&lt;1),"",
IF(BD$8="","",
IF($P$6=Lists!$I$6,BD6,
IF($P$6=Lists!$I$7,INT(MONTH(BD7)/3)&amp;"кв"&amp;(YEAR(BD7)-2000)&amp;"г",
IF($P$6=Lists!$I$8,BD8&amp;" год",
IF($P$6=Lists!$I$9,YEAR(BD7)&amp;"г.",""))))))</f>
        <v>45901</v>
      </c>
      <c r="BE4" s="21">
        <f>IF(OR($P$6="",$P$6=0,$P$7="",$P$7=0,$P$8="",$P$7&lt;1),"",
IF(BE$8="","",
IF($P$6=Lists!$I$6,BE6,
IF($P$6=Lists!$I$7,INT(MONTH(BE7)/3)&amp;"кв"&amp;(YEAR(BE7)-2000)&amp;"г",
IF($P$6=Lists!$I$8,BE8&amp;" год",
IF($P$6=Lists!$I$9,YEAR(BE7)&amp;"г.",""))))))</f>
        <v>45931</v>
      </c>
      <c r="BF4" s="21">
        <f>IF(OR($P$6="",$P$6=0,$P$7="",$P$7=0,$P$8="",$P$7&lt;1),"",
IF(BF$8="","",
IF($P$6=Lists!$I$6,BF6,
IF($P$6=Lists!$I$7,INT(MONTH(BF7)/3)&amp;"кв"&amp;(YEAR(BF7)-2000)&amp;"г",
IF($P$6=Lists!$I$8,BF8&amp;" год",
IF($P$6=Lists!$I$9,YEAR(BF7)&amp;"г.",""))))))</f>
        <v>45962</v>
      </c>
      <c r="BG4" s="21">
        <f>IF(OR($P$6="",$P$6=0,$P$7="",$P$7=0,$P$8="",$P$7&lt;1),"",
IF(BG$8="","",
IF($P$6=Lists!$I$6,BG6,
IF($P$6=Lists!$I$7,INT(MONTH(BG7)/3)&amp;"кв"&amp;(YEAR(BG7)-2000)&amp;"г",
IF($P$6=Lists!$I$8,BG8&amp;" год",
IF($P$6=Lists!$I$9,YEAR(BG7)&amp;"г.",""))))))</f>
        <v>45992</v>
      </c>
      <c r="BH4" s="21">
        <f>IF(OR($P$6="",$P$6=0,$P$7="",$P$7=0,$P$8="",$P$7&lt;1),"",
IF(BH$8="","",
IF($P$6=Lists!$I$6,BH6,
IF($P$6=Lists!$I$7,INT(MONTH(BH7)/3)&amp;"кв"&amp;(YEAR(BH7)-2000)&amp;"г",
IF($P$6=Lists!$I$8,BH8&amp;" год",
IF($P$6=Lists!$I$9,YEAR(BH7)&amp;"г.",""))))))</f>
        <v>46023</v>
      </c>
      <c r="BI4" s="21">
        <f>IF(OR($P$6="",$P$6=0,$P$7="",$P$7=0,$P$8="",$P$7&lt;1),"",
IF(BI$8="","",
IF($P$6=Lists!$I$6,BI6,
IF($P$6=Lists!$I$7,INT(MONTH(BI7)/3)&amp;"кв"&amp;(YEAR(BI7)-2000)&amp;"г",
IF($P$6=Lists!$I$8,BI8&amp;" год",
IF($P$6=Lists!$I$9,YEAR(BI7)&amp;"г.",""))))))</f>
        <v>46054</v>
      </c>
      <c r="BJ4" s="21">
        <f>IF(OR($P$6="",$P$6=0,$P$7="",$P$7=0,$P$8="",$P$7&lt;1),"",
IF(BJ$8="","",
IF($P$6=Lists!$I$6,BJ6,
IF($P$6=Lists!$I$7,INT(MONTH(BJ7)/3)&amp;"кв"&amp;(YEAR(BJ7)-2000)&amp;"г",
IF($P$6=Lists!$I$8,BJ8&amp;" год",
IF($P$6=Lists!$I$9,YEAR(BJ7)&amp;"г.",""))))))</f>
        <v>46082</v>
      </c>
      <c r="BK4" s="21">
        <f>IF(OR($P$6="",$P$6=0,$P$7="",$P$7=0,$P$8="",$P$7&lt;1),"",
IF(BK$8="","",
IF($P$6=Lists!$I$6,BK6,
IF($P$6=Lists!$I$7,INT(MONTH(BK7)/3)&amp;"кв"&amp;(YEAR(BK7)-2000)&amp;"г",
IF($P$6=Lists!$I$8,BK8&amp;" год",
IF($P$6=Lists!$I$9,YEAR(BK7)&amp;"г.",""))))))</f>
        <v>46113</v>
      </c>
      <c r="BL4" s="21">
        <f>IF(OR($P$6="",$P$6=0,$P$7="",$P$7=0,$P$8="",$P$7&lt;1),"",
IF(BL$8="","",
IF($P$6=Lists!$I$6,BL6,
IF($P$6=Lists!$I$7,INT(MONTH(BL7)/3)&amp;"кв"&amp;(YEAR(BL7)-2000)&amp;"г",
IF($P$6=Lists!$I$8,BL8&amp;" год",
IF($P$6=Lists!$I$9,YEAR(BL7)&amp;"г.",""))))))</f>
        <v>46143</v>
      </c>
      <c r="BM4" s="21">
        <f>IF(OR($P$6="",$P$6=0,$P$7="",$P$7=0,$P$8="",$P$7&lt;1),"",
IF(BM$8="","",
IF($P$6=Lists!$I$6,BM6,
IF($P$6=Lists!$I$7,INT(MONTH(BM7)/3)&amp;"кв"&amp;(YEAR(BM7)-2000)&amp;"г",
IF($P$6=Lists!$I$8,BM8&amp;" год",
IF($P$6=Lists!$I$9,YEAR(BM7)&amp;"г.",""))))))</f>
        <v>46174</v>
      </c>
      <c r="BN4" s="21">
        <f>IF(OR($P$6="",$P$6=0,$P$7="",$P$7=0,$P$8="",$P$7&lt;1),"",
IF(BN$8="","",
IF($P$6=Lists!$I$6,BN6,
IF($P$6=Lists!$I$7,INT(MONTH(BN7)/3)&amp;"кв"&amp;(YEAR(BN7)-2000)&amp;"г",
IF($P$6=Lists!$I$8,BN8&amp;" год",
IF($P$6=Lists!$I$9,YEAR(BN7)&amp;"г.",""))))))</f>
        <v>46204</v>
      </c>
      <c r="BO4" s="21">
        <f>IF(OR($P$6="",$P$6=0,$P$7="",$P$7=0,$P$8="",$P$7&lt;1),"",
IF(BO$8="","",
IF($P$6=Lists!$I$6,BO6,
IF($P$6=Lists!$I$7,INT(MONTH(BO7)/3)&amp;"кв"&amp;(YEAR(BO7)-2000)&amp;"г",
IF($P$6=Lists!$I$8,BO8&amp;" год",
IF($P$6=Lists!$I$9,YEAR(BO7)&amp;"г.",""))))))</f>
        <v>46235</v>
      </c>
      <c r="BP4" s="21">
        <f>IF(OR($P$6="",$P$6=0,$P$7="",$P$7=0,$P$8="",$P$7&lt;1),"",
IF(BP$8="","",
IF($P$6=Lists!$I$6,BP6,
IF($P$6=Lists!$I$7,INT(MONTH(BP7)/3)&amp;"кв"&amp;(YEAR(BP7)-2000)&amp;"г",
IF($P$6=Lists!$I$8,BP8&amp;" год",
IF($P$6=Lists!$I$9,YEAR(BP7)&amp;"г.",""))))))</f>
        <v>46266</v>
      </c>
      <c r="BQ4" s="21">
        <f>IF(OR($P$6="",$P$6=0,$P$7="",$P$7=0,$P$8="",$P$7&lt;1),"",
IF(BQ$8="","",
IF($P$6=Lists!$I$6,BQ6,
IF($P$6=Lists!$I$7,INT(MONTH(BQ7)/3)&amp;"кв"&amp;(YEAR(BQ7)-2000)&amp;"г",
IF($P$6=Lists!$I$8,BQ8&amp;" год",
IF($P$6=Lists!$I$9,YEAR(BQ7)&amp;"г.",""))))))</f>
        <v>46296</v>
      </c>
      <c r="BR4" s="21">
        <f>IF(OR($P$6="",$P$6=0,$P$7="",$P$7=0,$P$8="",$P$7&lt;1),"",
IF(BR$8="","",
IF($P$6=Lists!$I$6,BR6,
IF($P$6=Lists!$I$7,INT(MONTH(BR7)/3)&amp;"кв"&amp;(YEAR(BR7)-2000)&amp;"г",
IF($P$6=Lists!$I$8,BR8&amp;" год",
IF($P$6=Lists!$I$9,YEAR(BR7)&amp;"г.",""))))))</f>
        <v>46327</v>
      </c>
      <c r="BS4" s="21">
        <f>IF(OR($P$6="",$P$6=0,$P$7="",$P$7=0,$P$8="",$P$7&lt;1),"",
IF(BS$8="","",
IF($P$6=Lists!$I$6,BS6,
IF($P$6=Lists!$I$7,INT(MONTH(BS7)/3)&amp;"кв"&amp;(YEAR(BS7)-2000)&amp;"г",
IF($P$6=Lists!$I$8,BS8&amp;" год",
IF($P$6=Lists!$I$9,YEAR(BS7)&amp;"г.",""))))))</f>
        <v>46357</v>
      </c>
      <c r="BT4" s="21">
        <f>IF(OR($P$6="",$P$6=0,$P$7="",$P$7=0,$P$8="",$P$7&lt;1),"",
IF(BT$8="","",
IF($P$6=Lists!$I$6,BT6,
IF($P$6=Lists!$I$7,INT(MONTH(BT7)/3)&amp;"кв"&amp;(YEAR(BT7)-2000)&amp;"г",
IF($P$6=Lists!$I$8,BT8&amp;" год",
IF($P$6=Lists!$I$9,YEAR(BT7)&amp;"г.",""))))))</f>
        <v>46388</v>
      </c>
      <c r="BU4" s="21">
        <f>IF(OR($P$6="",$P$6=0,$P$7="",$P$7=0,$P$8="",$P$7&lt;1),"",
IF(BU$8="","",
IF($P$6=Lists!$I$6,BU6,
IF($P$6=Lists!$I$7,INT(MONTH(BU7)/3)&amp;"кв"&amp;(YEAR(BU7)-2000)&amp;"г",
IF($P$6=Lists!$I$8,BU8&amp;" год",
IF($P$6=Lists!$I$9,YEAR(BU7)&amp;"г.",""))))))</f>
        <v>46419</v>
      </c>
      <c r="BV4" s="21">
        <f>IF(OR($P$6="",$P$6=0,$P$7="",$P$7=0,$P$8="",$P$7&lt;1),"",
IF(BV$8="","",
IF($P$6=Lists!$I$6,BV6,
IF($P$6=Lists!$I$7,INT(MONTH(BV7)/3)&amp;"кв"&amp;(YEAR(BV7)-2000)&amp;"г",
IF($P$6=Lists!$I$8,BV8&amp;" год",
IF($P$6=Lists!$I$9,YEAR(BV7)&amp;"г.",""))))))</f>
        <v>46447</v>
      </c>
      <c r="BW4" s="21">
        <f>IF(OR($P$6="",$P$6=0,$P$7="",$P$7=0,$P$8="",$P$7&lt;1),"",
IF(BW$8="","",
IF($P$6=Lists!$I$6,BW6,
IF($P$6=Lists!$I$7,INT(MONTH(BW7)/3)&amp;"кв"&amp;(YEAR(BW7)-2000)&amp;"г",
IF($P$6=Lists!$I$8,BW8&amp;" год",
IF($P$6=Lists!$I$9,YEAR(BW7)&amp;"г.",""))))))</f>
        <v>46478</v>
      </c>
      <c r="BX4" s="21">
        <f>IF(OR($P$6="",$P$6=0,$P$7="",$P$7=0,$P$8="",$P$7&lt;1),"",
IF(BX$8="","",
IF($P$6=Lists!$I$6,BX6,
IF($P$6=Lists!$I$7,INT(MONTH(BX7)/3)&amp;"кв"&amp;(YEAR(BX7)-2000)&amp;"г",
IF($P$6=Lists!$I$8,BX8&amp;" год",
IF($P$6=Lists!$I$9,YEAR(BX7)&amp;"г.",""))))))</f>
        <v>46508</v>
      </c>
      <c r="BY4" s="21">
        <f>IF(OR($P$6="",$P$6=0,$P$7="",$P$7=0,$P$8="",$P$7&lt;1),"",
IF(BY$8="","",
IF($P$6=Lists!$I$6,BY6,
IF($P$6=Lists!$I$7,INT(MONTH(BY7)/3)&amp;"кв"&amp;(YEAR(BY7)-2000)&amp;"г",
IF($P$6=Lists!$I$8,BY8&amp;" год",
IF($P$6=Lists!$I$9,YEAR(BY7)&amp;"г.",""))))))</f>
        <v>46539</v>
      </c>
      <c r="BZ4" s="21">
        <f>IF(OR($P$6="",$P$6=0,$P$7="",$P$7=0,$P$8="",$P$7&lt;1),"",
IF(BZ$8="","",
IF($P$6=Lists!$I$6,BZ6,
IF($P$6=Lists!$I$7,INT(MONTH(BZ7)/3)&amp;"кв"&amp;(YEAR(BZ7)-2000)&amp;"г",
IF($P$6=Lists!$I$8,BZ8&amp;" год",
IF($P$6=Lists!$I$9,YEAR(BZ7)&amp;"г.",""))))))</f>
        <v>46569</v>
      </c>
      <c r="CA4" s="21">
        <f>IF(OR($P$6="",$P$6=0,$P$7="",$P$7=0,$P$8="",$P$7&lt;1),"",
IF(CA$8="","",
IF($P$6=Lists!$I$6,CA6,
IF($P$6=Lists!$I$7,INT(MONTH(CA7)/3)&amp;"кв"&amp;(YEAR(CA7)-2000)&amp;"г",
IF($P$6=Lists!$I$8,CA8&amp;" год",
IF($P$6=Lists!$I$9,YEAR(CA7)&amp;"г.",""))))))</f>
        <v>46600</v>
      </c>
      <c r="CB4" s="21">
        <f>IF(OR($P$6="",$P$6=0,$P$7="",$P$7=0,$P$8="",$P$7&lt;1),"",
IF(CB$8="","",
IF($P$6=Lists!$I$6,CB6,
IF($P$6=Lists!$I$7,INT(MONTH(CB7)/3)&amp;"кв"&amp;(YEAR(CB7)-2000)&amp;"г",
IF($P$6=Lists!$I$8,CB8&amp;" год",
IF($P$6=Lists!$I$9,YEAR(CB7)&amp;"г.",""))))))</f>
        <v>46631</v>
      </c>
      <c r="CC4" s="21">
        <f>IF(OR($P$6="",$P$6=0,$P$7="",$P$7=0,$P$8="",$P$7&lt;1),"",
IF(CC$8="","",
IF($P$6=Lists!$I$6,CC6,
IF($P$6=Lists!$I$7,INT(MONTH(CC7)/3)&amp;"кв"&amp;(YEAR(CC7)-2000)&amp;"г",
IF($P$6=Lists!$I$8,CC8&amp;" год",
IF($P$6=Lists!$I$9,YEAR(CC7)&amp;"г.",""))))))</f>
        <v>46661</v>
      </c>
      <c r="CD4" s="21">
        <f>IF(OR($P$6="",$P$6=0,$P$7="",$P$7=0,$P$8="",$P$7&lt;1),"",
IF(CD$8="","",
IF($P$6=Lists!$I$6,CD6,
IF($P$6=Lists!$I$7,INT(MONTH(CD7)/3)&amp;"кв"&amp;(YEAR(CD7)-2000)&amp;"г",
IF($P$6=Lists!$I$8,CD8&amp;" год",
IF($P$6=Lists!$I$9,YEAR(CD7)&amp;"г.",""))))))</f>
        <v>46692</v>
      </c>
      <c r="CE4" s="21">
        <f>IF(OR($P$6="",$P$6=0,$P$7="",$P$7=0,$P$8="",$P$7&lt;1),"",
IF(CE$8="","",
IF($P$6=Lists!$I$6,CE6,
IF($P$6=Lists!$I$7,INT(MONTH(CE7)/3)&amp;"кв"&amp;(YEAR(CE7)-2000)&amp;"г",
IF($P$6=Lists!$I$8,CE8&amp;" год",
IF($P$6=Lists!$I$9,YEAR(CE7)&amp;"г.",""))))))</f>
        <v>46722</v>
      </c>
      <c r="CF4" s="21">
        <f>IF(OR($P$6="",$P$6=0,$P$7="",$P$7=0,$P$8="",$P$7&lt;1),"",
IF(CF$8="","",
IF($P$6=Lists!$I$6,CF6,
IF($P$6=Lists!$I$7,INT(MONTH(CF7)/3)&amp;"кв"&amp;(YEAR(CF7)-2000)&amp;"г",
IF($P$6=Lists!$I$8,CF8&amp;" год",
IF($P$6=Lists!$I$9,YEAR(CF7)&amp;"г.",""))))))</f>
        <v>46753</v>
      </c>
      <c r="CG4" s="21">
        <f>IF(OR($P$6="",$P$6=0,$P$7="",$P$7=0,$P$8="",$P$7&lt;1),"",
IF(CG$8="","",
IF($P$6=Lists!$I$6,CG6,
IF($P$6=Lists!$I$7,INT(MONTH(CG7)/3)&amp;"кв"&amp;(YEAR(CG7)-2000)&amp;"г",
IF($P$6=Lists!$I$8,CG8&amp;" год",
IF($P$6=Lists!$I$9,YEAR(CG7)&amp;"г.",""))))))</f>
        <v>46784</v>
      </c>
      <c r="CH4" s="21">
        <f>IF(OR($P$6="",$P$6=0,$P$7="",$P$7=0,$P$8="",$P$7&lt;1),"",
IF(CH$8="","",
IF($P$6=Lists!$I$6,CH6,
IF($P$6=Lists!$I$7,INT(MONTH(CH7)/3)&amp;"кв"&amp;(YEAR(CH7)-2000)&amp;"г",
IF($P$6=Lists!$I$8,CH8&amp;" год",
IF($P$6=Lists!$I$9,YEAR(CH7)&amp;"г.",""))))))</f>
        <v>46813</v>
      </c>
      <c r="CI4" s="21">
        <f>IF(OR($P$6="",$P$6=0,$P$7="",$P$7=0,$P$8="",$P$7&lt;1),"",
IF(CI$8="","",
IF($P$6=Lists!$I$6,CI6,
IF($P$6=Lists!$I$7,INT(MONTH(CI7)/3)&amp;"кв"&amp;(YEAR(CI7)-2000)&amp;"г",
IF($P$6=Lists!$I$8,CI8&amp;" год",
IF($P$6=Lists!$I$9,YEAR(CI7)&amp;"г.",""))))))</f>
        <v>46844</v>
      </c>
      <c r="CJ4" s="21">
        <f>IF(OR($P$6="",$P$6=0,$P$7="",$P$7=0,$P$8="",$P$7&lt;1),"",
IF(CJ$8="","",
IF($P$6=Lists!$I$6,CJ6,
IF($P$6=Lists!$I$7,INT(MONTH(CJ7)/3)&amp;"кв"&amp;(YEAR(CJ7)-2000)&amp;"г",
IF($P$6=Lists!$I$8,CJ8&amp;" год",
IF($P$6=Lists!$I$9,YEAR(CJ7)&amp;"г.",""))))))</f>
        <v>46874</v>
      </c>
      <c r="CK4" s="21">
        <f>IF(OR($P$6="",$P$6=0,$P$7="",$P$7=0,$P$8="",$P$7&lt;1),"",
IF(CK$8="","",
IF($P$6=Lists!$I$6,CK6,
IF($P$6=Lists!$I$7,INT(MONTH(CK7)/3)&amp;"кв"&amp;(YEAR(CK7)-2000)&amp;"г",
IF($P$6=Lists!$I$8,CK8&amp;" год",
IF($P$6=Lists!$I$9,YEAR(CK7)&amp;"г.",""))))))</f>
        <v>46905</v>
      </c>
      <c r="CL4" s="21">
        <f>IF(OR($P$6="",$P$6=0,$P$7="",$P$7=0,$P$8="",$P$7&lt;1),"",
IF(CL$8="","",
IF($P$6=Lists!$I$6,CL6,
IF($P$6=Lists!$I$7,INT(MONTH(CL7)/3)&amp;"кв"&amp;(YEAR(CL7)-2000)&amp;"г",
IF($P$6=Lists!$I$8,CL8&amp;" год",
IF($P$6=Lists!$I$9,YEAR(CL7)&amp;"г.",""))))))</f>
        <v>46935</v>
      </c>
      <c r="CM4" s="21">
        <f>IF(OR($P$6="",$P$6=0,$P$7="",$P$7=0,$P$8="",$P$7&lt;1),"",
IF(CM$8="","",
IF($P$6=Lists!$I$6,CM6,
IF($P$6=Lists!$I$7,INT(MONTH(CM7)/3)&amp;"кв"&amp;(YEAR(CM7)-2000)&amp;"г",
IF($P$6=Lists!$I$8,CM8&amp;" год",
IF($P$6=Lists!$I$9,YEAR(CM7)&amp;"г.",""))))))</f>
        <v>46966</v>
      </c>
      <c r="CN4" s="21">
        <f>IF(OR($P$6="",$P$6=0,$P$7="",$P$7=0,$P$8="",$P$7&lt;1),"",
IF(CN$8="","",
IF($P$6=Lists!$I$6,CN6,
IF($P$6=Lists!$I$7,INT(MONTH(CN7)/3)&amp;"кв"&amp;(YEAR(CN7)-2000)&amp;"г",
IF($P$6=Lists!$I$8,CN8&amp;" год",
IF($P$6=Lists!$I$9,YEAR(CN7)&amp;"г.",""))))))</f>
        <v>46997</v>
      </c>
      <c r="CO4" s="21">
        <f>IF(OR($P$6="",$P$6=0,$P$7="",$P$7=0,$P$8="",$P$7&lt;1),"",
IF(CO$8="","",
IF($P$6=Lists!$I$6,CO6,
IF($P$6=Lists!$I$7,INT(MONTH(CO7)/3)&amp;"кв"&amp;(YEAR(CO7)-2000)&amp;"г",
IF($P$6=Lists!$I$8,CO8&amp;" год",
IF($P$6=Lists!$I$9,YEAR(CO7)&amp;"г.",""))))))</f>
        <v>47027</v>
      </c>
      <c r="CP4" s="21">
        <f>IF(OR($P$6="",$P$6=0,$P$7="",$P$7=0,$P$8="",$P$7&lt;1),"",
IF(CP$8="","",
IF($P$6=Lists!$I$6,CP6,
IF($P$6=Lists!$I$7,INT(MONTH(CP7)/3)&amp;"кв"&amp;(YEAR(CP7)-2000)&amp;"г",
IF($P$6=Lists!$I$8,CP8&amp;" год",
IF($P$6=Lists!$I$9,YEAR(CP7)&amp;"г.",""))))))</f>
        <v>47058</v>
      </c>
      <c r="CQ4" s="21">
        <f>IF(OR($P$6="",$P$6=0,$P$7="",$P$7=0,$P$8="",$P$7&lt;1),"",
IF(CQ$8="","",
IF($P$6=Lists!$I$6,CQ6,
IF($P$6=Lists!$I$7,INT(MONTH(CQ7)/3)&amp;"кв"&amp;(YEAR(CQ7)-2000)&amp;"г",
IF($P$6=Lists!$I$8,CQ8&amp;" год",
IF($P$6=Lists!$I$9,YEAR(CQ7)&amp;"г.",""))))))</f>
        <v>47088</v>
      </c>
      <c r="CR4" s="21">
        <f>IF(OR($P$6="",$P$6=0,$P$7="",$P$7=0,$P$8="",$P$7&lt;1),"",
IF(CR$8="","",
IF($P$6=Lists!$I$6,CR6,
IF($P$6=Lists!$I$7,INT(MONTH(CR7)/3)&amp;"кв"&amp;(YEAR(CR7)-2000)&amp;"г",
IF($P$6=Lists!$I$8,CR8&amp;" год",
IF($P$6=Lists!$I$9,YEAR(CR7)&amp;"г.",""))))))</f>
        <v>47119</v>
      </c>
      <c r="CS4" s="21">
        <f>IF(OR($P$6="",$P$6=0,$P$7="",$P$7=0,$P$8="",$P$7&lt;1),"",
IF(CS$8="","",
IF($P$6=Lists!$I$6,CS6,
IF($P$6=Lists!$I$7,INT(MONTH(CS7)/3)&amp;"кв"&amp;(YEAR(CS7)-2000)&amp;"г",
IF($P$6=Lists!$I$8,CS8&amp;" год",
IF($P$6=Lists!$I$9,YEAR(CS7)&amp;"г.",""))))))</f>
        <v>47150</v>
      </c>
      <c r="CT4" s="21">
        <f>IF(OR($P$6="",$P$6=0,$P$7="",$P$7=0,$P$8="",$P$7&lt;1),"",
IF(CT$8="","",
IF($P$6=Lists!$I$6,CT6,
IF($P$6=Lists!$I$7,INT(MONTH(CT7)/3)&amp;"кв"&amp;(YEAR(CT7)-2000)&amp;"г",
IF($P$6=Lists!$I$8,CT8&amp;" год",
IF($P$6=Lists!$I$9,YEAR(CT7)&amp;"г.",""))))))</f>
        <v>47178</v>
      </c>
      <c r="CU4" s="21">
        <f>IF(OR($P$6="",$P$6=0,$P$7="",$P$7=0,$P$8="",$P$7&lt;1),"",
IF(CU$8="","",
IF($P$6=Lists!$I$6,CU6,
IF($P$6=Lists!$I$7,INT(MONTH(CU7)/3)&amp;"кв"&amp;(YEAR(CU7)-2000)&amp;"г",
IF($P$6=Lists!$I$8,CU8&amp;" год",
IF($P$6=Lists!$I$9,YEAR(CU7)&amp;"г.",""))))))</f>
        <v>47209</v>
      </c>
      <c r="CV4" s="21">
        <f>IF(OR($P$6="",$P$6=0,$P$7="",$P$7=0,$P$8="",$P$7&lt;1),"",
IF(CV$8="","",
IF($P$6=Lists!$I$6,CV6,
IF($P$6=Lists!$I$7,INT(MONTH(CV7)/3)&amp;"кв"&amp;(YEAR(CV7)-2000)&amp;"г",
IF($P$6=Lists!$I$8,CV8&amp;" год",
IF($P$6=Lists!$I$9,YEAR(CV7)&amp;"г.",""))))))</f>
        <v>47239</v>
      </c>
      <c r="CW4" s="21">
        <f>IF(OR($P$6="",$P$6=0,$P$7="",$P$7=0,$P$8="",$P$7&lt;1),"",
IF(CW$8="","",
IF($P$6=Lists!$I$6,CW6,
IF($P$6=Lists!$I$7,INT(MONTH(CW7)/3)&amp;"кв"&amp;(YEAR(CW7)-2000)&amp;"г",
IF($P$6=Lists!$I$8,CW8&amp;" год",
IF($P$6=Lists!$I$9,YEAR(CW7)&amp;"г.",""))))))</f>
        <v>47270</v>
      </c>
      <c r="CX4" s="21">
        <f>IF(OR($P$6="",$P$6=0,$P$7="",$P$7=0,$P$8="",$P$7&lt;1),"",
IF(CX$8="","",
IF($P$6=Lists!$I$6,CX6,
IF($P$6=Lists!$I$7,INT(MONTH(CX7)/3)&amp;"кв"&amp;(YEAR(CX7)-2000)&amp;"г",
IF($P$6=Lists!$I$8,CX8&amp;" год",
IF($P$6=Lists!$I$9,YEAR(CX7)&amp;"г.",""))))))</f>
        <v>47300</v>
      </c>
      <c r="CY4" s="21">
        <f>IF(OR($P$6="",$P$6=0,$P$7="",$P$7=0,$P$8="",$P$7&lt;1),"",
IF(CY$8="","",
IF($P$6=Lists!$I$6,CY6,
IF($P$6=Lists!$I$7,INT(MONTH(CY7)/3)&amp;"кв"&amp;(YEAR(CY7)-2000)&amp;"г",
IF($P$6=Lists!$I$8,CY8&amp;" год",
IF($P$6=Lists!$I$9,YEAR(CY7)&amp;"г.",""))))))</f>
        <v>47331</v>
      </c>
      <c r="CZ4" s="21">
        <f>IF(OR($P$6="",$P$6=0,$P$7="",$P$7=0,$P$8="",$P$7&lt;1),"",
IF(CZ$8="","",
IF($P$6=Lists!$I$6,CZ6,
IF($P$6=Lists!$I$7,INT(MONTH(CZ7)/3)&amp;"кв"&amp;(YEAR(CZ7)-2000)&amp;"г",
IF($P$6=Lists!$I$8,CZ8&amp;" год",
IF($P$6=Lists!$I$9,YEAR(CZ7)&amp;"г.",""))))))</f>
        <v>47362</v>
      </c>
      <c r="DA4" s="21">
        <f>IF(OR($P$6="",$P$6=0,$P$7="",$P$7=0,$P$8="",$P$7&lt;1),"",
IF(DA$8="","",
IF($P$6=Lists!$I$6,DA6,
IF($P$6=Lists!$I$7,INT(MONTH(DA7)/3)&amp;"кв"&amp;(YEAR(DA7)-2000)&amp;"г",
IF($P$6=Lists!$I$8,DA8&amp;" год",
IF($P$6=Lists!$I$9,YEAR(DA7)&amp;"г.",""))))))</f>
        <v>47392</v>
      </c>
      <c r="DB4" s="21">
        <f>IF(OR($P$6="",$P$6=0,$P$7="",$P$7=0,$P$8="",$P$7&lt;1),"",
IF(DB$8="","",
IF($P$6=Lists!$I$6,DB6,
IF($P$6=Lists!$I$7,INT(MONTH(DB7)/3)&amp;"кв"&amp;(YEAR(DB7)-2000)&amp;"г",
IF($P$6=Lists!$I$8,DB8&amp;" год",
IF($P$6=Lists!$I$9,YEAR(DB7)&amp;"г.",""))))))</f>
        <v>47423</v>
      </c>
      <c r="DC4" s="21">
        <f>IF(OR($P$6="",$P$6=0,$P$7="",$P$7=0,$P$8="",$P$7&lt;1),"",
IF(DC$8="","",
IF($P$6=Lists!$I$6,DC6,
IF($P$6=Lists!$I$7,INT(MONTH(DC7)/3)&amp;"кв"&amp;(YEAR(DC7)-2000)&amp;"г",
IF($P$6=Lists!$I$8,DC8&amp;" год",
IF($P$6=Lists!$I$9,YEAR(DC7)&amp;"г.",""))))))</f>
        <v>47453</v>
      </c>
      <c r="DD4" s="21">
        <f>IF(OR($P$6="",$P$6=0,$P$7="",$P$7=0,$P$8="",$P$7&lt;1),"",
IF(DD$8="","",
IF($P$6=Lists!$I$6,DD6,
IF($P$6=Lists!$I$7,INT(MONTH(DD7)/3)&amp;"кв"&amp;(YEAR(DD7)-2000)&amp;"г",
IF($P$6=Lists!$I$8,DD8&amp;" год",
IF($P$6=Lists!$I$9,YEAR(DD7)&amp;"г.",""))))))</f>
        <v>47484</v>
      </c>
      <c r="DE4" s="21">
        <f>IF(OR($P$6="",$P$6=0,$P$7="",$P$7=0,$P$8="",$P$7&lt;1),"",
IF(DE$8="","",
IF($P$6=Lists!$I$6,DE6,
IF($P$6=Lists!$I$7,INT(MONTH(DE7)/3)&amp;"кв"&amp;(YEAR(DE7)-2000)&amp;"г",
IF($P$6=Lists!$I$8,DE8&amp;" год",
IF($P$6=Lists!$I$9,YEAR(DE7)&amp;"г.",""))))))</f>
        <v>47515</v>
      </c>
      <c r="DF4" s="21">
        <f>IF(OR($P$6="",$P$6=0,$P$7="",$P$7=0,$P$8="",$P$7&lt;1),"",
IF(DF$8="","",
IF($P$6=Lists!$I$6,DF6,
IF($P$6=Lists!$I$7,INT(MONTH(DF7)/3)&amp;"кв"&amp;(YEAR(DF7)-2000)&amp;"г",
IF($P$6=Lists!$I$8,DF8&amp;" год",
IF($P$6=Lists!$I$9,YEAR(DF7)&amp;"г.",""))))))</f>
        <v>47543</v>
      </c>
      <c r="DG4" s="21">
        <f>IF(OR($P$6="",$P$6=0,$P$7="",$P$7=0,$P$8="",$P$7&lt;1),"",
IF(DG$8="","",
IF($P$6=Lists!$I$6,DG6,
IF($P$6=Lists!$I$7,INT(MONTH(DG7)/3)&amp;"кв"&amp;(YEAR(DG7)-2000)&amp;"г",
IF($P$6=Lists!$I$8,DG8&amp;" год",
IF($P$6=Lists!$I$9,YEAR(DG7)&amp;"г.",""))))))</f>
        <v>47574</v>
      </c>
      <c r="DH4" s="21">
        <f>IF(OR($P$6="",$P$6=0,$P$7="",$P$7=0,$P$8="",$P$7&lt;1),"",
IF(DH$8="","",
IF($P$6=Lists!$I$6,DH6,
IF($P$6=Lists!$I$7,INT(MONTH(DH7)/3)&amp;"кв"&amp;(YEAR(DH7)-2000)&amp;"г",
IF($P$6=Lists!$I$8,DH8&amp;" год",
IF($P$6=Lists!$I$9,YEAR(DH7)&amp;"г.",""))))))</f>
        <v>47604</v>
      </c>
      <c r="DI4" s="21">
        <f>IF(OR($P$6="",$P$6=0,$P$7="",$P$7=0,$P$8="",$P$7&lt;1),"",
IF(DI$8="","",
IF($P$6=Lists!$I$6,DI6,
IF($P$6=Lists!$I$7,INT(MONTH(DI7)/3)&amp;"кв"&amp;(YEAR(DI7)-2000)&amp;"г",
IF($P$6=Lists!$I$8,DI8&amp;" год",
IF($P$6=Lists!$I$9,YEAR(DI7)&amp;"г.",""))))))</f>
        <v>47635</v>
      </c>
      <c r="DJ4" s="21">
        <f>IF(OR($P$6="",$P$6=0,$P$7="",$P$7=0,$P$8="",$P$7&lt;1),"",
IF(DJ$8="","",
IF($P$6=Lists!$I$6,DJ6,
IF($P$6=Lists!$I$7,INT(MONTH(DJ7)/3)&amp;"кв"&amp;(YEAR(DJ7)-2000)&amp;"г",
IF($P$6=Lists!$I$8,DJ8&amp;" год",
IF($P$6=Lists!$I$9,YEAR(DJ7)&amp;"г.",""))))))</f>
        <v>47665</v>
      </c>
      <c r="DK4" s="21">
        <f>IF(OR($P$6="",$P$6=0,$P$7="",$P$7=0,$P$8="",$P$7&lt;1),"",
IF(DK$8="","",
IF($P$6=Lists!$I$6,DK6,
IF($P$6=Lists!$I$7,INT(MONTH(DK7)/3)&amp;"кв"&amp;(YEAR(DK7)-2000)&amp;"г",
IF($P$6=Lists!$I$8,DK8&amp;" год",
IF($P$6=Lists!$I$9,YEAR(DK7)&amp;"г.",""))))))</f>
        <v>47696</v>
      </c>
      <c r="DL4" s="21">
        <f>IF(OR($P$6="",$P$6=0,$P$7="",$P$7=0,$P$8="",$P$7&lt;1),"",
IF(DL$8="","",
IF($P$6=Lists!$I$6,DL6,
IF($P$6=Lists!$I$7,INT(MONTH(DL7)/3)&amp;"кв"&amp;(YEAR(DL7)-2000)&amp;"г",
IF($P$6=Lists!$I$8,DL8&amp;" год",
IF($P$6=Lists!$I$9,YEAR(DL7)&amp;"г.",""))))))</f>
        <v>47727</v>
      </c>
      <c r="DM4" s="21">
        <f>IF(OR($P$6="",$P$6=0,$P$7="",$P$7=0,$P$8="",$P$7&lt;1),"",
IF(DM$8="","",
IF($P$6=Lists!$I$6,DM6,
IF($P$6=Lists!$I$7,INT(MONTH(DM7)/3)&amp;"кв"&amp;(YEAR(DM7)-2000)&amp;"г",
IF($P$6=Lists!$I$8,DM8&amp;" год",
IF($P$6=Lists!$I$9,YEAR(DM7)&amp;"г.",""))))))</f>
        <v>47757</v>
      </c>
      <c r="DN4" s="21">
        <f>IF(OR($P$6="",$P$6=0,$P$7="",$P$7=0,$P$8="",$P$7&lt;1),"",
IF(DN$8="","",
IF($P$6=Lists!$I$6,DN6,
IF($P$6=Lists!$I$7,INT(MONTH(DN7)/3)&amp;"кв"&amp;(YEAR(DN7)-2000)&amp;"г",
IF($P$6=Lists!$I$8,DN8&amp;" год",
IF($P$6=Lists!$I$9,YEAR(DN7)&amp;"г.",""))))))</f>
        <v>47788</v>
      </c>
      <c r="DO4" s="21">
        <f>IF(OR($P$6="",$P$6=0,$P$7="",$P$7=0,$P$8="",$P$7&lt;1),"",
IF(DO$8="","",
IF($P$6=Lists!$I$6,DO6,
IF($P$6=Lists!$I$7,INT(MONTH(DO7)/3)&amp;"кв"&amp;(YEAR(DO7)-2000)&amp;"г",
IF($P$6=Lists!$I$8,DO8&amp;" год",
IF($P$6=Lists!$I$9,YEAR(DO7)&amp;"г.",""))))))</f>
        <v>47818</v>
      </c>
      <c r="DP4" s="21">
        <f>IF(OR($P$6="",$P$6=0,$P$7="",$P$7=0,$P$8="",$P$7&lt;1),"",
IF(DP$8="","",
IF($P$6=Lists!$I$6,DP6,
IF($P$6=Lists!$I$7,INT(MONTH(DP7)/3)&amp;"кв"&amp;(YEAR(DP7)-2000)&amp;"г",
IF($P$6=Lists!$I$8,DP8&amp;" год",
IF($P$6=Lists!$I$9,YEAR(DP7)&amp;"г.",""))))))</f>
        <v>47849</v>
      </c>
      <c r="DQ4" s="21">
        <f>IF(OR($P$6="",$P$6=0,$P$7="",$P$7=0,$P$8="",$P$7&lt;1),"",
IF(DQ$8="","",
IF($P$6=Lists!$I$6,DQ6,
IF($P$6=Lists!$I$7,INT(MONTH(DQ7)/3)&amp;"кв"&amp;(YEAR(DQ7)-2000)&amp;"г",
IF($P$6=Lists!$I$8,DQ8&amp;" год",
IF($P$6=Lists!$I$9,YEAR(DQ7)&amp;"г.",""))))))</f>
        <v>47880</v>
      </c>
      <c r="DR4" s="21">
        <f>IF(OR($P$6="",$P$6=0,$P$7="",$P$7=0,$P$8="",$P$7&lt;1),"",
IF(DR$8="","",
IF($P$6=Lists!$I$6,DR6,
IF($P$6=Lists!$I$7,INT(MONTH(DR7)/3)&amp;"кв"&amp;(YEAR(DR7)-2000)&amp;"г",
IF($P$6=Lists!$I$8,DR8&amp;" год",
IF($P$6=Lists!$I$9,YEAR(DR7)&amp;"г.",""))))))</f>
        <v>47908</v>
      </c>
      <c r="DS4" s="21">
        <f>IF(OR($P$6="",$P$6=0,$P$7="",$P$7=0,$P$8="",$P$7&lt;1),"",
IF(DS$8="","",
IF($P$6=Lists!$I$6,DS6,
IF($P$6=Lists!$I$7,INT(MONTH(DS7)/3)&amp;"кв"&amp;(YEAR(DS7)-2000)&amp;"г",
IF($P$6=Lists!$I$8,DS8&amp;" год",
IF($P$6=Lists!$I$9,YEAR(DS7)&amp;"г.",""))))))</f>
        <v>47939</v>
      </c>
      <c r="DT4" s="21">
        <f>IF(OR($P$6="",$P$6=0,$P$7="",$P$7=0,$P$8="",$P$7&lt;1),"",
IF(DT$8="","",
IF($P$6=Lists!$I$6,DT6,
IF($P$6=Lists!$I$7,INT(MONTH(DT7)/3)&amp;"кв"&amp;(YEAR(DT7)-2000)&amp;"г",
IF($P$6=Lists!$I$8,DT8&amp;" год",
IF($P$6=Lists!$I$9,YEAR(DT7)&amp;"г.",""))))))</f>
        <v>47969</v>
      </c>
      <c r="DU4" s="21">
        <f>IF(OR($P$6="",$P$6=0,$P$7="",$P$7=0,$P$8="",$P$7&lt;1),"",
IF(DU$8="","",
IF($P$6=Lists!$I$6,DU6,
IF($P$6=Lists!$I$7,INT(MONTH(DU7)/3)&amp;"кв"&amp;(YEAR(DU7)-2000)&amp;"г",
IF($P$6=Lists!$I$8,DU8&amp;" год",
IF($P$6=Lists!$I$9,YEAR(DU7)&amp;"г.",""))))))</f>
        <v>48000</v>
      </c>
      <c r="DV4" s="21">
        <f>IF(OR($P$6="",$P$6=0,$P$7="",$P$7=0,$P$8="",$P$7&lt;1),"",
IF(DV$8="","",
IF($P$6=Lists!$I$6,DV6,
IF($P$6=Lists!$I$7,INT(MONTH(DV7)/3)&amp;"кв"&amp;(YEAR(DV7)-2000)&amp;"г",
IF($P$6=Lists!$I$8,DV8&amp;" год",
IF($P$6=Lists!$I$9,YEAR(DV7)&amp;"г.",""))))))</f>
        <v>48030</v>
      </c>
      <c r="DW4" s="21">
        <f>IF(OR($P$6="",$P$6=0,$P$7="",$P$7=0,$P$8="",$P$7&lt;1),"",
IF(DW$8="","",
IF($P$6=Lists!$I$6,DW6,
IF($P$6=Lists!$I$7,INT(MONTH(DW7)/3)&amp;"кв"&amp;(YEAR(DW7)-2000)&amp;"г",
IF($P$6=Lists!$I$8,DW8&amp;" год",
IF($P$6=Lists!$I$9,YEAR(DW7)&amp;"г.",""))))))</f>
        <v>48061</v>
      </c>
      <c r="DX4" s="21">
        <f>IF(OR($P$6="",$P$6=0,$P$7="",$P$7=0,$P$8="",$P$7&lt;1),"",
IF(DX$8="","",
IF($P$6=Lists!$I$6,DX6,
IF($P$6=Lists!$I$7,INT(MONTH(DX7)/3)&amp;"кв"&amp;(YEAR(DX7)-2000)&amp;"г",
IF($P$6=Lists!$I$8,DX8&amp;" год",
IF($P$6=Lists!$I$9,YEAR(DX7)&amp;"г.",""))))))</f>
        <v>48092</v>
      </c>
      <c r="DY4" s="21">
        <f>IF(OR($P$6="",$P$6=0,$P$7="",$P$7=0,$P$8="",$P$7&lt;1),"",
IF(DY$8="","",
IF($P$6=Lists!$I$6,DY6,
IF($P$6=Lists!$I$7,INT(MONTH(DY7)/3)&amp;"кв"&amp;(YEAR(DY7)-2000)&amp;"г",
IF($P$6=Lists!$I$8,DY8&amp;" год",
IF($P$6=Lists!$I$9,YEAR(DY7)&amp;"г.",""))))))</f>
        <v>48122</v>
      </c>
      <c r="DZ4" s="21">
        <f>IF(OR($P$6="",$P$6=0,$P$7="",$P$7=0,$P$8="",$P$7&lt;1),"",
IF(DZ$8="","",
IF($P$6=Lists!$I$6,DZ6,
IF($P$6=Lists!$I$7,INT(MONTH(DZ7)/3)&amp;"кв"&amp;(YEAR(DZ7)-2000)&amp;"г",
IF($P$6=Lists!$I$8,DZ8&amp;" год",
IF($P$6=Lists!$I$9,YEAR(DZ7)&amp;"г.",""))))))</f>
        <v>48153</v>
      </c>
      <c r="EA4" s="21">
        <f>IF(OR($P$6="",$P$6=0,$P$7="",$P$7=0,$P$8="",$P$7&lt;1),"",
IF(EA$8="","",
IF($P$6=Lists!$I$6,EA6,
IF($P$6=Lists!$I$7,INT(MONTH(EA7)/3)&amp;"кв"&amp;(YEAR(EA7)-2000)&amp;"г",
IF($P$6=Lists!$I$8,EA8&amp;" год",
IF($P$6=Lists!$I$9,YEAR(EA7)&amp;"г.",""))))))</f>
        <v>48183</v>
      </c>
      <c r="EB4" s="21">
        <f>IF(OR($P$6="",$P$6=0,$P$7="",$P$7=0,$P$8="",$P$7&lt;1),"",
IF(EB$8="","",
IF($P$6=Lists!$I$6,EB6,
IF($P$6=Lists!$I$7,INT(MONTH(EB7)/3)&amp;"кв"&amp;(YEAR(EB7)-2000)&amp;"г",
IF($P$6=Lists!$I$8,EB8&amp;" год",
IF($P$6=Lists!$I$9,YEAR(EB7)&amp;"г.",""))))))</f>
        <v>48214</v>
      </c>
      <c r="EC4" s="21">
        <f>IF(OR($P$6="",$P$6=0,$P$7="",$P$7=0,$P$8="",$P$7&lt;1),"",
IF(EC$8="","",
IF($P$6=Lists!$I$6,EC6,
IF($P$6=Lists!$I$7,INT(MONTH(EC7)/3)&amp;"кв"&amp;(YEAR(EC7)-2000)&amp;"г",
IF($P$6=Lists!$I$8,EC8&amp;" год",
IF($P$6=Lists!$I$9,YEAR(EC7)&amp;"г.",""))))))</f>
        <v>48245</v>
      </c>
      <c r="ED4" s="21">
        <f>IF(OR($P$6="",$P$6=0,$P$7="",$P$7=0,$P$8="",$P$7&lt;1),"",
IF(ED$8="","",
IF($P$6=Lists!$I$6,ED6,
IF($P$6=Lists!$I$7,INT(MONTH(ED7)/3)&amp;"кв"&amp;(YEAR(ED7)-2000)&amp;"г",
IF($P$6=Lists!$I$8,ED8&amp;" год",
IF($P$6=Lists!$I$9,YEAR(ED7)&amp;"г.",""))))))</f>
        <v>48274</v>
      </c>
      <c r="EE4" s="21">
        <f>IF(OR($P$6="",$P$6=0,$P$7="",$P$7=0,$P$8="",$P$7&lt;1),"",
IF(EE$8="","",
IF($P$6=Lists!$I$6,EE6,
IF($P$6=Lists!$I$7,INT(MONTH(EE7)/3)&amp;"кв"&amp;(YEAR(EE7)-2000)&amp;"г",
IF($P$6=Lists!$I$8,EE8&amp;" год",
IF($P$6=Lists!$I$9,YEAR(EE7)&amp;"г.",""))))))</f>
        <v>48305</v>
      </c>
      <c r="EF4" s="21">
        <f>IF(OR($P$6="",$P$6=0,$P$7="",$P$7=0,$P$8="",$P$7&lt;1),"",
IF(EF$8="","",
IF($P$6=Lists!$I$6,EF6,
IF($P$6=Lists!$I$7,INT(MONTH(EF7)/3)&amp;"кв"&amp;(YEAR(EF7)-2000)&amp;"г",
IF($P$6=Lists!$I$8,EF8&amp;" год",
IF($P$6=Lists!$I$9,YEAR(EF7)&amp;"г.",""))))))</f>
        <v>48335</v>
      </c>
      <c r="EG4" s="21">
        <f>IF(OR($P$6="",$P$6=0,$P$7="",$P$7=0,$P$8="",$P$7&lt;1),"",
IF(EG$8="","",
IF($P$6=Lists!$I$6,EG6,
IF($P$6=Lists!$I$7,INT(MONTH(EG7)/3)&amp;"кв"&amp;(YEAR(EG7)-2000)&amp;"г",
IF($P$6=Lists!$I$8,EG8&amp;" год",
IF($P$6=Lists!$I$9,YEAR(EG7)&amp;"г.",""))))))</f>
        <v>48366</v>
      </c>
      <c r="EH4" s="21">
        <f>IF(OR($P$6="",$P$6=0,$P$7="",$P$7=0,$P$8="",$P$7&lt;1),"",
IF(EH$8="","",
IF($P$6=Lists!$I$6,EH6,
IF($P$6=Lists!$I$7,INT(MONTH(EH7)/3)&amp;"кв"&amp;(YEAR(EH7)-2000)&amp;"г",
IF($P$6=Lists!$I$8,EH8&amp;" год",
IF($P$6=Lists!$I$9,YEAR(EH7)&amp;"г.",""))))))</f>
        <v>48396</v>
      </c>
      <c r="EI4" s="21">
        <f>IF(OR($P$6="",$P$6=0,$P$7="",$P$7=0,$P$8="",$P$7&lt;1),"",
IF(EI$8="","",
IF($P$6=Lists!$I$6,EI6,
IF($P$6=Lists!$I$7,INT(MONTH(EI7)/3)&amp;"кв"&amp;(YEAR(EI7)-2000)&amp;"г",
IF($P$6=Lists!$I$8,EI8&amp;" год",
IF($P$6=Lists!$I$9,YEAR(EI7)&amp;"г.",""))))))</f>
        <v>48427</v>
      </c>
      <c r="EJ4" s="21">
        <f>IF(OR($P$6="",$P$6=0,$P$7="",$P$7=0,$P$8="",$P$7&lt;1),"",
IF(EJ$8="","",
IF($P$6=Lists!$I$6,EJ6,
IF($P$6=Lists!$I$7,INT(MONTH(EJ7)/3)&amp;"кв"&amp;(YEAR(EJ7)-2000)&amp;"г",
IF($P$6=Lists!$I$8,EJ8&amp;" год",
IF($P$6=Lists!$I$9,YEAR(EJ7)&amp;"г.",""))))))</f>
        <v>48458</v>
      </c>
      <c r="EK4" s="21">
        <f>IF(OR($P$6="",$P$6=0,$P$7="",$P$7=0,$P$8="",$P$7&lt;1),"",
IF(EK$8="","",
IF($P$6=Lists!$I$6,EK6,
IF($P$6=Lists!$I$7,INT(MONTH(EK7)/3)&amp;"кв"&amp;(YEAR(EK7)-2000)&amp;"г",
IF($P$6=Lists!$I$8,EK8&amp;" год",
IF($P$6=Lists!$I$9,YEAR(EK7)&amp;"г.",""))))))</f>
        <v>48488</v>
      </c>
      <c r="EL4" s="21">
        <f>IF(OR($P$6="",$P$6=0,$P$7="",$P$7=0,$P$8="",$P$7&lt;1),"",
IF(EL$8="","",
IF($P$6=Lists!$I$6,EL6,
IF($P$6=Lists!$I$7,INT(MONTH(EL7)/3)&amp;"кв"&amp;(YEAR(EL7)-2000)&amp;"г",
IF($P$6=Lists!$I$8,EL8&amp;" год",
IF($P$6=Lists!$I$9,YEAR(EL7)&amp;"г.",""))))))</f>
        <v>48519</v>
      </c>
      <c r="EM4" s="21">
        <f>IF(OR($P$6="",$P$6=0,$P$7="",$P$7=0,$P$8="",$P$7&lt;1),"",
IF(EM$8="","",
IF($P$6=Lists!$I$6,EM6,
IF($P$6=Lists!$I$7,INT(MONTH(EM7)/3)&amp;"кв"&amp;(YEAR(EM7)-2000)&amp;"г",
IF($P$6=Lists!$I$8,EM8&amp;" год",
IF($P$6=Lists!$I$9,YEAR(EM7)&amp;"г.",""))))))</f>
        <v>48549</v>
      </c>
      <c r="EN4" s="21" t="str">
        <f>IF(OR($P$6="",$P$6=0,$P$7="",$P$7=0,$P$8="",$P$7&lt;1),"",
IF(EN$8="","",
IF($P$6=Lists!$I$6,EN6,
IF($P$6=Lists!$I$7,INT(MONTH(EN7)/3)&amp;"кв"&amp;(YEAR(EN7)-2000)&amp;"г",
IF($P$6=Lists!$I$8,EN8&amp;" год",
IF($P$6=Lists!$I$9,YEAR(EN7)&amp;"г.",""))))))</f>
        <v/>
      </c>
      <c r="EO4" s="21" t="str">
        <f>IF(OR($P$6="",$P$6=0,$P$7="",$P$7=0,$P$8="",$P$7&lt;1),"",
IF(EO$8="","",
IF($P$6=Lists!$I$6,EO6,
IF($P$6=Lists!$I$7,INT(MONTH(EO7)/3)&amp;"кв"&amp;(YEAR(EO7)-2000)&amp;"г",
IF($P$6=Lists!$I$8,EO8&amp;" год",
IF($P$6=Lists!$I$9,YEAR(EO7)&amp;"г.",""))))))</f>
        <v/>
      </c>
      <c r="EP4" s="21" t="str">
        <f>IF(OR($P$6="",$P$6=0,$P$7="",$P$7=0,$P$8="",$P$7&lt;1),"",
IF(EP$8="","",
IF($P$6=Lists!$I$6,EP6,
IF($P$6=Lists!$I$7,INT(MONTH(EP7)/3)&amp;"кв"&amp;(YEAR(EP7)-2000)&amp;"г",
IF($P$6=Lists!$I$8,EP8&amp;" год",
IF($P$6=Lists!$I$9,YEAR(EP7)&amp;"г.",""))))))</f>
        <v/>
      </c>
      <c r="EQ4" s="21" t="str">
        <f>IF(OR($P$6="",$P$6=0,$P$7="",$P$7=0,$P$8="",$P$7&lt;1),"",
IF(EQ$8="","",
IF($P$6=Lists!$I$6,EQ6,
IF($P$6=Lists!$I$7,INT(MONTH(EQ7)/3)&amp;"кв"&amp;(YEAR(EQ7)-2000)&amp;"г",
IF($P$6=Lists!$I$8,EQ8&amp;" год",
IF($P$6=Lists!$I$9,YEAR(EQ7)&amp;"г.",""))))))</f>
        <v/>
      </c>
      <c r="ER4" s="21" t="str">
        <f>IF(OR($P$6="",$P$6=0,$P$7="",$P$7=0,$P$8="",$P$7&lt;1),"",
IF(ER$8="","",
IF($P$6=Lists!$I$6,ER6,
IF($P$6=Lists!$I$7,INT(MONTH(ER7)/3)&amp;"кв"&amp;(YEAR(ER7)-2000)&amp;"г",
IF($P$6=Lists!$I$8,ER8&amp;" год",
IF($P$6=Lists!$I$9,YEAR(ER7)&amp;"г.",""))))))</f>
        <v/>
      </c>
      <c r="ES4" s="21" t="str">
        <f>IF(OR($P$6="",$P$6=0,$P$7="",$P$7=0,$P$8="",$P$7&lt;1),"",
IF(ES$8="","",
IF($P$6=Lists!$I$6,ES6,
IF($P$6=Lists!$I$7,INT(MONTH(ES7)/3)&amp;"кв"&amp;(YEAR(ES7)-2000)&amp;"г",
IF($P$6=Lists!$I$8,ES8&amp;" год",
IF($P$6=Lists!$I$9,YEAR(ES7)&amp;"г.",""))))))</f>
        <v/>
      </c>
      <c r="ET4" s="21" t="str">
        <f>IF(OR($P$6="",$P$6=0,$P$7="",$P$7=0,$P$8="",$P$7&lt;1),"",
IF(ET$8="","",
IF($P$6=Lists!$I$6,ET6,
IF($P$6=Lists!$I$7,INT(MONTH(ET7)/3)&amp;"кв"&amp;(YEAR(ET7)-2000)&amp;"г",
IF($P$6=Lists!$I$8,ET8&amp;" год",
IF($P$6=Lists!$I$9,YEAR(ET7)&amp;"г.",""))))))</f>
        <v/>
      </c>
      <c r="EU4" s="21" t="str">
        <f>IF(OR($P$6="",$P$6=0,$P$7="",$P$7=0,$P$8="",$P$7&lt;1),"",
IF(EU$8="","",
IF($P$6=Lists!$I$6,EU6,
IF($P$6=Lists!$I$7,INT(MONTH(EU7)/3)&amp;"кв"&amp;(YEAR(EU7)-2000)&amp;"г",
IF($P$6=Lists!$I$8,EU8&amp;" год",
IF($P$6=Lists!$I$9,YEAR(EU7)&amp;"г.",""))))))</f>
        <v/>
      </c>
      <c r="EV4" s="21" t="str">
        <f>IF(OR($P$6="",$P$6=0,$P$7="",$P$7=0,$P$8="",$P$7&lt;1),"",
IF(EV$8="","",
IF($P$6=Lists!$I$6,EV6,
IF($P$6=Lists!$I$7,INT(MONTH(EV7)/3)&amp;"кв"&amp;(YEAR(EV7)-2000)&amp;"г",
IF($P$6=Lists!$I$8,EV8&amp;" год",
IF($P$6=Lists!$I$9,YEAR(EV7)&amp;"г.",""))))))</f>
        <v/>
      </c>
      <c r="EW4" s="21" t="str">
        <f>IF(OR($P$6="",$P$6=0,$P$7="",$P$7=0,$P$8="",$P$7&lt;1),"",
IF(EW$8="","",
IF($P$6=Lists!$I$6,EW6,
IF($P$6=Lists!$I$7,INT(MONTH(EW7)/3)&amp;"кв"&amp;(YEAR(EW7)-2000)&amp;"г",
IF($P$6=Lists!$I$8,EW8&amp;" год",
IF($P$6=Lists!$I$9,YEAR(EW7)&amp;"г.",""))))))</f>
        <v/>
      </c>
      <c r="EX4" s="21" t="str">
        <f>IF(OR($P$6="",$P$6=0,$P$7="",$P$7=0,$P$8="",$P$7&lt;1),"",
IF(EX$8="","",
IF($P$6=Lists!$I$6,EX6,
IF($P$6=Lists!$I$7,INT(MONTH(EX7)/3)&amp;"кв"&amp;(YEAR(EX7)-2000)&amp;"г",
IF($P$6=Lists!$I$8,EX8&amp;" год",
IF($P$6=Lists!$I$9,YEAR(EX7)&amp;"г.",""))))))</f>
        <v/>
      </c>
      <c r="EY4" s="21" t="str">
        <f>IF(OR($P$6="",$P$6=0,$P$7="",$P$7=0,$P$8="",$P$7&lt;1),"",
IF(EY$8="","",
IF($P$6=Lists!$I$6,EY6,
IF($P$6=Lists!$I$7,INT(MONTH(EY7)/3)&amp;"кв"&amp;(YEAR(EY7)-2000)&amp;"г",
IF($P$6=Lists!$I$8,EY8&amp;" год",
IF($P$6=Lists!$I$9,YEAR(EY7)&amp;"г.",""))))))</f>
        <v/>
      </c>
      <c r="EZ4" s="21" t="str">
        <f>IF(OR($P$6="",$P$6=0,$P$7="",$P$7=0,$P$8="",$P$7&lt;1),"",
IF(EZ$8="","",
IF($P$6=Lists!$I$6,EZ6,
IF($P$6=Lists!$I$7,INT(MONTH(EZ7)/3)&amp;"кв"&amp;(YEAR(EZ7)-2000)&amp;"г",
IF($P$6=Lists!$I$8,EZ8&amp;" год",
IF($P$6=Lists!$I$9,YEAR(EZ7)&amp;"г.",""))))))</f>
        <v/>
      </c>
      <c r="FA4" s="21" t="str">
        <f>IF(OR($P$6="",$P$6=0,$P$7="",$P$7=0,$P$8="",$P$7&lt;1),"",
IF(FA$8="","",
IF($P$6=Lists!$I$6,FA6,
IF($P$6=Lists!$I$7,INT(MONTH(FA7)/3)&amp;"кв"&amp;(YEAR(FA7)-2000)&amp;"г",
IF($P$6=Lists!$I$8,FA8&amp;" год",
IF($P$6=Lists!$I$9,YEAR(FA7)&amp;"г.",""))))))</f>
        <v/>
      </c>
      <c r="FB4" s="21" t="str">
        <f>IF(OR($P$6="",$P$6=0,$P$7="",$P$7=0,$P$8="",$P$7&lt;1),"",
IF(FB$8="","",
IF($P$6=Lists!$I$6,FB6,
IF($P$6=Lists!$I$7,INT(MONTH(FB7)/3)&amp;"кв"&amp;(YEAR(FB7)-2000)&amp;"г",
IF($P$6=Lists!$I$8,FB8&amp;" год",
IF($P$6=Lists!$I$9,YEAR(FB7)&amp;"г.",""))))))</f>
        <v/>
      </c>
      <c r="FC4" s="21" t="str">
        <f>IF(OR($P$6="",$P$6=0,$P$7="",$P$7=0,$P$8="",$P$7&lt;1),"",
IF(FC$8="","",
IF($P$6=Lists!$I$6,FC6,
IF($P$6=Lists!$I$7,INT(MONTH(FC7)/3)&amp;"кв"&amp;(YEAR(FC7)-2000)&amp;"г",
IF($P$6=Lists!$I$8,FC8&amp;" год",
IF($P$6=Lists!$I$9,YEAR(FC7)&amp;"г.",""))))))</f>
        <v/>
      </c>
      <c r="FD4" s="21" t="str">
        <f>IF(OR($P$6="",$P$6=0,$P$7="",$P$7=0,$P$8="",$P$7&lt;1),"",
IF(FD$8="","",
IF($P$6=Lists!$I$6,FD6,
IF($P$6=Lists!$I$7,INT(MONTH(FD7)/3)&amp;"кв"&amp;(YEAR(FD7)-2000)&amp;"г",
IF($P$6=Lists!$I$8,FD8&amp;" год",
IF($P$6=Lists!$I$9,YEAR(FD7)&amp;"г.",""))))))</f>
        <v/>
      </c>
      <c r="FE4" s="21" t="str">
        <f>IF(OR($P$6="",$P$6=0,$P$7="",$P$7=0,$P$8="",$P$7&lt;1),"",
IF(FE$8="","",
IF($P$6=Lists!$I$6,FE6,
IF($P$6=Lists!$I$7,INT(MONTH(FE7)/3)&amp;"кв"&amp;(YEAR(FE7)-2000)&amp;"г",
IF($P$6=Lists!$I$8,FE8&amp;" год",
IF($P$6=Lists!$I$9,YEAR(FE7)&amp;"г.",""))))))</f>
        <v/>
      </c>
      <c r="FF4" s="21" t="str">
        <f>IF(OR($P$6="",$P$6=0,$P$7="",$P$7=0,$P$8="",$P$7&lt;1),"",
IF(FF$8="","",
IF($P$6=Lists!$I$6,FF6,
IF($P$6=Lists!$I$7,INT(MONTH(FF7)/3)&amp;"кв"&amp;(YEAR(FF7)-2000)&amp;"г",
IF($P$6=Lists!$I$8,FF8&amp;" год",
IF($P$6=Lists!$I$9,YEAR(FF7)&amp;"г.",""))))))</f>
        <v/>
      </c>
      <c r="FG4" s="21" t="str">
        <f>IF(OR($P$6="",$P$6=0,$P$7="",$P$7=0,$P$8="",$P$7&lt;1),"",
IF(FG$8="","",
IF($P$6=Lists!$I$6,FG6,
IF($P$6=Lists!$I$7,INT(MONTH(FG7)/3)&amp;"кв"&amp;(YEAR(FG7)-2000)&amp;"г",
IF($P$6=Lists!$I$8,FG8&amp;" год",
IF($P$6=Lists!$I$9,YEAR(FG7)&amp;"г.",""))))))</f>
        <v/>
      </c>
      <c r="FH4" s="21" t="str">
        <f>IF(OR($P$6="",$P$6=0,$P$7="",$P$7=0,$P$8="",$P$7&lt;1),"",
IF(FH$8="","",
IF($P$6=Lists!$I$6,FH6,
IF($P$6=Lists!$I$7,INT(MONTH(FH7)/3)&amp;"кв"&amp;(YEAR(FH7)-2000)&amp;"г",
IF($P$6=Lists!$I$8,FH8&amp;" год",
IF($P$6=Lists!$I$9,YEAR(FH7)&amp;"г.",""))))))</f>
        <v/>
      </c>
      <c r="FI4" s="21" t="str">
        <f>IF(OR($P$6="",$P$6=0,$P$7="",$P$7=0,$P$8="",$P$7&lt;1),"",
IF(FI$8="","",
IF($P$6=Lists!$I$6,FI6,
IF($P$6=Lists!$I$7,INT(MONTH(FI7)/3)&amp;"кв"&amp;(YEAR(FI7)-2000)&amp;"г",
IF($P$6=Lists!$I$8,FI8&amp;" год",
IF($P$6=Lists!$I$9,YEAR(FI7)&amp;"г.",""))))))</f>
        <v/>
      </c>
      <c r="FJ4" s="21" t="str">
        <f>IF(OR($P$6="",$P$6=0,$P$7="",$P$7=0,$P$8="",$P$7&lt;1),"",
IF(FJ$8="","",
IF($P$6=Lists!$I$6,FJ6,
IF($P$6=Lists!$I$7,INT(MONTH(FJ7)/3)&amp;"кв"&amp;(YEAR(FJ7)-2000)&amp;"г",
IF($P$6=Lists!$I$8,FJ8&amp;" год",
IF($P$6=Lists!$I$9,YEAR(FJ7)&amp;"г.",""))))))</f>
        <v/>
      </c>
      <c r="FK4" s="21" t="str">
        <f>IF(OR($P$6="",$P$6=0,$P$7="",$P$7=0,$P$8="",$P$7&lt;1),"",
IF(FK$8="","",
IF($P$6=Lists!$I$6,FK6,
IF($P$6=Lists!$I$7,INT(MONTH(FK7)/3)&amp;"кв"&amp;(YEAR(FK7)-2000)&amp;"г",
IF($P$6=Lists!$I$8,FK8&amp;" год",
IF($P$6=Lists!$I$9,YEAR(FK7)&amp;"г.",""))))))</f>
        <v/>
      </c>
      <c r="FL4" s="21" t="str">
        <f>IF(OR($P$6="",$P$6=0,$P$7="",$P$7=0,$P$8="",$P$7&lt;1),"",
IF(FL$8="","",
IF($P$6=Lists!$I$6,FL6,
IF($P$6=Lists!$I$7,INT(MONTH(FL7)/3)&amp;"кв"&amp;(YEAR(FL7)-2000)&amp;"г",
IF($P$6=Lists!$I$8,FL8&amp;" год",
IF($P$6=Lists!$I$9,YEAR(FL7)&amp;"г.",""))))))</f>
        <v/>
      </c>
      <c r="FM4" s="21" t="str">
        <f>IF(OR($P$6="",$P$6=0,$P$7="",$P$7=0,$P$8="",$P$7&lt;1),"",
IF(FM$8="","",
IF($P$6=Lists!$I$6,FM6,
IF($P$6=Lists!$I$7,INT(MONTH(FM7)/3)&amp;"кв"&amp;(YEAR(FM7)-2000)&amp;"г",
IF($P$6=Lists!$I$8,FM8&amp;" год",
IF($P$6=Lists!$I$9,YEAR(FM7)&amp;"г.",""))))))</f>
        <v/>
      </c>
      <c r="FN4" s="21" t="str">
        <f>IF(OR($P$6="",$P$6=0,$P$7="",$P$7=0,$P$8="",$P$7&lt;1),"",
IF(FN$8="","",
IF($P$6=Lists!$I$6,FN6,
IF($P$6=Lists!$I$7,INT(MONTH(FN7)/3)&amp;"кв"&amp;(YEAR(FN7)-2000)&amp;"г",
IF($P$6=Lists!$I$8,FN8&amp;" год",
IF($P$6=Lists!$I$9,YEAR(FN7)&amp;"г.",""))))))</f>
        <v/>
      </c>
      <c r="FO4" s="21" t="str">
        <f>IF(OR($P$6="",$P$6=0,$P$7="",$P$7=0,$P$8="",$P$7&lt;1),"",
IF(FO$8="","",
IF($P$6=Lists!$I$6,FO6,
IF($P$6=Lists!$I$7,INT(MONTH(FO7)/3)&amp;"кв"&amp;(YEAR(FO7)-2000)&amp;"г",
IF($P$6=Lists!$I$8,FO8&amp;" год",
IF($P$6=Lists!$I$9,YEAR(FO7)&amp;"г.",""))))))</f>
        <v/>
      </c>
      <c r="FP4" s="21" t="str">
        <f>IF(OR($P$6="",$P$6=0,$P$7="",$P$7=0,$P$8="",$P$7&lt;1),"",
IF(FP$8="","",
IF($P$6=Lists!$I$6,FP6,
IF($P$6=Lists!$I$7,INT(MONTH(FP7)/3)&amp;"кв"&amp;(YEAR(FP7)-2000)&amp;"г",
IF($P$6=Lists!$I$8,FP8&amp;" год",
IF($P$6=Lists!$I$9,YEAR(FP7)&amp;"г.",""))))))</f>
        <v/>
      </c>
      <c r="FQ4" s="21" t="str">
        <f>IF(OR($P$6="",$P$6=0,$P$7="",$P$7=0,$P$8="",$P$7&lt;1),"",
IF(FQ$8="","",
IF($P$6=Lists!$I$6,FQ6,
IF($P$6=Lists!$I$7,INT(MONTH(FQ7)/3)&amp;"кв"&amp;(YEAR(FQ7)-2000)&amp;"г",
IF($P$6=Lists!$I$8,FQ8&amp;" год",
IF($P$6=Lists!$I$9,YEAR(FQ7)&amp;"г.",""))))))</f>
        <v/>
      </c>
      <c r="FR4" s="21" t="str">
        <f>IF(OR($P$6="",$P$6=0,$P$7="",$P$7=0,$P$8="",$P$7&lt;1),"",
IF(FR$8="","",
IF($P$6=Lists!$I$6,FR6,
IF($P$6=Lists!$I$7,INT(MONTH(FR7)/3)&amp;"кв"&amp;(YEAR(FR7)-2000)&amp;"г",
IF($P$6=Lists!$I$8,FR8&amp;" год",
IF($P$6=Lists!$I$9,YEAR(FR7)&amp;"г.",""))))))</f>
        <v/>
      </c>
      <c r="FS4" s="21" t="str">
        <f>IF(OR($P$6="",$P$6=0,$P$7="",$P$7=0,$P$8="",$P$7&lt;1),"",
IF(FS$8="","",
IF($P$6=Lists!$I$6,FS6,
IF($P$6=Lists!$I$7,INT(MONTH(FS7)/3)&amp;"кв"&amp;(YEAR(FS7)-2000)&amp;"г",
IF($P$6=Lists!$I$8,FS8&amp;" год",
IF($P$6=Lists!$I$9,YEAR(FS7)&amp;"г.",""))))))</f>
        <v/>
      </c>
      <c r="FT4" s="21" t="str">
        <f>IF(OR($P$6="",$P$6=0,$P$7="",$P$7=0,$P$8="",$P$7&lt;1),"",
IF(FT$8="","",
IF($P$6=Lists!$I$6,FT6,
IF($P$6=Lists!$I$7,INT(MONTH(FT7)/3)&amp;"кв"&amp;(YEAR(FT7)-2000)&amp;"г",
IF($P$6=Lists!$I$8,FT8&amp;" год",
IF($P$6=Lists!$I$9,YEAR(FT7)&amp;"г.",""))))))</f>
        <v/>
      </c>
      <c r="FU4" s="21" t="str">
        <f>IF(OR($P$6="",$P$6=0,$P$7="",$P$7=0,$P$8="",$P$7&lt;1),"",
IF(FU$8="","",
IF($P$6=Lists!$I$6,FU6,
IF($P$6=Lists!$I$7,INT(MONTH(FU7)/3)&amp;"кв"&amp;(YEAR(FU7)-2000)&amp;"г",
IF($P$6=Lists!$I$8,FU8&amp;" год",
IF($P$6=Lists!$I$9,YEAR(FU7)&amp;"г.",""))))))</f>
        <v/>
      </c>
      <c r="FV4" s="21" t="str">
        <f>IF(OR($P$6="",$P$6=0,$P$7="",$P$7=0,$P$8="",$P$7&lt;1),"",
IF(FV$8="","",
IF($P$6=Lists!$I$6,FV6,
IF($P$6=Lists!$I$7,INT(MONTH(FV7)/3)&amp;"кв"&amp;(YEAR(FV7)-2000)&amp;"г",
IF($P$6=Lists!$I$8,FV8&amp;" год",
IF($P$6=Lists!$I$9,YEAR(FV7)&amp;"г.",""))))))</f>
        <v/>
      </c>
      <c r="FW4" s="21" t="str">
        <f>IF(OR($P$6="",$P$6=0,$P$7="",$P$7=0,$P$8="",$P$7&lt;1),"",
IF(FW$8="","",
IF($P$6=Lists!$I$6,FW6,
IF($P$6=Lists!$I$7,INT(MONTH(FW7)/3)&amp;"кв"&amp;(YEAR(FW7)-2000)&amp;"г",
IF($P$6=Lists!$I$8,FW8&amp;" год",
IF($P$6=Lists!$I$9,YEAR(FW7)&amp;"г.",""))))))</f>
        <v/>
      </c>
      <c r="FX4" s="21" t="str">
        <f>IF(OR($P$6="",$P$6=0,$P$7="",$P$7=0,$P$8="",$P$7&lt;1),"",
IF(FX$8="","",
IF($P$6=Lists!$I$6,FX6,
IF($P$6=Lists!$I$7,INT(MONTH(FX7)/3)&amp;"кв"&amp;(YEAR(FX7)-2000)&amp;"г",
IF($P$6=Lists!$I$8,FX8&amp;" год",
IF($P$6=Lists!$I$9,YEAR(FX7)&amp;"г.",""))))))</f>
        <v/>
      </c>
      <c r="FY4" s="21" t="str">
        <f>IF(OR($P$6="",$P$6=0,$P$7="",$P$7=0,$P$8="",$P$7&lt;1),"",
IF(FY$8="","",
IF($P$6=Lists!$I$6,FY6,
IF($P$6=Lists!$I$7,INT(MONTH(FY7)/3)&amp;"кв"&amp;(YEAR(FY7)-2000)&amp;"г",
IF($P$6=Lists!$I$8,FY8&amp;" год",
IF($P$6=Lists!$I$9,YEAR(FY7)&amp;"г.",""))))))</f>
        <v/>
      </c>
      <c r="FZ4" s="21" t="str">
        <f>IF(OR($P$6="",$P$6=0,$P$7="",$P$7=0,$P$8="",$P$7&lt;1),"",
IF(FZ$8="","",
IF($P$6=Lists!$I$6,FZ6,
IF($P$6=Lists!$I$7,INT(MONTH(FZ7)/3)&amp;"кв"&amp;(YEAR(FZ7)-2000)&amp;"г",
IF($P$6=Lists!$I$8,FZ8&amp;" год",
IF($P$6=Lists!$I$9,YEAR(FZ7)&amp;"г.",""))))))</f>
        <v/>
      </c>
      <c r="GA4" s="21" t="str">
        <f>IF(OR($P$6="",$P$6=0,$P$7="",$P$7=0,$P$8="",$P$7&lt;1),"",
IF(GA$8="","",
IF($P$6=Lists!$I$6,GA6,
IF($P$6=Lists!$I$7,INT(MONTH(GA7)/3)&amp;"кв"&amp;(YEAR(GA7)-2000)&amp;"г",
IF($P$6=Lists!$I$8,GA8&amp;" год",
IF($P$6=Lists!$I$9,YEAR(GA7)&amp;"г.",""))))))</f>
        <v/>
      </c>
      <c r="GB4" s="21" t="str">
        <f>IF(OR($P$6="",$P$6=0,$P$7="",$P$7=0,$P$8="",$P$7&lt;1),"",
IF(GB$8="","",
IF($P$6=Lists!$I$6,GB6,
IF($P$6=Lists!$I$7,INT(MONTH(GB7)/3)&amp;"кв"&amp;(YEAR(GB7)-2000)&amp;"г",
IF($P$6=Lists!$I$8,GB8&amp;" год",
IF($P$6=Lists!$I$9,YEAR(GB7)&amp;"г.",""))))))</f>
        <v/>
      </c>
      <c r="GC4" s="21" t="str">
        <f>IF(OR($P$6="",$P$6=0,$P$7="",$P$7=0,$P$8="",$P$7&lt;1),"",
IF(GC$8="","",
IF($P$6=Lists!$I$6,GC6,
IF($P$6=Lists!$I$7,INT(MONTH(GC7)/3)&amp;"кв"&amp;(YEAR(GC7)-2000)&amp;"г",
IF($P$6=Lists!$I$8,GC8&amp;" год",
IF($P$6=Lists!$I$9,YEAR(GC7)&amp;"г.",""))))))</f>
        <v/>
      </c>
      <c r="GD4" s="21" t="str">
        <f>IF(OR($P$6="",$P$6=0,$P$7="",$P$7=0,$P$8="",$P$7&lt;1),"",
IF(GD$8="","",
IF($P$6=Lists!$I$6,GD6,
IF($P$6=Lists!$I$7,INT(MONTH(GD7)/3)&amp;"кв"&amp;(YEAR(GD7)-2000)&amp;"г",
IF($P$6=Lists!$I$8,GD8&amp;" год",
IF($P$6=Lists!$I$9,YEAR(GD7)&amp;"г.",""))))))</f>
        <v/>
      </c>
      <c r="GE4" s="21" t="str">
        <f>IF(OR($P$6="",$P$6=0,$P$7="",$P$7=0,$P$8="",$P$7&lt;1),"",
IF(GE$8="","",
IF($P$6=Lists!$I$6,GE6,
IF($P$6=Lists!$I$7,INT(MONTH(GE7)/3)&amp;"кв"&amp;(YEAR(GE7)-2000)&amp;"г",
IF($P$6=Lists!$I$8,GE8&amp;" год",
IF($P$6=Lists!$I$9,YEAR(GE7)&amp;"г.",""))))))</f>
        <v/>
      </c>
      <c r="GF4" s="21" t="str">
        <f>IF(OR($P$6="",$P$6=0,$P$7="",$P$7=0,$P$8="",$P$7&lt;1),"",
IF(GF$8="","",
IF($P$6=Lists!$I$6,GF6,
IF($P$6=Lists!$I$7,INT(MONTH(GF7)/3)&amp;"кв"&amp;(YEAR(GF7)-2000)&amp;"г",
IF($P$6=Lists!$I$8,GF8&amp;" год",
IF($P$6=Lists!$I$9,YEAR(GF7)&amp;"г.",""))))))</f>
        <v/>
      </c>
      <c r="GG4" s="21" t="str">
        <f>IF(OR($P$6="",$P$6=0,$P$7="",$P$7=0,$P$8="",$P$7&lt;1),"",
IF(GG$8="","",
IF($P$6=Lists!$I$6,GG6,
IF($P$6=Lists!$I$7,INT(MONTH(GG7)/3)&amp;"кв"&amp;(YEAR(GG7)-2000)&amp;"г",
IF($P$6=Lists!$I$8,GG8&amp;" год",
IF($P$6=Lists!$I$9,YEAR(GG7)&amp;"г.",""))))))</f>
        <v/>
      </c>
      <c r="GH4" s="21" t="str">
        <f>IF(OR($P$6="",$P$6=0,$P$7="",$P$7=0,$P$8="",$P$7&lt;1),"",
IF(GH$8="","",
IF($P$6=Lists!$I$6,GH6,
IF($P$6=Lists!$I$7,INT(MONTH(GH7)/3)&amp;"кв"&amp;(YEAR(GH7)-2000)&amp;"г",
IF($P$6=Lists!$I$8,GH8&amp;" год",
IF($P$6=Lists!$I$9,YEAR(GH7)&amp;"г.",""))))))</f>
        <v/>
      </c>
      <c r="GI4" s="21" t="str">
        <f>IF(OR($P$6="",$P$6=0,$P$7="",$P$7=0,$P$8="",$P$7&lt;1),"",
IF(GI$8="","",
IF($P$6=Lists!$I$6,GI6,
IF($P$6=Lists!$I$7,INT(MONTH(GI7)/3)&amp;"кв"&amp;(YEAR(GI7)-2000)&amp;"г",
IF($P$6=Lists!$I$8,GI8&amp;" год",
IF($P$6=Lists!$I$9,YEAR(GI7)&amp;"г.",""))))))</f>
        <v/>
      </c>
      <c r="GJ4" s="21" t="str">
        <f>IF(OR($P$6="",$P$6=0,$P$7="",$P$7=0,$P$8="",$P$7&lt;1),"",
IF(GJ$8="","",
IF($P$6=Lists!$I$6,GJ6,
IF($P$6=Lists!$I$7,INT(MONTH(GJ7)/3)&amp;"кв"&amp;(YEAR(GJ7)-2000)&amp;"г",
IF($P$6=Lists!$I$8,GJ8&amp;" год",
IF($P$6=Lists!$I$9,YEAR(GJ7)&amp;"г.",""))))))</f>
        <v/>
      </c>
      <c r="GK4" s="21" t="str">
        <f>IF(OR($P$6="",$P$6=0,$P$7="",$P$7=0,$P$8="",$P$7&lt;1),"",
IF(GK$8="","",
IF($P$6=Lists!$I$6,GK6,
IF($P$6=Lists!$I$7,INT(MONTH(GK7)/3)&amp;"кв"&amp;(YEAR(GK7)-2000)&amp;"г",
IF($P$6=Lists!$I$8,GK8&amp;" год",
IF($P$6=Lists!$I$9,YEAR(GK7)&amp;"г.",""))))))</f>
        <v/>
      </c>
      <c r="GL4" s="21" t="str">
        <f>IF(OR($P$6="",$P$6=0,$P$7="",$P$7=0,$P$8="",$P$7&lt;1),"",
IF(GL$8="","",
IF($P$6=Lists!$I$6,GL6,
IF($P$6=Lists!$I$7,INT(MONTH(GL7)/3)&amp;"кв"&amp;(YEAR(GL7)-2000)&amp;"г",
IF($P$6=Lists!$I$8,GL8&amp;" год",
IF($P$6=Lists!$I$9,YEAR(GL7)&amp;"г.",""))))))</f>
        <v/>
      </c>
      <c r="GM4" s="21" t="str">
        <f>IF(OR($P$6="",$P$6=0,$P$7="",$P$7=0,$P$8="",$P$7&lt;1),"",
IF(GM$8="","",
IF($P$6=Lists!$I$6,GM6,
IF($P$6=Lists!$I$7,INT(MONTH(GM7)/3)&amp;"кв"&amp;(YEAR(GM7)-2000)&amp;"г",
IF($P$6=Lists!$I$8,GM8&amp;" год",
IF($P$6=Lists!$I$9,YEAR(GM7)&amp;"г.",""))))))</f>
        <v/>
      </c>
      <c r="GN4" s="21" t="str">
        <f>IF(OR($P$6="",$P$6=0,$P$7="",$P$7=0,$P$8="",$P$7&lt;1),"",
IF(GN$8="","",
IF($P$6=Lists!$I$6,GN6,
IF($P$6=Lists!$I$7,INT(MONTH(GN7)/3)&amp;"кв"&amp;(YEAR(GN7)-2000)&amp;"г",
IF($P$6=Lists!$I$8,GN8&amp;" год",
IF($P$6=Lists!$I$9,YEAR(GN7)&amp;"г.",""))))))</f>
        <v/>
      </c>
      <c r="GO4" s="21" t="str">
        <f>IF(OR($P$6="",$P$6=0,$P$7="",$P$7=0,$P$8="",$P$7&lt;1),"",
IF(GO$8="","",
IF($P$6=Lists!$I$6,GO6,
IF($P$6=Lists!$I$7,INT(MONTH(GO7)/3)&amp;"кв"&amp;(YEAR(GO7)-2000)&amp;"г",
IF($P$6=Lists!$I$8,GO8&amp;" год",
IF($P$6=Lists!$I$9,YEAR(GO7)&amp;"г.",""))))))</f>
        <v/>
      </c>
      <c r="GP4" s="21" t="str">
        <f>IF(OR($P$6="",$P$6=0,$P$7="",$P$7=0,$P$8="",$P$7&lt;1),"",
IF(GP$8="","",
IF($P$6=Lists!$I$6,GP6,
IF($P$6=Lists!$I$7,INT(MONTH(GP7)/3)&amp;"кв"&amp;(YEAR(GP7)-2000)&amp;"г",
IF($P$6=Lists!$I$8,GP8&amp;" год",
IF($P$6=Lists!$I$9,YEAR(GP7)&amp;"г.",""))))))</f>
        <v/>
      </c>
      <c r="GQ4" s="21" t="str">
        <f>IF(OR($P$6="",$P$6=0,$P$7="",$P$7=0,$P$8="",$P$7&lt;1),"",
IF(GQ$8="","",
IF($P$6=Lists!$I$6,GQ6,
IF($P$6=Lists!$I$7,INT(MONTH(GQ7)/3)&amp;"кв"&amp;(YEAR(GQ7)-2000)&amp;"г",
IF($P$6=Lists!$I$8,GQ8&amp;" год",
IF($P$6=Lists!$I$9,YEAR(GQ7)&amp;"г.",""))))))</f>
        <v/>
      </c>
      <c r="GR4" s="21" t="str">
        <f>IF(OR($P$6="",$P$6=0,$P$7="",$P$7=0,$P$8="",$P$7&lt;1),"",
IF(GR$8="","",
IF($P$6=Lists!$I$6,GR6,
IF($P$6=Lists!$I$7,INT(MONTH(GR7)/3)&amp;"кв"&amp;(YEAR(GR7)-2000)&amp;"г",
IF($P$6=Lists!$I$8,GR8&amp;" год",
IF($P$6=Lists!$I$9,YEAR(GR7)&amp;"г.",""))))))</f>
        <v/>
      </c>
      <c r="GS4" s="21" t="str">
        <f>IF(OR($P$6="",$P$6=0,$P$7="",$P$7=0,$P$8="",$P$7&lt;1),"",
IF(GS$8="","",
IF($P$6=Lists!$I$6,GS6,
IF($P$6=Lists!$I$7,INT(MONTH(GS7)/3)&amp;"кв"&amp;(YEAR(GS7)-2000)&amp;"г",
IF($P$6=Lists!$I$8,GS8&amp;" год",
IF($P$6=Lists!$I$9,YEAR(GS7)&amp;"г.",""))))))</f>
        <v/>
      </c>
      <c r="GT4" s="21" t="str">
        <f>IF(OR($P$6="",$P$6=0,$P$7="",$P$7=0,$P$8="",$P$7&lt;1),"",
IF(GT$8="","",
IF($P$6=Lists!$I$6,GT6,
IF($P$6=Lists!$I$7,INT(MONTH(GT7)/3)&amp;"кв"&amp;(YEAR(GT7)-2000)&amp;"г",
IF($P$6=Lists!$I$8,GT8&amp;" год",
IF($P$6=Lists!$I$9,YEAR(GT7)&amp;"г.",""))))))</f>
        <v/>
      </c>
      <c r="GU4" s="21" t="str">
        <f>IF(OR($P$6="",$P$6=0,$P$7="",$P$7=0,$P$8="",$P$7&lt;1),"",
IF(GU$8="","",
IF($P$6=Lists!$I$6,GU6,
IF($P$6=Lists!$I$7,INT(MONTH(GU7)/3)&amp;"кв"&amp;(YEAR(GU7)-2000)&amp;"г",
IF($P$6=Lists!$I$8,GU8&amp;" год",
IF($P$6=Lists!$I$9,YEAR(GU7)&amp;"г.",""))))))</f>
        <v/>
      </c>
      <c r="GV4" s="21" t="str">
        <f>IF(OR($P$6="",$P$6=0,$P$7="",$P$7=0,$P$8="",$P$7&lt;1),"",
IF(GV$8="","",
IF($P$6=Lists!$I$6,GV6,
IF($P$6=Lists!$I$7,INT(MONTH(GV7)/3)&amp;"кв"&amp;(YEAR(GV7)-2000)&amp;"г",
IF($P$6=Lists!$I$8,GV8&amp;" год",
IF($P$6=Lists!$I$9,YEAR(GV7)&amp;"г.",""))))))</f>
        <v/>
      </c>
    </row>
    <row r="5" spans="2:204" ht="3" customHeight="1" x14ac:dyDescent="0.3">
      <c r="D5" s="13"/>
      <c r="E5" s="13"/>
      <c r="F5" s="13"/>
      <c r="H5" s="4"/>
      <c r="I5" s="4"/>
      <c r="J5" s="4"/>
      <c r="M5" s="38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</row>
    <row r="6" spans="2:204" ht="12" customHeight="1" x14ac:dyDescent="0.3">
      <c r="B6" s="13">
        <f>ROW()</f>
        <v>6</v>
      </c>
      <c r="D6" s="13"/>
      <c r="E6" s="13"/>
      <c r="F6" s="13"/>
      <c r="H6" s="1" t="s">
        <v>9</v>
      </c>
      <c r="I6" s="1" t="s">
        <v>9</v>
      </c>
      <c r="M6" s="30" t="s">
        <v>11</v>
      </c>
      <c r="P6" s="18" t="s">
        <v>6</v>
      </c>
      <c r="U6" s="25">
        <f>X6</f>
        <v>44927</v>
      </c>
      <c r="X6" s="25">
        <f>IF(OR($P$6="",$P$6=0,$P$7="",$P$7=0,$P$8="",$P$7&lt;1),"",
IF(X$8="","",
IF(X$8=1,EOMONTH($P$7,-1)+1,W7+1)))</f>
        <v>44927</v>
      </c>
      <c r="Y6" s="25">
        <f t="shared" ref="Y6:AD6" si="6">IF(OR($P$6="",$P$6=0,$P$7="",$P$7=0,$P$8="",$P$7&lt;1),"",
IF(Y$8="","",
IF(Y$8=1,EOMONTH($P$7,-1)+1,X7+1)))</f>
        <v>44958</v>
      </c>
      <c r="Z6" s="25">
        <f t="shared" si="6"/>
        <v>44986</v>
      </c>
      <c r="AA6" s="25">
        <f t="shared" si="6"/>
        <v>45017</v>
      </c>
      <c r="AB6" s="25">
        <f t="shared" si="6"/>
        <v>45047</v>
      </c>
      <c r="AC6" s="25">
        <f t="shared" si="6"/>
        <v>45078</v>
      </c>
      <c r="AD6" s="25">
        <f t="shared" si="6"/>
        <v>45108</v>
      </c>
      <c r="AE6" s="25">
        <f t="shared" ref="AE6" si="7">IF(OR($P$6="",$P$6=0,$P$7="",$P$7=0,$P$8="",$P$7&lt;1),"",
IF(AE$8="","",
IF(AE$8=1,EOMONTH($P$7,-1)+1,AD7+1)))</f>
        <v>45139</v>
      </c>
      <c r="AF6" s="25">
        <f t="shared" ref="AF6" si="8">IF(OR($P$6="",$P$6=0,$P$7="",$P$7=0,$P$8="",$P$7&lt;1),"",
IF(AF$8="","",
IF(AF$8=1,EOMONTH($P$7,-1)+1,AE7+1)))</f>
        <v>45170</v>
      </c>
      <c r="AG6" s="25">
        <f t="shared" ref="AG6" si="9">IF(OR($P$6="",$P$6=0,$P$7="",$P$7=0,$P$8="",$P$7&lt;1),"",
IF(AG$8="","",
IF(AG$8=1,EOMONTH($P$7,-1)+1,AF7+1)))</f>
        <v>45200</v>
      </c>
      <c r="AH6" s="25">
        <f t="shared" ref="AH6" si="10">IF(OR($P$6="",$P$6=0,$P$7="",$P$7=0,$P$8="",$P$7&lt;1),"",
IF(AH$8="","",
IF(AH$8=1,EOMONTH($P$7,-1)+1,AG7+1)))</f>
        <v>45231</v>
      </c>
      <c r="AI6" s="25">
        <f t="shared" ref="AI6" si="11">IF(OR($P$6="",$P$6=0,$P$7="",$P$7=0,$P$8="",$P$7&lt;1),"",
IF(AI$8="","",
IF(AI$8=1,EOMONTH($P$7,-1)+1,AH7+1)))</f>
        <v>45261</v>
      </c>
      <c r="AJ6" s="25">
        <f t="shared" ref="AJ6" si="12">IF(OR($P$6="",$P$6=0,$P$7="",$P$7=0,$P$8="",$P$7&lt;1),"",
IF(AJ$8="","",
IF(AJ$8=1,EOMONTH($P$7,-1)+1,AI7+1)))</f>
        <v>45292</v>
      </c>
      <c r="AK6" s="25">
        <f t="shared" ref="AK6" si="13">IF(OR($P$6="",$P$6=0,$P$7="",$P$7=0,$P$8="",$P$7&lt;1),"",
IF(AK$8="","",
IF(AK$8=1,EOMONTH($P$7,-1)+1,AJ7+1)))</f>
        <v>45323</v>
      </c>
      <c r="AL6" s="25">
        <f t="shared" ref="AL6" si="14">IF(OR($P$6="",$P$6=0,$P$7="",$P$7=0,$P$8="",$P$7&lt;1),"",
IF(AL$8="","",
IF(AL$8=1,EOMONTH($P$7,-1)+1,AK7+1)))</f>
        <v>45352</v>
      </c>
      <c r="AM6" s="25">
        <f t="shared" ref="AM6" si="15">IF(OR($P$6="",$P$6=0,$P$7="",$P$7=0,$P$8="",$P$7&lt;1),"",
IF(AM$8="","",
IF(AM$8=1,EOMONTH($P$7,-1)+1,AL7+1)))</f>
        <v>45383</v>
      </c>
      <c r="AN6" s="25">
        <f t="shared" ref="AN6" si="16">IF(OR($P$6="",$P$6=0,$P$7="",$P$7=0,$P$8="",$P$7&lt;1),"",
IF(AN$8="","",
IF(AN$8=1,EOMONTH($P$7,-1)+1,AM7+1)))</f>
        <v>45413</v>
      </c>
      <c r="AO6" s="25">
        <f t="shared" ref="AO6" si="17">IF(OR($P$6="",$P$6=0,$P$7="",$P$7=0,$P$8="",$P$7&lt;1),"",
IF(AO$8="","",
IF(AO$8=1,EOMONTH($P$7,-1)+1,AN7+1)))</f>
        <v>45444</v>
      </c>
      <c r="AP6" s="25">
        <f t="shared" ref="AP6" si="18">IF(OR($P$6="",$P$6=0,$P$7="",$P$7=0,$P$8="",$P$7&lt;1),"",
IF(AP$8="","",
IF(AP$8=1,EOMONTH($P$7,-1)+1,AO7+1)))</f>
        <v>45474</v>
      </c>
      <c r="AQ6" s="25">
        <f t="shared" ref="AQ6" si="19">IF(OR($P$6="",$P$6=0,$P$7="",$P$7=0,$P$8="",$P$7&lt;1),"",
IF(AQ$8="","",
IF(AQ$8=1,EOMONTH($P$7,-1)+1,AP7+1)))</f>
        <v>45505</v>
      </c>
      <c r="AR6" s="25">
        <f t="shared" ref="AR6" si="20">IF(OR($P$6="",$P$6=0,$P$7="",$P$7=0,$P$8="",$P$7&lt;1),"",
IF(AR$8="","",
IF(AR$8=1,EOMONTH($P$7,-1)+1,AQ7+1)))</f>
        <v>45536</v>
      </c>
      <c r="AS6" s="25">
        <f t="shared" ref="AS6" si="21">IF(OR($P$6="",$P$6=0,$P$7="",$P$7=0,$P$8="",$P$7&lt;1),"",
IF(AS$8="","",
IF(AS$8=1,EOMONTH($P$7,-1)+1,AR7+1)))</f>
        <v>45566</v>
      </c>
      <c r="AT6" s="25">
        <f t="shared" ref="AT6" si="22">IF(OR($P$6="",$P$6=0,$P$7="",$P$7=0,$P$8="",$P$7&lt;1),"",
IF(AT$8="","",
IF(AT$8=1,EOMONTH($P$7,-1)+1,AS7+1)))</f>
        <v>45597</v>
      </c>
      <c r="AU6" s="25">
        <f t="shared" ref="AU6" si="23">IF(OR($P$6="",$P$6=0,$P$7="",$P$7=0,$P$8="",$P$7&lt;1),"",
IF(AU$8="","",
IF(AU$8=1,EOMONTH($P$7,-1)+1,AT7+1)))</f>
        <v>45627</v>
      </c>
      <c r="AV6" s="25">
        <f t="shared" ref="AV6" si="24">IF(OR($P$6="",$P$6=0,$P$7="",$P$7=0,$P$8="",$P$7&lt;1),"",
IF(AV$8="","",
IF(AV$8=1,EOMONTH($P$7,-1)+1,AU7+1)))</f>
        <v>45658</v>
      </c>
      <c r="AW6" s="25">
        <f t="shared" ref="AW6" si="25">IF(OR($P$6="",$P$6=0,$P$7="",$P$7=0,$P$8="",$P$7&lt;1),"",
IF(AW$8="","",
IF(AW$8=1,EOMONTH($P$7,-1)+1,AV7+1)))</f>
        <v>45689</v>
      </c>
      <c r="AX6" s="25">
        <f t="shared" ref="AX6" si="26">IF(OR($P$6="",$P$6=0,$P$7="",$P$7=0,$P$8="",$P$7&lt;1),"",
IF(AX$8="","",
IF(AX$8=1,EOMONTH($P$7,-1)+1,AW7+1)))</f>
        <v>45717</v>
      </c>
      <c r="AY6" s="25">
        <f t="shared" ref="AY6" si="27">IF(OR($P$6="",$P$6=0,$P$7="",$P$7=0,$P$8="",$P$7&lt;1),"",
IF(AY$8="","",
IF(AY$8=1,EOMONTH($P$7,-1)+1,AX7+1)))</f>
        <v>45748</v>
      </c>
      <c r="AZ6" s="25">
        <f t="shared" ref="AZ6" si="28">IF(OR($P$6="",$P$6=0,$P$7="",$P$7=0,$P$8="",$P$7&lt;1),"",
IF(AZ$8="","",
IF(AZ$8=1,EOMONTH($P$7,-1)+1,AY7+1)))</f>
        <v>45778</v>
      </c>
      <c r="BA6" s="25">
        <f t="shared" ref="BA6" si="29">IF(OR($P$6="",$P$6=0,$P$7="",$P$7=0,$P$8="",$P$7&lt;1),"",
IF(BA$8="","",
IF(BA$8=1,EOMONTH($P$7,-1)+1,AZ7+1)))</f>
        <v>45809</v>
      </c>
      <c r="BB6" s="25">
        <f t="shared" ref="BB6" si="30">IF(OR($P$6="",$P$6=0,$P$7="",$P$7=0,$P$8="",$P$7&lt;1),"",
IF(BB$8="","",
IF(BB$8=1,EOMONTH($P$7,-1)+1,BA7+1)))</f>
        <v>45839</v>
      </c>
      <c r="BC6" s="25">
        <f t="shared" ref="BC6" si="31">IF(OR($P$6="",$P$6=0,$P$7="",$P$7=0,$P$8="",$P$7&lt;1),"",
IF(BC$8="","",
IF(BC$8=1,EOMONTH($P$7,-1)+1,BB7+1)))</f>
        <v>45870</v>
      </c>
      <c r="BD6" s="25">
        <f t="shared" ref="BD6" si="32">IF(OR($P$6="",$P$6=0,$P$7="",$P$7=0,$P$8="",$P$7&lt;1),"",
IF(BD$8="","",
IF(BD$8=1,EOMONTH($P$7,-1)+1,BC7+1)))</f>
        <v>45901</v>
      </c>
      <c r="BE6" s="25">
        <f t="shared" ref="BE6" si="33">IF(OR($P$6="",$P$6=0,$P$7="",$P$7=0,$P$8="",$P$7&lt;1),"",
IF(BE$8="","",
IF(BE$8=1,EOMONTH($P$7,-1)+1,BD7+1)))</f>
        <v>45931</v>
      </c>
      <c r="BF6" s="25">
        <f t="shared" ref="BF6" si="34">IF(OR($P$6="",$P$6=0,$P$7="",$P$7=0,$P$8="",$P$7&lt;1),"",
IF(BF$8="","",
IF(BF$8=1,EOMONTH($P$7,-1)+1,BE7+1)))</f>
        <v>45962</v>
      </c>
      <c r="BG6" s="25">
        <f t="shared" ref="BG6" si="35">IF(OR($P$6="",$P$6=0,$P$7="",$P$7=0,$P$8="",$P$7&lt;1),"",
IF(BG$8="","",
IF(BG$8=1,EOMONTH($P$7,-1)+1,BF7+1)))</f>
        <v>45992</v>
      </c>
      <c r="BH6" s="25">
        <f t="shared" ref="BH6" si="36">IF(OR($P$6="",$P$6=0,$P$7="",$P$7=0,$P$8="",$P$7&lt;1),"",
IF(BH$8="","",
IF(BH$8=1,EOMONTH($P$7,-1)+1,BG7+1)))</f>
        <v>46023</v>
      </c>
      <c r="BI6" s="25">
        <f t="shared" ref="BI6" si="37">IF(OR($P$6="",$P$6=0,$P$7="",$P$7=0,$P$8="",$P$7&lt;1),"",
IF(BI$8="","",
IF(BI$8=1,EOMONTH($P$7,-1)+1,BH7+1)))</f>
        <v>46054</v>
      </c>
      <c r="BJ6" s="25">
        <f t="shared" ref="BJ6" si="38">IF(OR($P$6="",$P$6=0,$P$7="",$P$7=0,$P$8="",$P$7&lt;1),"",
IF(BJ$8="","",
IF(BJ$8=1,EOMONTH($P$7,-1)+1,BI7+1)))</f>
        <v>46082</v>
      </c>
      <c r="BK6" s="25">
        <f t="shared" ref="BK6" si="39">IF(OR($P$6="",$P$6=0,$P$7="",$P$7=0,$P$8="",$P$7&lt;1),"",
IF(BK$8="","",
IF(BK$8=1,EOMONTH($P$7,-1)+1,BJ7+1)))</f>
        <v>46113</v>
      </c>
      <c r="BL6" s="25">
        <f t="shared" ref="BL6" si="40">IF(OR($P$6="",$P$6=0,$P$7="",$P$7=0,$P$8="",$P$7&lt;1),"",
IF(BL$8="","",
IF(BL$8=1,EOMONTH($P$7,-1)+1,BK7+1)))</f>
        <v>46143</v>
      </c>
      <c r="BM6" s="25">
        <f t="shared" ref="BM6" si="41">IF(OR($P$6="",$P$6=0,$P$7="",$P$7=0,$P$8="",$P$7&lt;1),"",
IF(BM$8="","",
IF(BM$8=1,EOMONTH($P$7,-1)+1,BL7+1)))</f>
        <v>46174</v>
      </c>
      <c r="BN6" s="25">
        <f t="shared" ref="BN6" si="42">IF(OR($P$6="",$P$6=0,$P$7="",$P$7=0,$P$8="",$P$7&lt;1),"",
IF(BN$8="","",
IF(BN$8=1,EOMONTH($P$7,-1)+1,BM7+1)))</f>
        <v>46204</v>
      </c>
      <c r="BO6" s="25">
        <f t="shared" ref="BO6" si="43">IF(OR($P$6="",$P$6=0,$P$7="",$P$7=0,$P$8="",$P$7&lt;1),"",
IF(BO$8="","",
IF(BO$8=1,EOMONTH($P$7,-1)+1,BN7+1)))</f>
        <v>46235</v>
      </c>
      <c r="BP6" s="25">
        <f t="shared" ref="BP6" si="44">IF(OR($P$6="",$P$6=0,$P$7="",$P$7=0,$P$8="",$P$7&lt;1),"",
IF(BP$8="","",
IF(BP$8=1,EOMONTH($P$7,-1)+1,BO7+1)))</f>
        <v>46266</v>
      </c>
      <c r="BQ6" s="25">
        <f t="shared" ref="BQ6" si="45">IF(OR($P$6="",$P$6=0,$P$7="",$P$7=0,$P$8="",$P$7&lt;1),"",
IF(BQ$8="","",
IF(BQ$8=1,EOMONTH($P$7,-1)+1,BP7+1)))</f>
        <v>46296</v>
      </c>
      <c r="BR6" s="25">
        <f t="shared" ref="BR6" si="46">IF(OR($P$6="",$P$6=0,$P$7="",$P$7=0,$P$8="",$P$7&lt;1),"",
IF(BR$8="","",
IF(BR$8=1,EOMONTH($P$7,-1)+1,BQ7+1)))</f>
        <v>46327</v>
      </c>
      <c r="BS6" s="25">
        <f t="shared" ref="BS6" si="47">IF(OR($P$6="",$P$6=0,$P$7="",$P$7=0,$P$8="",$P$7&lt;1),"",
IF(BS$8="","",
IF(BS$8=1,EOMONTH($P$7,-1)+1,BR7+1)))</f>
        <v>46357</v>
      </c>
      <c r="BT6" s="25">
        <f t="shared" ref="BT6" si="48">IF(OR($P$6="",$P$6=0,$P$7="",$P$7=0,$P$8="",$P$7&lt;1),"",
IF(BT$8="","",
IF(BT$8=1,EOMONTH($P$7,-1)+1,BS7+1)))</f>
        <v>46388</v>
      </c>
      <c r="BU6" s="25">
        <f t="shared" ref="BU6" si="49">IF(OR($P$6="",$P$6=0,$P$7="",$P$7=0,$P$8="",$P$7&lt;1),"",
IF(BU$8="","",
IF(BU$8=1,EOMONTH($P$7,-1)+1,BT7+1)))</f>
        <v>46419</v>
      </c>
      <c r="BV6" s="25">
        <f t="shared" ref="BV6" si="50">IF(OR($P$6="",$P$6=0,$P$7="",$P$7=0,$P$8="",$P$7&lt;1),"",
IF(BV$8="","",
IF(BV$8=1,EOMONTH($P$7,-1)+1,BU7+1)))</f>
        <v>46447</v>
      </c>
      <c r="BW6" s="25">
        <f t="shared" ref="BW6" si="51">IF(OR($P$6="",$P$6=0,$P$7="",$P$7=0,$P$8="",$P$7&lt;1),"",
IF(BW$8="","",
IF(BW$8=1,EOMONTH($P$7,-1)+1,BV7+1)))</f>
        <v>46478</v>
      </c>
      <c r="BX6" s="25">
        <f t="shared" ref="BX6" si="52">IF(OR($P$6="",$P$6=0,$P$7="",$P$7=0,$P$8="",$P$7&lt;1),"",
IF(BX$8="","",
IF(BX$8=1,EOMONTH($P$7,-1)+1,BW7+1)))</f>
        <v>46508</v>
      </c>
      <c r="BY6" s="25">
        <f t="shared" ref="BY6" si="53">IF(OR($P$6="",$P$6=0,$P$7="",$P$7=0,$P$8="",$P$7&lt;1),"",
IF(BY$8="","",
IF(BY$8=1,EOMONTH($P$7,-1)+1,BX7+1)))</f>
        <v>46539</v>
      </c>
      <c r="BZ6" s="25">
        <f t="shared" ref="BZ6" si="54">IF(OR($P$6="",$P$6=0,$P$7="",$P$7=0,$P$8="",$P$7&lt;1),"",
IF(BZ$8="","",
IF(BZ$8=1,EOMONTH($P$7,-1)+1,BY7+1)))</f>
        <v>46569</v>
      </c>
      <c r="CA6" s="25">
        <f t="shared" ref="CA6" si="55">IF(OR($P$6="",$P$6=0,$P$7="",$P$7=0,$P$8="",$P$7&lt;1),"",
IF(CA$8="","",
IF(CA$8=1,EOMONTH($P$7,-1)+1,BZ7+1)))</f>
        <v>46600</v>
      </c>
      <c r="CB6" s="25">
        <f t="shared" ref="CB6" si="56">IF(OR($P$6="",$P$6=0,$P$7="",$P$7=0,$P$8="",$P$7&lt;1),"",
IF(CB$8="","",
IF(CB$8=1,EOMONTH($P$7,-1)+1,CA7+1)))</f>
        <v>46631</v>
      </c>
      <c r="CC6" s="25">
        <f t="shared" ref="CC6" si="57">IF(OR($P$6="",$P$6=0,$P$7="",$P$7=0,$P$8="",$P$7&lt;1),"",
IF(CC$8="","",
IF(CC$8=1,EOMONTH($P$7,-1)+1,CB7+1)))</f>
        <v>46661</v>
      </c>
      <c r="CD6" s="25">
        <f t="shared" ref="CD6" si="58">IF(OR($P$6="",$P$6=0,$P$7="",$P$7=0,$P$8="",$P$7&lt;1),"",
IF(CD$8="","",
IF(CD$8=1,EOMONTH($P$7,-1)+1,CC7+1)))</f>
        <v>46692</v>
      </c>
      <c r="CE6" s="25">
        <f t="shared" ref="CE6" si="59">IF(OR($P$6="",$P$6=0,$P$7="",$P$7=0,$P$8="",$P$7&lt;1),"",
IF(CE$8="","",
IF(CE$8=1,EOMONTH($P$7,-1)+1,CD7+1)))</f>
        <v>46722</v>
      </c>
      <c r="CF6" s="25">
        <f t="shared" ref="CF6" si="60">IF(OR($P$6="",$P$6=0,$P$7="",$P$7=0,$P$8="",$P$7&lt;1),"",
IF(CF$8="","",
IF(CF$8=1,EOMONTH($P$7,-1)+1,CE7+1)))</f>
        <v>46753</v>
      </c>
      <c r="CG6" s="25">
        <f t="shared" ref="CG6" si="61">IF(OR($P$6="",$P$6=0,$P$7="",$P$7=0,$P$8="",$P$7&lt;1),"",
IF(CG$8="","",
IF(CG$8=1,EOMONTH($P$7,-1)+1,CF7+1)))</f>
        <v>46784</v>
      </c>
      <c r="CH6" s="25">
        <f t="shared" ref="CH6" si="62">IF(OR($P$6="",$P$6=0,$P$7="",$P$7=0,$P$8="",$P$7&lt;1),"",
IF(CH$8="","",
IF(CH$8=1,EOMONTH($P$7,-1)+1,CG7+1)))</f>
        <v>46813</v>
      </c>
      <c r="CI6" s="25">
        <f t="shared" ref="CI6" si="63">IF(OR($P$6="",$P$6=0,$P$7="",$P$7=0,$P$8="",$P$7&lt;1),"",
IF(CI$8="","",
IF(CI$8=1,EOMONTH($P$7,-1)+1,CH7+1)))</f>
        <v>46844</v>
      </c>
      <c r="CJ6" s="25">
        <f t="shared" ref="CJ6" si="64">IF(OR($P$6="",$P$6=0,$P$7="",$P$7=0,$P$8="",$P$7&lt;1),"",
IF(CJ$8="","",
IF(CJ$8=1,EOMONTH($P$7,-1)+1,CI7+1)))</f>
        <v>46874</v>
      </c>
      <c r="CK6" s="25">
        <f t="shared" ref="CK6" si="65">IF(OR($P$6="",$P$6=0,$P$7="",$P$7=0,$P$8="",$P$7&lt;1),"",
IF(CK$8="","",
IF(CK$8=1,EOMONTH($P$7,-1)+1,CJ7+1)))</f>
        <v>46905</v>
      </c>
      <c r="CL6" s="25">
        <f t="shared" ref="CL6" si="66">IF(OR($P$6="",$P$6=0,$P$7="",$P$7=0,$P$8="",$P$7&lt;1),"",
IF(CL$8="","",
IF(CL$8=1,EOMONTH($P$7,-1)+1,CK7+1)))</f>
        <v>46935</v>
      </c>
      <c r="CM6" s="25">
        <f t="shared" ref="CM6" si="67">IF(OR($P$6="",$P$6=0,$P$7="",$P$7=0,$P$8="",$P$7&lt;1),"",
IF(CM$8="","",
IF(CM$8=1,EOMONTH($P$7,-1)+1,CL7+1)))</f>
        <v>46966</v>
      </c>
      <c r="CN6" s="25">
        <f t="shared" ref="CN6" si="68">IF(OR($P$6="",$P$6=0,$P$7="",$P$7=0,$P$8="",$P$7&lt;1),"",
IF(CN$8="","",
IF(CN$8=1,EOMONTH($P$7,-1)+1,CM7+1)))</f>
        <v>46997</v>
      </c>
      <c r="CO6" s="25">
        <f t="shared" ref="CO6" si="69">IF(OR($P$6="",$P$6=0,$P$7="",$P$7=0,$P$8="",$P$7&lt;1),"",
IF(CO$8="","",
IF(CO$8=1,EOMONTH($P$7,-1)+1,CN7+1)))</f>
        <v>47027</v>
      </c>
      <c r="CP6" s="25">
        <f t="shared" ref="CP6" si="70">IF(OR($P$6="",$P$6=0,$P$7="",$P$7=0,$P$8="",$P$7&lt;1),"",
IF(CP$8="","",
IF(CP$8=1,EOMONTH($P$7,-1)+1,CO7+1)))</f>
        <v>47058</v>
      </c>
      <c r="CQ6" s="25">
        <f t="shared" ref="CQ6" si="71">IF(OR($P$6="",$P$6=0,$P$7="",$P$7=0,$P$8="",$P$7&lt;1),"",
IF(CQ$8="","",
IF(CQ$8=1,EOMONTH($P$7,-1)+1,CP7+1)))</f>
        <v>47088</v>
      </c>
      <c r="CR6" s="25">
        <f t="shared" ref="CR6" si="72">IF(OR($P$6="",$P$6=0,$P$7="",$P$7=0,$P$8="",$P$7&lt;1),"",
IF(CR$8="","",
IF(CR$8=1,EOMONTH($P$7,-1)+1,CQ7+1)))</f>
        <v>47119</v>
      </c>
      <c r="CS6" s="25">
        <f t="shared" ref="CS6" si="73">IF(OR($P$6="",$P$6=0,$P$7="",$P$7=0,$P$8="",$P$7&lt;1),"",
IF(CS$8="","",
IF(CS$8=1,EOMONTH($P$7,-1)+1,CR7+1)))</f>
        <v>47150</v>
      </c>
      <c r="CT6" s="25">
        <f t="shared" ref="CT6" si="74">IF(OR($P$6="",$P$6=0,$P$7="",$P$7=0,$P$8="",$P$7&lt;1),"",
IF(CT$8="","",
IF(CT$8=1,EOMONTH($P$7,-1)+1,CS7+1)))</f>
        <v>47178</v>
      </c>
      <c r="CU6" s="25">
        <f t="shared" ref="CU6" si="75">IF(OR($P$6="",$P$6=0,$P$7="",$P$7=0,$P$8="",$P$7&lt;1),"",
IF(CU$8="","",
IF(CU$8=1,EOMONTH($P$7,-1)+1,CT7+1)))</f>
        <v>47209</v>
      </c>
      <c r="CV6" s="25">
        <f t="shared" ref="CV6" si="76">IF(OR($P$6="",$P$6=0,$P$7="",$P$7=0,$P$8="",$P$7&lt;1),"",
IF(CV$8="","",
IF(CV$8=1,EOMONTH($P$7,-1)+1,CU7+1)))</f>
        <v>47239</v>
      </c>
      <c r="CW6" s="25">
        <f t="shared" ref="CW6" si="77">IF(OR($P$6="",$P$6=0,$P$7="",$P$7=0,$P$8="",$P$7&lt;1),"",
IF(CW$8="","",
IF(CW$8=1,EOMONTH($P$7,-1)+1,CV7+1)))</f>
        <v>47270</v>
      </c>
      <c r="CX6" s="25">
        <f t="shared" ref="CX6" si="78">IF(OR($P$6="",$P$6=0,$P$7="",$P$7=0,$P$8="",$P$7&lt;1),"",
IF(CX$8="","",
IF(CX$8=1,EOMONTH($P$7,-1)+1,CW7+1)))</f>
        <v>47300</v>
      </c>
      <c r="CY6" s="25">
        <f t="shared" ref="CY6" si="79">IF(OR($P$6="",$P$6=0,$P$7="",$P$7=0,$P$8="",$P$7&lt;1),"",
IF(CY$8="","",
IF(CY$8=1,EOMONTH($P$7,-1)+1,CX7+1)))</f>
        <v>47331</v>
      </c>
      <c r="CZ6" s="25">
        <f t="shared" ref="CZ6" si="80">IF(OR($P$6="",$P$6=0,$P$7="",$P$7=0,$P$8="",$P$7&lt;1),"",
IF(CZ$8="","",
IF(CZ$8=1,EOMONTH($P$7,-1)+1,CY7+1)))</f>
        <v>47362</v>
      </c>
      <c r="DA6" s="25">
        <f t="shared" ref="DA6" si="81">IF(OR($P$6="",$P$6=0,$P$7="",$P$7=0,$P$8="",$P$7&lt;1),"",
IF(DA$8="","",
IF(DA$8=1,EOMONTH($P$7,-1)+1,CZ7+1)))</f>
        <v>47392</v>
      </c>
      <c r="DB6" s="25">
        <f t="shared" ref="DB6" si="82">IF(OR($P$6="",$P$6=0,$P$7="",$P$7=0,$P$8="",$P$7&lt;1),"",
IF(DB$8="","",
IF(DB$8=1,EOMONTH($P$7,-1)+1,DA7+1)))</f>
        <v>47423</v>
      </c>
      <c r="DC6" s="25">
        <f t="shared" ref="DC6" si="83">IF(OR($P$6="",$P$6=0,$P$7="",$P$7=0,$P$8="",$P$7&lt;1),"",
IF(DC$8="","",
IF(DC$8=1,EOMONTH($P$7,-1)+1,DB7+1)))</f>
        <v>47453</v>
      </c>
      <c r="DD6" s="25">
        <f t="shared" ref="DD6" si="84">IF(OR($P$6="",$P$6=0,$P$7="",$P$7=0,$P$8="",$P$7&lt;1),"",
IF(DD$8="","",
IF(DD$8=1,EOMONTH($P$7,-1)+1,DC7+1)))</f>
        <v>47484</v>
      </c>
      <c r="DE6" s="25">
        <f t="shared" ref="DE6" si="85">IF(OR($P$6="",$P$6=0,$P$7="",$P$7=0,$P$8="",$P$7&lt;1),"",
IF(DE$8="","",
IF(DE$8=1,EOMONTH($P$7,-1)+1,DD7+1)))</f>
        <v>47515</v>
      </c>
      <c r="DF6" s="25">
        <f t="shared" ref="DF6" si="86">IF(OR($P$6="",$P$6=0,$P$7="",$P$7=0,$P$8="",$P$7&lt;1),"",
IF(DF$8="","",
IF(DF$8=1,EOMONTH($P$7,-1)+1,DE7+1)))</f>
        <v>47543</v>
      </c>
      <c r="DG6" s="25">
        <f t="shared" ref="DG6" si="87">IF(OR($P$6="",$P$6=0,$P$7="",$P$7=0,$P$8="",$P$7&lt;1),"",
IF(DG$8="","",
IF(DG$8=1,EOMONTH($P$7,-1)+1,DF7+1)))</f>
        <v>47574</v>
      </c>
      <c r="DH6" s="25">
        <f t="shared" ref="DH6" si="88">IF(OR($P$6="",$P$6=0,$P$7="",$P$7=0,$P$8="",$P$7&lt;1),"",
IF(DH$8="","",
IF(DH$8=1,EOMONTH($P$7,-1)+1,DG7+1)))</f>
        <v>47604</v>
      </c>
      <c r="DI6" s="25">
        <f t="shared" ref="DI6" si="89">IF(OR($P$6="",$P$6=0,$P$7="",$P$7=0,$P$8="",$P$7&lt;1),"",
IF(DI$8="","",
IF(DI$8=1,EOMONTH($P$7,-1)+1,DH7+1)))</f>
        <v>47635</v>
      </c>
      <c r="DJ6" s="25">
        <f t="shared" ref="DJ6" si="90">IF(OR($P$6="",$P$6=0,$P$7="",$P$7=0,$P$8="",$P$7&lt;1),"",
IF(DJ$8="","",
IF(DJ$8=1,EOMONTH($P$7,-1)+1,DI7+1)))</f>
        <v>47665</v>
      </c>
      <c r="DK6" s="25">
        <f t="shared" ref="DK6" si="91">IF(OR($P$6="",$P$6=0,$P$7="",$P$7=0,$P$8="",$P$7&lt;1),"",
IF(DK$8="","",
IF(DK$8=1,EOMONTH($P$7,-1)+1,DJ7+1)))</f>
        <v>47696</v>
      </c>
      <c r="DL6" s="25">
        <f t="shared" ref="DL6" si="92">IF(OR($P$6="",$P$6=0,$P$7="",$P$7=0,$P$8="",$P$7&lt;1),"",
IF(DL$8="","",
IF(DL$8=1,EOMONTH($P$7,-1)+1,DK7+1)))</f>
        <v>47727</v>
      </c>
      <c r="DM6" s="25">
        <f t="shared" ref="DM6" si="93">IF(OR($P$6="",$P$6=0,$P$7="",$P$7=0,$P$8="",$P$7&lt;1),"",
IF(DM$8="","",
IF(DM$8=1,EOMONTH($P$7,-1)+1,DL7+1)))</f>
        <v>47757</v>
      </c>
      <c r="DN6" s="25">
        <f t="shared" ref="DN6" si="94">IF(OR($P$6="",$P$6=0,$P$7="",$P$7=0,$P$8="",$P$7&lt;1),"",
IF(DN$8="","",
IF(DN$8=1,EOMONTH($P$7,-1)+1,DM7+1)))</f>
        <v>47788</v>
      </c>
      <c r="DO6" s="25">
        <f t="shared" ref="DO6" si="95">IF(OR($P$6="",$P$6=0,$P$7="",$P$7=0,$P$8="",$P$7&lt;1),"",
IF(DO$8="","",
IF(DO$8=1,EOMONTH($P$7,-1)+1,DN7+1)))</f>
        <v>47818</v>
      </c>
      <c r="DP6" s="25">
        <f t="shared" ref="DP6" si="96">IF(OR($P$6="",$P$6=0,$P$7="",$P$7=0,$P$8="",$P$7&lt;1),"",
IF(DP$8="","",
IF(DP$8=1,EOMONTH($P$7,-1)+1,DO7+1)))</f>
        <v>47849</v>
      </c>
      <c r="DQ6" s="25">
        <f t="shared" ref="DQ6" si="97">IF(OR($P$6="",$P$6=0,$P$7="",$P$7=0,$P$8="",$P$7&lt;1),"",
IF(DQ$8="","",
IF(DQ$8=1,EOMONTH($P$7,-1)+1,DP7+1)))</f>
        <v>47880</v>
      </c>
      <c r="DR6" s="25">
        <f t="shared" ref="DR6" si="98">IF(OR($P$6="",$P$6=0,$P$7="",$P$7=0,$P$8="",$P$7&lt;1),"",
IF(DR$8="","",
IF(DR$8=1,EOMONTH($P$7,-1)+1,DQ7+1)))</f>
        <v>47908</v>
      </c>
      <c r="DS6" s="25">
        <f t="shared" ref="DS6" si="99">IF(OR($P$6="",$P$6=0,$P$7="",$P$7=0,$P$8="",$P$7&lt;1),"",
IF(DS$8="","",
IF(DS$8=1,EOMONTH($P$7,-1)+1,DR7+1)))</f>
        <v>47939</v>
      </c>
      <c r="DT6" s="25">
        <f t="shared" ref="DT6" si="100">IF(OR($P$6="",$P$6=0,$P$7="",$P$7=0,$P$8="",$P$7&lt;1),"",
IF(DT$8="","",
IF(DT$8=1,EOMONTH($P$7,-1)+1,DS7+1)))</f>
        <v>47969</v>
      </c>
      <c r="DU6" s="25">
        <f t="shared" ref="DU6" si="101">IF(OR($P$6="",$P$6=0,$P$7="",$P$7=0,$P$8="",$P$7&lt;1),"",
IF(DU$8="","",
IF(DU$8=1,EOMONTH($P$7,-1)+1,DT7+1)))</f>
        <v>48000</v>
      </c>
      <c r="DV6" s="25">
        <f t="shared" ref="DV6" si="102">IF(OR($P$6="",$P$6=0,$P$7="",$P$7=0,$P$8="",$P$7&lt;1),"",
IF(DV$8="","",
IF(DV$8=1,EOMONTH($P$7,-1)+1,DU7+1)))</f>
        <v>48030</v>
      </c>
      <c r="DW6" s="25">
        <f t="shared" ref="DW6" si="103">IF(OR($P$6="",$P$6=0,$P$7="",$P$7=0,$P$8="",$P$7&lt;1),"",
IF(DW$8="","",
IF(DW$8=1,EOMONTH($P$7,-1)+1,DV7+1)))</f>
        <v>48061</v>
      </c>
      <c r="DX6" s="25">
        <f t="shared" ref="DX6" si="104">IF(OR($P$6="",$P$6=0,$P$7="",$P$7=0,$P$8="",$P$7&lt;1),"",
IF(DX$8="","",
IF(DX$8=1,EOMONTH($P$7,-1)+1,DW7+1)))</f>
        <v>48092</v>
      </c>
      <c r="DY6" s="25">
        <f t="shared" ref="DY6" si="105">IF(OR($P$6="",$P$6=0,$P$7="",$P$7=0,$P$8="",$P$7&lt;1),"",
IF(DY$8="","",
IF(DY$8=1,EOMONTH($P$7,-1)+1,DX7+1)))</f>
        <v>48122</v>
      </c>
      <c r="DZ6" s="25">
        <f t="shared" ref="DZ6" si="106">IF(OR($P$6="",$P$6=0,$P$7="",$P$7=0,$P$8="",$P$7&lt;1),"",
IF(DZ$8="","",
IF(DZ$8=1,EOMONTH($P$7,-1)+1,DY7+1)))</f>
        <v>48153</v>
      </c>
      <c r="EA6" s="25">
        <f t="shared" ref="EA6" si="107">IF(OR($P$6="",$P$6=0,$P$7="",$P$7=0,$P$8="",$P$7&lt;1),"",
IF(EA$8="","",
IF(EA$8=1,EOMONTH($P$7,-1)+1,DZ7+1)))</f>
        <v>48183</v>
      </c>
      <c r="EB6" s="25">
        <f t="shared" ref="EB6" si="108">IF(OR($P$6="",$P$6=0,$P$7="",$P$7=0,$P$8="",$P$7&lt;1),"",
IF(EB$8="","",
IF(EB$8=1,EOMONTH($P$7,-1)+1,EA7+1)))</f>
        <v>48214</v>
      </c>
      <c r="EC6" s="25">
        <f t="shared" ref="EC6" si="109">IF(OR($P$6="",$P$6=0,$P$7="",$P$7=0,$P$8="",$P$7&lt;1),"",
IF(EC$8="","",
IF(EC$8=1,EOMONTH($P$7,-1)+1,EB7+1)))</f>
        <v>48245</v>
      </c>
      <c r="ED6" s="25">
        <f t="shared" ref="ED6" si="110">IF(OR($P$6="",$P$6=0,$P$7="",$P$7=0,$P$8="",$P$7&lt;1),"",
IF(ED$8="","",
IF(ED$8=1,EOMONTH($P$7,-1)+1,EC7+1)))</f>
        <v>48274</v>
      </c>
      <c r="EE6" s="25">
        <f t="shared" ref="EE6" si="111">IF(OR($P$6="",$P$6=0,$P$7="",$P$7=0,$P$8="",$P$7&lt;1),"",
IF(EE$8="","",
IF(EE$8=1,EOMONTH($P$7,-1)+1,ED7+1)))</f>
        <v>48305</v>
      </c>
      <c r="EF6" s="25">
        <f t="shared" ref="EF6" si="112">IF(OR($P$6="",$P$6=0,$P$7="",$P$7=0,$P$8="",$P$7&lt;1),"",
IF(EF$8="","",
IF(EF$8=1,EOMONTH($P$7,-1)+1,EE7+1)))</f>
        <v>48335</v>
      </c>
      <c r="EG6" s="25">
        <f t="shared" ref="EG6" si="113">IF(OR($P$6="",$P$6=0,$P$7="",$P$7=0,$P$8="",$P$7&lt;1),"",
IF(EG$8="","",
IF(EG$8=1,EOMONTH($P$7,-1)+1,EF7+1)))</f>
        <v>48366</v>
      </c>
      <c r="EH6" s="25">
        <f t="shared" ref="EH6" si="114">IF(OR($P$6="",$P$6=0,$P$7="",$P$7=0,$P$8="",$P$7&lt;1),"",
IF(EH$8="","",
IF(EH$8=1,EOMONTH($P$7,-1)+1,EG7+1)))</f>
        <v>48396</v>
      </c>
      <c r="EI6" s="25">
        <f t="shared" ref="EI6" si="115">IF(OR($P$6="",$P$6=0,$P$7="",$P$7=0,$P$8="",$P$7&lt;1),"",
IF(EI$8="","",
IF(EI$8=1,EOMONTH($P$7,-1)+1,EH7+1)))</f>
        <v>48427</v>
      </c>
      <c r="EJ6" s="25">
        <f t="shared" ref="EJ6" si="116">IF(OR($P$6="",$P$6=0,$P$7="",$P$7=0,$P$8="",$P$7&lt;1),"",
IF(EJ$8="","",
IF(EJ$8=1,EOMONTH($P$7,-1)+1,EI7+1)))</f>
        <v>48458</v>
      </c>
      <c r="EK6" s="25">
        <f t="shared" ref="EK6" si="117">IF(OR($P$6="",$P$6=0,$P$7="",$P$7=0,$P$8="",$P$7&lt;1),"",
IF(EK$8="","",
IF(EK$8=1,EOMONTH($P$7,-1)+1,EJ7+1)))</f>
        <v>48488</v>
      </c>
      <c r="EL6" s="25">
        <f t="shared" ref="EL6" si="118">IF(OR($P$6="",$P$6=0,$P$7="",$P$7=0,$P$8="",$P$7&lt;1),"",
IF(EL$8="","",
IF(EL$8=1,EOMONTH($P$7,-1)+1,EK7+1)))</f>
        <v>48519</v>
      </c>
      <c r="EM6" s="25">
        <f t="shared" ref="EM6" si="119">IF(OR($P$6="",$P$6=0,$P$7="",$P$7=0,$P$8="",$P$7&lt;1),"",
IF(EM$8="","",
IF(EM$8=1,EOMONTH($P$7,-1)+1,EL7+1)))</f>
        <v>48549</v>
      </c>
      <c r="EN6" s="25" t="str">
        <f t="shared" ref="EN6" si="120">IF(OR($P$6="",$P$6=0,$P$7="",$P$7=0,$P$8="",$P$7&lt;1),"",
IF(EN$8="","",
IF(EN$8=1,EOMONTH($P$7,-1)+1,EM7+1)))</f>
        <v/>
      </c>
      <c r="EO6" s="25" t="str">
        <f t="shared" ref="EO6" si="121">IF(OR($P$6="",$P$6=0,$P$7="",$P$7=0,$P$8="",$P$7&lt;1),"",
IF(EO$8="","",
IF(EO$8=1,EOMONTH($P$7,-1)+1,EN7+1)))</f>
        <v/>
      </c>
      <c r="EP6" s="25" t="str">
        <f t="shared" ref="EP6" si="122">IF(OR($P$6="",$P$6=0,$P$7="",$P$7=0,$P$8="",$P$7&lt;1),"",
IF(EP$8="","",
IF(EP$8=1,EOMONTH($P$7,-1)+1,EO7+1)))</f>
        <v/>
      </c>
      <c r="EQ6" s="25" t="str">
        <f t="shared" ref="EQ6" si="123">IF(OR($P$6="",$P$6=0,$P$7="",$P$7=0,$P$8="",$P$7&lt;1),"",
IF(EQ$8="","",
IF(EQ$8=1,EOMONTH($P$7,-1)+1,EP7+1)))</f>
        <v/>
      </c>
      <c r="ER6" s="25" t="str">
        <f t="shared" ref="ER6" si="124">IF(OR($P$6="",$P$6=0,$P$7="",$P$7=0,$P$8="",$P$7&lt;1),"",
IF(ER$8="","",
IF(ER$8=1,EOMONTH($P$7,-1)+1,EQ7+1)))</f>
        <v/>
      </c>
      <c r="ES6" s="25" t="str">
        <f t="shared" ref="ES6" si="125">IF(OR($P$6="",$P$6=0,$P$7="",$P$7=0,$P$8="",$P$7&lt;1),"",
IF(ES$8="","",
IF(ES$8=1,EOMONTH($P$7,-1)+1,ER7+1)))</f>
        <v/>
      </c>
      <c r="ET6" s="25" t="str">
        <f t="shared" ref="ET6" si="126">IF(OR($P$6="",$P$6=0,$P$7="",$P$7=0,$P$8="",$P$7&lt;1),"",
IF(ET$8="","",
IF(ET$8=1,EOMONTH($P$7,-1)+1,ES7+1)))</f>
        <v/>
      </c>
      <c r="EU6" s="25" t="str">
        <f t="shared" ref="EU6" si="127">IF(OR($P$6="",$P$6=0,$P$7="",$P$7=0,$P$8="",$P$7&lt;1),"",
IF(EU$8="","",
IF(EU$8=1,EOMONTH($P$7,-1)+1,ET7+1)))</f>
        <v/>
      </c>
      <c r="EV6" s="25" t="str">
        <f t="shared" ref="EV6" si="128">IF(OR($P$6="",$P$6=0,$P$7="",$P$7=0,$P$8="",$P$7&lt;1),"",
IF(EV$8="","",
IF(EV$8=1,EOMONTH($P$7,-1)+1,EU7+1)))</f>
        <v/>
      </c>
      <c r="EW6" s="25" t="str">
        <f t="shared" ref="EW6" si="129">IF(OR($P$6="",$P$6=0,$P$7="",$P$7=0,$P$8="",$P$7&lt;1),"",
IF(EW$8="","",
IF(EW$8=1,EOMONTH($P$7,-1)+1,EV7+1)))</f>
        <v/>
      </c>
      <c r="EX6" s="25" t="str">
        <f t="shared" ref="EX6" si="130">IF(OR($P$6="",$P$6=0,$P$7="",$P$7=0,$P$8="",$P$7&lt;1),"",
IF(EX$8="","",
IF(EX$8=1,EOMONTH($P$7,-1)+1,EW7+1)))</f>
        <v/>
      </c>
      <c r="EY6" s="25" t="str">
        <f t="shared" ref="EY6" si="131">IF(OR($P$6="",$P$6=0,$P$7="",$P$7=0,$P$8="",$P$7&lt;1),"",
IF(EY$8="","",
IF(EY$8=1,EOMONTH($P$7,-1)+1,EX7+1)))</f>
        <v/>
      </c>
      <c r="EZ6" s="25" t="str">
        <f t="shared" ref="EZ6" si="132">IF(OR($P$6="",$P$6=0,$P$7="",$P$7=0,$P$8="",$P$7&lt;1),"",
IF(EZ$8="","",
IF(EZ$8=1,EOMONTH($P$7,-1)+1,EY7+1)))</f>
        <v/>
      </c>
      <c r="FA6" s="25" t="str">
        <f t="shared" ref="FA6" si="133">IF(OR($P$6="",$P$6=0,$P$7="",$P$7=0,$P$8="",$P$7&lt;1),"",
IF(FA$8="","",
IF(FA$8=1,EOMONTH($P$7,-1)+1,EZ7+1)))</f>
        <v/>
      </c>
      <c r="FB6" s="25" t="str">
        <f t="shared" ref="FB6" si="134">IF(OR($P$6="",$P$6=0,$P$7="",$P$7=0,$P$8="",$P$7&lt;1),"",
IF(FB$8="","",
IF(FB$8=1,EOMONTH($P$7,-1)+1,FA7+1)))</f>
        <v/>
      </c>
      <c r="FC6" s="25" t="str">
        <f t="shared" ref="FC6" si="135">IF(OR($P$6="",$P$6=0,$P$7="",$P$7=0,$P$8="",$P$7&lt;1),"",
IF(FC$8="","",
IF(FC$8=1,EOMONTH($P$7,-1)+1,FB7+1)))</f>
        <v/>
      </c>
      <c r="FD6" s="25" t="str">
        <f t="shared" ref="FD6" si="136">IF(OR($P$6="",$P$6=0,$P$7="",$P$7=0,$P$8="",$P$7&lt;1),"",
IF(FD$8="","",
IF(FD$8=1,EOMONTH($P$7,-1)+1,FC7+1)))</f>
        <v/>
      </c>
      <c r="FE6" s="25" t="str">
        <f t="shared" ref="FE6" si="137">IF(OR($P$6="",$P$6=0,$P$7="",$P$7=0,$P$8="",$P$7&lt;1),"",
IF(FE$8="","",
IF(FE$8=1,EOMONTH($P$7,-1)+1,FD7+1)))</f>
        <v/>
      </c>
      <c r="FF6" s="25" t="str">
        <f t="shared" ref="FF6" si="138">IF(OR($P$6="",$P$6=0,$P$7="",$P$7=0,$P$8="",$P$7&lt;1),"",
IF(FF$8="","",
IF(FF$8=1,EOMONTH($P$7,-1)+1,FE7+1)))</f>
        <v/>
      </c>
      <c r="FG6" s="25" t="str">
        <f t="shared" ref="FG6" si="139">IF(OR($P$6="",$P$6=0,$P$7="",$P$7=0,$P$8="",$P$7&lt;1),"",
IF(FG$8="","",
IF(FG$8=1,EOMONTH($P$7,-1)+1,FF7+1)))</f>
        <v/>
      </c>
      <c r="FH6" s="25" t="str">
        <f t="shared" ref="FH6" si="140">IF(OR($P$6="",$P$6=0,$P$7="",$P$7=0,$P$8="",$P$7&lt;1),"",
IF(FH$8="","",
IF(FH$8=1,EOMONTH($P$7,-1)+1,FG7+1)))</f>
        <v/>
      </c>
      <c r="FI6" s="25" t="str">
        <f t="shared" ref="FI6" si="141">IF(OR($P$6="",$P$6=0,$P$7="",$P$7=0,$P$8="",$P$7&lt;1),"",
IF(FI$8="","",
IF(FI$8=1,EOMONTH($P$7,-1)+1,FH7+1)))</f>
        <v/>
      </c>
      <c r="FJ6" s="25" t="str">
        <f t="shared" ref="FJ6" si="142">IF(OR($P$6="",$P$6=0,$P$7="",$P$7=0,$P$8="",$P$7&lt;1),"",
IF(FJ$8="","",
IF(FJ$8=1,EOMONTH($P$7,-1)+1,FI7+1)))</f>
        <v/>
      </c>
      <c r="FK6" s="25" t="str">
        <f t="shared" ref="FK6" si="143">IF(OR($P$6="",$P$6=0,$P$7="",$P$7=0,$P$8="",$P$7&lt;1),"",
IF(FK$8="","",
IF(FK$8=1,EOMONTH($P$7,-1)+1,FJ7+1)))</f>
        <v/>
      </c>
      <c r="FL6" s="25" t="str">
        <f t="shared" ref="FL6" si="144">IF(OR($P$6="",$P$6=0,$P$7="",$P$7=0,$P$8="",$P$7&lt;1),"",
IF(FL$8="","",
IF(FL$8=1,EOMONTH($P$7,-1)+1,FK7+1)))</f>
        <v/>
      </c>
      <c r="FM6" s="25" t="str">
        <f t="shared" ref="FM6" si="145">IF(OR($P$6="",$P$6=0,$P$7="",$P$7=0,$P$8="",$P$7&lt;1),"",
IF(FM$8="","",
IF(FM$8=1,EOMONTH($P$7,-1)+1,FL7+1)))</f>
        <v/>
      </c>
      <c r="FN6" s="25" t="str">
        <f t="shared" ref="FN6" si="146">IF(OR($P$6="",$P$6=0,$P$7="",$P$7=0,$P$8="",$P$7&lt;1),"",
IF(FN$8="","",
IF(FN$8=1,EOMONTH($P$7,-1)+1,FM7+1)))</f>
        <v/>
      </c>
      <c r="FO6" s="25" t="str">
        <f t="shared" ref="FO6" si="147">IF(OR($P$6="",$P$6=0,$P$7="",$P$7=0,$P$8="",$P$7&lt;1),"",
IF(FO$8="","",
IF(FO$8=1,EOMONTH($P$7,-1)+1,FN7+1)))</f>
        <v/>
      </c>
      <c r="FP6" s="25" t="str">
        <f t="shared" ref="FP6" si="148">IF(OR($P$6="",$P$6=0,$P$7="",$P$7=0,$P$8="",$P$7&lt;1),"",
IF(FP$8="","",
IF(FP$8=1,EOMONTH($P$7,-1)+1,FO7+1)))</f>
        <v/>
      </c>
      <c r="FQ6" s="25" t="str">
        <f t="shared" ref="FQ6" si="149">IF(OR($P$6="",$P$6=0,$P$7="",$P$7=0,$P$8="",$P$7&lt;1),"",
IF(FQ$8="","",
IF(FQ$8=1,EOMONTH($P$7,-1)+1,FP7+1)))</f>
        <v/>
      </c>
      <c r="FR6" s="25" t="str">
        <f t="shared" ref="FR6" si="150">IF(OR($P$6="",$P$6=0,$P$7="",$P$7=0,$P$8="",$P$7&lt;1),"",
IF(FR$8="","",
IF(FR$8=1,EOMONTH($P$7,-1)+1,FQ7+1)))</f>
        <v/>
      </c>
      <c r="FS6" s="25" t="str">
        <f t="shared" ref="FS6" si="151">IF(OR($P$6="",$P$6=0,$P$7="",$P$7=0,$P$8="",$P$7&lt;1),"",
IF(FS$8="","",
IF(FS$8=1,EOMONTH($P$7,-1)+1,FR7+1)))</f>
        <v/>
      </c>
      <c r="FT6" s="25" t="str">
        <f t="shared" ref="FT6" si="152">IF(OR($P$6="",$P$6=0,$P$7="",$P$7=0,$P$8="",$P$7&lt;1),"",
IF(FT$8="","",
IF(FT$8=1,EOMONTH($P$7,-1)+1,FS7+1)))</f>
        <v/>
      </c>
      <c r="FU6" s="25" t="str">
        <f t="shared" ref="FU6" si="153">IF(OR($P$6="",$P$6=0,$P$7="",$P$7=0,$P$8="",$P$7&lt;1),"",
IF(FU$8="","",
IF(FU$8=1,EOMONTH($P$7,-1)+1,FT7+1)))</f>
        <v/>
      </c>
      <c r="FV6" s="25" t="str">
        <f t="shared" ref="FV6" si="154">IF(OR($P$6="",$P$6=0,$P$7="",$P$7=0,$P$8="",$P$7&lt;1),"",
IF(FV$8="","",
IF(FV$8=1,EOMONTH($P$7,-1)+1,FU7+1)))</f>
        <v/>
      </c>
      <c r="FW6" s="25" t="str">
        <f t="shared" ref="FW6" si="155">IF(OR($P$6="",$P$6=0,$P$7="",$P$7=0,$P$8="",$P$7&lt;1),"",
IF(FW$8="","",
IF(FW$8=1,EOMONTH($P$7,-1)+1,FV7+1)))</f>
        <v/>
      </c>
      <c r="FX6" s="25" t="str">
        <f t="shared" ref="FX6" si="156">IF(OR($P$6="",$P$6=0,$P$7="",$P$7=0,$P$8="",$P$7&lt;1),"",
IF(FX$8="","",
IF(FX$8=1,EOMONTH($P$7,-1)+1,FW7+1)))</f>
        <v/>
      </c>
      <c r="FY6" s="25" t="str">
        <f t="shared" ref="FY6" si="157">IF(OR($P$6="",$P$6=0,$P$7="",$P$7=0,$P$8="",$P$7&lt;1),"",
IF(FY$8="","",
IF(FY$8=1,EOMONTH($P$7,-1)+1,FX7+1)))</f>
        <v/>
      </c>
      <c r="FZ6" s="25" t="str">
        <f t="shared" ref="FZ6" si="158">IF(OR($P$6="",$P$6=0,$P$7="",$P$7=0,$P$8="",$P$7&lt;1),"",
IF(FZ$8="","",
IF(FZ$8=1,EOMONTH($P$7,-1)+1,FY7+1)))</f>
        <v/>
      </c>
      <c r="GA6" s="25" t="str">
        <f t="shared" ref="GA6" si="159">IF(OR($P$6="",$P$6=0,$P$7="",$P$7=0,$P$8="",$P$7&lt;1),"",
IF(GA$8="","",
IF(GA$8=1,EOMONTH($P$7,-1)+1,FZ7+1)))</f>
        <v/>
      </c>
      <c r="GB6" s="25" t="str">
        <f t="shared" ref="GB6" si="160">IF(OR($P$6="",$P$6=0,$P$7="",$P$7=0,$P$8="",$P$7&lt;1),"",
IF(GB$8="","",
IF(GB$8=1,EOMONTH($P$7,-1)+1,GA7+1)))</f>
        <v/>
      </c>
      <c r="GC6" s="25" t="str">
        <f t="shared" ref="GC6" si="161">IF(OR($P$6="",$P$6=0,$P$7="",$P$7=0,$P$8="",$P$7&lt;1),"",
IF(GC$8="","",
IF(GC$8=1,EOMONTH($P$7,-1)+1,GB7+1)))</f>
        <v/>
      </c>
      <c r="GD6" s="25" t="str">
        <f t="shared" ref="GD6" si="162">IF(OR($P$6="",$P$6=0,$P$7="",$P$7=0,$P$8="",$P$7&lt;1),"",
IF(GD$8="","",
IF(GD$8=1,EOMONTH($P$7,-1)+1,GC7+1)))</f>
        <v/>
      </c>
      <c r="GE6" s="25" t="str">
        <f t="shared" ref="GE6" si="163">IF(OR($P$6="",$P$6=0,$P$7="",$P$7=0,$P$8="",$P$7&lt;1),"",
IF(GE$8="","",
IF(GE$8=1,EOMONTH($P$7,-1)+1,GD7+1)))</f>
        <v/>
      </c>
      <c r="GF6" s="25" t="str">
        <f t="shared" ref="GF6" si="164">IF(OR($P$6="",$P$6=0,$P$7="",$P$7=0,$P$8="",$P$7&lt;1),"",
IF(GF$8="","",
IF(GF$8=1,EOMONTH($P$7,-1)+1,GE7+1)))</f>
        <v/>
      </c>
      <c r="GG6" s="25" t="str">
        <f t="shared" ref="GG6" si="165">IF(OR($P$6="",$P$6=0,$P$7="",$P$7=0,$P$8="",$P$7&lt;1),"",
IF(GG$8="","",
IF(GG$8=1,EOMONTH($P$7,-1)+1,GF7+1)))</f>
        <v/>
      </c>
      <c r="GH6" s="25" t="str">
        <f t="shared" ref="GH6" si="166">IF(OR($P$6="",$P$6=0,$P$7="",$P$7=0,$P$8="",$P$7&lt;1),"",
IF(GH$8="","",
IF(GH$8=1,EOMONTH($P$7,-1)+1,GG7+1)))</f>
        <v/>
      </c>
      <c r="GI6" s="25" t="str">
        <f t="shared" ref="GI6" si="167">IF(OR($P$6="",$P$6=0,$P$7="",$P$7=0,$P$8="",$P$7&lt;1),"",
IF(GI$8="","",
IF(GI$8=1,EOMONTH($P$7,-1)+1,GH7+1)))</f>
        <v/>
      </c>
      <c r="GJ6" s="25" t="str">
        <f t="shared" ref="GJ6" si="168">IF(OR($P$6="",$P$6=0,$P$7="",$P$7=0,$P$8="",$P$7&lt;1),"",
IF(GJ$8="","",
IF(GJ$8=1,EOMONTH($P$7,-1)+1,GI7+1)))</f>
        <v/>
      </c>
      <c r="GK6" s="25" t="str">
        <f t="shared" ref="GK6" si="169">IF(OR($P$6="",$P$6=0,$P$7="",$P$7=0,$P$8="",$P$7&lt;1),"",
IF(GK$8="","",
IF(GK$8=1,EOMONTH($P$7,-1)+1,GJ7+1)))</f>
        <v/>
      </c>
      <c r="GL6" s="25" t="str">
        <f t="shared" ref="GL6" si="170">IF(OR($P$6="",$P$6=0,$P$7="",$P$7=0,$P$8="",$P$7&lt;1),"",
IF(GL$8="","",
IF(GL$8=1,EOMONTH($P$7,-1)+1,GK7+1)))</f>
        <v/>
      </c>
      <c r="GM6" s="25" t="str">
        <f t="shared" ref="GM6" si="171">IF(OR($P$6="",$P$6=0,$P$7="",$P$7=0,$P$8="",$P$7&lt;1),"",
IF(GM$8="","",
IF(GM$8=1,EOMONTH($P$7,-1)+1,GL7+1)))</f>
        <v/>
      </c>
      <c r="GN6" s="25" t="str">
        <f t="shared" ref="GN6" si="172">IF(OR($P$6="",$P$6=0,$P$7="",$P$7=0,$P$8="",$P$7&lt;1),"",
IF(GN$8="","",
IF(GN$8=1,EOMONTH($P$7,-1)+1,GM7+1)))</f>
        <v/>
      </c>
      <c r="GO6" s="25" t="str">
        <f t="shared" ref="GO6" si="173">IF(OR($P$6="",$P$6=0,$P$7="",$P$7=0,$P$8="",$P$7&lt;1),"",
IF(GO$8="","",
IF(GO$8=1,EOMONTH($P$7,-1)+1,GN7+1)))</f>
        <v/>
      </c>
      <c r="GP6" s="25" t="str">
        <f t="shared" ref="GP6" si="174">IF(OR($P$6="",$P$6=0,$P$7="",$P$7=0,$P$8="",$P$7&lt;1),"",
IF(GP$8="","",
IF(GP$8=1,EOMONTH($P$7,-1)+1,GO7+1)))</f>
        <v/>
      </c>
      <c r="GQ6" s="25" t="str">
        <f t="shared" ref="GQ6" si="175">IF(OR($P$6="",$P$6=0,$P$7="",$P$7=0,$P$8="",$P$7&lt;1),"",
IF(GQ$8="","",
IF(GQ$8=1,EOMONTH($P$7,-1)+1,GP7+1)))</f>
        <v/>
      </c>
      <c r="GR6" s="25" t="str">
        <f t="shared" ref="GR6" si="176">IF(OR($P$6="",$P$6=0,$P$7="",$P$7=0,$P$8="",$P$7&lt;1),"",
IF(GR$8="","",
IF(GR$8=1,EOMONTH($P$7,-1)+1,GQ7+1)))</f>
        <v/>
      </c>
      <c r="GS6" s="25" t="str">
        <f t="shared" ref="GS6" si="177">IF(OR($P$6="",$P$6=0,$P$7="",$P$7=0,$P$8="",$P$7&lt;1),"",
IF(GS$8="","",
IF(GS$8=1,EOMONTH($P$7,-1)+1,GR7+1)))</f>
        <v/>
      </c>
      <c r="GT6" s="25" t="str">
        <f t="shared" ref="GT6" si="178">IF(OR($P$6="",$P$6=0,$P$7="",$P$7=0,$P$8="",$P$7&lt;1),"",
IF(GT$8="","",
IF(GT$8=1,EOMONTH($P$7,-1)+1,GS7+1)))</f>
        <v/>
      </c>
      <c r="GU6" s="25" t="str">
        <f t="shared" ref="GU6" si="179">IF(OR($P$6="",$P$6=0,$P$7="",$P$7=0,$P$8="",$P$7&lt;1),"",
IF(GU$8="","",
IF(GU$8=1,EOMONTH($P$7,-1)+1,GT7+1)))</f>
        <v/>
      </c>
      <c r="GV6" s="25" t="str">
        <f t="shared" ref="GV6" si="180">IF(OR($P$6="",$P$6=0,$P$7="",$P$7=0,$P$8="",$P$7&lt;1),"",
IF(GV$8="","",
IF(GV$8=1,EOMONTH($P$7,-1)+1,GU7+1)))</f>
        <v/>
      </c>
    </row>
    <row r="7" spans="2:204" ht="12" customHeight="1" x14ac:dyDescent="0.3">
      <c r="B7" s="13">
        <f>ROW()</f>
        <v>7</v>
      </c>
      <c r="H7" s="1" t="s">
        <v>8</v>
      </c>
      <c r="I7" s="1" t="s">
        <v>8</v>
      </c>
      <c r="M7" s="30" t="s">
        <v>6</v>
      </c>
      <c r="O7" s="8" t="s">
        <v>4</v>
      </c>
      <c r="P7" s="19">
        <v>44927</v>
      </c>
      <c r="Q7" s="9" t="s">
        <v>5</v>
      </c>
      <c r="U7" s="25">
        <f ca="1">MAX(INDIRECT(ADDRESS($B7,X$2)&amp;":"&amp;ADDRESS($B7,MAX($2:$2))))</f>
        <v>48579</v>
      </c>
      <c r="X7" s="25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>44957</v>
      </c>
      <c r="Y7" s="25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>44985</v>
      </c>
      <c r="Z7" s="25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>45016</v>
      </c>
      <c r="AA7" s="25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>45046</v>
      </c>
      <c r="AB7" s="25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>45077</v>
      </c>
      <c r="AC7" s="25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>45107</v>
      </c>
      <c r="AD7" s="25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>45138</v>
      </c>
      <c r="AE7" s="25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>45169</v>
      </c>
      <c r="AF7" s="25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>45199</v>
      </c>
      <c r="AG7" s="25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>45230</v>
      </c>
      <c r="AH7" s="25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>45260</v>
      </c>
      <c r="AI7" s="25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>45291</v>
      </c>
      <c r="AJ7" s="25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>45322</v>
      </c>
      <c r="AK7" s="25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>45351</v>
      </c>
      <c r="AL7" s="25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>45382</v>
      </c>
      <c r="AM7" s="25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>45412</v>
      </c>
      <c r="AN7" s="25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>45443</v>
      </c>
      <c r="AO7" s="25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>45473</v>
      </c>
      <c r="AP7" s="25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>45504</v>
      </c>
      <c r="AQ7" s="25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>45535</v>
      </c>
      <c r="AR7" s="25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>45565</v>
      </c>
      <c r="AS7" s="25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>45596</v>
      </c>
      <c r="AT7" s="25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>45626</v>
      </c>
      <c r="AU7" s="25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>45657</v>
      </c>
      <c r="AV7" s="25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>45688</v>
      </c>
      <c r="AW7" s="25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>45716</v>
      </c>
      <c r="AX7" s="25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>45747</v>
      </c>
      <c r="AY7" s="25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>45777</v>
      </c>
      <c r="AZ7" s="25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>45808</v>
      </c>
      <c r="BA7" s="25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>45838</v>
      </c>
      <c r="BB7" s="25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>45869</v>
      </c>
      <c r="BC7" s="25">
        <f>IF(OR($P$6="",$P$6=0,$P$7="",$P$7=0,$P$8="",$P$7&lt;1),"",
IF(BC$8="","",
IF($P$6=Lists!$I$6,EOMONTH(BC6,0),
IF($P$6=Lists!$I$7,EOMONTH(BC6,2-(MONTH(BC6)-1-3*INT((MONTH(BC6)-1)/3))),
IF($P$6=Lists!$I$8,EOMONTH(BC6,11),
IF($P$6=Lists!$I$9,EOMONTH(BC6,12-MONTH(BC6)),""))))))</f>
        <v>45900</v>
      </c>
      <c r="BD7" s="25">
        <f>IF(OR($P$6="",$P$6=0,$P$7="",$P$7=0,$P$8="",$P$7&lt;1),"",
IF(BD$8="","",
IF($P$6=Lists!$I$6,EOMONTH(BD6,0),
IF($P$6=Lists!$I$7,EOMONTH(BD6,2-(MONTH(BD6)-1-3*INT((MONTH(BD6)-1)/3))),
IF($P$6=Lists!$I$8,EOMONTH(BD6,11),
IF($P$6=Lists!$I$9,EOMONTH(BD6,12-MONTH(BD6)),""))))))</f>
        <v>45930</v>
      </c>
      <c r="BE7" s="25">
        <f>IF(OR($P$6="",$P$6=0,$P$7="",$P$7=0,$P$8="",$P$7&lt;1),"",
IF(BE$8="","",
IF($P$6=Lists!$I$6,EOMONTH(BE6,0),
IF($P$6=Lists!$I$7,EOMONTH(BE6,2-(MONTH(BE6)-1-3*INT((MONTH(BE6)-1)/3))),
IF($P$6=Lists!$I$8,EOMONTH(BE6,11),
IF($P$6=Lists!$I$9,EOMONTH(BE6,12-MONTH(BE6)),""))))))</f>
        <v>45961</v>
      </c>
      <c r="BF7" s="25">
        <f>IF(OR($P$6="",$P$6=0,$P$7="",$P$7=0,$P$8="",$P$7&lt;1),"",
IF(BF$8="","",
IF($P$6=Lists!$I$6,EOMONTH(BF6,0),
IF($P$6=Lists!$I$7,EOMONTH(BF6,2-(MONTH(BF6)-1-3*INT((MONTH(BF6)-1)/3))),
IF($P$6=Lists!$I$8,EOMONTH(BF6,11),
IF($P$6=Lists!$I$9,EOMONTH(BF6,12-MONTH(BF6)),""))))))</f>
        <v>45991</v>
      </c>
      <c r="BG7" s="25">
        <f>IF(OR($P$6="",$P$6=0,$P$7="",$P$7=0,$P$8="",$P$7&lt;1),"",
IF(BG$8="","",
IF($P$6=Lists!$I$6,EOMONTH(BG6,0),
IF($P$6=Lists!$I$7,EOMONTH(BG6,2-(MONTH(BG6)-1-3*INT((MONTH(BG6)-1)/3))),
IF($P$6=Lists!$I$8,EOMONTH(BG6,11),
IF($P$6=Lists!$I$9,EOMONTH(BG6,12-MONTH(BG6)),""))))))</f>
        <v>46022</v>
      </c>
      <c r="BH7" s="25">
        <f>IF(OR($P$6="",$P$6=0,$P$7="",$P$7=0,$P$8="",$P$7&lt;1),"",
IF(BH$8="","",
IF($P$6=Lists!$I$6,EOMONTH(BH6,0),
IF($P$6=Lists!$I$7,EOMONTH(BH6,2-(MONTH(BH6)-1-3*INT((MONTH(BH6)-1)/3))),
IF($P$6=Lists!$I$8,EOMONTH(BH6,11),
IF($P$6=Lists!$I$9,EOMONTH(BH6,12-MONTH(BH6)),""))))))</f>
        <v>46053</v>
      </c>
      <c r="BI7" s="25">
        <f>IF(OR($P$6="",$P$6=0,$P$7="",$P$7=0,$P$8="",$P$7&lt;1),"",
IF(BI$8="","",
IF($P$6=Lists!$I$6,EOMONTH(BI6,0),
IF($P$6=Lists!$I$7,EOMONTH(BI6,2-(MONTH(BI6)-1-3*INT((MONTH(BI6)-1)/3))),
IF($P$6=Lists!$I$8,EOMONTH(BI6,11),
IF($P$6=Lists!$I$9,EOMONTH(BI6,12-MONTH(BI6)),""))))))</f>
        <v>46081</v>
      </c>
      <c r="BJ7" s="25">
        <f>IF(OR($P$6="",$P$6=0,$P$7="",$P$7=0,$P$8="",$P$7&lt;1),"",
IF(BJ$8="","",
IF($P$6=Lists!$I$6,EOMONTH(BJ6,0),
IF($P$6=Lists!$I$7,EOMONTH(BJ6,2-(MONTH(BJ6)-1-3*INT((MONTH(BJ6)-1)/3))),
IF($P$6=Lists!$I$8,EOMONTH(BJ6,11),
IF($P$6=Lists!$I$9,EOMONTH(BJ6,12-MONTH(BJ6)),""))))))</f>
        <v>46112</v>
      </c>
      <c r="BK7" s="25">
        <f>IF(OR($P$6="",$P$6=0,$P$7="",$P$7=0,$P$8="",$P$7&lt;1),"",
IF(BK$8="","",
IF($P$6=Lists!$I$6,EOMONTH(BK6,0),
IF($P$6=Lists!$I$7,EOMONTH(BK6,2-(MONTH(BK6)-1-3*INT((MONTH(BK6)-1)/3))),
IF($P$6=Lists!$I$8,EOMONTH(BK6,11),
IF($P$6=Lists!$I$9,EOMONTH(BK6,12-MONTH(BK6)),""))))))</f>
        <v>46142</v>
      </c>
      <c r="BL7" s="25">
        <f>IF(OR($P$6="",$P$6=0,$P$7="",$P$7=0,$P$8="",$P$7&lt;1),"",
IF(BL$8="","",
IF($P$6=Lists!$I$6,EOMONTH(BL6,0),
IF($P$6=Lists!$I$7,EOMONTH(BL6,2-(MONTH(BL6)-1-3*INT((MONTH(BL6)-1)/3))),
IF($P$6=Lists!$I$8,EOMONTH(BL6,11),
IF($P$6=Lists!$I$9,EOMONTH(BL6,12-MONTH(BL6)),""))))))</f>
        <v>46173</v>
      </c>
      <c r="BM7" s="25">
        <f>IF(OR($P$6="",$P$6=0,$P$7="",$P$7=0,$P$8="",$P$7&lt;1),"",
IF(BM$8="","",
IF($P$6=Lists!$I$6,EOMONTH(BM6,0),
IF($P$6=Lists!$I$7,EOMONTH(BM6,2-(MONTH(BM6)-1-3*INT((MONTH(BM6)-1)/3))),
IF($P$6=Lists!$I$8,EOMONTH(BM6,11),
IF($P$6=Lists!$I$9,EOMONTH(BM6,12-MONTH(BM6)),""))))))</f>
        <v>46203</v>
      </c>
      <c r="BN7" s="25">
        <f>IF(OR($P$6="",$P$6=0,$P$7="",$P$7=0,$P$8="",$P$7&lt;1),"",
IF(BN$8="","",
IF($P$6=Lists!$I$6,EOMONTH(BN6,0),
IF($P$6=Lists!$I$7,EOMONTH(BN6,2-(MONTH(BN6)-1-3*INT((MONTH(BN6)-1)/3))),
IF($P$6=Lists!$I$8,EOMONTH(BN6,11),
IF($P$6=Lists!$I$9,EOMONTH(BN6,12-MONTH(BN6)),""))))))</f>
        <v>46234</v>
      </c>
      <c r="BO7" s="25">
        <f>IF(OR($P$6="",$P$6=0,$P$7="",$P$7=0,$P$8="",$P$7&lt;1),"",
IF(BO$8="","",
IF($P$6=Lists!$I$6,EOMONTH(BO6,0),
IF($P$6=Lists!$I$7,EOMONTH(BO6,2-(MONTH(BO6)-1-3*INT((MONTH(BO6)-1)/3))),
IF($P$6=Lists!$I$8,EOMONTH(BO6,11),
IF($P$6=Lists!$I$9,EOMONTH(BO6,12-MONTH(BO6)),""))))))</f>
        <v>46265</v>
      </c>
      <c r="BP7" s="25">
        <f>IF(OR($P$6="",$P$6=0,$P$7="",$P$7=0,$P$8="",$P$7&lt;1),"",
IF(BP$8="","",
IF($P$6=Lists!$I$6,EOMONTH(BP6,0),
IF($P$6=Lists!$I$7,EOMONTH(BP6,2-(MONTH(BP6)-1-3*INT((MONTH(BP6)-1)/3))),
IF($P$6=Lists!$I$8,EOMONTH(BP6,11),
IF($P$6=Lists!$I$9,EOMONTH(BP6,12-MONTH(BP6)),""))))))</f>
        <v>46295</v>
      </c>
      <c r="BQ7" s="25">
        <f>IF(OR($P$6="",$P$6=0,$P$7="",$P$7=0,$P$8="",$P$7&lt;1),"",
IF(BQ$8="","",
IF($P$6=Lists!$I$6,EOMONTH(BQ6,0),
IF($P$6=Lists!$I$7,EOMONTH(BQ6,2-(MONTH(BQ6)-1-3*INT((MONTH(BQ6)-1)/3))),
IF($P$6=Lists!$I$8,EOMONTH(BQ6,11),
IF($P$6=Lists!$I$9,EOMONTH(BQ6,12-MONTH(BQ6)),""))))))</f>
        <v>46326</v>
      </c>
      <c r="BR7" s="25">
        <f>IF(OR($P$6="",$P$6=0,$P$7="",$P$7=0,$P$8="",$P$7&lt;1),"",
IF(BR$8="","",
IF($P$6=Lists!$I$6,EOMONTH(BR6,0),
IF($P$6=Lists!$I$7,EOMONTH(BR6,2-(MONTH(BR6)-1-3*INT((MONTH(BR6)-1)/3))),
IF($P$6=Lists!$I$8,EOMONTH(BR6,11),
IF($P$6=Lists!$I$9,EOMONTH(BR6,12-MONTH(BR6)),""))))))</f>
        <v>46356</v>
      </c>
      <c r="BS7" s="25">
        <f>IF(OR($P$6="",$P$6=0,$P$7="",$P$7=0,$P$8="",$P$7&lt;1),"",
IF(BS$8="","",
IF($P$6=Lists!$I$6,EOMONTH(BS6,0),
IF($P$6=Lists!$I$7,EOMONTH(BS6,2-(MONTH(BS6)-1-3*INT((MONTH(BS6)-1)/3))),
IF($P$6=Lists!$I$8,EOMONTH(BS6,11),
IF($P$6=Lists!$I$9,EOMONTH(BS6,12-MONTH(BS6)),""))))))</f>
        <v>46387</v>
      </c>
      <c r="BT7" s="25">
        <f>IF(OR($P$6="",$P$6=0,$P$7="",$P$7=0,$P$8="",$P$7&lt;1),"",
IF(BT$8="","",
IF($P$6=Lists!$I$6,EOMONTH(BT6,0),
IF($P$6=Lists!$I$7,EOMONTH(BT6,2-(MONTH(BT6)-1-3*INT((MONTH(BT6)-1)/3))),
IF($P$6=Lists!$I$8,EOMONTH(BT6,11),
IF($P$6=Lists!$I$9,EOMONTH(BT6,12-MONTH(BT6)),""))))))</f>
        <v>46418</v>
      </c>
      <c r="BU7" s="25">
        <f>IF(OR($P$6="",$P$6=0,$P$7="",$P$7=0,$P$8="",$P$7&lt;1),"",
IF(BU$8="","",
IF($P$6=Lists!$I$6,EOMONTH(BU6,0),
IF($P$6=Lists!$I$7,EOMONTH(BU6,2-(MONTH(BU6)-1-3*INT((MONTH(BU6)-1)/3))),
IF($P$6=Lists!$I$8,EOMONTH(BU6,11),
IF($P$6=Lists!$I$9,EOMONTH(BU6,12-MONTH(BU6)),""))))))</f>
        <v>46446</v>
      </c>
      <c r="BV7" s="25">
        <f>IF(OR($P$6="",$P$6=0,$P$7="",$P$7=0,$P$8="",$P$7&lt;1),"",
IF(BV$8="","",
IF($P$6=Lists!$I$6,EOMONTH(BV6,0),
IF($P$6=Lists!$I$7,EOMONTH(BV6,2-(MONTH(BV6)-1-3*INT((MONTH(BV6)-1)/3))),
IF($P$6=Lists!$I$8,EOMONTH(BV6,11),
IF($P$6=Lists!$I$9,EOMONTH(BV6,12-MONTH(BV6)),""))))))</f>
        <v>46477</v>
      </c>
      <c r="BW7" s="25">
        <f>IF(OR($P$6="",$P$6=0,$P$7="",$P$7=0,$P$8="",$P$7&lt;1),"",
IF(BW$8="","",
IF($P$6=Lists!$I$6,EOMONTH(BW6,0),
IF($P$6=Lists!$I$7,EOMONTH(BW6,2-(MONTH(BW6)-1-3*INT((MONTH(BW6)-1)/3))),
IF($P$6=Lists!$I$8,EOMONTH(BW6,11),
IF($P$6=Lists!$I$9,EOMONTH(BW6,12-MONTH(BW6)),""))))))</f>
        <v>46507</v>
      </c>
      <c r="BX7" s="25">
        <f>IF(OR($P$6="",$P$6=0,$P$7="",$P$7=0,$P$8="",$P$7&lt;1),"",
IF(BX$8="","",
IF($P$6=Lists!$I$6,EOMONTH(BX6,0),
IF($P$6=Lists!$I$7,EOMONTH(BX6,2-(MONTH(BX6)-1-3*INT((MONTH(BX6)-1)/3))),
IF($P$6=Lists!$I$8,EOMONTH(BX6,11),
IF($P$6=Lists!$I$9,EOMONTH(BX6,12-MONTH(BX6)),""))))))</f>
        <v>46538</v>
      </c>
      <c r="BY7" s="25">
        <f>IF(OR($P$6="",$P$6=0,$P$7="",$P$7=0,$P$8="",$P$7&lt;1),"",
IF(BY$8="","",
IF($P$6=Lists!$I$6,EOMONTH(BY6,0),
IF($P$6=Lists!$I$7,EOMONTH(BY6,2-(MONTH(BY6)-1-3*INT((MONTH(BY6)-1)/3))),
IF($P$6=Lists!$I$8,EOMONTH(BY6,11),
IF($P$6=Lists!$I$9,EOMONTH(BY6,12-MONTH(BY6)),""))))))</f>
        <v>46568</v>
      </c>
      <c r="BZ7" s="25">
        <f>IF(OR($P$6="",$P$6=0,$P$7="",$P$7=0,$P$8="",$P$7&lt;1),"",
IF(BZ$8="","",
IF($P$6=Lists!$I$6,EOMONTH(BZ6,0),
IF($P$6=Lists!$I$7,EOMONTH(BZ6,2-(MONTH(BZ6)-1-3*INT((MONTH(BZ6)-1)/3))),
IF($P$6=Lists!$I$8,EOMONTH(BZ6,11),
IF($P$6=Lists!$I$9,EOMONTH(BZ6,12-MONTH(BZ6)),""))))))</f>
        <v>46599</v>
      </c>
      <c r="CA7" s="25">
        <f>IF(OR($P$6="",$P$6=0,$P$7="",$P$7=0,$P$8="",$P$7&lt;1),"",
IF(CA$8="","",
IF($P$6=Lists!$I$6,EOMONTH(CA6,0),
IF($P$6=Lists!$I$7,EOMONTH(CA6,2-(MONTH(CA6)-1-3*INT((MONTH(CA6)-1)/3))),
IF($P$6=Lists!$I$8,EOMONTH(CA6,11),
IF($P$6=Lists!$I$9,EOMONTH(CA6,12-MONTH(CA6)),""))))))</f>
        <v>46630</v>
      </c>
      <c r="CB7" s="25">
        <f>IF(OR($P$6="",$P$6=0,$P$7="",$P$7=0,$P$8="",$P$7&lt;1),"",
IF(CB$8="","",
IF($P$6=Lists!$I$6,EOMONTH(CB6,0),
IF($P$6=Lists!$I$7,EOMONTH(CB6,2-(MONTH(CB6)-1-3*INT((MONTH(CB6)-1)/3))),
IF($P$6=Lists!$I$8,EOMONTH(CB6,11),
IF($P$6=Lists!$I$9,EOMONTH(CB6,12-MONTH(CB6)),""))))))</f>
        <v>46660</v>
      </c>
      <c r="CC7" s="25">
        <f>IF(OR($P$6="",$P$6=0,$P$7="",$P$7=0,$P$8="",$P$7&lt;1),"",
IF(CC$8="","",
IF($P$6=Lists!$I$6,EOMONTH(CC6,0),
IF($P$6=Lists!$I$7,EOMONTH(CC6,2-(MONTH(CC6)-1-3*INT((MONTH(CC6)-1)/3))),
IF($P$6=Lists!$I$8,EOMONTH(CC6,11),
IF($P$6=Lists!$I$9,EOMONTH(CC6,12-MONTH(CC6)),""))))))</f>
        <v>46691</v>
      </c>
      <c r="CD7" s="25">
        <f>IF(OR($P$6="",$P$6=0,$P$7="",$P$7=0,$P$8="",$P$7&lt;1),"",
IF(CD$8="","",
IF($P$6=Lists!$I$6,EOMONTH(CD6,0),
IF($P$6=Lists!$I$7,EOMONTH(CD6,2-(MONTH(CD6)-1-3*INT((MONTH(CD6)-1)/3))),
IF($P$6=Lists!$I$8,EOMONTH(CD6,11),
IF($P$6=Lists!$I$9,EOMONTH(CD6,12-MONTH(CD6)),""))))))</f>
        <v>46721</v>
      </c>
      <c r="CE7" s="25">
        <f>IF(OR($P$6="",$P$6=0,$P$7="",$P$7=0,$P$8="",$P$7&lt;1),"",
IF(CE$8="","",
IF($P$6=Lists!$I$6,EOMONTH(CE6,0),
IF($P$6=Lists!$I$7,EOMONTH(CE6,2-(MONTH(CE6)-1-3*INT((MONTH(CE6)-1)/3))),
IF($P$6=Lists!$I$8,EOMONTH(CE6,11),
IF($P$6=Lists!$I$9,EOMONTH(CE6,12-MONTH(CE6)),""))))))</f>
        <v>46752</v>
      </c>
      <c r="CF7" s="25">
        <f>IF(OR($P$6="",$P$6=0,$P$7="",$P$7=0,$P$8="",$P$7&lt;1),"",
IF(CF$8="","",
IF($P$6=Lists!$I$6,EOMONTH(CF6,0),
IF($P$6=Lists!$I$7,EOMONTH(CF6,2-(MONTH(CF6)-1-3*INT((MONTH(CF6)-1)/3))),
IF($P$6=Lists!$I$8,EOMONTH(CF6,11),
IF($P$6=Lists!$I$9,EOMONTH(CF6,12-MONTH(CF6)),""))))))</f>
        <v>46783</v>
      </c>
      <c r="CG7" s="25">
        <f>IF(OR($P$6="",$P$6=0,$P$7="",$P$7=0,$P$8="",$P$7&lt;1),"",
IF(CG$8="","",
IF($P$6=Lists!$I$6,EOMONTH(CG6,0),
IF($P$6=Lists!$I$7,EOMONTH(CG6,2-(MONTH(CG6)-1-3*INT((MONTH(CG6)-1)/3))),
IF($P$6=Lists!$I$8,EOMONTH(CG6,11),
IF($P$6=Lists!$I$9,EOMONTH(CG6,12-MONTH(CG6)),""))))))</f>
        <v>46812</v>
      </c>
      <c r="CH7" s="25">
        <f>IF(OR($P$6="",$P$6=0,$P$7="",$P$7=0,$P$8="",$P$7&lt;1),"",
IF(CH$8="","",
IF($P$6=Lists!$I$6,EOMONTH(CH6,0),
IF($P$6=Lists!$I$7,EOMONTH(CH6,2-(MONTH(CH6)-1-3*INT((MONTH(CH6)-1)/3))),
IF($P$6=Lists!$I$8,EOMONTH(CH6,11),
IF($P$6=Lists!$I$9,EOMONTH(CH6,12-MONTH(CH6)),""))))))</f>
        <v>46843</v>
      </c>
      <c r="CI7" s="25">
        <f>IF(OR($P$6="",$P$6=0,$P$7="",$P$7=0,$P$8="",$P$7&lt;1),"",
IF(CI$8="","",
IF($P$6=Lists!$I$6,EOMONTH(CI6,0),
IF($P$6=Lists!$I$7,EOMONTH(CI6,2-(MONTH(CI6)-1-3*INT((MONTH(CI6)-1)/3))),
IF($P$6=Lists!$I$8,EOMONTH(CI6,11),
IF($P$6=Lists!$I$9,EOMONTH(CI6,12-MONTH(CI6)),""))))))</f>
        <v>46873</v>
      </c>
      <c r="CJ7" s="25">
        <f>IF(OR($P$6="",$P$6=0,$P$7="",$P$7=0,$P$8="",$P$7&lt;1),"",
IF(CJ$8="","",
IF($P$6=Lists!$I$6,EOMONTH(CJ6,0),
IF($P$6=Lists!$I$7,EOMONTH(CJ6,2-(MONTH(CJ6)-1-3*INT((MONTH(CJ6)-1)/3))),
IF($P$6=Lists!$I$8,EOMONTH(CJ6,11),
IF($P$6=Lists!$I$9,EOMONTH(CJ6,12-MONTH(CJ6)),""))))))</f>
        <v>46904</v>
      </c>
      <c r="CK7" s="25">
        <f>IF(OR($P$6="",$P$6=0,$P$7="",$P$7=0,$P$8="",$P$7&lt;1),"",
IF(CK$8="","",
IF($P$6=Lists!$I$6,EOMONTH(CK6,0),
IF($P$6=Lists!$I$7,EOMONTH(CK6,2-(MONTH(CK6)-1-3*INT((MONTH(CK6)-1)/3))),
IF($P$6=Lists!$I$8,EOMONTH(CK6,11),
IF($P$6=Lists!$I$9,EOMONTH(CK6,12-MONTH(CK6)),""))))))</f>
        <v>46934</v>
      </c>
      <c r="CL7" s="25">
        <f>IF(OR($P$6="",$P$6=0,$P$7="",$P$7=0,$P$8="",$P$7&lt;1),"",
IF(CL$8="","",
IF($P$6=Lists!$I$6,EOMONTH(CL6,0),
IF($P$6=Lists!$I$7,EOMONTH(CL6,2-(MONTH(CL6)-1-3*INT((MONTH(CL6)-1)/3))),
IF($P$6=Lists!$I$8,EOMONTH(CL6,11),
IF($P$6=Lists!$I$9,EOMONTH(CL6,12-MONTH(CL6)),""))))))</f>
        <v>46965</v>
      </c>
      <c r="CM7" s="25">
        <f>IF(OR($P$6="",$P$6=0,$P$7="",$P$7=0,$P$8="",$P$7&lt;1),"",
IF(CM$8="","",
IF($P$6=Lists!$I$6,EOMONTH(CM6,0),
IF($P$6=Lists!$I$7,EOMONTH(CM6,2-(MONTH(CM6)-1-3*INT((MONTH(CM6)-1)/3))),
IF($P$6=Lists!$I$8,EOMONTH(CM6,11),
IF($P$6=Lists!$I$9,EOMONTH(CM6,12-MONTH(CM6)),""))))))</f>
        <v>46996</v>
      </c>
      <c r="CN7" s="25">
        <f>IF(OR($P$6="",$P$6=0,$P$7="",$P$7=0,$P$8="",$P$7&lt;1),"",
IF(CN$8="","",
IF($P$6=Lists!$I$6,EOMONTH(CN6,0),
IF($P$6=Lists!$I$7,EOMONTH(CN6,2-(MONTH(CN6)-1-3*INT((MONTH(CN6)-1)/3))),
IF($P$6=Lists!$I$8,EOMONTH(CN6,11),
IF($P$6=Lists!$I$9,EOMONTH(CN6,12-MONTH(CN6)),""))))))</f>
        <v>47026</v>
      </c>
      <c r="CO7" s="25">
        <f>IF(OR($P$6="",$P$6=0,$P$7="",$P$7=0,$P$8="",$P$7&lt;1),"",
IF(CO$8="","",
IF($P$6=Lists!$I$6,EOMONTH(CO6,0),
IF($P$6=Lists!$I$7,EOMONTH(CO6,2-(MONTH(CO6)-1-3*INT((MONTH(CO6)-1)/3))),
IF($P$6=Lists!$I$8,EOMONTH(CO6,11),
IF($P$6=Lists!$I$9,EOMONTH(CO6,12-MONTH(CO6)),""))))))</f>
        <v>47057</v>
      </c>
      <c r="CP7" s="25">
        <f>IF(OR($P$6="",$P$6=0,$P$7="",$P$7=0,$P$8="",$P$7&lt;1),"",
IF(CP$8="","",
IF($P$6=Lists!$I$6,EOMONTH(CP6,0),
IF($P$6=Lists!$I$7,EOMONTH(CP6,2-(MONTH(CP6)-1-3*INT((MONTH(CP6)-1)/3))),
IF($P$6=Lists!$I$8,EOMONTH(CP6,11),
IF($P$6=Lists!$I$9,EOMONTH(CP6,12-MONTH(CP6)),""))))))</f>
        <v>47087</v>
      </c>
      <c r="CQ7" s="25">
        <f>IF(OR($P$6="",$P$6=0,$P$7="",$P$7=0,$P$8="",$P$7&lt;1),"",
IF(CQ$8="","",
IF($P$6=Lists!$I$6,EOMONTH(CQ6,0),
IF($P$6=Lists!$I$7,EOMONTH(CQ6,2-(MONTH(CQ6)-1-3*INT((MONTH(CQ6)-1)/3))),
IF($P$6=Lists!$I$8,EOMONTH(CQ6,11),
IF($P$6=Lists!$I$9,EOMONTH(CQ6,12-MONTH(CQ6)),""))))))</f>
        <v>47118</v>
      </c>
      <c r="CR7" s="25">
        <f>IF(OR($P$6="",$P$6=0,$P$7="",$P$7=0,$P$8="",$P$7&lt;1),"",
IF(CR$8="","",
IF($P$6=Lists!$I$6,EOMONTH(CR6,0),
IF($P$6=Lists!$I$7,EOMONTH(CR6,2-(MONTH(CR6)-1-3*INT((MONTH(CR6)-1)/3))),
IF($P$6=Lists!$I$8,EOMONTH(CR6,11),
IF($P$6=Lists!$I$9,EOMONTH(CR6,12-MONTH(CR6)),""))))))</f>
        <v>47149</v>
      </c>
      <c r="CS7" s="25">
        <f>IF(OR($P$6="",$P$6=0,$P$7="",$P$7=0,$P$8="",$P$7&lt;1),"",
IF(CS$8="","",
IF($P$6=Lists!$I$6,EOMONTH(CS6,0),
IF($P$6=Lists!$I$7,EOMONTH(CS6,2-(MONTH(CS6)-1-3*INT((MONTH(CS6)-1)/3))),
IF($P$6=Lists!$I$8,EOMONTH(CS6,11),
IF($P$6=Lists!$I$9,EOMONTH(CS6,12-MONTH(CS6)),""))))))</f>
        <v>47177</v>
      </c>
      <c r="CT7" s="25">
        <f>IF(OR($P$6="",$P$6=0,$P$7="",$P$7=0,$P$8="",$P$7&lt;1),"",
IF(CT$8="","",
IF($P$6=Lists!$I$6,EOMONTH(CT6,0),
IF($P$6=Lists!$I$7,EOMONTH(CT6,2-(MONTH(CT6)-1-3*INT((MONTH(CT6)-1)/3))),
IF($P$6=Lists!$I$8,EOMONTH(CT6,11),
IF($P$6=Lists!$I$9,EOMONTH(CT6,12-MONTH(CT6)),""))))))</f>
        <v>47208</v>
      </c>
      <c r="CU7" s="25">
        <f>IF(OR($P$6="",$P$6=0,$P$7="",$P$7=0,$P$8="",$P$7&lt;1),"",
IF(CU$8="","",
IF($P$6=Lists!$I$6,EOMONTH(CU6,0),
IF($P$6=Lists!$I$7,EOMONTH(CU6,2-(MONTH(CU6)-1-3*INT((MONTH(CU6)-1)/3))),
IF($P$6=Lists!$I$8,EOMONTH(CU6,11),
IF($P$6=Lists!$I$9,EOMONTH(CU6,12-MONTH(CU6)),""))))))</f>
        <v>47238</v>
      </c>
      <c r="CV7" s="25">
        <f>IF(OR($P$6="",$P$6=0,$P$7="",$P$7=0,$P$8="",$P$7&lt;1),"",
IF(CV$8="","",
IF($P$6=Lists!$I$6,EOMONTH(CV6,0),
IF($P$6=Lists!$I$7,EOMONTH(CV6,2-(MONTH(CV6)-1-3*INT((MONTH(CV6)-1)/3))),
IF($P$6=Lists!$I$8,EOMONTH(CV6,11),
IF($P$6=Lists!$I$9,EOMONTH(CV6,12-MONTH(CV6)),""))))))</f>
        <v>47269</v>
      </c>
      <c r="CW7" s="25">
        <f>IF(OR($P$6="",$P$6=0,$P$7="",$P$7=0,$P$8="",$P$7&lt;1),"",
IF(CW$8="","",
IF($P$6=Lists!$I$6,EOMONTH(CW6,0),
IF($P$6=Lists!$I$7,EOMONTH(CW6,2-(MONTH(CW6)-1-3*INT((MONTH(CW6)-1)/3))),
IF($P$6=Lists!$I$8,EOMONTH(CW6,11),
IF($P$6=Lists!$I$9,EOMONTH(CW6,12-MONTH(CW6)),""))))))</f>
        <v>47299</v>
      </c>
      <c r="CX7" s="25">
        <f>IF(OR($P$6="",$P$6=0,$P$7="",$P$7=0,$P$8="",$P$7&lt;1),"",
IF(CX$8="","",
IF($P$6=Lists!$I$6,EOMONTH(CX6,0),
IF($P$6=Lists!$I$7,EOMONTH(CX6,2-(MONTH(CX6)-1-3*INT((MONTH(CX6)-1)/3))),
IF($P$6=Lists!$I$8,EOMONTH(CX6,11),
IF($P$6=Lists!$I$9,EOMONTH(CX6,12-MONTH(CX6)),""))))))</f>
        <v>47330</v>
      </c>
      <c r="CY7" s="25">
        <f>IF(OR($P$6="",$P$6=0,$P$7="",$P$7=0,$P$8="",$P$7&lt;1),"",
IF(CY$8="","",
IF($P$6=Lists!$I$6,EOMONTH(CY6,0),
IF($P$6=Lists!$I$7,EOMONTH(CY6,2-(MONTH(CY6)-1-3*INT((MONTH(CY6)-1)/3))),
IF($P$6=Lists!$I$8,EOMONTH(CY6,11),
IF($P$6=Lists!$I$9,EOMONTH(CY6,12-MONTH(CY6)),""))))))</f>
        <v>47361</v>
      </c>
      <c r="CZ7" s="25">
        <f>IF(OR($P$6="",$P$6=0,$P$7="",$P$7=0,$P$8="",$P$7&lt;1),"",
IF(CZ$8="","",
IF($P$6=Lists!$I$6,EOMONTH(CZ6,0),
IF($P$6=Lists!$I$7,EOMONTH(CZ6,2-(MONTH(CZ6)-1-3*INT((MONTH(CZ6)-1)/3))),
IF($P$6=Lists!$I$8,EOMONTH(CZ6,11),
IF($P$6=Lists!$I$9,EOMONTH(CZ6,12-MONTH(CZ6)),""))))))</f>
        <v>47391</v>
      </c>
      <c r="DA7" s="25">
        <f>IF(OR($P$6="",$P$6=0,$P$7="",$P$7=0,$P$8="",$P$7&lt;1),"",
IF(DA$8="","",
IF($P$6=Lists!$I$6,EOMONTH(DA6,0),
IF($P$6=Lists!$I$7,EOMONTH(DA6,2-(MONTH(DA6)-1-3*INT((MONTH(DA6)-1)/3))),
IF($P$6=Lists!$I$8,EOMONTH(DA6,11),
IF($P$6=Lists!$I$9,EOMONTH(DA6,12-MONTH(DA6)),""))))))</f>
        <v>47422</v>
      </c>
      <c r="DB7" s="25">
        <f>IF(OR($P$6="",$P$6=0,$P$7="",$P$7=0,$P$8="",$P$7&lt;1),"",
IF(DB$8="","",
IF($P$6=Lists!$I$6,EOMONTH(DB6,0),
IF($P$6=Lists!$I$7,EOMONTH(DB6,2-(MONTH(DB6)-1-3*INT((MONTH(DB6)-1)/3))),
IF($P$6=Lists!$I$8,EOMONTH(DB6,11),
IF($P$6=Lists!$I$9,EOMONTH(DB6,12-MONTH(DB6)),""))))))</f>
        <v>47452</v>
      </c>
      <c r="DC7" s="25">
        <f>IF(OR($P$6="",$P$6=0,$P$7="",$P$7=0,$P$8="",$P$7&lt;1),"",
IF(DC$8="","",
IF($P$6=Lists!$I$6,EOMONTH(DC6,0),
IF($P$6=Lists!$I$7,EOMONTH(DC6,2-(MONTH(DC6)-1-3*INT((MONTH(DC6)-1)/3))),
IF($P$6=Lists!$I$8,EOMONTH(DC6,11),
IF($P$6=Lists!$I$9,EOMONTH(DC6,12-MONTH(DC6)),""))))))</f>
        <v>47483</v>
      </c>
      <c r="DD7" s="25">
        <f>IF(OR($P$6="",$P$6=0,$P$7="",$P$7=0,$P$8="",$P$7&lt;1),"",
IF(DD$8="","",
IF($P$6=Lists!$I$6,EOMONTH(DD6,0),
IF($P$6=Lists!$I$7,EOMONTH(DD6,2-(MONTH(DD6)-1-3*INT((MONTH(DD6)-1)/3))),
IF($P$6=Lists!$I$8,EOMONTH(DD6,11),
IF($P$6=Lists!$I$9,EOMONTH(DD6,12-MONTH(DD6)),""))))))</f>
        <v>47514</v>
      </c>
      <c r="DE7" s="25">
        <f>IF(OR($P$6="",$P$6=0,$P$7="",$P$7=0,$P$8="",$P$7&lt;1),"",
IF(DE$8="","",
IF($P$6=Lists!$I$6,EOMONTH(DE6,0),
IF($P$6=Lists!$I$7,EOMONTH(DE6,2-(MONTH(DE6)-1-3*INT((MONTH(DE6)-1)/3))),
IF($P$6=Lists!$I$8,EOMONTH(DE6,11),
IF($P$6=Lists!$I$9,EOMONTH(DE6,12-MONTH(DE6)),""))))))</f>
        <v>47542</v>
      </c>
      <c r="DF7" s="25">
        <f>IF(OR($P$6="",$P$6=0,$P$7="",$P$7=0,$P$8="",$P$7&lt;1),"",
IF(DF$8="","",
IF($P$6=Lists!$I$6,EOMONTH(DF6,0),
IF($P$6=Lists!$I$7,EOMONTH(DF6,2-(MONTH(DF6)-1-3*INT((MONTH(DF6)-1)/3))),
IF($P$6=Lists!$I$8,EOMONTH(DF6,11),
IF($P$6=Lists!$I$9,EOMONTH(DF6,12-MONTH(DF6)),""))))))</f>
        <v>47573</v>
      </c>
      <c r="DG7" s="25">
        <f>IF(OR($P$6="",$P$6=0,$P$7="",$P$7=0,$P$8="",$P$7&lt;1),"",
IF(DG$8="","",
IF($P$6=Lists!$I$6,EOMONTH(DG6,0),
IF($P$6=Lists!$I$7,EOMONTH(DG6,2-(MONTH(DG6)-1-3*INT((MONTH(DG6)-1)/3))),
IF($P$6=Lists!$I$8,EOMONTH(DG6,11),
IF($P$6=Lists!$I$9,EOMONTH(DG6,12-MONTH(DG6)),""))))))</f>
        <v>47603</v>
      </c>
      <c r="DH7" s="25">
        <f>IF(OR($P$6="",$P$6=0,$P$7="",$P$7=0,$P$8="",$P$7&lt;1),"",
IF(DH$8="","",
IF($P$6=Lists!$I$6,EOMONTH(DH6,0),
IF($P$6=Lists!$I$7,EOMONTH(DH6,2-(MONTH(DH6)-1-3*INT((MONTH(DH6)-1)/3))),
IF($P$6=Lists!$I$8,EOMONTH(DH6,11),
IF($P$6=Lists!$I$9,EOMONTH(DH6,12-MONTH(DH6)),""))))))</f>
        <v>47634</v>
      </c>
      <c r="DI7" s="25">
        <f>IF(OR($P$6="",$P$6=0,$P$7="",$P$7=0,$P$8="",$P$7&lt;1),"",
IF(DI$8="","",
IF($P$6=Lists!$I$6,EOMONTH(DI6,0),
IF($P$6=Lists!$I$7,EOMONTH(DI6,2-(MONTH(DI6)-1-3*INT((MONTH(DI6)-1)/3))),
IF($P$6=Lists!$I$8,EOMONTH(DI6,11),
IF($P$6=Lists!$I$9,EOMONTH(DI6,12-MONTH(DI6)),""))))))</f>
        <v>47664</v>
      </c>
      <c r="DJ7" s="25">
        <f>IF(OR($P$6="",$P$6=0,$P$7="",$P$7=0,$P$8="",$P$7&lt;1),"",
IF(DJ$8="","",
IF($P$6=Lists!$I$6,EOMONTH(DJ6,0),
IF($P$6=Lists!$I$7,EOMONTH(DJ6,2-(MONTH(DJ6)-1-3*INT((MONTH(DJ6)-1)/3))),
IF($P$6=Lists!$I$8,EOMONTH(DJ6,11),
IF($P$6=Lists!$I$9,EOMONTH(DJ6,12-MONTH(DJ6)),""))))))</f>
        <v>47695</v>
      </c>
      <c r="DK7" s="25">
        <f>IF(OR($P$6="",$P$6=0,$P$7="",$P$7=0,$P$8="",$P$7&lt;1),"",
IF(DK$8="","",
IF($P$6=Lists!$I$6,EOMONTH(DK6,0),
IF($P$6=Lists!$I$7,EOMONTH(DK6,2-(MONTH(DK6)-1-3*INT((MONTH(DK6)-1)/3))),
IF($P$6=Lists!$I$8,EOMONTH(DK6,11),
IF($P$6=Lists!$I$9,EOMONTH(DK6,12-MONTH(DK6)),""))))))</f>
        <v>47726</v>
      </c>
      <c r="DL7" s="25">
        <f>IF(OR($P$6="",$P$6=0,$P$7="",$P$7=0,$P$8="",$P$7&lt;1),"",
IF(DL$8="","",
IF($P$6=Lists!$I$6,EOMONTH(DL6,0),
IF($P$6=Lists!$I$7,EOMONTH(DL6,2-(MONTH(DL6)-1-3*INT((MONTH(DL6)-1)/3))),
IF($P$6=Lists!$I$8,EOMONTH(DL6,11),
IF($P$6=Lists!$I$9,EOMONTH(DL6,12-MONTH(DL6)),""))))))</f>
        <v>47756</v>
      </c>
      <c r="DM7" s="25">
        <f>IF(OR($P$6="",$P$6=0,$P$7="",$P$7=0,$P$8="",$P$7&lt;1),"",
IF(DM$8="","",
IF($P$6=Lists!$I$6,EOMONTH(DM6,0),
IF($P$6=Lists!$I$7,EOMONTH(DM6,2-(MONTH(DM6)-1-3*INT((MONTH(DM6)-1)/3))),
IF($P$6=Lists!$I$8,EOMONTH(DM6,11),
IF($P$6=Lists!$I$9,EOMONTH(DM6,12-MONTH(DM6)),""))))))</f>
        <v>47787</v>
      </c>
      <c r="DN7" s="25">
        <f>IF(OR($P$6="",$P$6=0,$P$7="",$P$7=0,$P$8="",$P$7&lt;1),"",
IF(DN$8="","",
IF($P$6=Lists!$I$6,EOMONTH(DN6,0),
IF($P$6=Lists!$I$7,EOMONTH(DN6,2-(MONTH(DN6)-1-3*INT((MONTH(DN6)-1)/3))),
IF($P$6=Lists!$I$8,EOMONTH(DN6,11),
IF($P$6=Lists!$I$9,EOMONTH(DN6,12-MONTH(DN6)),""))))))</f>
        <v>47817</v>
      </c>
      <c r="DO7" s="25">
        <f>IF(OR($P$6="",$P$6=0,$P$7="",$P$7=0,$P$8="",$P$7&lt;1),"",
IF(DO$8="","",
IF($P$6=Lists!$I$6,EOMONTH(DO6,0),
IF($P$6=Lists!$I$7,EOMONTH(DO6,2-(MONTH(DO6)-1-3*INT((MONTH(DO6)-1)/3))),
IF($P$6=Lists!$I$8,EOMONTH(DO6,11),
IF($P$6=Lists!$I$9,EOMONTH(DO6,12-MONTH(DO6)),""))))))</f>
        <v>47848</v>
      </c>
      <c r="DP7" s="25">
        <f>IF(OR($P$6="",$P$6=0,$P$7="",$P$7=0,$P$8="",$P$7&lt;1),"",
IF(DP$8="","",
IF($P$6=Lists!$I$6,EOMONTH(DP6,0),
IF($P$6=Lists!$I$7,EOMONTH(DP6,2-(MONTH(DP6)-1-3*INT((MONTH(DP6)-1)/3))),
IF($P$6=Lists!$I$8,EOMONTH(DP6,11),
IF($P$6=Lists!$I$9,EOMONTH(DP6,12-MONTH(DP6)),""))))))</f>
        <v>47879</v>
      </c>
      <c r="DQ7" s="25">
        <f>IF(OR($P$6="",$P$6=0,$P$7="",$P$7=0,$P$8="",$P$7&lt;1),"",
IF(DQ$8="","",
IF($P$6=Lists!$I$6,EOMONTH(DQ6,0),
IF($P$6=Lists!$I$7,EOMONTH(DQ6,2-(MONTH(DQ6)-1-3*INT((MONTH(DQ6)-1)/3))),
IF($P$6=Lists!$I$8,EOMONTH(DQ6,11),
IF($P$6=Lists!$I$9,EOMONTH(DQ6,12-MONTH(DQ6)),""))))))</f>
        <v>47907</v>
      </c>
      <c r="DR7" s="25">
        <f>IF(OR($P$6="",$P$6=0,$P$7="",$P$7=0,$P$8="",$P$7&lt;1),"",
IF(DR$8="","",
IF($P$6=Lists!$I$6,EOMONTH(DR6,0),
IF($P$6=Lists!$I$7,EOMONTH(DR6,2-(MONTH(DR6)-1-3*INT((MONTH(DR6)-1)/3))),
IF($P$6=Lists!$I$8,EOMONTH(DR6,11),
IF($P$6=Lists!$I$9,EOMONTH(DR6,12-MONTH(DR6)),""))))))</f>
        <v>47938</v>
      </c>
      <c r="DS7" s="25">
        <f>IF(OR($P$6="",$P$6=0,$P$7="",$P$7=0,$P$8="",$P$7&lt;1),"",
IF(DS$8="","",
IF($P$6=Lists!$I$6,EOMONTH(DS6,0),
IF($P$6=Lists!$I$7,EOMONTH(DS6,2-(MONTH(DS6)-1-3*INT((MONTH(DS6)-1)/3))),
IF($P$6=Lists!$I$8,EOMONTH(DS6,11),
IF($P$6=Lists!$I$9,EOMONTH(DS6,12-MONTH(DS6)),""))))))</f>
        <v>47968</v>
      </c>
      <c r="DT7" s="25">
        <f>IF(OR($P$6="",$P$6=0,$P$7="",$P$7=0,$P$8="",$P$7&lt;1),"",
IF(DT$8="","",
IF($P$6=Lists!$I$6,EOMONTH(DT6,0),
IF($P$6=Lists!$I$7,EOMONTH(DT6,2-(MONTH(DT6)-1-3*INT((MONTH(DT6)-1)/3))),
IF($P$6=Lists!$I$8,EOMONTH(DT6,11),
IF($P$6=Lists!$I$9,EOMONTH(DT6,12-MONTH(DT6)),""))))))</f>
        <v>47999</v>
      </c>
      <c r="DU7" s="25">
        <f>IF(OR($P$6="",$P$6=0,$P$7="",$P$7=0,$P$8="",$P$7&lt;1),"",
IF(DU$8="","",
IF($P$6=Lists!$I$6,EOMONTH(DU6,0),
IF($P$6=Lists!$I$7,EOMONTH(DU6,2-(MONTH(DU6)-1-3*INT((MONTH(DU6)-1)/3))),
IF($P$6=Lists!$I$8,EOMONTH(DU6,11),
IF($P$6=Lists!$I$9,EOMONTH(DU6,12-MONTH(DU6)),""))))))</f>
        <v>48029</v>
      </c>
      <c r="DV7" s="25">
        <f>IF(OR($P$6="",$P$6=0,$P$7="",$P$7=0,$P$8="",$P$7&lt;1),"",
IF(DV$8="","",
IF($P$6=Lists!$I$6,EOMONTH(DV6,0),
IF($P$6=Lists!$I$7,EOMONTH(DV6,2-(MONTH(DV6)-1-3*INT((MONTH(DV6)-1)/3))),
IF($P$6=Lists!$I$8,EOMONTH(DV6,11),
IF($P$6=Lists!$I$9,EOMONTH(DV6,12-MONTH(DV6)),""))))))</f>
        <v>48060</v>
      </c>
      <c r="DW7" s="25">
        <f>IF(OR($P$6="",$P$6=0,$P$7="",$P$7=0,$P$8="",$P$7&lt;1),"",
IF(DW$8="","",
IF($P$6=Lists!$I$6,EOMONTH(DW6,0),
IF($P$6=Lists!$I$7,EOMONTH(DW6,2-(MONTH(DW6)-1-3*INT((MONTH(DW6)-1)/3))),
IF($P$6=Lists!$I$8,EOMONTH(DW6,11),
IF($P$6=Lists!$I$9,EOMONTH(DW6,12-MONTH(DW6)),""))))))</f>
        <v>48091</v>
      </c>
      <c r="DX7" s="25">
        <f>IF(OR($P$6="",$P$6=0,$P$7="",$P$7=0,$P$8="",$P$7&lt;1),"",
IF(DX$8="","",
IF($P$6=Lists!$I$6,EOMONTH(DX6,0),
IF($P$6=Lists!$I$7,EOMONTH(DX6,2-(MONTH(DX6)-1-3*INT((MONTH(DX6)-1)/3))),
IF($P$6=Lists!$I$8,EOMONTH(DX6,11),
IF($P$6=Lists!$I$9,EOMONTH(DX6,12-MONTH(DX6)),""))))))</f>
        <v>48121</v>
      </c>
      <c r="DY7" s="25">
        <f>IF(OR($P$6="",$P$6=0,$P$7="",$P$7=0,$P$8="",$P$7&lt;1),"",
IF(DY$8="","",
IF($P$6=Lists!$I$6,EOMONTH(DY6,0),
IF($P$6=Lists!$I$7,EOMONTH(DY6,2-(MONTH(DY6)-1-3*INT((MONTH(DY6)-1)/3))),
IF($P$6=Lists!$I$8,EOMONTH(DY6,11),
IF($P$6=Lists!$I$9,EOMONTH(DY6,12-MONTH(DY6)),""))))))</f>
        <v>48152</v>
      </c>
      <c r="DZ7" s="25">
        <f>IF(OR($P$6="",$P$6=0,$P$7="",$P$7=0,$P$8="",$P$7&lt;1),"",
IF(DZ$8="","",
IF($P$6=Lists!$I$6,EOMONTH(DZ6,0),
IF($P$6=Lists!$I$7,EOMONTH(DZ6,2-(MONTH(DZ6)-1-3*INT((MONTH(DZ6)-1)/3))),
IF($P$6=Lists!$I$8,EOMONTH(DZ6,11),
IF($P$6=Lists!$I$9,EOMONTH(DZ6,12-MONTH(DZ6)),""))))))</f>
        <v>48182</v>
      </c>
      <c r="EA7" s="25">
        <f>IF(OR($P$6="",$P$6=0,$P$7="",$P$7=0,$P$8="",$P$7&lt;1),"",
IF(EA$8="","",
IF($P$6=Lists!$I$6,EOMONTH(EA6,0),
IF($P$6=Lists!$I$7,EOMONTH(EA6,2-(MONTH(EA6)-1-3*INT((MONTH(EA6)-1)/3))),
IF($P$6=Lists!$I$8,EOMONTH(EA6,11),
IF($P$6=Lists!$I$9,EOMONTH(EA6,12-MONTH(EA6)),""))))))</f>
        <v>48213</v>
      </c>
      <c r="EB7" s="25">
        <f>IF(OR($P$6="",$P$6=0,$P$7="",$P$7=0,$P$8="",$P$7&lt;1),"",
IF(EB$8="","",
IF($P$6=Lists!$I$6,EOMONTH(EB6,0),
IF($P$6=Lists!$I$7,EOMONTH(EB6,2-(MONTH(EB6)-1-3*INT((MONTH(EB6)-1)/3))),
IF($P$6=Lists!$I$8,EOMONTH(EB6,11),
IF($P$6=Lists!$I$9,EOMONTH(EB6,12-MONTH(EB6)),""))))))</f>
        <v>48244</v>
      </c>
      <c r="EC7" s="25">
        <f>IF(OR($P$6="",$P$6=0,$P$7="",$P$7=0,$P$8="",$P$7&lt;1),"",
IF(EC$8="","",
IF($P$6=Lists!$I$6,EOMONTH(EC6,0),
IF($P$6=Lists!$I$7,EOMONTH(EC6,2-(MONTH(EC6)-1-3*INT((MONTH(EC6)-1)/3))),
IF($P$6=Lists!$I$8,EOMONTH(EC6,11),
IF($P$6=Lists!$I$9,EOMONTH(EC6,12-MONTH(EC6)),""))))))</f>
        <v>48273</v>
      </c>
      <c r="ED7" s="25">
        <f>IF(OR($P$6="",$P$6=0,$P$7="",$P$7=0,$P$8="",$P$7&lt;1),"",
IF(ED$8="","",
IF($P$6=Lists!$I$6,EOMONTH(ED6,0),
IF($P$6=Lists!$I$7,EOMONTH(ED6,2-(MONTH(ED6)-1-3*INT((MONTH(ED6)-1)/3))),
IF($P$6=Lists!$I$8,EOMONTH(ED6,11),
IF($P$6=Lists!$I$9,EOMONTH(ED6,12-MONTH(ED6)),""))))))</f>
        <v>48304</v>
      </c>
      <c r="EE7" s="25">
        <f>IF(OR($P$6="",$P$6=0,$P$7="",$P$7=0,$P$8="",$P$7&lt;1),"",
IF(EE$8="","",
IF($P$6=Lists!$I$6,EOMONTH(EE6,0),
IF($P$6=Lists!$I$7,EOMONTH(EE6,2-(MONTH(EE6)-1-3*INT((MONTH(EE6)-1)/3))),
IF($P$6=Lists!$I$8,EOMONTH(EE6,11),
IF($P$6=Lists!$I$9,EOMONTH(EE6,12-MONTH(EE6)),""))))))</f>
        <v>48334</v>
      </c>
      <c r="EF7" s="25">
        <f>IF(OR($P$6="",$P$6=0,$P$7="",$P$7=0,$P$8="",$P$7&lt;1),"",
IF(EF$8="","",
IF($P$6=Lists!$I$6,EOMONTH(EF6,0),
IF($P$6=Lists!$I$7,EOMONTH(EF6,2-(MONTH(EF6)-1-3*INT((MONTH(EF6)-1)/3))),
IF($P$6=Lists!$I$8,EOMONTH(EF6,11),
IF($P$6=Lists!$I$9,EOMONTH(EF6,12-MONTH(EF6)),""))))))</f>
        <v>48365</v>
      </c>
      <c r="EG7" s="25">
        <f>IF(OR($P$6="",$P$6=0,$P$7="",$P$7=0,$P$8="",$P$7&lt;1),"",
IF(EG$8="","",
IF($P$6=Lists!$I$6,EOMONTH(EG6,0),
IF($P$6=Lists!$I$7,EOMONTH(EG6,2-(MONTH(EG6)-1-3*INT((MONTH(EG6)-1)/3))),
IF($P$6=Lists!$I$8,EOMONTH(EG6,11),
IF($P$6=Lists!$I$9,EOMONTH(EG6,12-MONTH(EG6)),""))))))</f>
        <v>48395</v>
      </c>
      <c r="EH7" s="25">
        <f>IF(OR($P$6="",$P$6=0,$P$7="",$P$7=0,$P$8="",$P$7&lt;1),"",
IF(EH$8="","",
IF($P$6=Lists!$I$6,EOMONTH(EH6,0),
IF($P$6=Lists!$I$7,EOMONTH(EH6,2-(MONTH(EH6)-1-3*INT((MONTH(EH6)-1)/3))),
IF($P$6=Lists!$I$8,EOMONTH(EH6,11),
IF($P$6=Lists!$I$9,EOMONTH(EH6,12-MONTH(EH6)),""))))))</f>
        <v>48426</v>
      </c>
      <c r="EI7" s="25">
        <f>IF(OR($P$6="",$P$6=0,$P$7="",$P$7=0,$P$8="",$P$7&lt;1),"",
IF(EI$8="","",
IF($P$6=Lists!$I$6,EOMONTH(EI6,0),
IF($P$6=Lists!$I$7,EOMONTH(EI6,2-(MONTH(EI6)-1-3*INT((MONTH(EI6)-1)/3))),
IF($P$6=Lists!$I$8,EOMONTH(EI6,11),
IF($P$6=Lists!$I$9,EOMONTH(EI6,12-MONTH(EI6)),""))))))</f>
        <v>48457</v>
      </c>
      <c r="EJ7" s="25">
        <f>IF(OR($P$6="",$P$6=0,$P$7="",$P$7=0,$P$8="",$P$7&lt;1),"",
IF(EJ$8="","",
IF($P$6=Lists!$I$6,EOMONTH(EJ6,0),
IF($P$6=Lists!$I$7,EOMONTH(EJ6,2-(MONTH(EJ6)-1-3*INT((MONTH(EJ6)-1)/3))),
IF($P$6=Lists!$I$8,EOMONTH(EJ6,11),
IF($P$6=Lists!$I$9,EOMONTH(EJ6,12-MONTH(EJ6)),""))))))</f>
        <v>48487</v>
      </c>
      <c r="EK7" s="25">
        <f>IF(OR($P$6="",$P$6=0,$P$7="",$P$7=0,$P$8="",$P$7&lt;1),"",
IF(EK$8="","",
IF($P$6=Lists!$I$6,EOMONTH(EK6,0),
IF($P$6=Lists!$I$7,EOMONTH(EK6,2-(MONTH(EK6)-1-3*INT((MONTH(EK6)-1)/3))),
IF($P$6=Lists!$I$8,EOMONTH(EK6,11),
IF($P$6=Lists!$I$9,EOMONTH(EK6,12-MONTH(EK6)),""))))))</f>
        <v>48518</v>
      </c>
      <c r="EL7" s="25">
        <f>IF(OR($P$6="",$P$6=0,$P$7="",$P$7=0,$P$8="",$P$7&lt;1),"",
IF(EL$8="","",
IF($P$6=Lists!$I$6,EOMONTH(EL6,0),
IF($P$6=Lists!$I$7,EOMONTH(EL6,2-(MONTH(EL6)-1-3*INT((MONTH(EL6)-1)/3))),
IF($P$6=Lists!$I$8,EOMONTH(EL6,11),
IF($P$6=Lists!$I$9,EOMONTH(EL6,12-MONTH(EL6)),""))))))</f>
        <v>48548</v>
      </c>
      <c r="EM7" s="25">
        <f>IF(OR($P$6="",$P$6=0,$P$7="",$P$7=0,$P$8="",$P$7&lt;1),"",
IF(EM$8="","",
IF($P$6=Lists!$I$6,EOMONTH(EM6,0),
IF($P$6=Lists!$I$7,EOMONTH(EM6,2-(MONTH(EM6)-1-3*INT((MONTH(EM6)-1)/3))),
IF($P$6=Lists!$I$8,EOMONTH(EM6,11),
IF($P$6=Lists!$I$9,EOMONTH(EM6,12-MONTH(EM6)),""))))))</f>
        <v>48579</v>
      </c>
      <c r="EN7" s="25" t="str">
        <f>IF(OR($P$6="",$P$6=0,$P$7="",$P$7=0,$P$8="",$P$7&lt;1),"",
IF(EN$8="","",
IF($P$6=Lists!$I$6,EOMONTH(EN6,0),
IF($P$6=Lists!$I$7,EOMONTH(EN6,2-(MONTH(EN6)-1-3*INT((MONTH(EN6)-1)/3))),
IF($P$6=Lists!$I$8,EOMONTH(EN6,11),
IF($P$6=Lists!$I$9,EOMONTH(EN6,12-MONTH(EN6)),""))))))</f>
        <v/>
      </c>
      <c r="EO7" s="25" t="str">
        <f>IF(OR($P$6="",$P$6=0,$P$7="",$P$7=0,$P$8="",$P$7&lt;1),"",
IF(EO$8="","",
IF($P$6=Lists!$I$6,EOMONTH(EO6,0),
IF($P$6=Lists!$I$7,EOMONTH(EO6,2-(MONTH(EO6)-1-3*INT((MONTH(EO6)-1)/3))),
IF($P$6=Lists!$I$8,EOMONTH(EO6,11),
IF($P$6=Lists!$I$9,EOMONTH(EO6,12-MONTH(EO6)),""))))))</f>
        <v/>
      </c>
      <c r="EP7" s="25" t="str">
        <f>IF(OR($P$6="",$P$6=0,$P$7="",$P$7=0,$P$8="",$P$7&lt;1),"",
IF(EP$8="","",
IF($P$6=Lists!$I$6,EOMONTH(EP6,0),
IF($P$6=Lists!$I$7,EOMONTH(EP6,2-(MONTH(EP6)-1-3*INT((MONTH(EP6)-1)/3))),
IF($P$6=Lists!$I$8,EOMONTH(EP6,11),
IF($P$6=Lists!$I$9,EOMONTH(EP6,12-MONTH(EP6)),""))))))</f>
        <v/>
      </c>
      <c r="EQ7" s="25" t="str">
        <f>IF(OR($P$6="",$P$6=0,$P$7="",$P$7=0,$P$8="",$P$7&lt;1),"",
IF(EQ$8="","",
IF($P$6=Lists!$I$6,EOMONTH(EQ6,0),
IF($P$6=Lists!$I$7,EOMONTH(EQ6,2-(MONTH(EQ6)-1-3*INT((MONTH(EQ6)-1)/3))),
IF($P$6=Lists!$I$8,EOMONTH(EQ6,11),
IF($P$6=Lists!$I$9,EOMONTH(EQ6,12-MONTH(EQ6)),""))))))</f>
        <v/>
      </c>
      <c r="ER7" s="25" t="str">
        <f>IF(OR($P$6="",$P$6=0,$P$7="",$P$7=0,$P$8="",$P$7&lt;1),"",
IF(ER$8="","",
IF($P$6=Lists!$I$6,EOMONTH(ER6,0),
IF($P$6=Lists!$I$7,EOMONTH(ER6,2-(MONTH(ER6)-1-3*INT((MONTH(ER6)-1)/3))),
IF($P$6=Lists!$I$8,EOMONTH(ER6,11),
IF($P$6=Lists!$I$9,EOMONTH(ER6,12-MONTH(ER6)),""))))))</f>
        <v/>
      </c>
      <c r="ES7" s="25" t="str">
        <f>IF(OR($P$6="",$P$6=0,$P$7="",$P$7=0,$P$8="",$P$7&lt;1),"",
IF(ES$8="","",
IF($P$6=Lists!$I$6,EOMONTH(ES6,0),
IF($P$6=Lists!$I$7,EOMONTH(ES6,2-(MONTH(ES6)-1-3*INT((MONTH(ES6)-1)/3))),
IF($P$6=Lists!$I$8,EOMONTH(ES6,11),
IF($P$6=Lists!$I$9,EOMONTH(ES6,12-MONTH(ES6)),""))))))</f>
        <v/>
      </c>
      <c r="ET7" s="25" t="str">
        <f>IF(OR($P$6="",$P$6=0,$P$7="",$P$7=0,$P$8="",$P$7&lt;1),"",
IF(ET$8="","",
IF($P$6=Lists!$I$6,EOMONTH(ET6,0),
IF($P$6=Lists!$I$7,EOMONTH(ET6,2-(MONTH(ET6)-1-3*INT((MONTH(ET6)-1)/3))),
IF($P$6=Lists!$I$8,EOMONTH(ET6,11),
IF($P$6=Lists!$I$9,EOMONTH(ET6,12-MONTH(ET6)),""))))))</f>
        <v/>
      </c>
      <c r="EU7" s="25" t="str">
        <f>IF(OR($P$6="",$P$6=0,$P$7="",$P$7=0,$P$8="",$P$7&lt;1),"",
IF(EU$8="","",
IF($P$6=Lists!$I$6,EOMONTH(EU6,0),
IF($P$6=Lists!$I$7,EOMONTH(EU6,2-(MONTH(EU6)-1-3*INT((MONTH(EU6)-1)/3))),
IF($P$6=Lists!$I$8,EOMONTH(EU6,11),
IF($P$6=Lists!$I$9,EOMONTH(EU6,12-MONTH(EU6)),""))))))</f>
        <v/>
      </c>
      <c r="EV7" s="25" t="str">
        <f>IF(OR($P$6="",$P$6=0,$P$7="",$P$7=0,$P$8="",$P$7&lt;1),"",
IF(EV$8="","",
IF($P$6=Lists!$I$6,EOMONTH(EV6,0),
IF($P$6=Lists!$I$7,EOMONTH(EV6,2-(MONTH(EV6)-1-3*INT((MONTH(EV6)-1)/3))),
IF($P$6=Lists!$I$8,EOMONTH(EV6,11),
IF($P$6=Lists!$I$9,EOMONTH(EV6,12-MONTH(EV6)),""))))))</f>
        <v/>
      </c>
      <c r="EW7" s="25" t="str">
        <f>IF(OR($P$6="",$P$6=0,$P$7="",$P$7=0,$P$8="",$P$7&lt;1),"",
IF(EW$8="","",
IF($P$6=Lists!$I$6,EOMONTH(EW6,0),
IF($P$6=Lists!$I$7,EOMONTH(EW6,2-(MONTH(EW6)-1-3*INT((MONTH(EW6)-1)/3))),
IF($P$6=Lists!$I$8,EOMONTH(EW6,11),
IF($P$6=Lists!$I$9,EOMONTH(EW6,12-MONTH(EW6)),""))))))</f>
        <v/>
      </c>
      <c r="EX7" s="25" t="str">
        <f>IF(OR($P$6="",$P$6=0,$P$7="",$P$7=0,$P$8="",$P$7&lt;1),"",
IF(EX$8="","",
IF($P$6=Lists!$I$6,EOMONTH(EX6,0),
IF($P$6=Lists!$I$7,EOMONTH(EX6,2-(MONTH(EX6)-1-3*INT((MONTH(EX6)-1)/3))),
IF($P$6=Lists!$I$8,EOMONTH(EX6,11),
IF($P$6=Lists!$I$9,EOMONTH(EX6,12-MONTH(EX6)),""))))))</f>
        <v/>
      </c>
      <c r="EY7" s="25" t="str">
        <f>IF(OR($P$6="",$P$6=0,$P$7="",$P$7=0,$P$8="",$P$7&lt;1),"",
IF(EY$8="","",
IF($P$6=Lists!$I$6,EOMONTH(EY6,0),
IF($P$6=Lists!$I$7,EOMONTH(EY6,2-(MONTH(EY6)-1-3*INT((MONTH(EY6)-1)/3))),
IF($P$6=Lists!$I$8,EOMONTH(EY6,11),
IF($P$6=Lists!$I$9,EOMONTH(EY6,12-MONTH(EY6)),""))))))</f>
        <v/>
      </c>
      <c r="EZ7" s="25" t="str">
        <f>IF(OR($P$6="",$P$6=0,$P$7="",$P$7=0,$P$8="",$P$7&lt;1),"",
IF(EZ$8="","",
IF($P$6=Lists!$I$6,EOMONTH(EZ6,0),
IF($P$6=Lists!$I$7,EOMONTH(EZ6,2-(MONTH(EZ6)-1-3*INT((MONTH(EZ6)-1)/3))),
IF($P$6=Lists!$I$8,EOMONTH(EZ6,11),
IF($P$6=Lists!$I$9,EOMONTH(EZ6,12-MONTH(EZ6)),""))))))</f>
        <v/>
      </c>
      <c r="FA7" s="25" t="str">
        <f>IF(OR($P$6="",$P$6=0,$P$7="",$P$7=0,$P$8="",$P$7&lt;1),"",
IF(FA$8="","",
IF($P$6=Lists!$I$6,EOMONTH(FA6,0),
IF($P$6=Lists!$I$7,EOMONTH(FA6,2-(MONTH(FA6)-1-3*INT((MONTH(FA6)-1)/3))),
IF($P$6=Lists!$I$8,EOMONTH(FA6,11),
IF($P$6=Lists!$I$9,EOMONTH(FA6,12-MONTH(FA6)),""))))))</f>
        <v/>
      </c>
      <c r="FB7" s="25" t="str">
        <f>IF(OR($P$6="",$P$6=0,$P$7="",$P$7=0,$P$8="",$P$7&lt;1),"",
IF(FB$8="","",
IF($P$6=Lists!$I$6,EOMONTH(FB6,0),
IF($P$6=Lists!$I$7,EOMONTH(FB6,2-(MONTH(FB6)-1-3*INT((MONTH(FB6)-1)/3))),
IF($P$6=Lists!$I$8,EOMONTH(FB6,11),
IF($P$6=Lists!$I$9,EOMONTH(FB6,12-MONTH(FB6)),""))))))</f>
        <v/>
      </c>
      <c r="FC7" s="25" t="str">
        <f>IF(OR($P$6="",$P$6=0,$P$7="",$P$7=0,$P$8="",$P$7&lt;1),"",
IF(FC$8="","",
IF($P$6=Lists!$I$6,EOMONTH(FC6,0),
IF($P$6=Lists!$I$7,EOMONTH(FC6,2-(MONTH(FC6)-1-3*INT((MONTH(FC6)-1)/3))),
IF($P$6=Lists!$I$8,EOMONTH(FC6,11),
IF($P$6=Lists!$I$9,EOMONTH(FC6,12-MONTH(FC6)),""))))))</f>
        <v/>
      </c>
      <c r="FD7" s="25" t="str">
        <f>IF(OR($P$6="",$P$6=0,$P$7="",$P$7=0,$P$8="",$P$7&lt;1),"",
IF(FD$8="","",
IF($P$6=Lists!$I$6,EOMONTH(FD6,0),
IF($P$6=Lists!$I$7,EOMONTH(FD6,2-(MONTH(FD6)-1-3*INT((MONTH(FD6)-1)/3))),
IF($P$6=Lists!$I$8,EOMONTH(FD6,11),
IF($P$6=Lists!$I$9,EOMONTH(FD6,12-MONTH(FD6)),""))))))</f>
        <v/>
      </c>
      <c r="FE7" s="25" t="str">
        <f>IF(OR($P$6="",$P$6=0,$P$7="",$P$7=0,$P$8="",$P$7&lt;1),"",
IF(FE$8="","",
IF($P$6=Lists!$I$6,EOMONTH(FE6,0),
IF($P$6=Lists!$I$7,EOMONTH(FE6,2-(MONTH(FE6)-1-3*INT((MONTH(FE6)-1)/3))),
IF($P$6=Lists!$I$8,EOMONTH(FE6,11),
IF($P$6=Lists!$I$9,EOMONTH(FE6,12-MONTH(FE6)),""))))))</f>
        <v/>
      </c>
      <c r="FF7" s="25" t="str">
        <f>IF(OR($P$6="",$P$6=0,$P$7="",$P$7=0,$P$8="",$P$7&lt;1),"",
IF(FF$8="","",
IF($P$6=Lists!$I$6,EOMONTH(FF6,0),
IF($P$6=Lists!$I$7,EOMONTH(FF6,2-(MONTH(FF6)-1-3*INT((MONTH(FF6)-1)/3))),
IF($P$6=Lists!$I$8,EOMONTH(FF6,11),
IF($P$6=Lists!$I$9,EOMONTH(FF6,12-MONTH(FF6)),""))))))</f>
        <v/>
      </c>
      <c r="FG7" s="25" t="str">
        <f>IF(OR($P$6="",$P$6=0,$P$7="",$P$7=0,$P$8="",$P$7&lt;1),"",
IF(FG$8="","",
IF($P$6=Lists!$I$6,EOMONTH(FG6,0),
IF($P$6=Lists!$I$7,EOMONTH(FG6,2-(MONTH(FG6)-1-3*INT((MONTH(FG6)-1)/3))),
IF($P$6=Lists!$I$8,EOMONTH(FG6,11),
IF($P$6=Lists!$I$9,EOMONTH(FG6,12-MONTH(FG6)),""))))))</f>
        <v/>
      </c>
      <c r="FH7" s="25" t="str">
        <f>IF(OR($P$6="",$P$6=0,$P$7="",$P$7=0,$P$8="",$P$7&lt;1),"",
IF(FH$8="","",
IF($P$6=Lists!$I$6,EOMONTH(FH6,0),
IF($P$6=Lists!$I$7,EOMONTH(FH6,2-(MONTH(FH6)-1-3*INT((MONTH(FH6)-1)/3))),
IF($P$6=Lists!$I$8,EOMONTH(FH6,11),
IF($P$6=Lists!$I$9,EOMONTH(FH6,12-MONTH(FH6)),""))))))</f>
        <v/>
      </c>
      <c r="FI7" s="25" t="str">
        <f>IF(OR($P$6="",$P$6=0,$P$7="",$P$7=0,$P$8="",$P$7&lt;1),"",
IF(FI$8="","",
IF($P$6=Lists!$I$6,EOMONTH(FI6,0),
IF($P$6=Lists!$I$7,EOMONTH(FI6,2-(MONTH(FI6)-1-3*INT((MONTH(FI6)-1)/3))),
IF($P$6=Lists!$I$8,EOMONTH(FI6,11),
IF($P$6=Lists!$I$9,EOMONTH(FI6,12-MONTH(FI6)),""))))))</f>
        <v/>
      </c>
      <c r="FJ7" s="25" t="str">
        <f>IF(OR($P$6="",$P$6=0,$P$7="",$P$7=0,$P$8="",$P$7&lt;1),"",
IF(FJ$8="","",
IF($P$6=Lists!$I$6,EOMONTH(FJ6,0),
IF($P$6=Lists!$I$7,EOMONTH(FJ6,2-(MONTH(FJ6)-1-3*INT((MONTH(FJ6)-1)/3))),
IF($P$6=Lists!$I$8,EOMONTH(FJ6,11),
IF($P$6=Lists!$I$9,EOMONTH(FJ6,12-MONTH(FJ6)),""))))))</f>
        <v/>
      </c>
      <c r="FK7" s="25" t="str">
        <f>IF(OR($P$6="",$P$6=0,$P$7="",$P$7=0,$P$8="",$P$7&lt;1),"",
IF(FK$8="","",
IF($P$6=Lists!$I$6,EOMONTH(FK6,0),
IF($P$6=Lists!$I$7,EOMONTH(FK6,2-(MONTH(FK6)-1-3*INT((MONTH(FK6)-1)/3))),
IF($P$6=Lists!$I$8,EOMONTH(FK6,11),
IF($P$6=Lists!$I$9,EOMONTH(FK6,12-MONTH(FK6)),""))))))</f>
        <v/>
      </c>
      <c r="FL7" s="25" t="str">
        <f>IF(OR($P$6="",$P$6=0,$P$7="",$P$7=0,$P$8="",$P$7&lt;1),"",
IF(FL$8="","",
IF($P$6=Lists!$I$6,EOMONTH(FL6,0),
IF($P$6=Lists!$I$7,EOMONTH(FL6,2-(MONTH(FL6)-1-3*INT((MONTH(FL6)-1)/3))),
IF($P$6=Lists!$I$8,EOMONTH(FL6,11),
IF($P$6=Lists!$I$9,EOMONTH(FL6,12-MONTH(FL6)),""))))))</f>
        <v/>
      </c>
      <c r="FM7" s="25" t="str">
        <f>IF(OR($P$6="",$P$6=0,$P$7="",$P$7=0,$P$8="",$P$7&lt;1),"",
IF(FM$8="","",
IF($P$6=Lists!$I$6,EOMONTH(FM6,0),
IF($P$6=Lists!$I$7,EOMONTH(FM6,2-(MONTH(FM6)-1-3*INT((MONTH(FM6)-1)/3))),
IF($P$6=Lists!$I$8,EOMONTH(FM6,11),
IF($P$6=Lists!$I$9,EOMONTH(FM6,12-MONTH(FM6)),""))))))</f>
        <v/>
      </c>
      <c r="FN7" s="25" t="str">
        <f>IF(OR($P$6="",$P$6=0,$P$7="",$P$7=0,$P$8="",$P$7&lt;1),"",
IF(FN$8="","",
IF($P$6=Lists!$I$6,EOMONTH(FN6,0),
IF($P$6=Lists!$I$7,EOMONTH(FN6,2-(MONTH(FN6)-1-3*INT((MONTH(FN6)-1)/3))),
IF($P$6=Lists!$I$8,EOMONTH(FN6,11),
IF($P$6=Lists!$I$9,EOMONTH(FN6,12-MONTH(FN6)),""))))))</f>
        <v/>
      </c>
      <c r="FO7" s="25" t="str">
        <f>IF(OR($P$6="",$P$6=0,$P$7="",$P$7=0,$P$8="",$P$7&lt;1),"",
IF(FO$8="","",
IF($P$6=Lists!$I$6,EOMONTH(FO6,0),
IF($P$6=Lists!$I$7,EOMONTH(FO6,2-(MONTH(FO6)-1-3*INT((MONTH(FO6)-1)/3))),
IF($P$6=Lists!$I$8,EOMONTH(FO6,11),
IF($P$6=Lists!$I$9,EOMONTH(FO6,12-MONTH(FO6)),""))))))</f>
        <v/>
      </c>
      <c r="FP7" s="25" t="str">
        <f>IF(OR($P$6="",$P$6=0,$P$7="",$P$7=0,$P$8="",$P$7&lt;1),"",
IF(FP$8="","",
IF($P$6=Lists!$I$6,EOMONTH(FP6,0),
IF($P$6=Lists!$I$7,EOMONTH(FP6,2-(MONTH(FP6)-1-3*INT((MONTH(FP6)-1)/3))),
IF($P$6=Lists!$I$8,EOMONTH(FP6,11),
IF($P$6=Lists!$I$9,EOMONTH(FP6,12-MONTH(FP6)),""))))))</f>
        <v/>
      </c>
      <c r="FQ7" s="25" t="str">
        <f>IF(OR($P$6="",$P$6=0,$P$7="",$P$7=0,$P$8="",$P$7&lt;1),"",
IF(FQ$8="","",
IF($P$6=Lists!$I$6,EOMONTH(FQ6,0),
IF($P$6=Lists!$I$7,EOMONTH(FQ6,2-(MONTH(FQ6)-1-3*INT((MONTH(FQ6)-1)/3))),
IF($P$6=Lists!$I$8,EOMONTH(FQ6,11),
IF($P$6=Lists!$I$9,EOMONTH(FQ6,12-MONTH(FQ6)),""))))))</f>
        <v/>
      </c>
      <c r="FR7" s="25" t="str">
        <f>IF(OR($P$6="",$P$6=0,$P$7="",$P$7=0,$P$8="",$P$7&lt;1),"",
IF(FR$8="","",
IF($P$6=Lists!$I$6,EOMONTH(FR6,0),
IF($P$6=Lists!$I$7,EOMONTH(FR6,2-(MONTH(FR6)-1-3*INT((MONTH(FR6)-1)/3))),
IF($P$6=Lists!$I$8,EOMONTH(FR6,11),
IF($P$6=Lists!$I$9,EOMONTH(FR6,12-MONTH(FR6)),""))))))</f>
        <v/>
      </c>
      <c r="FS7" s="25" t="str">
        <f>IF(OR($P$6="",$P$6=0,$P$7="",$P$7=0,$P$8="",$P$7&lt;1),"",
IF(FS$8="","",
IF($P$6=Lists!$I$6,EOMONTH(FS6,0),
IF($P$6=Lists!$I$7,EOMONTH(FS6,2-(MONTH(FS6)-1-3*INT((MONTH(FS6)-1)/3))),
IF($P$6=Lists!$I$8,EOMONTH(FS6,11),
IF($P$6=Lists!$I$9,EOMONTH(FS6,12-MONTH(FS6)),""))))))</f>
        <v/>
      </c>
      <c r="FT7" s="25" t="str">
        <f>IF(OR($P$6="",$P$6=0,$P$7="",$P$7=0,$P$8="",$P$7&lt;1),"",
IF(FT$8="","",
IF($P$6=Lists!$I$6,EOMONTH(FT6,0),
IF($P$6=Lists!$I$7,EOMONTH(FT6,2-(MONTH(FT6)-1-3*INT((MONTH(FT6)-1)/3))),
IF($P$6=Lists!$I$8,EOMONTH(FT6,11),
IF($P$6=Lists!$I$9,EOMONTH(FT6,12-MONTH(FT6)),""))))))</f>
        <v/>
      </c>
      <c r="FU7" s="25" t="str">
        <f>IF(OR($P$6="",$P$6=0,$P$7="",$P$7=0,$P$8="",$P$7&lt;1),"",
IF(FU$8="","",
IF($P$6=Lists!$I$6,EOMONTH(FU6,0),
IF($P$6=Lists!$I$7,EOMONTH(FU6,2-(MONTH(FU6)-1-3*INT((MONTH(FU6)-1)/3))),
IF($P$6=Lists!$I$8,EOMONTH(FU6,11),
IF($P$6=Lists!$I$9,EOMONTH(FU6,12-MONTH(FU6)),""))))))</f>
        <v/>
      </c>
      <c r="FV7" s="25" t="str">
        <f>IF(OR($P$6="",$P$6=0,$P$7="",$P$7=0,$P$8="",$P$7&lt;1),"",
IF(FV$8="","",
IF($P$6=Lists!$I$6,EOMONTH(FV6,0),
IF($P$6=Lists!$I$7,EOMONTH(FV6,2-(MONTH(FV6)-1-3*INT((MONTH(FV6)-1)/3))),
IF($P$6=Lists!$I$8,EOMONTH(FV6,11),
IF($P$6=Lists!$I$9,EOMONTH(FV6,12-MONTH(FV6)),""))))))</f>
        <v/>
      </c>
      <c r="FW7" s="25" t="str">
        <f>IF(OR($P$6="",$P$6=0,$P$7="",$P$7=0,$P$8="",$P$7&lt;1),"",
IF(FW$8="","",
IF($P$6=Lists!$I$6,EOMONTH(FW6,0),
IF($P$6=Lists!$I$7,EOMONTH(FW6,2-(MONTH(FW6)-1-3*INT((MONTH(FW6)-1)/3))),
IF($P$6=Lists!$I$8,EOMONTH(FW6,11),
IF($P$6=Lists!$I$9,EOMONTH(FW6,12-MONTH(FW6)),""))))))</f>
        <v/>
      </c>
      <c r="FX7" s="25" t="str">
        <f>IF(OR($P$6="",$P$6=0,$P$7="",$P$7=0,$P$8="",$P$7&lt;1),"",
IF(FX$8="","",
IF($P$6=Lists!$I$6,EOMONTH(FX6,0),
IF($P$6=Lists!$I$7,EOMONTH(FX6,2-(MONTH(FX6)-1-3*INT((MONTH(FX6)-1)/3))),
IF($P$6=Lists!$I$8,EOMONTH(FX6,11),
IF($P$6=Lists!$I$9,EOMONTH(FX6,12-MONTH(FX6)),""))))))</f>
        <v/>
      </c>
      <c r="FY7" s="25" t="str">
        <f>IF(OR($P$6="",$P$6=0,$P$7="",$P$7=0,$P$8="",$P$7&lt;1),"",
IF(FY$8="","",
IF($P$6=Lists!$I$6,EOMONTH(FY6,0),
IF($P$6=Lists!$I$7,EOMONTH(FY6,2-(MONTH(FY6)-1-3*INT((MONTH(FY6)-1)/3))),
IF($P$6=Lists!$I$8,EOMONTH(FY6,11),
IF($P$6=Lists!$I$9,EOMONTH(FY6,12-MONTH(FY6)),""))))))</f>
        <v/>
      </c>
      <c r="FZ7" s="25" t="str">
        <f>IF(OR($P$6="",$P$6=0,$P$7="",$P$7=0,$P$8="",$P$7&lt;1),"",
IF(FZ$8="","",
IF($P$6=Lists!$I$6,EOMONTH(FZ6,0),
IF($P$6=Lists!$I$7,EOMONTH(FZ6,2-(MONTH(FZ6)-1-3*INT((MONTH(FZ6)-1)/3))),
IF($P$6=Lists!$I$8,EOMONTH(FZ6,11),
IF($P$6=Lists!$I$9,EOMONTH(FZ6,12-MONTH(FZ6)),""))))))</f>
        <v/>
      </c>
      <c r="GA7" s="25" t="str">
        <f>IF(OR($P$6="",$P$6=0,$P$7="",$P$7=0,$P$8="",$P$7&lt;1),"",
IF(GA$8="","",
IF($P$6=Lists!$I$6,EOMONTH(GA6,0),
IF($P$6=Lists!$I$7,EOMONTH(GA6,2-(MONTH(GA6)-1-3*INT((MONTH(GA6)-1)/3))),
IF($P$6=Lists!$I$8,EOMONTH(GA6,11),
IF($P$6=Lists!$I$9,EOMONTH(GA6,12-MONTH(GA6)),""))))))</f>
        <v/>
      </c>
      <c r="GB7" s="25" t="str">
        <f>IF(OR($P$6="",$P$6=0,$P$7="",$P$7=0,$P$8="",$P$7&lt;1),"",
IF(GB$8="","",
IF($P$6=Lists!$I$6,EOMONTH(GB6,0),
IF($P$6=Lists!$I$7,EOMONTH(GB6,2-(MONTH(GB6)-1-3*INT((MONTH(GB6)-1)/3))),
IF($P$6=Lists!$I$8,EOMONTH(GB6,11),
IF($P$6=Lists!$I$9,EOMONTH(GB6,12-MONTH(GB6)),""))))))</f>
        <v/>
      </c>
      <c r="GC7" s="25" t="str">
        <f>IF(OR($P$6="",$P$6=0,$P$7="",$P$7=0,$P$8="",$P$7&lt;1),"",
IF(GC$8="","",
IF($P$6=Lists!$I$6,EOMONTH(GC6,0),
IF($P$6=Lists!$I$7,EOMONTH(GC6,2-(MONTH(GC6)-1-3*INT((MONTH(GC6)-1)/3))),
IF($P$6=Lists!$I$8,EOMONTH(GC6,11),
IF($P$6=Lists!$I$9,EOMONTH(GC6,12-MONTH(GC6)),""))))))</f>
        <v/>
      </c>
      <c r="GD7" s="25" t="str">
        <f>IF(OR($P$6="",$P$6=0,$P$7="",$P$7=0,$P$8="",$P$7&lt;1),"",
IF(GD$8="","",
IF($P$6=Lists!$I$6,EOMONTH(GD6,0),
IF($P$6=Lists!$I$7,EOMONTH(GD6,2-(MONTH(GD6)-1-3*INT((MONTH(GD6)-1)/3))),
IF($P$6=Lists!$I$8,EOMONTH(GD6,11),
IF($P$6=Lists!$I$9,EOMONTH(GD6,12-MONTH(GD6)),""))))))</f>
        <v/>
      </c>
      <c r="GE7" s="25" t="str">
        <f>IF(OR($P$6="",$P$6=0,$P$7="",$P$7=0,$P$8="",$P$7&lt;1),"",
IF(GE$8="","",
IF($P$6=Lists!$I$6,EOMONTH(GE6,0),
IF($P$6=Lists!$I$7,EOMONTH(GE6,2-(MONTH(GE6)-1-3*INT((MONTH(GE6)-1)/3))),
IF($P$6=Lists!$I$8,EOMONTH(GE6,11),
IF($P$6=Lists!$I$9,EOMONTH(GE6,12-MONTH(GE6)),""))))))</f>
        <v/>
      </c>
      <c r="GF7" s="25" t="str">
        <f>IF(OR($P$6="",$P$6=0,$P$7="",$P$7=0,$P$8="",$P$7&lt;1),"",
IF(GF$8="","",
IF($P$6=Lists!$I$6,EOMONTH(GF6,0),
IF($P$6=Lists!$I$7,EOMONTH(GF6,2-(MONTH(GF6)-1-3*INT((MONTH(GF6)-1)/3))),
IF($P$6=Lists!$I$8,EOMONTH(GF6,11),
IF($P$6=Lists!$I$9,EOMONTH(GF6,12-MONTH(GF6)),""))))))</f>
        <v/>
      </c>
      <c r="GG7" s="25" t="str">
        <f>IF(OR($P$6="",$P$6=0,$P$7="",$P$7=0,$P$8="",$P$7&lt;1),"",
IF(GG$8="","",
IF($P$6=Lists!$I$6,EOMONTH(GG6,0),
IF($P$6=Lists!$I$7,EOMONTH(GG6,2-(MONTH(GG6)-1-3*INT((MONTH(GG6)-1)/3))),
IF($P$6=Lists!$I$8,EOMONTH(GG6,11),
IF($P$6=Lists!$I$9,EOMONTH(GG6,12-MONTH(GG6)),""))))))</f>
        <v/>
      </c>
      <c r="GH7" s="25" t="str">
        <f>IF(OR($P$6="",$P$6=0,$P$7="",$P$7=0,$P$8="",$P$7&lt;1),"",
IF(GH$8="","",
IF($P$6=Lists!$I$6,EOMONTH(GH6,0),
IF($P$6=Lists!$I$7,EOMONTH(GH6,2-(MONTH(GH6)-1-3*INT((MONTH(GH6)-1)/3))),
IF($P$6=Lists!$I$8,EOMONTH(GH6,11),
IF($P$6=Lists!$I$9,EOMONTH(GH6,12-MONTH(GH6)),""))))))</f>
        <v/>
      </c>
      <c r="GI7" s="25" t="str">
        <f>IF(OR($P$6="",$P$6=0,$P$7="",$P$7=0,$P$8="",$P$7&lt;1),"",
IF(GI$8="","",
IF($P$6=Lists!$I$6,EOMONTH(GI6,0),
IF($P$6=Lists!$I$7,EOMONTH(GI6,2-(MONTH(GI6)-1-3*INT((MONTH(GI6)-1)/3))),
IF($P$6=Lists!$I$8,EOMONTH(GI6,11),
IF($P$6=Lists!$I$9,EOMONTH(GI6,12-MONTH(GI6)),""))))))</f>
        <v/>
      </c>
      <c r="GJ7" s="25" t="str">
        <f>IF(OR($P$6="",$P$6=0,$P$7="",$P$7=0,$P$8="",$P$7&lt;1),"",
IF(GJ$8="","",
IF($P$6=Lists!$I$6,EOMONTH(GJ6,0),
IF($P$6=Lists!$I$7,EOMONTH(GJ6,2-(MONTH(GJ6)-1-3*INT((MONTH(GJ6)-1)/3))),
IF($P$6=Lists!$I$8,EOMONTH(GJ6,11),
IF($P$6=Lists!$I$9,EOMONTH(GJ6,12-MONTH(GJ6)),""))))))</f>
        <v/>
      </c>
      <c r="GK7" s="25" t="str">
        <f>IF(OR($P$6="",$P$6=0,$P$7="",$P$7=0,$P$8="",$P$7&lt;1),"",
IF(GK$8="","",
IF($P$6=Lists!$I$6,EOMONTH(GK6,0),
IF($P$6=Lists!$I$7,EOMONTH(GK6,2-(MONTH(GK6)-1-3*INT((MONTH(GK6)-1)/3))),
IF($P$6=Lists!$I$8,EOMONTH(GK6,11),
IF($P$6=Lists!$I$9,EOMONTH(GK6,12-MONTH(GK6)),""))))))</f>
        <v/>
      </c>
      <c r="GL7" s="25" t="str">
        <f>IF(OR($P$6="",$P$6=0,$P$7="",$P$7=0,$P$8="",$P$7&lt;1),"",
IF(GL$8="","",
IF($P$6=Lists!$I$6,EOMONTH(GL6,0),
IF($P$6=Lists!$I$7,EOMONTH(GL6,2-(MONTH(GL6)-1-3*INT((MONTH(GL6)-1)/3))),
IF($P$6=Lists!$I$8,EOMONTH(GL6,11),
IF($P$6=Lists!$I$9,EOMONTH(GL6,12-MONTH(GL6)),""))))))</f>
        <v/>
      </c>
      <c r="GM7" s="25" t="str">
        <f>IF(OR($P$6="",$P$6=0,$P$7="",$P$7=0,$P$8="",$P$7&lt;1),"",
IF(GM$8="","",
IF($P$6=Lists!$I$6,EOMONTH(GM6,0),
IF($P$6=Lists!$I$7,EOMONTH(GM6,2-(MONTH(GM6)-1-3*INT((MONTH(GM6)-1)/3))),
IF($P$6=Lists!$I$8,EOMONTH(GM6,11),
IF($P$6=Lists!$I$9,EOMONTH(GM6,12-MONTH(GM6)),""))))))</f>
        <v/>
      </c>
      <c r="GN7" s="25" t="str">
        <f>IF(OR($P$6="",$P$6=0,$P$7="",$P$7=0,$P$8="",$P$7&lt;1),"",
IF(GN$8="","",
IF($P$6=Lists!$I$6,EOMONTH(GN6,0),
IF($P$6=Lists!$I$7,EOMONTH(GN6,2-(MONTH(GN6)-1-3*INT((MONTH(GN6)-1)/3))),
IF($P$6=Lists!$I$8,EOMONTH(GN6,11),
IF($P$6=Lists!$I$9,EOMONTH(GN6,12-MONTH(GN6)),""))))))</f>
        <v/>
      </c>
      <c r="GO7" s="25" t="str">
        <f>IF(OR($P$6="",$P$6=0,$P$7="",$P$7=0,$P$8="",$P$7&lt;1),"",
IF(GO$8="","",
IF($P$6=Lists!$I$6,EOMONTH(GO6,0),
IF($P$6=Lists!$I$7,EOMONTH(GO6,2-(MONTH(GO6)-1-3*INT((MONTH(GO6)-1)/3))),
IF($P$6=Lists!$I$8,EOMONTH(GO6,11),
IF($P$6=Lists!$I$9,EOMONTH(GO6,12-MONTH(GO6)),""))))))</f>
        <v/>
      </c>
      <c r="GP7" s="25" t="str">
        <f>IF(OR($P$6="",$P$6=0,$P$7="",$P$7=0,$P$8="",$P$7&lt;1),"",
IF(GP$8="","",
IF($P$6=Lists!$I$6,EOMONTH(GP6,0),
IF($P$6=Lists!$I$7,EOMONTH(GP6,2-(MONTH(GP6)-1-3*INT((MONTH(GP6)-1)/3))),
IF($P$6=Lists!$I$8,EOMONTH(GP6,11),
IF($P$6=Lists!$I$9,EOMONTH(GP6,12-MONTH(GP6)),""))))))</f>
        <v/>
      </c>
      <c r="GQ7" s="25" t="str">
        <f>IF(OR($P$6="",$P$6=0,$P$7="",$P$7=0,$P$8="",$P$7&lt;1),"",
IF(GQ$8="","",
IF($P$6=Lists!$I$6,EOMONTH(GQ6,0),
IF($P$6=Lists!$I$7,EOMONTH(GQ6,2-(MONTH(GQ6)-1-3*INT((MONTH(GQ6)-1)/3))),
IF($P$6=Lists!$I$8,EOMONTH(GQ6,11),
IF($P$6=Lists!$I$9,EOMONTH(GQ6,12-MONTH(GQ6)),""))))))</f>
        <v/>
      </c>
      <c r="GR7" s="25" t="str">
        <f>IF(OR($P$6="",$P$6=0,$P$7="",$P$7=0,$P$8="",$P$7&lt;1),"",
IF(GR$8="","",
IF($P$6=Lists!$I$6,EOMONTH(GR6,0),
IF($P$6=Lists!$I$7,EOMONTH(GR6,2-(MONTH(GR6)-1-3*INT((MONTH(GR6)-1)/3))),
IF($P$6=Lists!$I$8,EOMONTH(GR6,11),
IF($P$6=Lists!$I$9,EOMONTH(GR6,12-MONTH(GR6)),""))))))</f>
        <v/>
      </c>
      <c r="GS7" s="25" t="str">
        <f>IF(OR($P$6="",$P$6=0,$P$7="",$P$7=0,$P$8="",$P$7&lt;1),"",
IF(GS$8="","",
IF($P$6=Lists!$I$6,EOMONTH(GS6,0),
IF($P$6=Lists!$I$7,EOMONTH(GS6,2-(MONTH(GS6)-1-3*INT((MONTH(GS6)-1)/3))),
IF($P$6=Lists!$I$8,EOMONTH(GS6,11),
IF($P$6=Lists!$I$9,EOMONTH(GS6,12-MONTH(GS6)),""))))))</f>
        <v/>
      </c>
      <c r="GT7" s="25" t="str">
        <f>IF(OR($P$6="",$P$6=0,$P$7="",$P$7=0,$P$8="",$P$7&lt;1),"",
IF(GT$8="","",
IF($P$6=Lists!$I$6,EOMONTH(GT6,0),
IF($P$6=Lists!$I$7,EOMONTH(GT6,2-(MONTH(GT6)-1-3*INT((MONTH(GT6)-1)/3))),
IF($P$6=Lists!$I$8,EOMONTH(GT6,11),
IF($P$6=Lists!$I$9,EOMONTH(GT6,12-MONTH(GT6)),""))))))</f>
        <v/>
      </c>
      <c r="GU7" s="25" t="str">
        <f>IF(OR($P$6="",$P$6=0,$P$7="",$P$7=0,$P$8="",$P$7&lt;1),"",
IF(GU$8="","",
IF($P$6=Lists!$I$6,EOMONTH(GU6,0),
IF($P$6=Lists!$I$7,EOMONTH(GU6,2-(MONTH(GU6)-1-3*INT((MONTH(GU6)-1)/3))),
IF($P$6=Lists!$I$8,EOMONTH(GU6,11),
IF($P$6=Lists!$I$9,EOMONTH(GU6,12-MONTH(GU6)),""))))))</f>
        <v/>
      </c>
      <c r="GV7" s="25" t="str">
        <f>IF(OR($P$6="",$P$6=0,$P$7="",$P$7=0,$P$8="",$P$7&lt;1),"",
IF(GV$8="","",
IF($P$6=Lists!$I$6,EOMONTH(GV6,0),
IF($P$6=Lists!$I$7,EOMONTH(GV6,2-(MONTH(GV6)-1-3*INT((MONTH(GV6)-1)/3))),
IF($P$6=Lists!$I$8,EOMONTH(GV6,11),
IF($P$6=Lists!$I$9,EOMONTH(GV6,12-MONTH(GV6)),""))))))</f>
        <v/>
      </c>
    </row>
    <row r="8" spans="2:204" ht="12" customHeight="1" x14ac:dyDescent="0.3">
      <c r="B8" s="13">
        <f>ROW()</f>
        <v>8</v>
      </c>
      <c r="H8" s="1" t="s">
        <v>10</v>
      </c>
      <c r="I8" s="1" t="s">
        <v>10</v>
      </c>
      <c r="M8" s="30" t="s">
        <v>12</v>
      </c>
      <c r="O8" s="8" t="s">
        <v>4</v>
      </c>
      <c r="P8" s="18">
        <v>120</v>
      </c>
      <c r="U8" s="5">
        <f ca="1">MAX(INDIRECT(ADDRESS($B8,X$2)&amp;":"&amp;ADDRESS($B8,MAX($2:$2))))</f>
        <v>120</v>
      </c>
      <c r="X8" s="5">
        <f>IF(OR($P$6="",$P$6=0,$P$7="",$P$7=0,$P$8="",$P$7&lt;1),"",
IF(MAX($W8:W8)+1&gt;$P$8,"",MAX($W8:W8)+1))</f>
        <v>1</v>
      </c>
      <c r="Y8" s="5">
        <f>IF(OR($P$6="",$P$6=0,$P$7="",$P$7=0,$P$8="",$P$7&lt;1),"",
IF(MAX($W8:X8)+1&gt;$P$8,"",MAX($W8:X8)+1))</f>
        <v>2</v>
      </c>
      <c r="Z8" s="5">
        <f>IF(OR($P$6="",$P$6=0,$P$7="",$P$7=0,$P$8="",$P$7&lt;1),"",
IF(MAX($W8:Y8)+1&gt;$P$8,"",MAX($W8:Y8)+1))</f>
        <v>3</v>
      </c>
      <c r="AA8" s="5">
        <f>IF(OR($P$6="",$P$6=0,$P$7="",$P$7=0,$P$8="",$P$7&lt;1),"",
IF(MAX($W8:Z8)+1&gt;$P$8,"",MAX($W8:Z8)+1))</f>
        <v>4</v>
      </c>
      <c r="AB8" s="5">
        <f>IF(OR($P$6="",$P$6=0,$P$7="",$P$7=0,$P$8="",$P$7&lt;1),"",
IF(MAX($W8:AA8)+1&gt;$P$8,"",MAX($W8:AA8)+1))</f>
        <v>5</v>
      </c>
      <c r="AC8" s="5">
        <f>IF(OR($P$6="",$P$6=0,$P$7="",$P$7=0,$P$8="",$P$7&lt;1),"",
IF(MAX($W8:AB8)+1&gt;$P$8,"",MAX($W8:AB8)+1))</f>
        <v>6</v>
      </c>
      <c r="AD8" s="5">
        <f>IF(OR($P$6="",$P$6=0,$P$7="",$P$7=0,$P$8="",$P$7&lt;1),"",
IF(MAX($W8:AC8)+1&gt;$P$8,"",MAX($W8:AC8)+1))</f>
        <v>7</v>
      </c>
      <c r="AE8" s="5">
        <f>IF(OR($P$6="",$P$6=0,$P$7="",$P$7=0,$P$8="",$P$7&lt;1),"",
IF(MAX($W8:AD8)+1&gt;$P$8,"",MAX($W8:AD8)+1))</f>
        <v>8</v>
      </c>
      <c r="AF8" s="5">
        <f>IF(OR($P$6="",$P$6=0,$P$7="",$P$7=0,$P$8="",$P$7&lt;1),"",
IF(MAX($W8:AE8)+1&gt;$P$8,"",MAX($W8:AE8)+1))</f>
        <v>9</v>
      </c>
      <c r="AG8" s="5">
        <f>IF(OR($P$6="",$P$6=0,$P$7="",$P$7=0,$P$8="",$P$7&lt;1),"",
IF(MAX($W8:AF8)+1&gt;$P$8,"",MAX($W8:AF8)+1))</f>
        <v>10</v>
      </c>
      <c r="AH8" s="5">
        <f>IF(OR($P$6="",$P$6=0,$P$7="",$P$7=0,$P$8="",$P$7&lt;1),"",
IF(MAX($W8:AG8)+1&gt;$P$8,"",MAX($W8:AG8)+1))</f>
        <v>11</v>
      </c>
      <c r="AI8" s="5">
        <f>IF(OR($P$6="",$P$6=0,$P$7="",$P$7=0,$P$8="",$P$7&lt;1),"",
IF(MAX($W8:AH8)+1&gt;$P$8,"",MAX($W8:AH8)+1))</f>
        <v>12</v>
      </c>
      <c r="AJ8" s="5">
        <f>IF(OR($P$6="",$P$6=0,$P$7="",$P$7=0,$P$8="",$P$7&lt;1),"",
IF(MAX($W8:AI8)+1&gt;$P$8,"",MAX($W8:AI8)+1))</f>
        <v>13</v>
      </c>
      <c r="AK8" s="5">
        <f>IF(OR($P$6="",$P$6=0,$P$7="",$P$7=0,$P$8="",$P$7&lt;1),"",
IF(MAX($W8:AJ8)+1&gt;$P$8,"",MAX($W8:AJ8)+1))</f>
        <v>14</v>
      </c>
      <c r="AL8" s="5">
        <f>IF(OR($P$6="",$P$6=0,$P$7="",$P$7=0,$P$8="",$P$7&lt;1),"",
IF(MAX($W8:AK8)+1&gt;$P$8,"",MAX($W8:AK8)+1))</f>
        <v>15</v>
      </c>
      <c r="AM8" s="5">
        <f>IF(OR($P$6="",$P$6=0,$P$7="",$P$7=0,$P$8="",$P$7&lt;1),"",
IF(MAX($W8:AL8)+1&gt;$P$8,"",MAX($W8:AL8)+1))</f>
        <v>16</v>
      </c>
      <c r="AN8" s="5">
        <f>IF(OR($P$6="",$P$6=0,$P$7="",$P$7=0,$P$8="",$P$7&lt;1),"",
IF(MAX($W8:AM8)+1&gt;$P$8,"",MAX($W8:AM8)+1))</f>
        <v>17</v>
      </c>
      <c r="AO8" s="5">
        <f>IF(OR($P$6="",$P$6=0,$P$7="",$P$7=0,$P$8="",$P$7&lt;1),"",
IF(MAX($W8:AN8)+1&gt;$P$8,"",MAX($W8:AN8)+1))</f>
        <v>18</v>
      </c>
      <c r="AP8" s="5">
        <f>IF(OR($P$6="",$P$6=0,$P$7="",$P$7=0,$P$8="",$P$7&lt;1),"",
IF(MAX($W8:AO8)+1&gt;$P$8,"",MAX($W8:AO8)+1))</f>
        <v>19</v>
      </c>
      <c r="AQ8" s="5">
        <f>IF(OR($P$6="",$P$6=0,$P$7="",$P$7=0,$P$8="",$P$7&lt;1),"",
IF(MAX($W8:AP8)+1&gt;$P$8,"",MAX($W8:AP8)+1))</f>
        <v>20</v>
      </c>
      <c r="AR8" s="5">
        <f>IF(OR($P$6="",$P$6=0,$P$7="",$P$7=0,$P$8="",$P$7&lt;1),"",
IF(MAX($W8:AQ8)+1&gt;$P$8,"",MAX($W8:AQ8)+1))</f>
        <v>21</v>
      </c>
      <c r="AS8" s="5">
        <f>IF(OR($P$6="",$P$6=0,$P$7="",$P$7=0,$P$8="",$P$7&lt;1),"",
IF(MAX($W8:AR8)+1&gt;$P$8,"",MAX($W8:AR8)+1))</f>
        <v>22</v>
      </c>
      <c r="AT8" s="5">
        <f>IF(OR($P$6="",$P$6=0,$P$7="",$P$7=0,$P$8="",$P$7&lt;1),"",
IF(MAX($W8:AS8)+1&gt;$P$8,"",MAX($W8:AS8)+1))</f>
        <v>23</v>
      </c>
      <c r="AU8" s="5">
        <f>IF(OR($P$6="",$P$6=0,$P$7="",$P$7=0,$P$8="",$P$7&lt;1),"",
IF(MAX($W8:AT8)+1&gt;$P$8,"",MAX($W8:AT8)+1))</f>
        <v>24</v>
      </c>
      <c r="AV8" s="5">
        <f>IF(OR($P$6="",$P$6=0,$P$7="",$P$7=0,$P$8="",$P$7&lt;1),"",
IF(MAX($W8:AU8)+1&gt;$P$8,"",MAX($W8:AU8)+1))</f>
        <v>25</v>
      </c>
      <c r="AW8" s="5">
        <f>IF(OR($P$6="",$P$6=0,$P$7="",$P$7=0,$P$8="",$P$7&lt;1),"",
IF(MAX($W8:AV8)+1&gt;$P$8,"",MAX($W8:AV8)+1))</f>
        <v>26</v>
      </c>
      <c r="AX8" s="5">
        <f>IF(OR($P$6="",$P$6=0,$P$7="",$P$7=0,$P$8="",$P$7&lt;1),"",
IF(MAX($W8:AW8)+1&gt;$P$8,"",MAX($W8:AW8)+1))</f>
        <v>27</v>
      </c>
      <c r="AY8" s="5">
        <f>IF(OR($P$6="",$P$6=0,$P$7="",$P$7=0,$P$8="",$P$7&lt;1),"",
IF(MAX($W8:AX8)+1&gt;$P$8,"",MAX($W8:AX8)+1))</f>
        <v>28</v>
      </c>
      <c r="AZ8" s="5">
        <f>IF(OR($P$6="",$P$6=0,$P$7="",$P$7=0,$P$8="",$P$7&lt;1),"",
IF(MAX($W8:AY8)+1&gt;$P$8,"",MAX($W8:AY8)+1))</f>
        <v>29</v>
      </c>
      <c r="BA8" s="5">
        <f>IF(OR($P$6="",$P$6=0,$P$7="",$P$7=0,$P$8="",$P$7&lt;1),"",
IF(MAX($W8:AZ8)+1&gt;$P$8,"",MAX($W8:AZ8)+1))</f>
        <v>30</v>
      </c>
      <c r="BB8" s="5">
        <f>IF(OR($P$6="",$P$6=0,$P$7="",$P$7=0,$P$8="",$P$7&lt;1),"",
IF(MAX($W8:BA8)+1&gt;$P$8,"",MAX($W8:BA8)+1))</f>
        <v>31</v>
      </c>
      <c r="BC8" s="5">
        <f>IF(OR($P$6="",$P$6=0,$P$7="",$P$7=0,$P$8="",$P$7&lt;1),"",
IF(MAX($W8:BB8)+1&gt;$P$8,"",MAX($W8:BB8)+1))</f>
        <v>32</v>
      </c>
      <c r="BD8" s="5">
        <f>IF(OR($P$6="",$P$6=0,$P$7="",$P$7=0,$P$8="",$P$7&lt;1),"",
IF(MAX($W8:BC8)+1&gt;$P$8,"",MAX($W8:BC8)+1))</f>
        <v>33</v>
      </c>
      <c r="BE8" s="5">
        <f>IF(OR($P$6="",$P$6=0,$P$7="",$P$7=0,$P$8="",$P$7&lt;1),"",
IF(MAX($W8:BD8)+1&gt;$P$8,"",MAX($W8:BD8)+1))</f>
        <v>34</v>
      </c>
      <c r="BF8" s="5">
        <f>IF(OR($P$6="",$P$6=0,$P$7="",$P$7=0,$P$8="",$P$7&lt;1),"",
IF(MAX($W8:BE8)+1&gt;$P$8,"",MAX($W8:BE8)+1))</f>
        <v>35</v>
      </c>
      <c r="BG8" s="5">
        <f>IF(OR($P$6="",$P$6=0,$P$7="",$P$7=0,$P$8="",$P$7&lt;1),"",
IF(MAX($W8:BF8)+1&gt;$P$8,"",MAX($W8:BF8)+1))</f>
        <v>36</v>
      </c>
      <c r="BH8" s="5">
        <f>IF(OR($P$6="",$P$6=0,$P$7="",$P$7=0,$P$8="",$P$7&lt;1),"",
IF(MAX($W8:BG8)+1&gt;$P$8,"",MAX($W8:BG8)+1))</f>
        <v>37</v>
      </c>
      <c r="BI8" s="5">
        <f>IF(OR($P$6="",$P$6=0,$P$7="",$P$7=0,$P$8="",$P$7&lt;1),"",
IF(MAX($W8:BH8)+1&gt;$P$8,"",MAX($W8:BH8)+1))</f>
        <v>38</v>
      </c>
      <c r="BJ8" s="5">
        <f>IF(OR($P$6="",$P$6=0,$P$7="",$P$7=0,$P$8="",$P$7&lt;1),"",
IF(MAX($W8:BI8)+1&gt;$P$8,"",MAX($W8:BI8)+1))</f>
        <v>39</v>
      </c>
      <c r="BK8" s="5">
        <f>IF(OR($P$6="",$P$6=0,$P$7="",$P$7=0,$P$8="",$P$7&lt;1),"",
IF(MAX($W8:BJ8)+1&gt;$P$8,"",MAX($W8:BJ8)+1))</f>
        <v>40</v>
      </c>
      <c r="BL8" s="5">
        <f>IF(OR($P$6="",$P$6=0,$P$7="",$P$7=0,$P$8="",$P$7&lt;1),"",
IF(MAX($W8:BK8)+1&gt;$P$8,"",MAX($W8:BK8)+1))</f>
        <v>41</v>
      </c>
      <c r="BM8" s="5">
        <f>IF(OR($P$6="",$P$6=0,$P$7="",$P$7=0,$P$8="",$P$7&lt;1),"",
IF(MAX($W8:BL8)+1&gt;$P$8,"",MAX($W8:BL8)+1))</f>
        <v>42</v>
      </c>
      <c r="BN8" s="5">
        <f>IF(OR($P$6="",$P$6=0,$P$7="",$P$7=0,$P$8="",$P$7&lt;1),"",
IF(MAX($W8:BM8)+1&gt;$P$8,"",MAX($W8:BM8)+1))</f>
        <v>43</v>
      </c>
      <c r="BO8" s="5">
        <f>IF(OR($P$6="",$P$6=0,$P$7="",$P$7=0,$P$8="",$P$7&lt;1),"",
IF(MAX($W8:BN8)+1&gt;$P$8,"",MAX($W8:BN8)+1))</f>
        <v>44</v>
      </c>
      <c r="BP8" s="5">
        <f>IF(OR($P$6="",$P$6=0,$P$7="",$P$7=0,$P$8="",$P$7&lt;1),"",
IF(MAX($W8:BO8)+1&gt;$P$8,"",MAX($W8:BO8)+1))</f>
        <v>45</v>
      </c>
      <c r="BQ8" s="5">
        <f>IF(OR($P$6="",$P$6=0,$P$7="",$P$7=0,$P$8="",$P$7&lt;1),"",
IF(MAX($W8:BP8)+1&gt;$P$8,"",MAX($W8:BP8)+1))</f>
        <v>46</v>
      </c>
      <c r="BR8" s="5">
        <f>IF(OR($P$6="",$P$6=0,$P$7="",$P$7=0,$P$8="",$P$7&lt;1),"",
IF(MAX($W8:BQ8)+1&gt;$P$8,"",MAX($W8:BQ8)+1))</f>
        <v>47</v>
      </c>
      <c r="BS8" s="5">
        <f>IF(OR($P$6="",$P$6=0,$P$7="",$P$7=0,$P$8="",$P$7&lt;1),"",
IF(MAX($W8:BR8)+1&gt;$P$8,"",MAX($W8:BR8)+1))</f>
        <v>48</v>
      </c>
      <c r="BT8" s="5">
        <f>IF(OR($P$6="",$P$6=0,$P$7="",$P$7=0,$P$8="",$P$7&lt;1),"",
IF(MAX($W8:BS8)+1&gt;$P$8,"",MAX($W8:BS8)+1))</f>
        <v>49</v>
      </c>
      <c r="BU8" s="5">
        <f>IF(OR($P$6="",$P$6=0,$P$7="",$P$7=0,$P$8="",$P$7&lt;1),"",
IF(MAX($W8:BT8)+1&gt;$P$8,"",MAX($W8:BT8)+1))</f>
        <v>50</v>
      </c>
      <c r="BV8" s="5">
        <f>IF(OR($P$6="",$P$6=0,$P$7="",$P$7=0,$P$8="",$P$7&lt;1),"",
IF(MAX($W8:BU8)+1&gt;$P$8,"",MAX($W8:BU8)+1))</f>
        <v>51</v>
      </c>
      <c r="BW8" s="5">
        <f>IF(OR($P$6="",$P$6=0,$P$7="",$P$7=0,$P$8="",$P$7&lt;1),"",
IF(MAX($W8:BV8)+1&gt;$P$8,"",MAX($W8:BV8)+1))</f>
        <v>52</v>
      </c>
      <c r="BX8" s="5">
        <f>IF(OR($P$6="",$P$6=0,$P$7="",$P$7=0,$P$8="",$P$7&lt;1),"",
IF(MAX($W8:BW8)+1&gt;$P$8,"",MAX($W8:BW8)+1))</f>
        <v>53</v>
      </c>
      <c r="BY8" s="5">
        <f>IF(OR($P$6="",$P$6=0,$P$7="",$P$7=0,$P$8="",$P$7&lt;1),"",
IF(MAX($W8:BX8)+1&gt;$P$8,"",MAX($W8:BX8)+1))</f>
        <v>54</v>
      </c>
      <c r="BZ8" s="5">
        <f>IF(OR($P$6="",$P$6=0,$P$7="",$P$7=0,$P$8="",$P$7&lt;1),"",
IF(MAX($W8:BY8)+1&gt;$P$8,"",MAX($W8:BY8)+1))</f>
        <v>55</v>
      </c>
      <c r="CA8" s="5">
        <f>IF(OR($P$6="",$P$6=0,$P$7="",$P$7=0,$P$8="",$P$7&lt;1),"",
IF(MAX($W8:BZ8)+1&gt;$P$8,"",MAX($W8:BZ8)+1))</f>
        <v>56</v>
      </c>
      <c r="CB8" s="5">
        <f>IF(OR($P$6="",$P$6=0,$P$7="",$P$7=0,$P$8="",$P$7&lt;1),"",
IF(MAX($W8:CA8)+1&gt;$P$8,"",MAX($W8:CA8)+1))</f>
        <v>57</v>
      </c>
      <c r="CC8" s="5">
        <f>IF(OR($P$6="",$P$6=0,$P$7="",$P$7=0,$P$8="",$P$7&lt;1),"",
IF(MAX($W8:CB8)+1&gt;$P$8,"",MAX($W8:CB8)+1))</f>
        <v>58</v>
      </c>
      <c r="CD8" s="5">
        <f>IF(OR($P$6="",$P$6=0,$P$7="",$P$7=0,$P$8="",$P$7&lt;1),"",
IF(MAX($W8:CC8)+1&gt;$P$8,"",MAX($W8:CC8)+1))</f>
        <v>59</v>
      </c>
      <c r="CE8" s="5">
        <f>IF(OR($P$6="",$P$6=0,$P$7="",$P$7=0,$P$8="",$P$7&lt;1),"",
IF(MAX($W8:CD8)+1&gt;$P$8,"",MAX($W8:CD8)+1))</f>
        <v>60</v>
      </c>
      <c r="CF8" s="5">
        <f>IF(OR($P$6="",$P$6=0,$P$7="",$P$7=0,$P$8="",$P$7&lt;1),"",
IF(MAX($W8:CE8)+1&gt;$P$8,"",MAX($W8:CE8)+1))</f>
        <v>61</v>
      </c>
      <c r="CG8" s="5">
        <f>IF(OR($P$6="",$P$6=0,$P$7="",$P$7=0,$P$8="",$P$7&lt;1),"",
IF(MAX($W8:CF8)+1&gt;$P$8,"",MAX($W8:CF8)+1))</f>
        <v>62</v>
      </c>
      <c r="CH8" s="5">
        <f>IF(OR($P$6="",$P$6=0,$P$7="",$P$7=0,$P$8="",$P$7&lt;1),"",
IF(MAX($W8:CG8)+1&gt;$P$8,"",MAX($W8:CG8)+1))</f>
        <v>63</v>
      </c>
      <c r="CI8" s="5">
        <f>IF(OR($P$6="",$P$6=0,$P$7="",$P$7=0,$P$8="",$P$7&lt;1),"",
IF(MAX($W8:CH8)+1&gt;$P$8,"",MAX($W8:CH8)+1))</f>
        <v>64</v>
      </c>
      <c r="CJ8" s="5">
        <f>IF(OR($P$6="",$P$6=0,$P$7="",$P$7=0,$P$8="",$P$7&lt;1),"",
IF(MAX($W8:CI8)+1&gt;$P$8,"",MAX($W8:CI8)+1))</f>
        <v>65</v>
      </c>
      <c r="CK8" s="5">
        <f>IF(OR($P$6="",$P$6=0,$P$7="",$P$7=0,$P$8="",$P$7&lt;1),"",
IF(MAX($W8:CJ8)+1&gt;$P$8,"",MAX($W8:CJ8)+1))</f>
        <v>66</v>
      </c>
      <c r="CL8" s="5">
        <f>IF(OR($P$6="",$P$6=0,$P$7="",$P$7=0,$P$8="",$P$7&lt;1),"",
IF(MAX($W8:CK8)+1&gt;$P$8,"",MAX($W8:CK8)+1))</f>
        <v>67</v>
      </c>
      <c r="CM8" s="5">
        <f>IF(OR($P$6="",$P$6=0,$P$7="",$P$7=0,$P$8="",$P$7&lt;1),"",
IF(MAX($W8:CL8)+1&gt;$P$8,"",MAX($W8:CL8)+1))</f>
        <v>68</v>
      </c>
      <c r="CN8" s="5">
        <f>IF(OR($P$6="",$P$6=0,$P$7="",$P$7=0,$P$8="",$P$7&lt;1),"",
IF(MAX($W8:CM8)+1&gt;$P$8,"",MAX($W8:CM8)+1))</f>
        <v>69</v>
      </c>
      <c r="CO8" s="5">
        <f>IF(OR($P$6="",$P$6=0,$P$7="",$P$7=0,$P$8="",$P$7&lt;1),"",
IF(MAX($W8:CN8)+1&gt;$P$8,"",MAX($W8:CN8)+1))</f>
        <v>70</v>
      </c>
      <c r="CP8" s="5">
        <f>IF(OR($P$6="",$P$6=0,$P$7="",$P$7=0,$P$8="",$P$7&lt;1),"",
IF(MAX($W8:CO8)+1&gt;$P$8,"",MAX($W8:CO8)+1))</f>
        <v>71</v>
      </c>
      <c r="CQ8" s="5">
        <f>IF(OR($P$6="",$P$6=0,$P$7="",$P$7=0,$P$8="",$P$7&lt;1),"",
IF(MAX($W8:CP8)+1&gt;$P$8,"",MAX($W8:CP8)+1))</f>
        <v>72</v>
      </c>
      <c r="CR8" s="5">
        <f>IF(OR($P$6="",$P$6=0,$P$7="",$P$7=0,$P$8="",$P$7&lt;1),"",
IF(MAX($W8:CQ8)+1&gt;$P$8,"",MAX($W8:CQ8)+1))</f>
        <v>73</v>
      </c>
      <c r="CS8" s="5">
        <f>IF(OR($P$6="",$P$6=0,$P$7="",$P$7=0,$P$8="",$P$7&lt;1),"",
IF(MAX($W8:CR8)+1&gt;$P$8,"",MAX($W8:CR8)+1))</f>
        <v>74</v>
      </c>
      <c r="CT8" s="5">
        <f>IF(OR($P$6="",$P$6=0,$P$7="",$P$7=0,$P$8="",$P$7&lt;1),"",
IF(MAX($W8:CS8)+1&gt;$P$8,"",MAX($W8:CS8)+1))</f>
        <v>75</v>
      </c>
      <c r="CU8" s="5">
        <f>IF(OR($P$6="",$P$6=0,$P$7="",$P$7=0,$P$8="",$P$7&lt;1),"",
IF(MAX($W8:CT8)+1&gt;$P$8,"",MAX($W8:CT8)+1))</f>
        <v>76</v>
      </c>
      <c r="CV8" s="5">
        <f>IF(OR($P$6="",$P$6=0,$P$7="",$P$7=0,$P$8="",$P$7&lt;1),"",
IF(MAX($W8:CU8)+1&gt;$P$8,"",MAX($W8:CU8)+1))</f>
        <v>77</v>
      </c>
      <c r="CW8" s="5">
        <f>IF(OR($P$6="",$P$6=0,$P$7="",$P$7=0,$P$8="",$P$7&lt;1),"",
IF(MAX($W8:CV8)+1&gt;$P$8,"",MAX($W8:CV8)+1))</f>
        <v>78</v>
      </c>
      <c r="CX8" s="5">
        <f>IF(OR($P$6="",$P$6=0,$P$7="",$P$7=0,$P$8="",$P$7&lt;1),"",
IF(MAX($W8:CW8)+1&gt;$P$8,"",MAX($W8:CW8)+1))</f>
        <v>79</v>
      </c>
      <c r="CY8" s="5">
        <f>IF(OR($P$6="",$P$6=0,$P$7="",$P$7=0,$P$8="",$P$7&lt;1),"",
IF(MAX($W8:CX8)+1&gt;$P$8,"",MAX($W8:CX8)+1))</f>
        <v>80</v>
      </c>
      <c r="CZ8" s="5">
        <f>IF(OR($P$6="",$P$6=0,$P$7="",$P$7=0,$P$8="",$P$7&lt;1),"",
IF(MAX($W8:CY8)+1&gt;$P$8,"",MAX($W8:CY8)+1))</f>
        <v>81</v>
      </c>
      <c r="DA8" s="5">
        <f>IF(OR($P$6="",$P$6=0,$P$7="",$P$7=0,$P$8="",$P$7&lt;1),"",
IF(MAX($W8:CZ8)+1&gt;$P$8,"",MAX($W8:CZ8)+1))</f>
        <v>82</v>
      </c>
      <c r="DB8" s="5">
        <f>IF(OR($P$6="",$P$6=0,$P$7="",$P$7=0,$P$8="",$P$7&lt;1),"",
IF(MAX($W8:DA8)+1&gt;$P$8,"",MAX($W8:DA8)+1))</f>
        <v>83</v>
      </c>
      <c r="DC8" s="5">
        <f>IF(OR($P$6="",$P$6=0,$P$7="",$P$7=0,$P$8="",$P$7&lt;1),"",
IF(MAX($W8:DB8)+1&gt;$P$8,"",MAX($W8:DB8)+1))</f>
        <v>84</v>
      </c>
      <c r="DD8" s="5">
        <f>IF(OR($P$6="",$P$6=0,$P$7="",$P$7=0,$P$8="",$P$7&lt;1),"",
IF(MAX($W8:DC8)+1&gt;$P$8,"",MAX($W8:DC8)+1))</f>
        <v>85</v>
      </c>
      <c r="DE8" s="5">
        <f>IF(OR($P$6="",$P$6=0,$P$7="",$P$7=0,$P$8="",$P$7&lt;1),"",
IF(MAX($W8:DD8)+1&gt;$P$8,"",MAX($W8:DD8)+1))</f>
        <v>86</v>
      </c>
      <c r="DF8" s="5">
        <f>IF(OR($P$6="",$P$6=0,$P$7="",$P$7=0,$P$8="",$P$7&lt;1),"",
IF(MAX($W8:DE8)+1&gt;$P$8,"",MAX($W8:DE8)+1))</f>
        <v>87</v>
      </c>
      <c r="DG8" s="5">
        <f>IF(OR($P$6="",$P$6=0,$P$7="",$P$7=0,$P$8="",$P$7&lt;1),"",
IF(MAX($W8:DF8)+1&gt;$P$8,"",MAX($W8:DF8)+1))</f>
        <v>88</v>
      </c>
      <c r="DH8" s="5">
        <f>IF(OR($P$6="",$P$6=0,$P$7="",$P$7=0,$P$8="",$P$7&lt;1),"",
IF(MAX($W8:DG8)+1&gt;$P$8,"",MAX($W8:DG8)+1))</f>
        <v>89</v>
      </c>
      <c r="DI8" s="5">
        <f>IF(OR($P$6="",$P$6=0,$P$7="",$P$7=0,$P$8="",$P$7&lt;1),"",
IF(MAX($W8:DH8)+1&gt;$P$8,"",MAX($W8:DH8)+1))</f>
        <v>90</v>
      </c>
      <c r="DJ8" s="5">
        <f>IF(OR($P$6="",$P$6=0,$P$7="",$P$7=0,$P$8="",$P$7&lt;1),"",
IF(MAX($W8:DI8)+1&gt;$P$8,"",MAX($W8:DI8)+1))</f>
        <v>91</v>
      </c>
      <c r="DK8" s="5">
        <f>IF(OR($P$6="",$P$6=0,$P$7="",$P$7=0,$P$8="",$P$7&lt;1),"",
IF(MAX($W8:DJ8)+1&gt;$P$8,"",MAX($W8:DJ8)+1))</f>
        <v>92</v>
      </c>
      <c r="DL8" s="5">
        <f>IF(OR($P$6="",$P$6=0,$P$7="",$P$7=0,$P$8="",$P$7&lt;1),"",
IF(MAX($W8:DK8)+1&gt;$P$8,"",MAX($W8:DK8)+1))</f>
        <v>93</v>
      </c>
      <c r="DM8" s="5">
        <f>IF(OR($P$6="",$P$6=0,$P$7="",$P$7=0,$P$8="",$P$7&lt;1),"",
IF(MAX($W8:DL8)+1&gt;$P$8,"",MAX($W8:DL8)+1))</f>
        <v>94</v>
      </c>
      <c r="DN8" s="5">
        <f>IF(OR($P$6="",$P$6=0,$P$7="",$P$7=0,$P$8="",$P$7&lt;1),"",
IF(MAX($W8:DM8)+1&gt;$P$8,"",MAX($W8:DM8)+1))</f>
        <v>95</v>
      </c>
      <c r="DO8" s="5">
        <f>IF(OR($P$6="",$P$6=0,$P$7="",$P$7=0,$P$8="",$P$7&lt;1),"",
IF(MAX($W8:DN8)+1&gt;$P$8,"",MAX($W8:DN8)+1))</f>
        <v>96</v>
      </c>
      <c r="DP8" s="5">
        <f>IF(OR($P$6="",$P$6=0,$P$7="",$P$7=0,$P$8="",$P$7&lt;1),"",
IF(MAX($W8:DO8)+1&gt;$P$8,"",MAX($W8:DO8)+1))</f>
        <v>97</v>
      </c>
      <c r="DQ8" s="5">
        <f>IF(OR($P$6="",$P$6=0,$P$7="",$P$7=0,$P$8="",$P$7&lt;1),"",
IF(MAX($W8:DP8)+1&gt;$P$8,"",MAX($W8:DP8)+1))</f>
        <v>98</v>
      </c>
      <c r="DR8" s="5">
        <f>IF(OR($P$6="",$P$6=0,$P$7="",$P$7=0,$P$8="",$P$7&lt;1),"",
IF(MAX($W8:DQ8)+1&gt;$P$8,"",MAX($W8:DQ8)+1))</f>
        <v>99</v>
      </c>
      <c r="DS8" s="5">
        <f>IF(OR($P$6="",$P$6=0,$P$7="",$P$7=0,$P$8="",$P$7&lt;1),"",
IF(MAX($W8:DR8)+1&gt;$P$8,"",MAX($W8:DR8)+1))</f>
        <v>100</v>
      </c>
      <c r="DT8" s="5">
        <f>IF(OR($P$6="",$P$6=0,$P$7="",$P$7=0,$P$8="",$P$7&lt;1),"",
IF(MAX($W8:DS8)+1&gt;$P$8,"",MAX($W8:DS8)+1))</f>
        <v>101</v>
      </c>
      <c r="DU8" s="5">
        <f>IF(OR($P$6="",$P$6=0,$P$7="",$P$7=0,$P$8="",$P$7&lt;1),"",
IF(MAX($W8:DT8)+1&gt;$P$8,"",MAX($W8:DT8)+1))</f>
        <v>102</v>
      </c>
      <c r="DV8" s="5">
        <f>IF(OR($P$6="",$P$6=0,$P$7="",$P$7=0,$P$8="",$P$7&lt;1),"",
IF(MAX($W8:DU8)+1&gt;$P$8,"",MAX($W8:DU8)+1))</f>
        <v>103</v>
      </c>
      <c r="DW8" s="5">
        <f>IF(OR($P$6="",$P$6=0,$P$7="",$P$7=0,$P$8="",$P$7&lt;1),"",
IF(MAX($W8:DV8)+1&gt;$P$8,"",MAX($W8:DV8)+1))</f>
        <v>104</v>
      </c>
      <c r="DX8" s="5">
        <f>IF(OR($P$6="",$P$6=0,$P$7="",$P$7=0,$P$8="",$P$7&lt;1),"",
IF(MAX($W8:DW8)+1&gt;$P$8,"",MAX($W8:DW8)+1))</f>
        <v>105</v>
      </c>
      <c r="DY8" s="5">
        <f>IF(OR($P$6="",$P$6=0,$P$7="",$P$7=0,$P$8="",$P$7&lt;1),"",
IF(MAX($W8:DX8)+1&gt;$P$8,"",MAX($W8:DX8)+1))</f>
        <v>106</v>
      </c>
      <c r="DZ8" s="5">
        <f>IF(OR($P$6="",$P$6=0,$P$7="",$P$7=0,$P$8="",$P$7&lt;1),"",
IF(MAX($W8:DY8)+1&gt;$P$8,"",MAX($W8:DY8)+1))</f>
        <v>107</v>
      </c>
      <c r="EA8" s="5">
        <f>IF(OR($P$6="",$P$6=0,$P$7="",$P$7=0,$P$8="",$P$7&lt;1),"",
IF(MAX($W8:DZ8)+1&gt;$P$8,"",MAX($W8:DZ8)+1))</f>
        <v>108</v>
      </c>
      <c r="EB8" s="5">
        <f>IF(OR($P$6="",$P$6=0,$P$7="",$P$7=0,$P$8="",$P$7&lt;1),"",
IF(MAX($W8:EA8)+1&gt;$P$8,"",MAX($W8:EA8)+1))</f>
        <v>109</v>
      </c>
      <c r="EC8" s="5">
        <f>IF(OR($P$6="",$P$6=0,$P$7="",$P$7=0,$P$8="",$P$7&lt;1),"",
IF(MAX($W8:EB8)+1&gt;$P$8,"",MAX($W8:EB8)+1))</f>
        <v>110</v>
      </c>
      <c r="ED8" s="5">
        <f>IF(OR($P$6="",$P$6=0,$P$7="",$P$7=0,$P$8="",$P$7&lt;1),"",
IF(MAX($W8:EC8)+1&gt;$P$8,"",MAX($W8:EC8)+1))</f>
        <v>111</v>
      </c>
      <c r="EE8" s="5">
        <f>IF(OR($P$6="",$P$6=0,$P$7="",$P$7=0,$P$8="",$P$7&lt;1),"",
IF(MAX($W8:ED8)+1&gt;$P$8,"",MAX($W8:ED8)+1))</f>
        <v>112</v>
      </c>
      <c r="EF8" s="5">
        <f>IF(OR($P$6="",$P$6=0,$P$7="",$P$7=0,$P$8="",$P$7&lt;1),"",
IF(MAX($W8:EE8)+1&gt;$P$8,"",MAX($W8:EE8)+1))</f>
        <v>113</v>
      </c>
      <c r="EG8" s="5">
        <f>IF(OR($P$6="",$P$6=0,$P$7="",$P$7=0,$P$8="",$P$7&lt;1),"",
IF(MAX($W8:EF8)+1&gt;$P$8,"",MAX($W8:EF8)+1))</f>
        <v>114</v>
      </c>
      <c r="EH8" s="5">
        <f>IF(OR($P$6="",$P$6=0,$P$7="",$P$7=0,$P$8="",$P$7&lt;1),"",
IF(MAX($W8:EG8)+1&gt;$P$8,"",MAX($W8:EG8)+1))</f>
        <v>115</v>
      </c>
      <c r="EI8" s="5">
        <f>IF(OR($P$6="",$P$6=0,$P$7="",$P$7=0,$P$8="",$P$7&lt;1),"",
IF(MAX($W8:EH8)+1&gt;$P$8,"",MAX($W8:EH8)+1))</f>
        <v>116</v>
      </c>
      <c r="EJ8" s="5">
        <f>IF(OR($P$6="",$P$6=0,$P$7="",$P$7=0,$P$8="",$P$7&lt;1),"",
IF(MAX($W8:EI8)+1&gt;$P$8,"",MAX($W8:EI8)+1))</f>
        <v>117</v>
      </c>
      <c r="EK8" s="5">
        <f>IF(OR($P$6="",$P$6=0,$P$7="",$P$7=0,$P$8="",$P$7&lt;1),"",
IF(MAX($W8:EJ8)+1&gt;$P$8,"",MAX($W8:EJ8)+1))</f>
        <v>118</v>
      </c>
      <c r="EL8" s="5">
        <f>IF(OR($P$6="",$P$6=0,$P$7="",$P$7=0,$P$8="",$P$7&lt;1),"",
IF(MAX($W8:EK8)+1&gt;$P$8,"",MAX($W8:EK8)+1))</f>
        <v>119</v>
      </c>
      <c r="EM8" s="5">
        <f>IF(OR($P$6="",$P$6=0,$P$7="",$P$7=0,$P$8="",$P$7&lt;1),"",
IF(MAX($W8:EL8)+1&gt;$P$8,"",MAX($W8:EL8)+1))</f>
        <v>120</v>
      </c>
      <c r="EN8" s="5" t="str">
        <f>IF(OR($P$6="",$P$6=0,$P$7="",$P$7=0,$P$8="",$P$7&lt;1),"",
IF(MAX($W8:EM8)+1&gt;$P$8,"",MAX($W8:EM8)+1))</f>
        <v/>
      </c>
      <c r="EO8" s="5" t="str">
        <f>IF(OR($P$6="",$P$6=0,$P$7="",$P$7=0,$P$8="",$P$7&lt;1),"",
IF(MAX($W8:EN8)+1&gt;$P$8,"",MAX($W8:EN8)+1))</f>
        <v/>
      </c>
      <c r="EP8" s="5" t="str">
        <f>IF(OR($P$6="",$P$6=0,$P$7="",$P$7=0,$P$8="",$P$7&lt;1),"",
IF(MAX($W8:EO8)+1&gt;$P$8,"",MAX($W8:EO8)+1))</f>
        <v/>
      </c>
      <c r="EQ8" s="5" t="str">
        <f>IF(OR($P$6="",$P$6=0,$P$7="",$P$7=0,$P$8="",$P$7&lt;1),"",
IF(MAX($W8:EP8)+1&gt;$P$8,"",MAX($W8:EP8)+1))</f>
        <v/>
      </c>
      <c r="ER8" s="5" t="str">
        <f>IF(OR($P$6="",$P$6=0,$P$7="",$P$7=0,$P$8="",$P$7&lt;1),"",
IF(MAX($W8:EQ8)+1&gt;$P$8,"",MAX($W8:EQ8)+1))</f>
        <v/>
      </c>
      <c r="ES8" s="5" t="str">
        <f>IF(OR($P$6="",$P$6=0,$P$7="",$P$7=0,$P$8="",$P$7&lt;1),"",
IF(MAX($W8:ER8)+1&gt;$P$8,"",MAX($W8:ER8)+1))</f>
        <v/>
      </c>
      <c r="ET8" s="5" t="str">
        <f>IF(OR($P$6="",$P$6=0,$P$7="",$P$7=0,$P$8="",$P$7&lt;1),"",
IF(MAX($W8:ES8)+1&gt;$P$8,"",MAX($W8:ES8)+1))</f>
        <v/>
      </c>
      <c r="EU8" s="5" t="str">
        <f>IF(OR($P$6="",$P$6=0,$P$7="",$P$7=0,$P$8="",$P$7&lt;1),"",
IF(MAX($W8:ET8)+1&gt;$P$8,"",MAX($W8:ET8)+1))</f>
        <v/>
      </c>
      <c r="EV8" s="5" t="str">
        <f>IF(OR($P$6="",$P$6=0,$P$7="",$P$7=0,$P$8="",$P$7&lt;1),"",
IF(MAX($W8:EU8)+1&gt;$P$8,"",MAX($W8:EU8)+1))</f>
        <v/>
      </c>
      <c r="EW8" s="5" t="str">
        <f>IF(OR($P$6="",$P$6=0,$P$7="",$P$7=0,$P$8="",$P$7&lt;1),"",
IF(MAX($W8:EV8)+1&gt;$P$8,"",MAX($W8:EV8)+1))</f>
        <v/>
      </c>
      <c r="EX8" s="5" t="str">
        <f>IF(OR($P$6="",$P$6=0,$P$7="",$P$7=0,$P$8="",$P$7&lt;1),"",
IF(MAX($W8:EW8)+1&gt;$P$8,"",MAX($W8:EW8)+1))</f>
        <v/>
      </c>
      <c r="EY8" s="5" t="str">
        <f>IF(OR($P$6="",$P$6=0,$P$7="",$P$7=0,$P$8="",$P$7&lt;1),"",
IF(MAX($W8:EX8)+1&gt;$P$8,"",MAX($W8:EX8)+1))</f>
        <v/>
      </c>
      <c r="EZ8" s="5" t="str">
        <f>IF(OR($P$6="",$P$6=0,$P$7="",$P$7=0,$P$8="",$P$7&lt;1),"",
IF(MAX($W8:EY8)+1&gt;$P$8,"",MAX($W8:EY8)+1))</f>
        <v/>
      </c>
      <c r="FA8" s="5" t="str">
        <f>IF(OR($P$6="",$P$6=0,$P$7="",$P$7=0,$P$8="",$P$7&lt;1),"",
IF(MAX($W8:EZ8)+1&gt;$P$8,"",MAX($W8:EZ8)+1))</f>
        <v/>
      </c>
      <c r="FB8" s="5" t="str">
        <f>IF(OR($P$6="",$P$6=0,$P$7="",$P$7=0,$P$8="",$P$7&lt;1),"",
IF(MAX($W8:FA8)+1&gt;$P$8,"",MAX($W8:FA8)+1))</f>
        <v/>
      </c>
      <c r="FC8" s="5" t="str">
        <f>IF(OR($P$6="",$P$6=0,$P$7="",$P$7=0,$P$8="",$P$7&lt;1),"",
IF(MAX($W8:FB8)+1&gt;$P$8,"",MAX($W8:FB8)+1))</f>
        <v/>
      </c>
      <c r="FD8" s="5" t="str">
        <f>IF(OR($P$6="",$P$6=0,$P$7="",$P$7=0,$P$8="",$P$7&lt;1),"",
IF(MAX($W8:FC8)+1&gt;$P$8,"",MAX($W8:FC8)+1))</f>
        <v/>
      </c>
      <c r="FE8" s="5" t="str">
        <f>IF(OR($P$6="",$P$6=0,$P$7="",$P$7=0,$P$8="",$P$7&lt;1),"",
IF(MAX($W8:FD8)+1&gt;$P$8,"",MAX($W8:FD8)+1))</f>
        <v/>
      </c>
      <c r="FF8" s="5" t="str">
        <f>IF(OR($P$6="",$P$6=0,$P$7="",$P$7=0,$P$8="",$P$7&lt;1),"",
IF(MAX($W8:FE8)+1&gt;$P$8,"",MAX($W8:FE8)+1))</f>
        <v/>
      </c>
      <c r="FG8" s="5" t="str">
        <f>IF(OR($P$6="",$P$6=0,$P$7="",$P$7=0,$P$8="",$P$7&lt;1),"",
IF(MAX($W8:FF8)+1&gt;$P$8,"",MAX($W8:FF8)+1))</f>
        <v/>
      </c>
      <c r="FH8" s="5" t="str">
        <f>IF(OR($P$6="",$P$6=0,$P$7="",$P$7=0,$P$8="",$P$7&lt;1),"",
IF(MAX($W8:FG8)+1&gt;$P$8,"",MAX($W8:FG8)+1))</f>
        <v/>
      </c>
      <c r="FI8" s="5" t="str">
        <f>IF(OR($P$6="",$P$6=0,$P$7="",$P$7=0,$P$8="",$P$7&lt;1),"",
IF(MAX($W8:FH8)+1&gt;$P$8,"",MAX($W8:FH8)+1))</f>
        <v/>
      </c>
      <c r="FJ8" s="5" t="str">
        <f>IF(OR($P$6="",$P$6=0,$P$7="",$P$7=0,$P$8="",$P$7&lt;1),"",
IF(MAX($W8:FI8)+1&gt;$P$8,"",MAX($W8:FI8)+1))</f>
        <v/>
      </c>
      <c r="FK8" s="5" t="str">
        <f>IF(OR($P$6="",$P$6=0,$P$7="",$P$7=0,$P$8="",$P$7&lt;1),"",
IF(MAX($W8:FJ8)+1&gt;$P$8,"",MAX($W8:FJ8)+1))</f>
        <v/>
      </c>
      <c r="FL8" s="5" t="str">
        <f>IF(OR($P$6="",$P$6=0,$P$7="",$P$7=0,$P$8="",$P$7&lt;1),"",
IF(MAX($W8:FK8)+1&gt;$P$8,"",MAX($W8:FK8)+1))</f>
        <v/>
      </c>
      <c r="FM8" s="5" t="str">
        <f>IF(OR($P$6="",$P$6=0,$P$7="",$P$7=0,$P$8="",$P$7&lt;1),"",
IF(MAX($W8:FL8)+1&gt;$P$8,"",MAX($W8:FL8)+1))</f>
        <v/>
      </c>
      <c r="FN8" s="5" t="str">
        <f>IF(OR($P$6="",$P$6=0,$P$7="",$P$7=0,$P$8="",$P$7&lt;1),"",
IF(MAX($W8:FM8)+1&gt;$P$8,"",MAX($W8:FM8)+1))</f>
        <v/>
      </c>
      <c r="FO8" s="5" t="str">
        <f>IF(OR($P$6="",$P$6=0,$P$7="",$P$7=0,$P$8="",$P$7&lt;1),"",
IF(MAX($W8:FN8)+1&gt;$P$8,"",MAX($W8:FN8)+1))</f>
        <v/>
      </c>
      <c r="FP8" s="5" t="str">
        <f>IF(OR($P$6="",$P$6=0,$P$7="",$P$7=0,$P$8="",$P$7&lt;1),"",
IF(MAX($W8:FO8)+1&gt;$P$8,"",MAX($W8:FO8)+1))</f>
        <v/>
      </c>
      <c r="FQ8" s="5" t="str">
        <f>IF(OR($P$6="",$P$6=0,$P$7="",$P$7=0,$P$8="",$P$7&lt;1),"",
IF(MAX($W8:FP8)+1&gt;$P$8,"",MAX($W8:FP8)+1))</f>
        <v/>
      </c>
      <c r="FR8" s="5" t="str">
        <f>IF(OR($P$6="",$P$6=0,$P$7="",$P$7=0,$P$8="",$P$7&lt;1),"",
IF(MAX($W8:FQ8)+1&gt;$P$8,"",MAX($W8:FQ8)+1))</f>
        <v/>
      </c>
      <c r="FS8" s="5" t="str">
        <f>IF(OR($P$6="",$P$6=0,$P$7="",$P$7=0,$P$8="",$P$7&lt;1),"",
IF(MAX($W8:FR8)+1&gt;$P$8,"",MAX($W8:FR8)+1))</f>
        <v/>
      </c>
      <c r="FT8" s="5" t="str">
        <f>IF(OR($P$6="",$P$6=0,$P$7="",$P$7=0,$P$8="",$P$7&lt;1),"",
IF(MAX($W8:FS8)+1&gt;$P$8,"",MAX($W8:FS8)+1))</f>
        <v/>
      </c>
      <c r="FU8" s="5" t="str">
        <f>IF(OR($P$6="",$P$6=0,$P$7="",$P$7=0,$P$8="",$P$7&lt;1),"",
IF(MAX($W8:FT8)+1&gt;$P$8,"",MAX($W8:FT8)+1))</f>
        <v/>
      </c>
      <c r="FV8" s="5" t="str">
        <f>IF(OR($P$6="",$P$6=0,$P$7="",$P$7=0,$P$8="",$P$7&lt;1),"",
IF(MAX($W8:FU8)+1&gt;$P$8,"",MAX($W8:FU8)+1))</f>
        <v/>
      </c>
      <c r="FW8" s="5" t="str">
        <f>IF(OR($P$6="",$P$6=0,$P$7="",$P$7=0,$P$8="",$P$7&lt;1),"",
IF(MAX($W8:FV8)+1&gt;$P$8,"",MAX($W8:FV8)+1))</f>
        <v/>
      </c>
      <c r="FX8" s="5" t="str">
        <f>IF(OR($P$6="",$P$6=0,$P$7="",$P$7=0,$P$8="",$P$7&lt;1),"",
IF(MAX($W8:FW8)+1&gt;$P$8,"",MAX($W8:FW8)+1))</f>
        <v/>
      </c>
      <c r="FY8" s="5" t="str">
        <f>IF(OR($P$6="",$P$6=0,$P$7="",$P$7=0,$P$8="",$P$7&lt;1),"",
IF(MAX($W8:FX8)+1&gt;$P$8,"",MAX($W8:FX8)+1))</f>
        <v/>
      </c>
      <c r="FZ8" s="5" t="str">
        <f>IF(OR($P$6="",$P$6=0,$P$7="",$P$7=0,$P$8="",$P$7&lt;1),"",
IF(MAX($W8:FY8)+1&gt;$P$8,"",MAX($W8:FY8)+1))</f>
        <v/>
      </c>
      <c r="GA8" s="5" t="str">
        <f>IF(OR($P$6="",$P$6=0,$P$7="",$P$7=0,$P$8="",$P$7&lt;1),"",
IF(MAX($W8:FZ8)+1&gt;$P$8,"",MAX($W8:FZ8)+1))</f>
        <v/>
      </c>
      <c r="GB8" s="5" t="str">
        <f>IF(OR($P$6="",$P$6=0,$P$7="",$P$7=0,$P$8="",$P$7&lt;1),"",
IF(MAX($W8:GA8)+1&gt;$P$8,"",MAX($W8:GA8)+1))</f>
        <v/>
      </c>
      <c r="GC8" s="5" t="str">
        <f>IF(OR($P$6="",$P$6=0,$P$7="",$P$7=0,$P$8="",$P$7&lt;1),"",
IF(MAX($W8:GB8)+1&gt;$P$8,"",MAX($W8:GB8)+1))</f>
        <v/>
      </c>
      <c r="GD8" s="5" t="str">
        <f>IF(OR($P$6="",$P$6=0,$P$7="",$P$7=0,$P$8="",$P$7&lt;1),"",
IF(MAX($W8:GC8)+1&gt;$P$8,"",MAX($W8:GC8)+1))</f>
        <v/>
      </c>
      <c r="GE8" s="5" t="str">
        <f>IF(OR($P$6="",$P$6=0,$P$7="",$P$7=0,$P$8="",$P$7&lt;1),"",
IF(MAX($W8:GD8)+1&gt;$P$8,"",MAX($W8:GD8)+1))</f>
        <v/>
      </c>
      <c r="GF8" s="5" t="str">
        <f>IF(OR($P$6="",$P$6=0,$P$7="",$P$7=0,$P$8="",$P$7&lt;1),"",
IF(MAX($W8:GE8)+1&gt;$P$8,"",MAX($W8:GE8)+1))</f>
        <v/>
      </c>
      <c r="GG8" s="5" t="str">
        <f>IF(OR($P$6="",$P$6=0,$P$7="",$P$7=0,$P$8="",$P$7&lt;1),"",
IF(MAX($W8:GF8)+1&gt;$P$8,"",MAX($W8:GF8)+1))</f>
        <v/>
      </c>
      <c r="GH8" s="5" t="str">
        <f>IF(OR($P$6="",$P$6=0,$P$7="",$P$7=0,$P$8="",$P$7&lt;1),"",
IF(MAX($W8:GG8)+1&gt;$P$8,"",MAX($W8:GG8)+1))</f>
        <v/>
      </c>
      <c r="GI8" s="5" t="str">
        <f>IF(OR($P$6="",$P$6=0,$P$7="",$P$7=0,$P$8="",$P$7&lt;1),"",
IF(MAX($W8:GH8)+1&gt;$P$8,"",MAX($W8:GH8)+1))</f>
        <v/>
      </c>
      <c r="GJ8" s="5" t="str">
        <f>IF(OR($P$6="",$P$6=0,$P$7="",$P$7=0,$P$8="",$P$7&lt;1),"",
IF(MAX($W8:GI8)+1&gt;$P$8,"",MAX($W8:GI8)+1))</f>
        <v/>
      </c>
      <c r="GK8" s="5" t="str">
        <f>IF(OR($P$6="",$P$6=0,$P$7="",$P$7=0,$P$8="",$P$7&lt;1),"",
IF(MAX($W8:GJ8)+1&gt;$P$8,"",MAX($W8:GJ8)+1))</f>
        <v/>
      </c>
      <c r="GL8" s="5" t="str">
        <f>IF(OR($P$6="",$P$6=0,$P$7="",$P$7=0,$P$8="",$P$7&lt;1),"",
IF(MAX($W8:GK8)+1&gt;$P$8,"",MAX($W8:GK8)+1))</f>
        <v/>
      </c>
      <c r="GM8" s="5" t="str">
        <f>IF(OR($P$6="",$P$6=0,$P$7="",$P$7=0,$P$8="",$P$7&lt;1),"",
IF(MAX($W8:GL8)+1&gt;$P$8,"",MAX($W8:GL8)+1))</f>
        <v/>
      </c>
      <c r="GN8" s="5" t="str">
        <f>IF(OR($P$6="",$P$6=0,$P$7="",$P$7=0,$P$8="",$P$7&lt;1),"",
IF(MAX($W8:GM8)+1&gt;$P$8,"",MAX($W8:GM8)+1))</f>
        <v/>
      </c>
      <c r="GO8" s="5" t="str">
        <f>IF(OR($P$6="",$P$6=0,$P$7="",$P$7=0,$P$8="",$P$7&lt;1),"",
IF(MAX($W8:GN8)+1&gt;$P$8,"",MAX($W8:GN8)+1))</f>
        <v/>
      </c>
      <c r="GP8" s="5" t="str">
        <f>IF(OR($P$6="",$P$6=0,$P$7="",$P$7=0,$P$8="",$P$7&lt;1),"",
IF(MAX($W8:GO8)+1&gt;$P$8,"",MAX($W8:GO8)+1))</f>
        <v/>
      </c>
      <c r="GQ8" s="5" t="str">
        <f>IF(OR($P$6="",$P$6=0,$P$7="",$P$7=0,$P$8="",$P$7&lt;1),"",
IF(MAX($W8:GP8)+1&gt;$P$8,"",MAX($W8:GP8)+1))</f>
        <v/>
      </c>
      <c r="GR8" s="5" t="str">
        <f>IF(OR($P$6="",$P$6=0,$P$7="",$P$7=0,$P$8="",$P$7&lt;1),"",
IF(MAX($W8:GQ8)+1&gt;$P$8,"",MAX($W8:GQ8)+1))</f>
        <v/>
      </c>
      <c r="GS8" s="5" t="str">
        <f>IF(OR($P$6="",$P$6=0,$P$7="",$P$7=0,$P$8="",$P$7&lt;1),"",
IF(MAX($W8:GR8)+1&gt;$P$8,"",MAX($W8:GR8)+1))</f>
        <v/>
      </c>
      <c r="GT8" s="5" t="str">
        <f>IF(OR($P$6="",$P$6=0,$P$7="",$P$7=0,$P$8="",$P$7&lt;1),"",
IF(MAX($W8:GS8)+1&gt;$P$8,"",MAX($W8:GS8)+1))</f>
        <v/>
      </c>
      <c r="GU8" s="5" t="str">
        <f>IF(OR($P$6="",$P$6=0,$P$7="",$P$7=0,$P$8="",$P$7&lt;1),"",
IF(MAX($W8:GT8)+1&gt;$P$8,"",MAX($W8:GT8)+1))</f>
        <v/>
      </c>
      <c r="GV8" s="5" t="str">
        <f>IF(OR($P$6="",$P$6=0,$P$7="",$P$7=0,$P$8="",$P$7&lt;1),"",
IF(MAX($W8:GU8)+1&gt;$P$8,"",MAX($W8:GU8)+1))</f>
        <v/>
      </c>
    </row>
    <row r="9" spans="2:204" ht="3" customHeight="1" x14ac:dyDescent="0.3">
      <c r="B9" s="13">
        <f>ROW()</f>
        <v>9</v>
      </c>
    </row>
    <row r="10" spans="2:204" x14ac:dyDescent="0.3">
      <c r="B10" s="13">
        <f>ROW()</f>
        <v>10</v>
      </c>
    </row>
    <row r="11" spans="2:204" x14ac:dyDescent="0.3">
      <c r="B11" s="13">
        <v>67</v>
      </c>
      <c r="E11" s="35"/>
      <c r="F11" s="32"/>
      <c r="H11" s="28" t="s">
        <v>27</v>
      </c>
      <c r="I11" s="28"/>
      <c r="J11" s="28"/>
    </row>
    <row r="12" spans="2:204" x14ac:dyDescent="0.3">
      <c r="B12" s="13">
        <f>ROW()</f>
        <v>12</v>
      </c>
      <c r="E12" s="35"/>
      <c r="F12" s="32"/>
    </row>
    <row r="13" spans="2:204" x14ac:dyDescent="0.3">
      <c r="B13" s="13">
        <f>ROW()</f>
        <v>13</v>
      </c>
      <c r="E13" s="35"/>
      <c r="F13" s="32"/>
      <c r="H13" s="1" t="s">
        <v>29</v>
      </c>
      <c r="M13" s="30" t="s">
        <v>15</v>
      </c>
      <c r="U13" s="5">
        <f ca="1">SUM(INDIRECT(ADDRESS($B13,X$2)&amp;":"&amp;ADDRESS($B13,MAX($2:$2))))</f>
        <v>0</v>
      </c>
      <c r="X13" s="5">
        <f t="shared" ref="X13:BB13" si="181">IF(X$4="",0,IF(X$8=1,$P14*$P15,0))</f>
        <v>0</v>
      </c>
      <c r="Y13" s="5">
        <f t="shared" si="181"/>
        <v>0</v>
      </c>
      <c r="Z13" s="5">
        <f t="shared" si="181"/>
        <v>0</v>
      </c>
      <c r="AA13" s="5">
        <f t="shared" si="181"/>
        <v>0</v>
      </c>
      <c r="AB13" s="5">
        <f t="shared" si="181"/>
        <v>0</v>
      </c>
      <c r="AC13" s="5">
        <f t="shared" si="181"/>
        <v>0</v>
      </c>
      <c r="AD13" s="5">
        <f t="shared" si="181"/>
        <v>0</v>
      </c>
      <c r="AE13" s="5">
        <f t="shared" si="181"/>
        <v>0</v>
      </c>
      <c r="AF13" s="5">
        <f t="shared" si="181"/>
        <v>0</v>
      </c>
      <c r="AG13" s="5">
        <f t="shared" si="181"/>
        <v>0</v>
      </c>
      <c r="AH13" s="5">
        <f t="shared" si="181"/>
        <v>0</v>
      </c>
      <c r="AI13" s="5">
        <f t="shared" si="181"/>
        <v>0</v>
      </c>
      <c r="AJ13" s="5">
        <f t="shared" si="181"/>
        <v>0</v>
      </c>
      <c r="AK13" s="5">
        <f t="shared" si="181"/>
        <v>0</v>
      </c>
      <c r="AL13" s="5">
        <f t="shared" si="181"/>
        <v>0</v>
      </c>
      <c r="AM13" s="5">
        <f t="shared" si="181"/>
        <v>0</v>
      </c>
      <c r="AN13" s="5">
        <f t="shared" si="181"/>
        <v>0</v>
      </c>
      <c r="AO13" s="5">
        <f t="shared" si="181"/>
        <v>0</v>
      </c>
      <c r="AP13" s="5">
        <f t="shared" si="181"/>
        <v>0</v>
      </c>
      <c r="AQ13" s="5">
        <f t="shared" si="181"/>
        <v>0</v>
      </c>
      <c r="AR13" s="5">
        <f t="shared" si="181"/>
        <v>0</v>
      </c>
      <c r="AS13" s="5">
        <f t="shared" si="181"/>
        <v>0</v>
      </c>
      <c r="AT13" s="5">
        <f t="shared" si="181"/>
        <v>0</v>
      </c>
      <c r="AU13" s="5">
        <f t="shared" si="181"/>
        <v>0</v>
      </c>
      <c r="AV13" s="5">
        <f t="shared" si="181"/>
        <v>0</v>
      </c>
      <c r="AW13" s="5">
        <f t="shared" si="181"/>
        <v>0</v>
      </c>
      <c r="AX13" s="5">
        <f t="shared" si="181"/>
        <v>0</v>
      </c>
      <c r="AY13" s="5">
        <f t="shared" si="181"/>
        <v>0</v>
      </c>
      <c r="AZ13" s="5">
        <f t="shared" si="181"/>
        <v>0</v>
      </c>
      <c r="BA13" s="5">
        <f t="shared" si="181"/>
        <v>0</v>
      </c>
      <c r="BB13" s="5">
        <f t="shared" si="181"/>
        <v>0</v>
      </c>
      <c r="BC13" s="5">
        <f t="shared" ref="BC13" si="182">IF(BC$4="",0,IF(BC$8=1,$P14*$P15,0))</f>
        <v>0</v>
      </c>
      <c r="BD13" s="5">
        <f t="shared" ref="BD13" si="183">IF(BD$4="",0,IF(BD$8=1,$P14*$P15,0))</f>
        <v>0</v>
      </c>
      <c r="BE13" s="5">
        <f t="shared" ref="BE13" si="184">IF(BE$4="",0,IF(BE$8=1,$P14*$P15,0))</f>
        <v>0</v>
      </c>
      <c r="BF13" s="5">
        <f t="shared" ref="BF13" si="185">IF(BF$4="",0,IF(BF$8=1,$P14*$P15,0))</f>
        <v>0</v>
      </c>
      <c r="BG13" s="5">
        <f t="shared" ref="BG13" si="186">IF(BG$4="",0,IF(BG$8=1,$P14*$P15,0))</f>
        <v>0</v>
      </c>
      <c r="BH13" s="5">
        <f t="shared" ref="BH13" si="187">IF(BH$4="",0,IF(BH$8=1,$P14*$P15,0))</f>
        <v>0</v>
      </c>
      <c r="BI13" s="5">
        <f t="shared" ref="BI13" si="188">IF(BI$4="",0,IF(BI$8=1,$P14*$P15,0))</f>
        <v>0</v>
      </c>
      <c r="BJ13" s="5">
        <f t="shared" ref="BJ13" si="189">IF(BJ$4="",0,IF(BJ$8=1,$P14*$P15,0))</f>
        <v>0</v>
      </c>
      <c r="BK13" s="5">
        <f t="shared" ref="BK13" si="190">IF(BK$4="",0,IF(BK$8=1,$P14*$P15,0))</f>
        <v>0</v>
      </c>
      <c r="BL13" s="5">
        <f t="shared" ref="BL13" si="191">IF(BL$4="",0,IF(BL$8=1,$P14*$P15,0))</f>
        <v>0</v>
      </c>
      <c r="BM13" s="5">
        <f t="shared" ref="BM13" si="192">IF(BM$4="",0,IF(BM$8=1,$P14*$P15,0))</f>
        <v>0</v>
      </c>
      <c r="BN13" s="5">
        <f t="shared" ref="BN13" si="193">IF(BN$4="",0,IF(BN$8=1,$P14*$P15,0))</f>
        <v>0</v>
      </c>
      <c r="BO13" s="5">
        <f t="shared" ref="BO13" si="194">IF(BO$4="",0,IF(BO$8=1,$P14*$P15,0))</f>
        <v>0</v>
      </c>
      <c r="BP13" s="5">
        <f t="shared" ref="BP13" si="195">IF(BP$4="",0,IF(BP$8=1,$P14*$P15,0))</f>
        <v>0</v>
      </c>
      <c r="BQ13" s="5">
        <f t="shared" ref="BQ13" si="196">IF(BQ$4="",0,IF(BQ$8=1,$P14*$P15,0))</f>
        <v>0</v>
      </c>
      <c r="BR13" s="5">
        <f t="shared" ref="BR13" si="197">IF(BR$4="",0,IF(BR$8=1,$P14*$P15,0))</f>
        <v>0</v>
      </c>
      <c r="BS13" s="5">
        <f t="shared" ref="BS13" si="198">IF(BS$4="",0,IF(BS$8=1,$P14*$P15,0))</f>
        <v>0</v>
      </c>
      <c r="BT13" s="5">
        <f t="shared" ref="BT13" si="199">IF(BT$4="",0,IF(BT$8=1,$P14*$P15,0))</f>
        <v>0</v>
      </c>
      <c r="BU13" s="5">
        <f t="shared" ref="BU13" si="200">IF(BU$4="",0,IF(BU$8=1,$P14*$P15,0))</f>
        <v>0</v>
      </c>
      <c r="BV13" s="5">
        <f t="shared" ref="BV13" si="201">IF(BV$4="",0,IF(BV$8=1,$P14*$P15,0))</f>
        <v>0</v>
      </c>
      <c r="BW13" s="5">
        <f t="shared" ref="BW13" si="202">IF(BW$4="",0,IF(BW$8=1,$P14*$P15,0))</f>
        <v>0</v>
      </c>
      <c r="BX13" s="5">
        <f t="shared" ref="BX13" si="203">IF(BX$4="",0,IF(BX$8=1,$P14*$P15,0))</f>
        <v>0</v>
      </c>
      <c r="BY13" s="5">
        <f t="shared" ref="BY13" si="204">IF(BY$4="",0,IF(BY$8=1,$P14*$P15,0))</f>
        <v>0</v>
      </c>
      <c r="BZ13" s="5">
        <f t="shared" ref="BZ13" si="205">IF(BZ$4="",0,IF(BZ$8=1,$P14*$P15,0))</f>
        <v>0</v>
      </c>
      <c r="CA13" s="5">
        <f t="shared" ref="CA13" si="206">IF(CA$4="",0,IF(CA$8=1,$P14*$P15,0))</f>
        <v>0</v>
      </c>
      <c r="CB13" s="5">
        <f t="shared" ref="CB13" si="207">IF(CB$4="",0,IF(CB$8=1,$P14*$P15,0))</f>
        <v>0</v>
      </c>
      <c r="CC13" s="5">
        <f t="shared" ref="CC13" si="208">IF(CC$4="",0,IF(CC$8=1,$P14*$P15,0))</f>
        <v>0</v>
      </c>
      <c r="CD13" s="5">
        <f t="shared" ref="CD13" si="209">IF(CD$4="",0,IF(CD$8=1,$P14*$P15,0))</f>
        <v>0</v>
      </c>
      <c r="CE13" s="5">
        <f t="shared" ref="CE13" si="210">IF(CE$4="",0,IF(CE$8=1,$P14*$P15,0))</f>
        <v>0</v>
      </c>
      <c r="CF13" s="5">
        <f t="shared" ref="CF13" si="211">IF(CF$4="",0,IF(CF$8=1,$P14*$P15,0))</f>
        <v>0</v>
      </c>
      <c r="CG13" s="5">
        <f t="shared" ref="CG13" si="212">IF(CG$4="",0,IF(CG$8=1,$P14*$P15,0))</f>
        <v>0</v>
      </c>
      <c r="CH13" s="5">
        <f t="shared" ref="CH13" si="213">IF(CH$4="",0,IF(CH$8=1,$P14*$P15,0))</f>
        <v>0</v>
      </c>
      <c r="CI13" s="5">
        <f t="shared" ref="CI13" si="214">IF(CI$4="",0,IF(CI$8=1,$P14*$P15,0))</f>
        <v>0</v>
      </c>
      <c r="CJ13" s="5">
        <f t="shared" ref="CJ13" si="215">IF(CJ$4="",0,IF(CJ$8=1,$P14*$P15,0))</f>
        <v>0</v>
      </c>
      <c r="CK13" s="5">
        <f t="shared" ref="CK13" si="216">IF(CK$4="",0,IF(CK$8=1,$P14*$P15,0))</f>
        <v>0</v>
      </c>
      <c r="CL13" s="5">
        <f t="shared" ref="CL13" si="217">IF(CL$4="",0,IF(CL$8=1,$P14*$P15,0))</f>
        <v>0</v>
      </c>
      <c r="CM13" s="5">
        <f t="shared" ref="CM13" si="218">IF(CM$4="",0,IF(CM$8=1,$P14*$P15,0))</f>
        <v>0</v>
      </c>
      <c r="CN13" s="5">
        <f t="shared" ref="CN13" si="219">IF(CN$4="",0,IF(CN$8=1,$P14*$P15,0))</f>
        <v>0</v>
      </c>
      <c r="CO13" s="5">
        <f t="shared" ref="CO13" si="220">IF(CO$4="",0,IF(CO$8=1,$P14*$P15,0))</f>
        <v>0</v>
      </c>
      <c r="CP13" s="5">
        <f t="shared" ref="CP13" si="221">IF(CP$4="",0,IF(CP$8=1,$P14*$P15,0))</f>
        <v>0</v>
      </c>
      <c r="CQ13" s="5">
        <f t="shared" ref="CQ13" si="222">IF(CQ$4="",0,IF(CQ$8=1,$P14*$P15,0))</f>
        <v>0</v>
      </c>
      <c r="CR13" s="5">
        <f t="shared" ref="CR13" si="223">IF(CR$4="",0,IF(CR$8=1,$P14*$P15,0))</f>
        <v>0</v>
      </c>
      <c r="CS13" s="5">
        <f t="shared" ref="CS13" si="224">IF(CS$4="",0,IF(CS$8=1,$P14*$P15,0))</f>
        <v>0</v>
      </c>
      <c r="CT13" s="5">
        <f t="shared" ref="CT13" si="225">IF(CT$4="",0,IF(CT$8=1,$P14*$P15,0))</f>
        <v>0</v>
      </c>
      <c r="CU13" s="5">
        <f t="shared" ref="CU13" si="226">IF(CU$4="",0,IF(CU$8=1,$P14*$P15,0))</f>
        <v>0</v>
      </c>
      <c r="CV13" s="5">
        <f t="shared" ref="CV13" si="227">IF(CV$4="",0,IF(CV$8=1,$P14*$P15,0))</f>
        <v>0</v>
      </c>
      <c r="CW13" s="5">
        <f t="shared" ref="CW13" si="228">IF(CW$4="",0,IF(CW$8=1,$P14*$P15,0))</f>
        <v>0</v>
      </c>
      <c r="CX13" s="5">
        <f t="shared" ref="CX13" si="229">IF(CX$4="",0,IF(CX$8=1,$P14*$P15,0))</f>
        <v>0</v>
      </c>
      <c r="CY13" s="5">
        <f t="shared" ref="CY13" si="230">IF(CY$4="",0,IF(CY$8=1,$P14*$P15,0))</f>
        <v>0</v>
      </c>
      <c r="CZ13" s="5">
        <f t="shared" ref="CZ13" si="231">IF(CZ$4="",0,IF(CZ$8=1,$P14*$P15,0))</f>
        <v>0</v>
      </c>
      <c r="DA13" s="5">
        <f t="shared" ref="DA13" si="232">IF(DA$4="",0,IF(DA$8=1,$P14*$P15,0))</f>
        <v>0</v>
      </c>
      <c r="DB13" s="5">
        <f t="shared" ref="DB13" si="233">IF(DB$4="",0,IF(DB$8=1,$P14*$P15,0))</f>
        <v>0</v>
      </c>
      <c r="DC13" s="5">
        <f t="shared" ref="DC13" si="234">IF(DC$4="",0,IF(DC$8=1,$P14*$P15,0))</f>
        <v>0</v>
      </c>
      <c r="DD13" s="5">
        <f t="shared" ref="DD13" si="235">IF(DD$4="",0,IF(DD$8=1,$P14*$P15,0))</f>
        <v>0</v>
      </c>
      <c r="DE13" s="5">
        <f t="shared" ref="DE13" si="236">IF(DE$4="",0,IF(DE$8=1,$P14*$P15,0))</f>
        <v>0</v>
      </c>
      <c r="DF13" s="5">
        <f t="shared" ref="DF13" si="237">IF(DF$4="",0,IF(DF$8=1,$P14*$P15,0))</f>
        <v>0</v>
      </c>
      <c r="DG13" s="5">
        <f t="shared" ref="DG13" si="238">IF(DG$4="",0,IF(DG$8=1,$P14*$P15,0))</f>
        <v>0</v>
      </c>
      <c r="DH13" s="5">
        <f t="shared" ref="DH13" si="239">IF(DH$4="",0,IF(DH$8=1,$P14*$P15,0))</f>
        <v>0</v>
      </c>
      <c r="DI13" s="5">
        <f t="shared" ref="DI13" si="240">IF(DI$4="",0,IF(DI$8=1,$P14*$P15,0))</f>
        <v>0</v>
      </c>
      <c r="DJ13" s="5">
        <f t="shared" ref="DJ13" si="241">IF(DJ$4="",0,IF(DJ$8=1,$P14*$P15,0))</f>
        <v>0</v>
      </c>
      <c r="DK13" s="5">
        <f t="shared" ref="DK13" si="242">IF(DK$4="",0,IF(DK$8=1,$P14*$P15,0))</f>
        <v>0</v>
      </c>
      <c r="DL13" s="5">
        <f t="shared" ref="DL13" si="243">IF(DL$4="",0,IF(DL$8=1,$P14*$P15,0))</f>
        <v>0</v>
      </c>
      <c r="DM13" s="5">
        <f t="shared" ref="DM13" si="244">IF(DM$4="",0,IF(DM$8=1,$P14*$P15,0))</f>
        <v>0</v>
      </c>
      <c r="DN13" s="5">
        <f t="shared" ref="DN13" si="245">IF(DN$4="",0,IF(DN$8=1,$P14*$P15,0))</f>
        <v>0</v>
      </c>
      <c r="DO13" s="5">
        <f t="shared" ref="DO13" si="246">IF(DO$4="",0,IF(DO$8=1,$P14*$P15,0))</f>
        <v>0</v>
      </c>
      <c r="DP13" s="5">
        <f t="shared" ref="DP13" si="247">IF(DP$4="",0,IF(DP$8=1,$P14*$P15,0))</f>
        <v>0</v>
      </c>
      <c r="DQ13" s="5">
        <f t="shared" ref="DQ13" si="248">IF(DQ$4="",0,IF(DQ$8=1,$P14*$P15,0))</f>
        <v>0</v>
      </c>
      <c r="DR13" s="5">
        <f t="shared" ref="DR13" si="249">IF(DR$4="",0,IF(DR$8=1,$P14*$P15,0))</f>
        <v>0</v>
      </c>
      <c r="DS13" s="5">
        <f t="shared" ref="DS13" si="250">IF(DS$4="",0,IF(DS$8=1,$P14*$P15,0))</f>
        <v>0</v>
      </c>
      <c r="DT13" s="5">
        <f t="shared" ref="DT13" si="251">IF(DT$4="",0,IF(DT$8=1,$P14*$P15,0))</f>
        <v>0</v>
      </c>
      <c r="DU13" s="5">
        <f t="shared" ref="DU13" si="252">IF(DU$4="",0,IF(DU$8=1,$P14*$P15,0))</f>
        <v>0</v>
      </c>
      <c r="DV13" s="5">
        <f t="shared" ref="DV13" si="253">IF(DV$4="",0,IF(DV$8=1,$P14*$P15,0))</f>
        <v>0</v>
      </c>
      <c r="DW13" s="5">
        <f t="shared" ref="DW13" si="254">IF(DW$4="",0,IF(DW$8=1,$P14*$P15,0))</f>
        <v>0</v>
      </c>
      <c r="DX13" s="5">
        <f t="shared" ref="DX13" si="255">IF(DX$4="",0,IF(DX$8=1,$P14*$P15,0))</f>
        <v>0</v>
      </c>
      <c r="DY13" s="5">
        <f t="shared" ref="DY13" si="256">IF(DY$4="",0,IF(DY$8=1,$P14*$P15,0))</f>
        <v>0</v>
      </c>
      <c r="DZ13" s="5">
        <f t="shared" ref="DZ13" si="257">IF(DZ$4="",0,IF(DZ$8=1,$P14*$P15,0))</f>
        <v>0</v>
      </c>
      <c r="EA13" s="5">
        <f t="shared" ref="EA13" si="258">IF(EA$4="",0,IF(EA$8=1,$P14*$P15,0))</f>
        <v>0</v>
      </c>
      <c r="EB13" s="5">
        <f t="shared" ref="EB13" si="259">IF(EB$4="",0,IF(EB$8=1,$P14*$P15,0))</f>
        <v>0</v>
      </c>
      <c r="EC13" s="5">
        <f t="shared" ref="EC13" si="260">IF(EC$4="",0,IF(EC$8=1,$P14*$P15,0))</f>
        <v>0</v>
      </c>
      <c r="ED13" s="5">
        <f t="shared" ref="ED13" si="261">IF(ED$4="",0,IF(ED$8=1,$P14*$P15,0))</f>
        <v>0</v>
      </c>
      <c r="EE13" s="5">
        <f t="shared" ref="EE13" si="262">IF(EE$4="",0,IF(EE$8=1,$P14*$P15,0))</f>
        <v>0</v>
      </c>
      <c r="EF13" s="5">
        <f t="shared" ref="EF13" si="263">IF(EF$4="",0,IF(EF$8=1,$P14*$P15,0))</f>
        <v>0</v>
      </c>
      <c r="EG13" s="5">
        <f t="shared" ref="EG13" si="264">IF(EG$4="",0,IF(EG$8=1,$P14*$P15,0))</f>
        <v>0</v>
      </c>
      <c r="EH13" s="5">
        <f t="shared" ref="EH13" si="265">IF(EH$4="",0,IF(EH$8=1,$P14*$P15,0))</f>
        <v>0</v>
      </c>
      <c r="EI13" s="5">
        <f t="shared" ref="EI13" si="266">IF(EI$4="",0,IF(EI$8=1,$P14*$P15,0))</f>
        <v>0</v>
      </c>
      <c r="EJ13" s="5">
        <f t="shared" ref="EJ13" si="267">IF(EJ$4="",0,IF(EJ$8=1,$P14*$P15,0))</f>
        <v>0</v>
      </c>
      <c r="EK13" s="5">
        <f t="shared" ref="EK13" si="268">IF(EK$4="",0,IF(EK$8=1,$P14*$P15,0))</f>
        <v>0</v>
      </c>
      <c r="EL13" s="5">
        <f t="shared" ref="EL13" si="269">IF(EL$4="",0,IF(EL$8=1,$P14*$P15,0))</f>
        <v>0</v>
      </c>
      <c r="EM13" s="5">
        <f t="shared" ref="EM13" si="270">IF(EM$4="",0,IF(EM$8=1,$P14*$P15,0))</f>
        <v>0</v>
      </c>
      <c r="EN13" s="5">
        <f t="shared" ref="EN13" si="271">IF(EN$4="",0,IF(EN$8=1,$P14*$P15,0))</f>
        <v>0</v>
      </c>
      <c r="EO13" s="5">
        <f t="shared" ref="EO13" si="272">IF(EO$4="",0,IF(EO$8=1,$P14*$P15,0))</f>
        <v>0</v>
      </c>
      <c r="EP13" s="5">
        <f t="shared" ref="EP13" si="273">IF(EP$4="",0,IF(EP$8=1,$P14*$P15,0))</f>
        <v>0</v>
      </c>
      <c r="EQ13" s="5">
        <f t="shared" ref="EQ13" si="274">IF(EQ$4="",0,IF(EQ$8=1,$P14*$P15,0))</f>
        <v>0</v>
      </c>
      <c r="ER13" s="5">
        <f t="shared" ref="ER13" si="275">IF(ER$4="",0,IF(ER$8=1,$P14*$P15,0))</f>
        <v>0</v>
      </c>
      <c r="ES13" s="5">
        <f t="shared" ref="ES13" si="276">IF(ES$4="",0,IF(ES$8=1,$P14*$P15,0))</f>
        <v>0</v>
      </c>
      <c r="ET13" s="5">
        <f t="shared" ref="ET13" si="277">IF(ET$4="",0,IF(ET$8=1,$P14*$P15,0))</f>
        <v>0</v>
      </c>
      <c r="EU13" s="5">
        <f t="shared" ref="EU13" si="278">IF(EU$4="",0,IF(EU$8=1,$P14*$P15,0))</f>
        <v>0</v>
      </c>
      <c r="EV13" s="5">
        <f t="shared" ref="EV13" si="279">IF(EV$4="",0,IF(EV$8=1,$P14*$P15,0))</f>
        <v>0</v>
      </c>
      <c r="EW13" s="5">
        <f t="shared" ref="EW13" si="280">IF(EW$4="",0,IF(EW$8=1,$P14*$P15,0))</f>
        <v>0</v>
      </c>
      <c r="EX13" s="5">
        <f t="shared" ref="EX13" si="281">IF(EX$4="",0,IF(EX$8=1,$P14*$P15,0))</f>
        <v>0</v>
      </c>
      <c r="EY13" s="5">
        <f t="shared" ref="EY13" si="282">IF(EY$4="",0,IF(EY$8=1,$P14*$P15,0))</f>
        <v>0</v>
      </c>
      <c r="EZ13" s="5">
        <f t="shared" ref="EZ13" si="283">IF(EZ$4="",0,IF(EZ$8=1,$P14*$P15,0))</f>
        <v>0</v>
      </c>
      <c r="FA13" s="5">
        <f t="shared" ref="FA13" si="284">IF(FA$4="",0,IF(FA$8=1,$P14*$P15,0))</f>
        <v>0</v>
      </c>
      <c r="FB13" s="5">
        <f t="shared" ref="FB13" si="285">IF(FB$4="",0,IF(FB$8=1,$P14*$P15,0))</f>
        <v>0</v>
      </c>
      <c r="FC13" s="5">
        <f t="shared" ref="FC13" si="286">IF(FC$4="",0,IF(FC$8=1,$P14*$P15,0))</f>
        <v>0</v>
      </c>
      <c r="FD13" s="5">
        <f t="shared" ref="FD13" si="287">IF(FD$4="",0,IF(FD$8=1,$P14*$P15,0))</f>
        <v>0</v>
      </c>
      <c r="FE13" s="5">
        <f t="shared" ref="FE13" si="288">IF(FE$4="",0,IF(FE$8=1,$P14*$P15,0))</f>
        <v>0</v>
      </c>
      <c r="FF13" s="5">
        <f t="shared" ref="FF13" si="289">IF(FF$4="",0,IF(FF$8=1,$P14*$P15,0))</f>
        <v>0</v>
      </c>
      <c r="FG13" s="5">
        <f t="shared" ref="FG13" si="290">IF(FG$4="",0,IF(FG$8=1,$P14*$P15,0))</f>
        <v>0</v>
      </c>
      <c r="FH13" s="5">
        <f t="shared" ref="FH13" si="291">IF(FH$4="",0,IF(FH$8=1,$P14*$P15,0))</f>
        <v>0</v>
      </c>
      <c r="FI13" s="5">
        <f t="shared" ref="FI13" si="292">IF(FI$4="",0,IF(FI$8=1,$P14*$P15,0))</f>
        <v>0</v>
      </c>
      <c r="FJ13" s="5">
        <f t="shared" ref="FJ13" si="293">IF(FJ$4="",0,IF(FJ$8=1,$P14*$P15,0))</f>
        <v>0</v>
      </c>
      <c r="FK13" s="5">
        <f t="shared" ref="FK13" si="294">IF(FK$4="",0,IF(FK$8=1,$P14*$P15,0))</f>
        <v>0</v>
      </c>
      <c r="FL13" s="5">
        <f t="shared" ref="FL13" si="295">IF(FL$4="",0,IF(FL$8=1,$P14*$P15,0))</f>
        <v>0</v>
      </c>
      <c r="FM13" s="5">
        <f t="shared" ref="FM13" si="296">IF(FM$4="",0,IF(FM$8=1,$P14*$P15,0))</f>
        <v>0</v>
      </c>
      <c r="FN13" s="5">
        <f t="shared" ref="FN13" si="297">IF(FN$4="",0,IF(FN$8=1,$P14*$P15,0))</f>
        <v>0</v>
      </c>
      <c r="FO13" s="5">
        <f t="shared" ref="FO13" si="298">IF(FO$4="",0,IF(FO$8=1,$P14*$P15,0))</f>
        <v>0</v>
      </c>
      <c r="FP13" s="5">
        <f t="shared" ref="FP13" si="299">IF(FP$4="",0,IF(FP$8=1,$P14*$P15,0))</f>
        <v>0</v>
      </c>
      <c r="FQ13" s="5">
        <f t="shared" ref="FQ13" si="300">IF(FQ$4="",0,IF(FQ$8=1,$P14*$P15,0))</f>
        <v>0</v>
      </c>
      <c r="FR13" s="5">
        <f t="shared" ref="FR13" si="301">IF(FR$4="",0,IF(FR$8=1,$P14*$P15,0))</f>
        <v>0</v>
      </c>
      <c r="FS13" s="5">
        <f t="shared" ref="FS13" si="302">IF(FS$4="",0,IF(FS$8=1,$P14*$P15,0))</f>
        <v>0</v>
      </c>
      <c r="FT13" s="5">
        <f t="shared" ref="FT13" si="303">IF(FT$4="",0,IF(FT$8=1,$P14*$P15,0))</f>
        <v>0</v>
      </c>
      <c r="FU13" s="5">
        <f t="shared" ref="FU13" si="304">IF(FU$4="",0,IF(FU$8=1,$P14*$P15,0))</f>
        <v>0</v>
      </c>
      <c r="FV13" s="5">
        <f t="shared" ref="FV13" si="305">IF(FV$4="",0,IF(FV$8=1,$P14*$P15,0))</f>
        <v>0</v>
      </c>
      <c r="FW13" s="5">
        <f t="shared" ref="FW13" si="306">IF(FW$4="",0,IF(FW$8=1,$P14*$P15,0))</f>
        <v>0</v>
      </c>
      <c r="FX13" s="5">
        <f t="shared" ref="FX13" si="307">IF(FX$4="",0,IF(FX$8=1,$P14*$P15,0))</f>
        <v>0</v>
      </c>
      <c r="FY13" s="5">
        <f t="shared" ref="FY13" si="308">IF(FY$4="",0,IF(FY$8=1,$P14*$P15,0))</f>
        <v>0</v>
      </c>
      <c r="FZ13" s="5">
        <f t="shared" ref="FZ13" si="309">IF(FZ$4="",0,IF(FZ$8=1,$P14*$P15,0))</f>
        <v>0</v>
      </c>
      <c r="GA13" s="5">
        <f t="shared" ref="GA13" si="310">IF(GA$4="",0,IF(GA$8=1,$P14*$P15,0))</f>
        <v>0</v>
      </c>
      <c r="GB13" s="5">
        <f t="shared" ref="GB13" si="311">IF(GB$4="",0,IF(GB$8=1,$P14*$P15,0))</f>
        <v>0</v>
      </c>
      <c r="GC13" s="5">
        <f t="shared" ref="GC13" si="312">IF(GC$4="",0,IF(GC$8=1,$P14*$P15,0))</f>
        <v>0</v>
      </c>
      <c r="GD13" s="5">
        <f t="shared" ref="GD13" si="313">IF(GD$4="",0,IF(GD$8=1,$P14*$P15,0))</f>
        <v>0</v>
      </c>
      <c r="GE13" s="5">
        <f t="shared" ref="GE13" si="314">IF(GE$4="",0,IF(GE$8=1,$P14*$P15,0))</f>
        <v>0</v>
      </c>
      <c r="GF13" s="5">
        <f t="shared" ref="GF13" si="315">IF(GF$4="",0,IF(GF$8=1,$P14*$P15,0))</f>
        <v>0</v>
      </c>
      <c r="GG13" s="5">
        <f t="shared" ref="GG13" si="316">IF(GG$4="",0,IF(GG$8=1,$P14*$P15,0))</f>
        <v>0</v>
      </c>
      <c r="GH13" s="5">
        <f t="shared" ref="GH13" si="317">IF(GH$4="",0,IF(GH$8=1,$P14*$P15,0))</f>
        <v>0</v>
      </c>
      <c r="GI13" s="5">
        <f t="shared" ref="GI13" si="318">IF(GI$4="",0,IF(GI$8=1,$P14*$P15,0))</f>
        <v>0</v>
      </c>
      <c r="GJ13" s="5">
        <f t="shared" ref="GJ13" si="319">IF(GJ$4="",0,IF(GJ$8=1,$P14*$P15,0))</f>
        <v>0</v>
      </c>
      <c r="GK13" s="5">
        <f t="shared" ref="GK13" si="320">IF(GK$4="",0,IF(GK$8=1,$P14*$P15,0))</f>
        <v>0</v>
      </c>
      <c r="GL13" s="5">
        <f t="shared" ref="GL13" si="321">IF(GL$4="",0,IF(GL$8=1,$P14*$P15,0))</f>
        <v>0</v>
      </c>
      <c r="GM13" s="5">
        <f t="shared" ref="GM13" si="322">IF(GM$4="",0,IF(GM$8=1,$P14*$P15,0))</f>
        <v>0</v>
      </c>
      <c r="GN13" s="5">
        <f t="shared" ref="GN13" si="323">IF(GN$4="",0,IF(GN$8=1,$P14*$P15,0))</f>
        <v>0</v>
      </c>
      <c r="GO13" s="5">
        <f t="shared" ref="GO13" si="324">IF(GO$4="",0,IF(GO$8=1,$P14*$P15,0))</f>
        <v>0</v>
      </c>
      <c r="GP13" s="5">
        <f t="shared" ref="GP13" si="325">IF(GP$4="",0,IF(GP$8=1,$P14*$P15,0))</f>
        <v>0</v>
      </c>
      <c r="GQ13" s="5">
        <f t="shared" ref="GQ13" si="326">IF(GQ$4="",0,IF(GQ$8=1,$P14*$P15,0))</f>
        <v>0</v>
      </c>
      <c r="GR13" s="5">
        <f t="shared" ref="GR13" si="327">IF(GR$4="",0,IF(GR$8=1,$P14*$P15,0))</f>
        <v>0</v>
      </c>
      <c r="GS13" s="5">
        <f t="shared" ref="GS13" si="328">IF(GS$4="",0,IF(GS$8=1,$P14*$P15,0))</f>
        <v>0</v>
      </c>
      <c r="GT13" s="5">
        <f t="shared" ref="GT13" si="329">IF(GT$4="",0,IF(GT$8=1,$P14*$P15,0))</f>
        <v>0</v>
      </c>
      <c r="GU13" s="5">
        <f t="shared" ref="GU13" si="330">IF(GU$4="",0,IF(GU$8=1,$P14*$P15,0))</f>
        <v>0</v>
      </c>
      <c r="GV13" s="5">
        <f t="shared" ref="GV13" si="331">IF(GV$4="",0,IF(GV$8=1,$P14*$P15,0))</f>
        <v>0</v>
      </c>
    </row>
    <row r="14" spans="2:204" x14ac:dyDescent="0.3">
      <c r="B14" s="13">
        <f>ROW()</f>
        <v>14</v>
      </c>
      <c r="E14" s="35"/>
      <c r="F14" s="32"/>
      <c r="H14" s="1" t="str">
        <f>H13</f>
        <v>Стоимость приобретаемого оборуд-я</v>
      </c>
      <c r="I14" s="1" t="s">
        <v>43</v>
      </c>
      <c r="M14" s="30" t="s">
        <v>28</v>
      </c>
      <c r="O14" s="8" t="s">
        <v>4</v>
      </c>
      <c r="P14" s="18"/>
    </row>
    <row r="15" spans="2:204" x14ac:dyDescent="0.3">
      <c r="B15" s="13">
        <f>ROW()</f>
        <v>15</v>
      </c>
      <c r="E15" s="35"/>
      <c r="F15" s="32"/>
      <c r="H15" s="1" t="str">
        <f>H14</f>
        <v>Стоимость приобретаемого оборуд-я</v>
      </c>
      <c r="I15" s="1" t="s">
        <v>44</v>
      </c>
      <c r="M15" s="30" t="s">
        <v>28</v>
      </c>
      <c r="O15" s="8" t="s">
        <v>4</v>
      </c>
      <c r="P15" s="18"/>
    </row>
    <row r="16" spans="2:204" x14ac:dyDescent="0.3">
      <c r="B16" s="13">
        <f>ROW()</f>
        <v>16</v>
      </c>
      <c r="E16" s="35"/>
      <c r="F16" s="32"/>
    </row>
    <row r="17" spans="2:204" x14ac:dyDescent="0.3">
      <c r="B17" s="13">
        <f>ROW()</f>
        <v>17</v>
      </c>
      <c r="E17" s="35"/>
      <c r="F17" s="32"/>
      <c r="H17" s="1" t="s">
        <v>30</v>
      </c>
      <c r="P17" s="44" t="s">
        <v>47</v>
      </c>
      <c r="U17" s="5">
        <f ca="1">SUM(INDIRECT(ADDRESS($B17,X$2)&amp;":"&amp;ADDRESS($B17,MAX($2:$2))))</f>
        <v>0</v>
      </c>
      <c r="X17" s="5">
        <f ca="1">IF(X$4="",0,$U13*X18)</f>
        <v>0</v>
      </c>
      <c r="Y17" s="5">
        <f t="shared" ref="Y17:BB17" ca="1" si="332">IF(Y$4="",0,$U13*Y18)</f>
        <v>0</v>
      </c>
      <c r="Z17" s="5">
        <f t="shared" ca="1" si="332"/>
        <v>0</v>
      </c>
      <c r="AA17" s="5">
        <f t="shared" ca="1" si="332"/>
        <v>0</v>
      </c>
      <c r="AB17" s="5">
        <f t="shared" ca="1" si="332"/>
        <v>0</v>
      </c>
      <c r="AC17" s="5">
        <f t="shared" ca="1" si="332"/>
        <v>0</v>
      </c>
      <c r="AD17" s="5">
        <f t="shared" ca="1" si="332"/>
        <v>0</v>
      </c>
      <c r="AE17" s="5">
        <f t="shared" ca="1" si="332"/>
        <v>0</v>
      </c>
      <c r="AF17" s="5">
        <f t="shared" ca="1" si="332"/>
        <v>0</v>
      </c>
      <c r="AG17" s="5">
        <f t="shared" ca="1" si="332"/>
        <v>0</v>
      </c>
      <c r="AH17" s="5">
        <f t="shared" ca="1" si="332"/>
        <v>0</v>
      </c>
      <c r="AI17" s="5">
        <f t="shared" ca="1" si="332"/>
        <v>0</v>
      </c>
      <c r="AJ17" s="5">
        <f t="shared" ca="1" si="332"/>
        <v>0</v>
      </c>
      <c r="AK17" s="5">
        <f t="shared" ca="1" si="332"/>
        <v>0</v>
      </c>
      <c r="AL17" s="5">
        <f t="shared" ca="1" si="332"/>
        <v>0</v>
      </c>
      <c r="AM17" s="5">
        <f t="shared" ca="1" si="332"/>
        <v>0</v>
      </c>
      <c r="AN17" s="5">
        <f t="shared" ca="1" si="332"/>
        <v>0</v>
      </c>
      <c r="AO17" s="5">
        <f t="shared" ca="1" si="332"/>
        <v>0</v>
      </c>
      <c r="AP17" s="5">
        <f t="shared" ca="1" si="332"/>
        <v>0</v>
      </c>
      <c r="AQ17" s="5">
        <f t="shared" ca="1" si="332"/>
        <v>0</v>
      </c>
      <c r="AR17" s="5">
        <f t="shared" ca="1" si="332"/>
        <v>0</v>
      </c>
      <c r="AS17" s="5">
        <f t="shared" ca="1" si="332"/>
        <v>0</v>
      </c>
      <c r="AT17" s="5">
        <f t="shared" ca="1" si="332"/>
        <v>0</v>
      </c>
      <c r="AU17" s="5">
        <f t="shared" ca="1" si="332"/>
        <v>0</v>
      </c>
      <c r="AV17" s="5">
        <f t="shared" ca="1" si="332"/>
        <v>0</v>
      </c>
      <c r="AW17" s="5">
        <f t="shared" ca="1" si="332"/>
        <v>0</v>
      </c>
      <c r="AX17" s="5">
        <f t="shared" ca="1" si="332"/>
        <v>0</v>
      </c>
      <c r="AY17" s="5">
        <f t="shared" ca="1" si="332"/>
        <v>0</v>
      </c>
      <c r="AZ17" s="5">
        <f t="shared" ca="1" si="332"/>
        <v>0</v>
      </c>
      <c r="BA17" s="5">
        <f t="shared" ca="1" si="332"/>
        <v>0</v>
      </c>
      <c r="BB17" s="5">
        <f t="shared" ca="1" si="332"/>
        <v>0</v>
      </c>
      <c r="BC17" s="5">
        <f t="shared" ref="BC17:DN17" ca="1" si="333">IF(BC$4="",0,$U13*BC18)</f>
        <v>0</v>
      </c>
      <c r="BD17" s="5">
        <f t="shared" ca="1" si="333"/>
        <v>0</v>
      </c>
      <c r="BE17" s="5">
        <f t="shared" ca="1" si="333"/>
        <v>0</v>
      </c>
      <c r="BF17" s="5">
        <f t="shared" ca="1" si="333"/>
        <v>0</v>
      </c>
      <c r="BG17" s="5">
        <f t="shared" ca="1" si="333"/>
        <v>0</v>
      </c>
      <c r="BH17" s="5">
        <f t="shared" ca="1" si="333"/>
        <v>0</v>
      </c>
      <c r="BI17" s="5">
        <f t="shared" ca="1" si="333"/>
        <v>0</v>
      </c>
      <c r="BJ17" s="5">
        <f t="shared" ca="1" si="333"/>
        <v>0</v>
      </c>
      <c r="BK17" s="5">
        <f t="shared" ca="1" si="333"/>
        <v>0</v>
      </c>
      <c r="BL17" s="5">
        <f t="shared" ca="1" si="333"/>
        <v>0</v>
      </c>
      <c r="BM17" s="5">
        <f t="shared" ca="1" si="333"/>
        <v>0</v>
      </c>
      <c r="BN17" s="5">
        <f t="shared" ca="1" si="333"/>
        <v>0</v>
      </c>
      <c r="BO17" s="5">
        <f t="shared" ca="1" si="333"/>
        <v>0</v>
      </c>
      <c r="BP17" s="5">
        <f t="shared" ca="1" si="333"/>
        <v>0</v>
      </c>
      <c r="BQ17" s="5">
        <f t="shared" ca="1" si="333"/>
        <v>0</v>
      </c>
      <c r="BR17" s="5">
        <f t="shared" ca="1" si="333"/>
        <v>0</v>
      </c>
      <c r="BS17" s="5">
        <f t="shared" ca="1" si="333"/>
        <v>0</v>
      </c>
      <c r="BT17" s="5">
        <f t="shared" ca="1" si="333"/>
        <v>0</v>
      </c>
      <c r="BU17" s="5">
        <f t="shared" ca="1" si="333"/>
        <v>0</v>
      </c>
      <c r="BV17" s="5">
        <f t="shared" ca="1" si="333"/>
        <v>0</v>
      </c>
      <c r="BW17" s="5">
        <f t="shared" ca="1" si="333"/>
        <v>0</v>
      </c>
      <c r="BX17" s="5">
        <f t="shared" ca="1" si="333"/>
        <v>0</v>
      </c>
      <c r="BY17" s="5">
        <f t="shared" ca="1" si="333"/>
        <v>0</v>
      </c>
      <c r="BZ17" s="5">
        <f t="shared" ca="1" si="333"/>
        <v>0</v>
      </c>
      <c r="CA17" s="5">
        <f t="shared" ca="1" si="333"/>
        <v>0</v>
      </c>
      <c r="CB17" s="5">
        <f t="shared" ca="1" si="333"/>
        <v>0</v>
      </c>
      <c r="CC17" s="5">
        <f t="shared" ca="1" si="333"/>
        <v>0</v>
      </c>
      <c r="CD17" s="5">
        <f t="shared" ca="1" si="333"/>
        <v>0</v>
      </c>
      <c r="CE17" s="5">
        <f t="shared" ca="1" si="333"/>
        <v>0</v>
      </c>
      <c r="CF17" s="5">
        <f t="shared" ca="1" si="333"/>
        <v>0</v>
      </c>
      <c r="CG17" s="5">
        <f t="shared" ca="1" si="333"/>
        <v>0</v>
      </c>
      <c r="CH17" s="5">
        <f t="shared" ca="1" si="333"/>
        <v>0</v>
      </c>
      <c r="CI17" s="5">
        <f t="shared" ca="1" si="333"/>
        <v>0</v>
      </c>
      <c r="CJ17" s="5">
        <f t="shared" ca="1" si="333"/>
        <v>0</v>
      </c>
      <c r="CK17" s="5">
        <f t="shared" ca="1" si="333"/>
        <v>0</v>
      </c>
      <c r="CL17" s="5">
        <f t="shared" ca="1" si="333"/>
        <v>0</v>
      </c>
      <c r="CM17" s="5">
        <f t="shared" ca="1" si="333"/>
        <v>0</v>
      </c>
      <c r="CN17" s="5">
        <f t="shared" ca="1" si="333"/>
        <v>0</v>
      </c>
      <c r="CO17" s="5">
        <f t="shared" ca="1" si="333"/>
        <v>0</v>
      </c>
      <c r="CP17" s="5">
        <f t="shared" ca="1" si="333"/>
        <v>0</v>
      </c>
      <c r="CQ17" s="5">
        <f t="shared" ca="1" si="333"/>
        <v>0</v>
      </c>
      <c r="CR17" s="5">
        <f t="shared" ca="1" si="333"/>
        <v>0</v>
      </c>
      <c r="CS17" s="5">
        <f t="shared" ca="1" si="333"/>
        <v>0</v>
      </c>
      <c r="CT17" s="5">
        <f t="shared" ca="1" si="333"/>
        <v>0</v>
      </c>
      <c r="CU17" s="5">
        <f t="shared" ca="1" si="333"/>
        <v>0</v>
      </c>
      <c r="CV17" s="5">
        <f t="shared" ca="1" si="333"/>
        <v>0</v>
      </c>
      <c r="CW17" s="5">
        <f t="shared" ca="1" si="333"/>
        <v>0</v>
      </c>
      <c r="CX17" s="5">
        <f t="shared" ca="1" si="333"/>
        <v>0</v>
      </c>
      <c r="CY17" s="5">
        <f t="shared" ca="1" si="333"/>
        <v>0</v>
      </c>
      <c r="CZ17" s="5">
        <f t="shared" ca="1" si="333"/>
        <v>0</v>
      </c>
      <c r="DA17" s="5">
        <f t="shared" ca="1" si="333"/>
        <v>0</v>
      </c>
      <c r="DB17" s="5">
        <f t="shared" ca="1" si="333"/>
        <v>0</v>
      </c>
      <c r="DC17" s="5">
        <f t="shared" ca="1" si="333"/>
        <v>0</v>
      </c>
      <c r="DD17" s="5">
        <f t="shared" ca="1" si="333"/>
        <v>0</v>
      </c>
      <c r="DE17" s="5">
        <f t="shared" ca="1" si="333"/>
        <v>0</v>
      </c>
      <c r="DF17" s="5">
        <f t="shared" ca="1" si="333"/>
        <v>0</v>
      </c>
      <c r="DG17" s="5">
        <f t="shared" ca="1" si="333"/>
        <v>0</v>
      </c>
      <c r="DH17" s="5">
        <f t="shared" ca="1" si="333"/>
        <v>0</v>
      </c>
      <c r="DI17" s="5">
        <f t="shared" ca="1" si="333"/>
        <v>0</v>
      </c>
      <c r="DJ17" s="5">
        <f t="shared" ca="1" si="333"/>
        <v>0</v>
      </c>
      <c r="DK17" s="5">
        <f t="shared" ca="1" si="333"/>
        <v>0</v>
      </c>
      <c r="DL17" s="5">
        <f t="shared" ca="1" si="333"/>
        <v>0</v>
      </c>
      <c r="DM17" s="5">
        <f t="shared" ca="1" si="333"/>
        <v>0</v>
      </c>
      <c r="DN17" s="5">
        <f t="shared" ca="1" si="333"/>
        <v>0</v>
      </c>
      <c r="DO17" s="5">
        <f t="shared" ref="DO17:FZ17" ca="1" si="334">IF(DO$4="",0,$U13*DO18)</f>
        <v>0</v>
      </c>
      <c r="DP17" s="5">
        <f t="shared" ca="1" si="334"/>
        <v>0</v>
      </c>
      <c r="DQ17" s="5">
        <f t="shared" ca="1" si="334"/>
        <v>0</v>
      </c>
      <c r="DR17" s="5">
        <f t="shared" ca="1" si="334"/>
        <v>0</v>
      </c>
      <c r="DS17" s="5">
        <f t="shared" ca="1" si="334"/>
        <v>0</v>
      </c>
      <c r="DT17" s="5">
        <f t="shared" ca="1" si="334"/>
        <v>0</v>
      </c>
      <c r="DU17" s="5">
        <f t="shared" ca="1" si="334"/>
        <v>0</v>
      </c>
      <c r="DV17" s="5">
        <f t="shared" ca="1" si="334"/>
        <v>0</v>
      </c>
      <c r="DW17" s="5">
        <f t="shared" ca="1" si="334"/>
        <v>0</v>
      </c>
      <c r="DX17" s="5">
        <f t="shared" ca="1" si="334"/>
        <v>0</v>
      </c>
      <c r="DY17" s="5">
        <f t="shared" ca="1" si="334"/>
        <v>0</v>
      </c>
      <c r="DZ17" s="5">
        <f t="shared" ca="1" si="334"/>
        <v>0</v>
      </c>
      <c r="EA17" s="5">
        <f t="shared" ca="1" si="334"/>
        <v>0</v>
      </c>
      <c r="EB17" s="5">
        <f t="shared" ca="1" si="334"/>
        <v>0</v>
      </c>
      <c r="EC17" s="5">
        <f t="shared" ca="1" si="334"/>
        <v>0</v>
      </c>
      <c r="ED17" s="5">
        <f t="shared" ca="1" si="334"/>
        <v>0</v>
      </c>
      <c r="EE17" s="5">
        <f t="shared" ca="1" si="334"/>
        <v>0</v>
      </c>
      <c r="EF17" s="5">
        <f t="shared" ca="1" si="334"/>
        <v>0</v>
      </c>
      <c r="EG17" s="5">
        <f t="shared" ca="1" si="334"/>
        <v>0</v>
      </c>
      <c r="EH17" s="5">
        <f t="shared" ca="1" si="334"/>
        <v>0</v>
      </c>
      <c r="EI17" s="5">
        <f t="shared" ca="1" si="334"/>
        <v>0</v>
      </c>
      <c r="EJ17" s="5">
        <f t="shared" ca="1" si="334"/>
        <v>0</v>
      </c>
      <c r="EK17" s="5">
        <f t="shared" ca="1" si="334"/>
        <v>0</v>
      </c>
      <c r="EL17" s="5">
        <f t="shared" ca="1" si="334"/>
        <v>0</v>
      </c>
      <c r="EM17" s="5">
        <f t="shared" ca="1" si="334"/>
        <v>0</v>
      </c>
      <c r="EN17" s="5">
        <f t="shared" si="334"/>
        <v>0</v>
      </c>
      <c r="EO17" s="5">
        <f t="shared" si="334"/>
        <v>0</v>
      </c>
      <c r="EP17" s="5">
        <f t="shared" si="334"/>
        <v>0</v>
      </c>
      <c r="EQ17" s="5">
        <f t="shared" si="334"/>
        <v>0</v>
      </c>
      <c r="ER17" s="5">
        <f t="shared" si="334"/>
        <v>0</v>
      </c>
      <c r="ES17" s="5">
        <f t="shared" si="334"/>
        <v>0</v>
      </c>
      <c r="ET17" s="5">
        <f t="shared" si="334"/>
        <v>0</v>
      </c>
      <c r="EU17" s="5">
        <f t="shared" si="334"/>
        <v>0</v>
      </c>
      <c r="EV17" s="5">
        <f t="shared" si="334"/>
        <v>0</v>
      </c>
      <c r="EW17" s="5">
        <f t="shared" si="334"/>
        <v>0</v>
      </c>
      <c r="EX17" s="5">
        <f t="shared" si="334"/>
        <v>0</v>
      </c>
      <c r="EY17" s="5">
        <f t="shared" si="334"/>
        <v>0</v>
      </c>
      <c r="EZ17" s="5">
        <f t="shared" si="334"/>
        <v>0</v>
      </c>
      <c r="FA17" s="5">
        <f t="shared" si="334"/>
        <v>0</v>
      </c>
      <c r="FB17" s="5">
        <f t="shared" si="334"/>
        <v>0</v>
      </c>
      <c r="FC17" s="5">
        <f t="shared" si="334"/>
        <v>0</v>
      </c>
      <c r="FD17" s="5">
        <f t="shared" si="334"/>
        <v>0</v>
      </c>
      <c r="FE17" s="5">
        <f t="shared" si="334"/>
        <v>0</v>
      </c>
      <c r="FF17" s="5">
        <f t="shared" si="334"/>
        <v>0</v>
      </c>
      <c r="FG17" s="5">
        <f t="shared" si="334"/>
        <v>0</v>
      </c>
      <c r="FH17" s="5">
        <f t="shared" si="334"/>
        <v>0</v>
      </c>
      <c r="FI17" s="5">
        <f t="shared" si="334"/>
        <v>0</v>
      </c>
      <c r="FJ17" s="5">
        <f t="shared" si="334"/>
        <v>0</v>
      </c>
      <c r="FK17" s="5">
        <f t="shared" si="334"/>
        <v>0</v>
      </c>
      <c r="FL17" s="5">
        <f t="shared" si="334"/>
        <v>0</v>
      </c>
      <c r="FM17" s="5">
        <f t="shared" si="334"/>
        <v>0</v>
      </c>
      <c r="FN17" s="5">
        <f t="shared" si="334"/>
        <v>0</v>
      </c>
      <c r="FO17" s="5">
        <f t="shared" si="334"/>
        <v>0</v>
      </c>
      <c r="FP17" s="5">
        <f t="shared" si="334"/>
        <v>0</v>
      </c>
      <c r="FQ17" s="5">
        <f t="shared" si="334"/>
        <v>0</v>
      </c>
      <c r="FR17" s="5">
        <f t="shared" si="334"/>
        <v>0</v>
      </c>
      <c r="FS17" s="5">
        <f t="shared" si="334"/>
        <v>0</v>
      </c>
      <c r="FT17" s="5">
        <f t="shared" si="334"/>
        <v>0</v>
      </c>
      <c r="FU17" s="5">
        <f t="shared" si="334"/>
        <v>0</v>
      </c>
      <c r="FV17" s="5">
        <f t="shared" si="334"/>
        <v>0</v>
      </c>
      <c r="FW17" s="5">
        <f t="shared" si="334"/>
        <v>0</v>
      </c>
      <c r="FX17" s="5">
        <f t="shared" si="334"/>
        <v>0</v>
      </c>
      <c r="FY17" s="5">
        <f t="shared" si="334"/>
        <v>0</v>
      </c>
      <c r="FZ17" s="5">
        <f t="shared" si="334"/>
        <v>0</v>
      </c>
      <c r="GA17" s="5">
        <f t="shared" ref="GA17:GV17" si="335">IF(GA$4="",0,$U13*GA18)</f>
        <v>0</v>
      </c>
      <c r="GB17" s="5">
        <f t="shared" si="335"/>
        <v>0</v>
      </c>
      <c r="GC17" s="5">
        <f t="shared" si="335"/>
        <v>0</v>
      </c>
      <c r="GD17" s="5">
        <f t="shared" si="335"/>
        <v>0</v>
      </c>
      <c r="GE17" s="5">
        <f t="shared" si="335"/>
        <v>0</v>
      </c>
      <c r="GF17" s="5">
        <f t="shared" si="335"/>
        <v>0</v>
      </c>
      <c r="GG17" s="5">
        <f t="shared" si="335"/>
        <v>0</v>
      </c>
      <c r="GH17" s="5">
        <f t="shared" si="335"/>
        <v>0</v>
      </c>
      <c r="GI17" s="5">
        <f t="shared" si="335"/>
        <v>0</v>
      </c>
      <c r="GJ17" s="5">
        <f t="shared" si="335"/>
        <v>0</v>
      </c>
      <c r="GK17" s="5">
        <f t="shared" si="335"/>
        <v>0</v>
      </c>
      <c r="GL17" s="5">
        <f t="shared" si="335"/>
        <v>0</v>
      </c>
      <c r="GM17" s="5">
        <f t="shared" si="335"/>
        <v>0</v>
      </c>
      <c r="GN17" s="5">
        <f t="shared" si="335"/>
        <v>0</v>
      </c>
      <c r="GO17" s="5">
        <f t="shared" si="335"/>
        <v>0</v>
      </c>
      <c r="GP17" s="5">
        <f t="shared" si="335"/>
        <v>0</v>
      </c>
      <c r="GQ17" s="5">
        <f t="shared" si="335"/>
        <v>0</v>
      </c>
      <c r="GR17" s="5">
        <f t="shared" si="335"/>
        <v>0</v>
      </c>
      <c r="GS17" s="5">
        <f t="shared" si="335"/>
        <v>0</v>
      </c>
      <c r="GT17" s="5">
        <f t="shared" si="335"/>
        <v>0</v>
      </c>
      <c r="GU17" s="5">
        <f t="shared" si="335"/>
        <v>0</v>
      </c>
      <c r="GV17" s="5">
        <f t="shared" si="335"/>
        <v>0</v>
      </c>
    </row>
    <row r="18" spans="2:204" x14ac:dyDescent="0.3">
      <c r="B18" s="13">
        <f>ROW()</f>
        <v>18</v>
      </c>
      <c r="E18" s="35"/>
      <c r="F18" s="32"/>
      <c r="H18" s="1" t="str">
        <f>H17</f>
        <v>График оплат оборудования</v>
      </c>
      <c r="I18" s="1" t="s">
        <v>31</v>
      </c>
      <c r="M18" s="30" t="s">
        <v>16</v>
      </c>
      <c r="U18" s="27">
        <f ca="1">SUM(INDIRECT(ADDRESS($B18,X$2)&amp;":"&amp;ADDRESS($B18,MAX($2:$2))))</f>
        <v>0</v>
      </c>
      <c r="W18" s="8" t="s">
        <v>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</row>
    <row r="19" spans="2:204" x14ac:dyDescent="0.3">
      <c r="B19" s="13">
        <f>ROW()</f>
        <v>19</v>
      </c>
      <c r="E19" s="35"/>
      <c r="F19" s="32"/>
    </row>
    <row r="20" spans="2:204" ht="12.6" customHeight="1" x14ac:dyDescent="0.3">
      <c r="B20" s="13">
        <f>ROW()</f>
        <v>20</v>
      </c>
      <c r="E20" s="35"/>
      <c r="F20" s="32"/>
      <c r="H20" s="1" t="s">
        <v>32</v>
      </c>
      <c r="M20" s="30" t="s">
        <v>15</v>
      </c>
      <c r="U20" s="5">
        <f ca="1">SUM(INDIRECT(ADDRESS($B20,X$2)&amp;":"&amp;ADDRESS($B20,MAX($2:$2))))</f>
        <v>0</v>
      </c>
      <c r="X20" s="31">
        <f ca="1">IF(X$4="",0,$P14*X21)</f>
        <v>0</v>
      </c>
      <c r="Y20" s="5">
        <f t="shared" ref="Y20:BB20" ca="1" si="336">IF(Y$4="",0,$P14*Y21)</f>
        <v>0</v>
      </c>
      <c r="Z20" s="5">
        <f t="shared" ca="1" si="336"/>
        <v>0</v>
      </c>
      <c r="AA20" s="5">
        <f t="shared" ca="1" si="336"/>
        <v>0</v>
      </c>
      <c r="AB20" s="5">
        <f t="shared" ca="1" si="336"/>
        <v>0</v>
      </c>
      <c r="AC20" s="5">
        <f t="shared" ca="1" si="336"/>
        <v>0</v>
      </c>
      <c r="AD20" s="5">
        <f t="shared" ca="1" si="336"/>
        <v>0</v>
      </c>
      <c r="AE20" s="5">
        <f t="shared" ca="1" si="336"/>
        <v>0</v>
      </c>
      <c r="AF20" s="5">
        <f t="shared" ca="1" si="336"/>
        <v>0</v>
      </c>
      <c r="AG20" s="5">
        <f t="shared" ca="1" si="336"/>
        <v>0</v>
      </c>
      <c r="AH20" s="5">
        <f t="shared" ca="1" si="336"/>
        <v>0</v>
      </c>
      <c r="AI20" s="5">
        <f t="shared" ca="1" si="336"/>
        <v>0</v>
      </c>
      <c r="AJ20" s="5">
        <f t="shared" ca="1" si="336"/>
        <v>0</v>
      </c>
      <c r="AK20" s="5">
        <f t="shared" ca="1" si="336"/>
        <v>0</v>
      </c>
      <c r="AL20" s="5">
        <f t="shared" ca="1" si="336"/>
        <v>0</v>
      </c>
      <c r="AM20" s="5">
        <f t="shared" ca="1" si="336"/>
        <v>0</v>
      </c>
      <c r="AN20" s="5">
        <f t="shared" ca="1" si="336"/>
        <v>0</v>
      </c>
      <c r="AO20" s="5">
        <f t="shared" ca="1" si="336"/>
        <v>0</v>
      </c>
      <c r="AP20" s="5">
        <f t="shared" ca="1" si="336"/>
        <v>0</v>
      </c>
      <c r="AQ20" s="5">
        <f t="shared" ca="1" si="336"/>
        <v>0</v>
      </c>
      <c r="AR20" s="5">
        <f t="shared" ca="1" si="336"/>
        <v>0</v>
      </c>
      <c r="AS20" s="5">
        <f t="shared" ca="1" si="336"/>
        <v>0</v>
      </c>
      <c r="AT20" s="5">
        <f t="shared" ca="1" si="336"/>
        <v>0</v>
      </c>
      <c r="AU20" s="5">
        <f t="shared" ca="1" si="336"/>
        <v>0</v>
      </c>
      <c r="AV20" s="5">
        <f t="shared" ca="1" si="336"/>
        <v>0</v>
      </c>
      <c r="AW20" s="5">
        <f t="shared" ca="1" si="336"/>
        <v>0</v>
      </c>
      <c r="AX20" s="5">
        <f t="shared" ca="1" si="336"/>
        <v>0</v>
      </c>
      <c r="AY20" s="5">
        <f t="shared" ca="1" si="336"/>
        <v>0</v>
      </c>
      <c r="AZ20" s="5">
        <f t="shared" ca="1" si="336"/>
        <v>0</v>
      </c>
      <c r="BA20" s="5">
        <f t="shared" ca="1" si="336"/>
        <v>0</v>
      </c>
      <c r="BB20" s="5">
        <f t="shared" ca="1" si="336"/>
        <v>0</v>
      </c>
      <c r="BC20" s="5">
        <f t="shared" ref="BC20:DN20" ca="1" si="337">IF(BC$4="",0,$P14*BC21)</f>
        <v>0</v>
      </c>
      <c r="BD20" s="5">
        <f t="shared" ca="1" si="337"/>
        <v>0</v>
      </c>
      <c r="BE20" s="5">
        <f t="shared" ca="1" si="337"/>
        <v>0</v>
      </c>
      <c r="BF20" s="5">
        <f t="shared" ca="1" si="337"/>
        <v>0</v>
      </c>
      <c r="BG20" s="5">
        <f t="shared" ca="1" si="337"/>
        <v>0</v>
      </c>
      <c r="BH20" s="5">
        <f t="shared" ca="1" si="337"/>
        <v>0</v>
      </c>
      <c r="BI20" s="5">
        <f t="shared" ca="1" si="337"/>
        <v>0</v>
      </c>
      <c r="BJ20" s="5">
        <f t="shared" ca="1" si="337"/>
        <v>0</v>
      </c>
      <c r="BK20" s="5">
        <f t="shared" ca="1" si="337"/>
        <v>0</v>
      </c>
      <c r="BL20" s="5">
        <f t="shared" ca="1" si="337"/>
        <v>0</v>
      </c>
      <c r="BM20" s="5">
        <f t="shared" ca="1" si="337"/>
        <v>0</v>
      </c>
      <c r="BN20" s="5">
        <f t="shared" ca="1" si="337"/>
        <v>0</v>
      </c>
      <c r="BO20" s="5">
        <f t="shared" ca="1" si="337"/>
        <v>0</v>
      </c>
      <c r="BP20" s="5">
        <f t="shared" ca="1" si="337"/>
        <v>0</v>
      </c>
      <c r="BQ20" s="5">
        <f t="shared" ca="1" si="337"/>
        <v>0</v>
      </c>
      <c r="BR20" s="5">
        <f t="shared" ca="1" si="337"/>
        <v>0</v>
      </c>
      <c r="BS20" s="5">
        <f t="shared" ca="1" si="337"/>
        <v>0</v>
      </c>
      <c r="BT20" s="5">
        <f t="shared" ca="1" si="337"/>
        <v>0</v>
      </c>
      <c r="BU20" s="5">
        <f t="shared" ca="1" si="337"/>
        <v>0</v>
      </c>
      <c r="BV20" s="5">
        <f t="shared" ca="1" si="337"/>
        <v>0</v>
      </c>
      <c r="BW20" s="5">
        <f t="shared" ca="1" si="337"/>
        <v>0</v>
      </c>
      <c r="BX20" s="5">
        <f t="shared" ca="1" si="337"/>
        <v>0</v>
      </c>
      <c r="BY20" s="5">
        <f t="shared" ca="1" si="337"/>
        <v>0</v>
      </c>
      <c r="BZ20" s="5">
        <f t="shared" ca="1" si="337"/>
        <v>0</v>
      </c>
      <c r="CA20" s="5">
        <f t="shared" ca="1" si="337"/>
        <v>0</v>
      </c>
      <c r="CB20" s="5">
        <f t="shared" ca="1" si="337"/>
        <v>0</v>
      </c>
      <c r="CC20" s="5">
        <f t="shared" ca="1" si="337"/>
        <v>0</v>
      </c>
      <c r="CD20" s="5">
        <f t="shared" ca="1" si="337"/>
        <v>0</v>
      </c>
      <c r="CE20" s="5">
        <f t="shared" ca="1" si="337"/>
        <v>0</v>
      </c>
      <c r="CF20" s="5">
        <f t="shared" ca="1" si="337"/>
        <v>0</v>
      </c>
      <c r="CG20" s="5">
        <f t="shared" ca="1" si="337"/>
        <v>0</v>
      </c>
      <c r="CH20" s="5">
        <f t="shared" ca="1" si="337"/>
        <v>0</v>
      </c>
      <c r="CI20" s="5">
        <f t="shared" ca="1" si="337"/>
        <v>0</v>
      </c>
      <c r="CJ20" s="5">
        <f t="shared" ca="1" si="337"/>
        <v>0</v>
      </c>
      <c r="CK20" s="5">
        <f t="shared" ca="1" si="337"/>
        <v>0</v>
      </c>
      <c r="CL20" s="5">
        <f t="shared" ca="1" si="337"/>
        <v>0</v>
      </c>
      <c r="CM20" s="5">
        <f t="shared" ca="1" si="337"/>
        <v>0</v>
      </c>
      <c r="CN20" s="5">
        <f t="shared" ca="1" si="337"/>
        <v>0</v>
      </c>
      <c r="CO20" s="5">
        <f t="shared" ca="1" si="337"/>
        <v>0</v>
      </c>
      <c r="CP20" s="5">
        <f t="shared" ca="1" si="337"/>
        <v>0</v>
      </c>
      <c r="CQ20" s="5">
        <f t="shared" ca="1" si="337"/>
        <v>0</v>
      </c>
      <c r="CR20" s="5">
        <f t="shared" ca="1" si="337"/>
        <v>0</v>
      </c>
      <c r="CS20" s="5">
        <f t="shared" ca="1" si="337"/>
        <v>0</v>
      </c>
      <c r="CT20" s="5">
        <f t="shared" ca="1" si="337"/>
        <v>0</v>
      </c>
      <c r="CU20" s="5">
        <f t="shared" ca="1" si="337"/>
        <v>0</v>
      </c>
      <c r="CV20" s="5">
        <f t="shared" ca="1" si="337"/>
        <v>0</v>
      </c>
      <c r="CW20" s="5">
        <f t="shared" ca="1" si="337"/>
        <v>0</v>
      </c>
      <c r="CX20" s="5">
        <f t="shared" ca="1" si="337"/>
        <v>0</v>
      </c>
      <c r="CY20" s="5">
        <f t="shared" ca="1" si="337"/>
        <v>0</v>
      </c>
      <c r="CZ20" s="5">
        <f t="shared" ca="1" si="337"/>
        <v>0</v>
      </c>
      <c r="DA20" s="5">
        <f t="shared" ca="1" si="337"/>
        <v>0</v>
      </c>
      <c r="DB20" s="5">
        <f t="shared" ca="1" si="337"/>
        <v>0</v>
      </c>
      <c r="DC20" s="5">
        <f t="shared" ca="1" si="337"/>
        <v>0</v>
      </c>
      <c r="DD20" s="5">
        <f t="shared" ca="1" si="337"/>
        <v>0</v>
      </c>
      <c r="DE20" s="5">
        <f t="shared" ca="1" si="337"/>
        <v>0</v>
      </c>
      <c r="DF20" s="5">
        <f t="shared" ca="1" si="337"/>
        <v>0</v>
      </c>
      <c r="DG20" s="5">
        <f t="shared" ca="1" si="337"/>
        <v>0</v>
      </c>
      <c r="DH20" s="5">
        <f t="shared" ca="1" si="337"/>
        <v>0</v>
      </c>
      <c r="DI20" s="5">
        <f t="shared" ca="1" si="337"/>
        <v>0</v>
      </c>
      <c r="DJ20" s="5">
        <f t="shared" ca="1" si="337"/>
        <v>0</v>
      </c>
      <c r="DK20" s="5">
        <f t="shared" ca="1" si="337"/>
        <v>0</v>
      </c>
      <c r="DL20" s="5">
        <f t="shared" ca="1" si="337"/>
        <v>0</v>
      </c>
      <c r="DM20" s="5">
        <f t="shared" ca="1" si="337"/>
        <v>0</v>
      </c>
      <c r="DN20" s="5">
        <f t="shared" ca="1" si="337"/>
        <v>0</v>
      </c>
      <c r="DO20" s="5">
        <f t="shared" ref="DO20:FZ20" ca="1" si="338">IF(DO$4="",0,$P14*DO21)</f>
        <v>0</v>
      </c>
      <c r="DP20" s="5">
        <f t="shared" ca="1" si="338"/>
        <v>0</v>
      </c>
      <c r="DQ20" s="5">
        <f t="shared" ca="1" si="338"/>
        <v>0</v>
      </c>
      <c r="DR20" s="5">
        <f t="shared" ca="1" si="338"/>
        <v>0</v>
      </c>
      <c r="DS20" s="5">
        <f t="shared" ca="1" si="338"/>
        <v>0</v>
      </c>
      <c r="DT20" s="5">
        <f t="shared" ca="1" si="338"/>
        <v>0</v>
      </c>
      <c r="DU20" s="5">
        <f t="shared" ca="1" si="338"/>
        <v>0</v>
      </c>
      <c r="DV20" s="5">
        <f t="shared" ca="1" si="338"/>
        <v>0</v>
      </c>
      <c r="DW20" s="5">
        <f t="shared" ca="1" si="338"/>
        <v>0</v>
      </c>
      <c r="DX20" s="5">
        <f t="shared" ca="1" si="338"/>
        <v>0</v>
      </c>
      <c r="DY20" s="5">
        <f t="shared" ca="1" si="338"/>
        <v>0</v>
      </c>
      <c r="DZ20" s="5">
        <f t="shared" ca="1" si="338"/>
        <v>0</v>
      </c>
      <c r="EA20" s="5">
        <f t="shared" ca="1" si="338"/>
        <v>0</v>
      </c>
      <c r="EB20" s="5">
        <f t="shared" ca="1" si="338"/>
        <v>0</v>
      </c>
      <c r="EC20" s="5">
        <f t="shared" ca="1" si="338"/>
        <v>0</v>
      </c>
      <c r="ED20" s="5">
        <f t="shared" ca="1" si="338"/>
        <v>0</v>
      </c>
      <c r="EE20" s="5">
        <f t="shared" ca="1" si="338"/>
        <v>0</v>
      </c>
      <c r="EF20" s="5">
        <f t="shared" ca="1" si="338"/>
        <v>0</v>
      </c>
      <c r="EG20" s="5">
        <f t="shared" ca="1" si="338"/>
        <v>0</v>
      </c>
      <c r="EH20" s="5">
        <f t="shared" ca="1" si="338"/>
        <v>0</v>
      </c>
      <c r="EI20" s="5">
        <f t="shared" ca="1" si="338"/>
        <v>0</v>
      </c>
      <c r="EJ20" s="5">
        <f t="shared" ca="1" si="338"/>
        <v>0</v>
      </c>
      <c r="EK20" s="5">
        <f t="shared" ca="1" si="338"/>
        <v>0</v>
      </c>
      <c r="EL20" s="5">
        <f t="shared" ca="1" si="338"/>
        <v>0</v>
      </c>
      <c r="EM20" s="5">
        <f t="shared" ca="1" si="338"/>
        <v>0</v>
      </c>
      <c r="EN20" s="5">
        <f t="shared" si="338"/>
        <v>0</v>
      </c>
      <c r="EO20" s="5">
        <f t="shared" si="338"/>
        <v>0</v>
      </c>
      <c r="EP20" s="5">
        <f t="shared" si="338"/>
        <v>0</v>
      </c>
      <c r="EQ20" s="5">
        <f t="shared" si="338"/>
        <v>0</v>
      </c>
      <c r="ER20" s="5">
        <f t="shared" si="338"/>
        <v>0</v>
      </c>
      <c r="ES20" s="5">
        <f t="shared" si="338"/>
        <v>0</v>
      </c>
      <c r="ET20" s="5">
        <f t="shared" si="338"/>
        <v>0</v>
      </c>
      <c r="EU20" s="5">
        <f t="shared" si="338"/>
        <v>0</v>
      </c>
      <c r="EV20" s="5">
        <f t="shared" si="338"/>
        <v>0</v>
      </c>
      <c r="EW20" s="5">
        <f t="shared" si="338"/>
        <v>0</v>
      </c>
      <c r="EX20" s="5">
        <f t="shared" si="338"/>
        <v>0</v>
      </c>
      <c r="EY20" s="5">
        <f t="shared" si="338"/>
        <v>0</v>
      </c>
      <c r="EZ20" s="5">
        <f t="shared" si="338"/>
        <v>0</v>
      </c>
      <c r="FA20" s="5">
        <f t="shared" si="338"/>
        <v>0</v>
      </c>
      <c r="FB20" s="5">
        <f t="shared" si="338"/>
        <v>0</v>
      </c>
      <c r="FC20" s="5">
        <f t="shared" si="338"/>
        <v>0</v>
      </c>
      <c r="FD20" s="5">
        <f t="shared" si="338"/>
        <v>0</v>
      </c>
      <c r="FE20" s="5">
        <f t="shared" si="338"/>
        <v>0</v>
      </c>
      <c r="FF20" s="5">
        <f t="shared" si="338"/>
        <v>0</v>
      </c>
      <c r="FG20" s="5">
        <f t="shared" si="338"/>
        <v>0</v>
      </c>
      <c r="FH20" s="5">
        <f t="shared" si="338"/>
        <v>0</v>
      </c>
      <c r="FI20" s="5">
        <f t="shared" si="338"/>
        <v>0</v>
      </c>
      <c r="FJ20" s="5">
        <f t="shared" si="338"/>
        <v>0</v>
      </c>
      <c r="FK20" s="5">
        <f t="shared" si="338"/>
        <v>0</v>
      </c>
      <c r="FL20" s="5">
        <f t="shared" si="338"/>
        <v>0</v>
      </c>
      <c r="FM20" s="5">
        <f t="shared" si="338"/>
        <v>0</v>
      </c>
      <c r="FN20" s="5">
        <f t="shared" si="338"/>
        <v>0</v>
      </c>
      <c r="FO20" s="5">
        <f t="shared" si="338"/>
        <v>0</v>
      </c>
      <c r="FP20" s="5">
        <f t="shared" si="338"/>
        <v>0</v>
      </c>
      <c r="FQ20" s="5">
        <f t="shared" si="338"/>
        <v>0</v>
      </c>
      <c r="FR20" s="5">
        <f t="shared" si="338"/>
        <v>0</v>
      </c>
      <c r="FS20" s="5">
        <f t="shared" si="338"/>
        <v>0</v>
      </c>
      <c r="FT20" s="5">
        <f t="shared" si="338"/>
        <v>0</v>
      </c>
      <c r="FU20" s="5">
        <f t="shared" si="338"/>
        <v>0</v>
      </c>
      <c r="FV20" s="5">
        <f t="shared" si="338"/>
        <v>0</v>
      </c>
      <c r="FW20" s="5">
        <f t="shared" si="338"/>
        <v>0</v>
      </c>
      <c r="FX20" s="5">
        <f t="shared" si="338"/>
        <v>0</v>
      </c>
      <c r="FY20" s="5">
        <f t="shared" si="338"/>
        <v>0</v>
      </c>
      <c r="FZ20" s="5">
        <f t="shared" si="338"/>
        <v>0</v>
      </c>
      <c r="GA20" s="5">
        <f t="shared" ref="GA20:GV20" si="339">IF(GA$4="",0,$P14*GA21)</f>
        <v>0</v>
      </c>
      <c r="GB20" s="5">
        <f t="shared" si="339"/>
        <v>0</v>
      </c>
      <c r="GC20" s="5">
        <f t="shared" si="339"/>
        <v>0</v>
      </c>
      <c r="GD20" s="5">
        <f t="shared" si="339"/>
        <v>0</v>
      </c>
      <c r="GE20" s="5">
        <f t="shared" si="339"/>
        <v>0</v>
      </c>
      <c r="GF20" s="5">
        <f t="shared" si="339"/>
        <v>0</v>
      </c>
      <c r="GG20" s="5">
        <f t="shared" si="339"/>
        <v>0</v>
      </c>
      <c r="GH20" s="5">
        <f t="shared" si="339"/>
        <v>0</v>
      </c>
      <c r="GI20" s="5">
        <f t="shared" si="339"/>
        <v>0</v>
      </c>
      <c r="GJ20" s="5">
        <f t="shared" si="339"/>
        <v>0</v>
      </c>
      <c r="GK20" s="5">
        <f t="shared" si="339"/>
        <v>0</v>
      </c>
      <c r="GL20" s="5">
        <f t="shared" si="339"/>
        <v>0</v>
      </c>
      <c r="GM20" s="5">
        <f t="shared" si="339"/>
        <v>0</v>
      </c>
      <c r="GN20" s="5">
        <f t="shared" si="339"/>
        <v>0</v>
      </c>
      <c r="GO20" s="5">
        <f t="shared" si="339"/>
        <v>0</v>
      </c>
      <c r="GP20" s="5">
        <f t="shared" si="339"/>
        <v>0</v>
      </c>
      <c r="GQ20" s="5">
        <f t="shared" si="339"/>
        <v>0</v>
      </c>
      <c r="GR20" s="5">
        <f t="shared" si="339"/>
        <v>0</v>
      </c>
      <c r="GS20" s="5">
        <f t="shared" si="339"/>
        <v>0</v>
      </c>
      <c r="GT20" s="5">
        <f t="shared" si="339"/>
        <v>0</v>
      </c>
      <c r="GU20" s="5">
        <f t="shared" si="339"/>
        <v>0</v>
      </c>
      <c r="GV20" s="5">
        <f t="shared" si="339"/>
        <v>0</v>
      </c>
    </row>
    <row r="21" spans="2:204" ht="12.6" customHeight="1" x14ac:dyDescent="0.3">
      <c r="B21" s="13">
        <f>ROW()</f>
        <v>21</v>
      </c>
      <c r="E21" s="35"/>
      <c r="F21" s="32"/>
      <c r="H21" s="1" t="str">
        <f>H20</f>
        <v>Ввод в эксплуатацию оборудования</v>
      </c>
      <c r="M21" s="30" t="s">
        <v>33</v>
      </c>
      <c r="U21" s="5">
        <f ca="1">SUM(INDIRECT(ADDRESS($B21,X$2)&amp;":"&amp;ADDRESS($B21,MAX($2:$2))))</f>
        <v>0</v>
      </c>
      <c r="X21" s="31">
        <f ca="1">IF(X$4="",0,IF($U22=0,IF($P14=0,0,SUMIFS($17:$17,$1:$1,X$1-$P23)/$P14),X22))</f>
        <v>0</v>
      </c>
      <c r="Y21" s="5">
        <f t="shared" ref="Y21:BB21" ca="1" si="340">IF(Y$4="",0,IF($U22=0,IF($P14=0,0,SUMIFS($17:$17,$1:$1,Y$1-$P23)/$P14),Y22))</f>
        <v>0</v>
      </c>
      <c r="Z21" s="5">
        <f t="shared" ca="1" si="340"/>
        <v>0</v>
      </c>
      <c r="AA21" s="5">
        <f t="shared" ca="1" si="340"/>
        <v>0</v>
      </c>
      <c r="AB21" s="5">
        <f t="shared" ca="1" si="340"/>
        <v>0</v>
      </c>
      <c r="AC21" s="5">
        <f t="shared" ca="1" si="340"/>
        <v>0</v>
      </c>
      <c r="AD21" s="5">
        <f t="shared" ca="1" si="340"/>
        <v>0</v>
      </c>
      <c r="AE21" s="5">
        <f t="shared" ca="1" si="340"/>
        <v>0</v>
      </c>
      <c r="AF21" s="5">
        <f t="shared" ca="1" si="340"/>
        <v>0</v>
      </c>
      <c r="AG21" s="5">
        <f t="shared" ca="1" si="340"/>
        <v>0</v>
      </c>
      <c r="AH21" s="5">
        <f t="shared" ca="1" si="340"/>
        <v>0</v>
      </c>
      <c r="AI21" s="5">
        <f t="shared" ca="1" si="340"/>
        <v>0</v>
      </c>
      <c r="AJ21" s="5">
        <f t="shared" ca="1" si="340"/>
        <v>0</v>
      </c>
      <c r="AK21" s="5">
        <f t="shared" ca="1" si="340"/>
        <v>0</v>
      </c>
      <c r="AL21" s="5">
        <f t="shared" ca="1" si="340"/>
        <v>0</v>
      </c>
      <c r="AM21" s="5">
        <f t="shared" ca="1" si="340"/>
        <v>0</v>
      </c>
      <c r="AN21" s="5">
        <f t="shared" ca="1" si="340"/>
        <v>0</v>
      </c>
      <c r="AO21" s="5">
        <f t="shared" ca="1" si="340"/>
        <v>0</v>
      </c>
      <c r="AP21" s="5">
        <f t="shared" ca="1" si="340"/>
        <v>0</v>
      </c>
      <c r="AQ21" s="5">
        <f t="shared" ca="1" si="340"/>
        <v>0</v>
      </c>
      <c r="AR21" s="5">
        <f t="shared" ca="1" si="340"/>
        <v>0</v>
      </c>
      <c r="AS21" s="5">
        <f t="shared" ca="1" si="340"/>
        <v>0</v>
      </c>
      <c r="AT21" s="5">
        <f t="shared" ca="1" si="340"/>
        <v>0</v>
      </c>
      <c r="AU21" s="5">
        <f t="shared" ca="1" si="340"/>
        <v>0</v>
      </c>
      <c r="AV21" s="5">
        <f t="shared" ca="1" si="340"/>
        <v>0</v>
      </c>
      <c r="AW21" s="5">
        <f t="shared" ca="1" si="340"/>
        <v>0</v>
      </c>
      <c r="AX21" s="5">
        <f t="shared" ca="1" si="340"/>
        <v>0</v>
      </c>
      <c r="AY21" s="5">
        <f t="shared" ca="1" si="340"/>
        <v>0</v>
      </c>
      <c r="AZ21" s="5">
        <f t="shared" ca="1" si="340"/>
        <v>0</v>
      </c>
      <c r="BA21" s="5">
        <f t="shared" ca="1" si="340"/>
        <v>0</v>
      </c>
      <c r="BB21" s="5">
        <f t="shared" ca="1" si="340"/>
        <v>0</v>
      </c>
      <c r="BC21" s="5">
        <f t="shared" ref="BC21:DN21" ca="1" si="341">IF(BC$4="",0,IF($U22=0,IF($P14=0,0,SUMIFS($17:$17,$1:$1,BC$1-$P23)/$P14),BC22))</f>
        <v>0</v>
      </c>
      <c r="BD21" s="5">
        <f t="shared" ca="1" si="341"/>
        <v>0</v>
      </c>
      <c r="BE21" s="5">
        <f t="shared" ca="1" si="341"/>
        <v>0</v>
      </c>
      <c r="BF21" s="5">
        <f t="shared" ca="1" si="341"/>
        <v>0</v>
      </c>
      <c r="BG21" s="5">
        <f t="shared" ca="1" si="341"/>
        <v>0</v>
      </c>
      <c r="BH21" s="5">
        <f t="shared" ca="1" si="341"/>
        <v>0</v>
      </c>
      <c r="BI21" s="5">
        <f t="shared" ca="1" si="341"/>
        <v>0</v>
      </c>
      <c r="BJ21" s="5">
        <f t="shared" ca="1" si="341"/>
        <v>0</v>
      </c>
      <c r="BK21" s="5">
        <f t="shared" ca="1" si="341"/>
        <v>0</v>
      </c>
      <c r="BL21" s="5">
        <f t="shared" ca="1" si="341"/>
        <v>0</v>
      </c>
      <c r="BM21" s="5">
        <f t="shared" ca="1" si="341"/>
        <v>0</v>
      </c>
      <c r="BN21" s="5">
        <f t="shared" ca="1" si="341"/>
        <v>0</v>
      </c>
      <c r="BO21" s="5">
        <f t="shared" ca="1" si="341"/>
        <v>0</v>
      </c>
      <c r="BP21" s="5">
        <f t="shared" ca="1" si="341"/>
        <v>0</v>
      </c>
      <c r="BQ21" s="5">
        <f t="shared" ca="1" si="341"/>
        <v>0</v>
      </c>
      <c r="BR21" s="5">
        <f t="shared" ca="1" si="341"/>
        <v>0</v>
      </c>
      <c r="BS21" s="5">
        <f t="shared" ca="1" si="341"/>
        <v>0</v>
      </c>
      <c r="BT21" s="5">
        <f t="shared" ca="1" si="341"/>
        <v>0</v>
      </c>
      <c r="BU21" s="5">
        <f t="shared" ca="1" si="341"/>
        <v>0</v>
      </c>
      <c r="BV21" s="5">
        <f t="shared" ca="1" si="341"/>
        <v>0</v>
      </c>
      <c r="BW21" s="5">
        <f t="shared" ca="1" si="341"/>
        <v>0</v>
      </c>
      <c r="BX21" s="5">
        <f t="shared" ca="1" si="341"/>
        <v>0</v>
      </c>
      <c r="BY21" s="5">
        <f t="shared" ca="1" si="341"/>
        <v>0</v>
      </c>
      <c r="BZ21" s="5">
        <f t="shared" ca="1" si="341"/>
        <v>0</v>
      </c>
      <c r="CA21" s="5">
        <f t="shared" ca="1" si="341"/>
        <v>0</v>
      </c>
      <c r="CB21" s="5">
        <f t="shared" ca="1" si="341"/>
        <v>0</v>
      </c>
      <c r="CC21" s="5">
        <f t="shared" ca="1" si="341"/>
        <v>0</v>
      </c>
      <c r="CD21" s="5">
        <f t="shared" ca="1" si="341"/>
        <v>0</v>
      </c>
      <c r="CE21" s="5">
        <f t="shared" ca="1" si="341"/>
        <v>0</v>
      </c>
      <c r="CF21" s="5">
        <f t="shared" ca="1" si="341"/>
        <v>0</v>
      </c>
      <c r="CG21" s="5">
        <f t="shared" ca="1" si="341"/>
        <v>0</v>
      </c>
      <c r="CH21" s="5">
        <f t="shared" ca="1" si="341"/>
        <v>0</v>
      </c>
      <c r="CI21" s="5">
        <f t="shared" ca="1" si="341"/>
        <v>0</v>
      </c>
      <c r="CJ21" s="5">
        <f t="shared" ca="1" si="341"/>
        <v>0</v>
      </c>
      <c r="CK21" s="5">
        <f t="shared" ca="1" si="341"/>
        <v>0</v>
      </c>
      <c r="CL21" s="5">
        <f t="shared" ca="1" si="341"/>
        <v>0</v>
      </c>
      <c r="CM21" s="5">
        <f t="shared" ca="1" si="341"/>
        <v>0</v>
      </c>
      <c r="CN21" s="5">
        <f t="shared" ca="1" si="341"/>
        <v>0</v>
      </c>
      <c r="CO21" s="5">
        <f t="shared" ca="1" si="341"/>
        <v>0</v>
      </c>
      <c r="CP21" s="5">
        <f t="shared" ca="1" si="341"/>
        <v>0</v>
      </c>
      <c r="CQ21" s="5">
        <f t="shared" ca="1" si="341"/>
        <v>0</v>
      </c>
      <c r="CR21" s="5">
        <f t="shared" ca="1" si="341"/>
        <v>0</v>
      </c>
      <c r="CS21" s="5">
        <f t="shared" ca="1" si="341"/>
        <v>0</v>
      </c>
      <c r="CT21" s="5">
        <f t="shared" ca="1" si="341"/>
        <v>0</v>
      </c>
      <c r="CU21" s="5">
        <f t="shared" ca="1" si="341"/>
        <v>0</v>
      </c>
      <c r="CV21" s="5">
        <f t="shared" ca="1" si="341"/>
        <v>0</v>
      </c>
      <c r="CW21" s="5">
        <f t="shared" ca="1" si="341"/>
        <v>0</v>
      </c>
      <c r="CX21" s="5">
        <f t="shared" ca="1" si="341"/>
        <v>0</v>
      </c>
      <c r="CY21" s="5">
        <f t="shared" ca="1" si="341"/>
        <v>0</v>
      </c>
      <c r="CZ21" s="5">
        <f t="shared" ca="1" si="341"/>
        <v>0</v>
      </c>
      <c r="DA21" s="5">
        <f t="shared" ca="1" si="341"/>
        <v>0</v>
      </c>
      <c r="DB21" s="5">
        <f t="shared" ca="1" si="341"/>
        <v>0</v>
      </c>
      <c r="DC21" s="5">
        <f t="shared" ca="1" si="341"/>
        <v>0</v>
      </c>
      <c r="DD21" s="5">
        <f t="shared" ca="1" si="341"/>
        <v>0</v>
      </c>
      <c r="DE21" s="5">
        <f t="shared" ca="1" si="341"/>
        <v>0</v>
      </c>
      <c r="DF21" s="5">
        <f t="shared" ca="1" si="341"/>
        <v>0</v>
      </c>
      <c r="DG21" s="5">
        <f t="shared" ca="1" si="341"/>
        <v>0</v>
      </c>
      <c r="DH21" s="5">
        <f t="shared" ca="1" si="341"/>
        <v>0</v>
      </c>
      <c r="DI21" s="5">
        <f t="shared" ca="1" si="341"/>
        <v>0</v>
      </c>
      <c r="DJ21" s="5">
        <f t="shared" ca="1" si="341"/>
        <v>0</v>
      </c>
      <c r="DK21" s="5">
        <f t="shared" ca="1" si="341"/>
        <v>0</v>
      </c>
      <c r="DL21" s="5">
        <f t="shared" ca="1" si="341"/>
        <v>0</v>
      </c>
      <c r="DM21" s="5">
        <f t="shared" ca="1" si="341"/>
        <v>0</v>
      </c>
      <c r="DN21" s="5">
        <f t="shared" ca="1" si="341"/>
        <v>0</v>
      </c>
      <c r="DO21" s="5">
        <f t="shared" ref="DO21:FZ21" ca="1" si="342">IF(DO$4="",0,IF($U22=0,IF($P14=0,0,SUMIFS($17:$17,$1:$1,DO$1-$P23)/$P14),DO22))</f>
        <v>0</v>
      </c>
      <c r="DP21" s="5">
        <f t="shared" ca="1" si="342"/>
        <v>0</v>
      </c>
      <c r="DQ21" s="5">
        <f t="shared" ca="1" si="342"/>
        <v>0</v>
      </c>
      <c r="DR21" s="5">
        <f t="shared" ca="1" si="342"/>
        <v>0</v>
      </c>
      <c r="DS21" s="5">
        <f t="shared" ca="1" si="342"/>
        <v>0</v>
      </c>
      <c r="DT21" s="5">
        <f t="shared" ca="1" si="342"/>
        <v>0</v>
      </c>
      <c r="DU21" s="5">
        <f t="shared" ca="1" si="342"/>
        <v>0</v>
      </c>
      <c r="DV21" s="5">
        <f t="shared" ca="1" si="342"/>
        <v>0</v>
      </c>
      <c r="DW21" s="5">
        <f t="shared" ca="1" si="342"/>
        <v>0</v>
      </c>
      <c r="DX21" s="5">
        <f t="shared" ca="1" si="342"/>
        <v>0</v>
      </c>
      <c r="DY21" s="5">
        <f t="shared" ca="1" si="342"/>
        <v>0</v>
      </c>
      <c r="DZ21" s="5">
        <f t="shared" ca="1" si="342"/>
        <v>0</v>
      </c>
      <c r="EA21" s="5">
        <f t="shared" ca="1" si="342"/>
        <v>0</v>
      </c>
      <c r="EB21" s="5">
        <f t="shared" ca="1" si="342"/>
        <v>0</v>
      </c>
      <c r="EC21" s="5">
        <f t="shared" ca="1" si="342"/>
        <v>0</v>
      </c>
      <c r="ED21" s="5">
        <f t="shared" ca="1" si="342"/>
        <v>0</v>
      </c>
      <c r="EE21" s="5">
        <f t="shared" ca="1" si="342"/>
        <v>0</v>
      </c>
      <c r="EF21" s="5">
        <f t="shared" ca="1" si="342"/>
        <v>0</v>
      </c>
      <c r="EG21" s="5">
        <f t="shared" ca="1" si="342"/>
        <v>0</v>
      </c>
      <c r="EH21" s="5">
        <f t="shared" ca="1" si="342"/>
        <v>0</v>
      </c>
      <c r="EI21" s="5">
        <f t="shared" ca="1" si="342"/>
        <v>0</v>
      </c>
      <c r="EJ21" s="5">
        <f t="shared" ca="1" si="342"/>
        <v>0</v>
      </c>
      <c r="EK21" s="5">
        <f t="shared" ca="1" si="342"/>
        <v>0</v>
      </c>
      <c r="EL21" s="5">
        <f t="shared" ca="1" si="342"/>
        <v>0</v>
      </c>
      <c r="EM21" s="5">
        <f t="shared" ca="1" si="342"/>
        <v>0</v>
      </c>
      <c r="EN21" s="5">
        <f t="shared" si="342"/>
        <v>0</v>
      </c>
      <c r="EO21" s="5">
        <f t="shared" si="342"/>
        <v>0</v>
      </c>
      <c r="EP21" s="5">
        <f t="shared" si="342"/>
        <v>0</v>
      </c>
      <c r="EQ21" s="5">
        <f t="shared" si="342"/>
        <v>0</v>
      </c>
      <c r="ER21" s="5">
        <f t="shared" si="342"/>
        <v>0</v>
      </c>
      <c r="ES21" s="5">
        <f t="shared" si="342"/>
        <v>0</v>
      </c>
      <c r="ET21" s="5">
        <f t="shared" si="342"/>
        <v>0</v>
      </c>
      <c r="EU21" s="5">
        <f t="shared" si="342"/>
        <v>0</v>
      </c>
      <c r="EV21" s="5">
        <f t="shared" si="342"/>
        <v>0</v>
      </c>
      <c r="EW21" s="5">
        <f t="shared" si="342"/>
        <v>0</v>
      </c>
      <c r="EX21" s="5">
        <f t="shared" si="342"/>
        <v>0</v>
      </c>
      <c r="EY21" s="5">
        <f t="shared" si="342"/>
        <v>0</v>
      </c>
      <c r="EZ21" s="5">
        <f t="shared" si="342"/>
        <v>0</v>
      </c>
      <c r="FA21" s="5">
        <f t="shared" si="342"/>
        <v>0</v>
      </c>
      <c r="FB21" s="5">
        <f t="shared" si="342"/>
        <v>0</v>
      </c>
      <c r="FC21" s="5">
        <f t="shared" si="342"/>
        <v>0</v>
      </c>
      <c r="FD21" s="5">
        <f t="shared" si="342"/>
        <v>0</v>
      </c>
      <c r="FE21" s="5">
        <f t="shared" si="342"/>
        <v>0</v>
      </c>
      <c r="FF21" s="5">
        <f t="shared" si="342"/>
        <v>0</v>
      </c>
      <c r="FG21" s="5">
        <f t="shared" si="342"/>
        <v>0</v>
      </c>
      <c r="FH21" s="5">
        <f t="shared" si="342"/>
        <v>0</v>
      </c>
      <c r="FI21" s="5">
        <f t="shared" si="342"/>
        <v>0</v>
      </c>
      <c r="FJ21" s="5">
        <f t="shared" si="342"/>
        <v>0</v>
      </c>
      <c r="FK21" s="5">
        <f t="shared" si="342"/>
        <v>0</v>
      </c>
      <c r="FL21" s="5">
        <f t="shared" si="342"/>
        <v>0</v>
      </c>
      <c r="FM21" s="5">
        <f t="shared" si="342"/>
        <v>0</v>
      </c>
      <c r="FN21" s="5">
        <f t="shared" si="342"/>
        <v>0</v>
      </c>
      <c r="FO21" s="5">
        <f t="shared" si="342"/>
        <v>0</v>
      </c>
      <c r="FP21" s="5">
        <f t="shared" si="342"/>
        <v>0</v>
      </c>
      <c r="FQ21" s="5">
        <f t="shared" si="342"/>
        <v>0</v>
      </c>
      <c r="FR21" s="5">
        <f t="shared" si="342"/>
        <v>0</v>
      </c>
      <c r="FS21" s="5">
        <f t="shared" si="342"/>
        <v>0</v>
      </c>
      <c r="FT21" s="5">
        <f t="shared" si="342"/>
        <v>0</v>
      </c>
      <c r="FU21" s="5">
        <f t="shared" si="342"/>
        <v>0</v>
      </c>
      <c r="FV21" s="5">
        <f t="shared" si="342"/>
        <v>0</v>
      </c>
      <c r="FW21" s="5">
        <f t="shared" si="342"/>
        <v>0</v>
      </c>
      <c r="FX21" s="5">
        <f t="shared" si="342"/>
        <v>0</v>
      </c>
      <c r="FY21" s="5">
        <f t="shared" si="342"/>
        <v>0</v>
      </c>
      <c r="FZ21" s="5">
        <f t="shared" si="342"/>
        <v>0</v>
      </c>
      <c r="GA21" s="5">
        <f t="shared" ref="GA21:GV21" si="343">IF(GA$4="",0,IF($U22=0,IF($P14=0,0,SUMIFS($17:$17,$1:$1,GA$1-$P23)/$P14),GA22))</f>
        <v>0</v>
      </c>
      <c r="GB21" s="5">
        <f t="shared" si="343"/>
        <v>0</v>
      </c>
      <c r="GC21" s="5">
        <f t="shared" si="343"/>
        <v>0</v>
      </c>
      <c r="GD21" s="5">
        <f t="shared" si="343"/>
        <v>0</v>
      </c>
      <c r="GE21" s="5">
        <f t="shared" si="343"/>
        <v>0</v>
      </c>
      <c r="GF21" s="5">
        <f t="shared" si="343"/>
        <v>0</v>
      </c>
      <c r="GG21" s="5">
        <f t="shared" si="343"/>
        <v>0</v>
      </c>
      <c r="GH21" s="5">
        <f t="shared" si="343"/>
        <v>0</v>
      </c>
      <c r="GI21" s="5">
        <f t="shared" si="343"/>
        <v>0</v>
      </c>
      <c r="GJ21" s="5">
        <f t="shared" si="343"/>
        <v>0</v>
      </c>
      <c r="GK21" s="5">
        <f t="shared" si="343"/>
        <v>0</v>
      </c>
      <c r="GL21" s="5">
        <f t="shared" si="343"/>
        <v>0</v>
      </c>
      <c r="GM21" s="5">
        <f t="shared" si="343"/>
        <v>0</v>
      </c>
      <c r="GN21" s="5">
        <f t="shared" si="343"/>
        <v>0</v>
      </c>
      <c r="GO21" s="5">
        <f t="shared" si="343"/>
        <v>0</v>
      </c>
      <c r="GP21" s="5">
        <f t="shared" si="343"/>
        <v>0</v>
      </c>
      <c r="GQ21" s="5">
        <f t="shared" si="343"/>
        <v>0</v>
      </c>
      <c r="GR21" s="5">
        <f t="shared" si="343"/>
        <v>0</v>
      </c>
      <c r="GS21" s="5">
        <f t="shared" si="343"/>
        <v>0</v>
      </c>
      <c r="GT21" s="5">
        <f t="shared" si="343"/>
        <v>0</v>
      </c>
      <c r="GU21" s="5">
        <f t="shared" si="343"/>
        <v>0</v>
      </c>
      <c r="GV21" s="5">
        <f t="shared" si="343"/>
        <v>0</v>
      </c>
    </row>
    <row r="22" spans="2:204" x14ac:dyDescent="0.3">
      <c r="B22" s="13">
        <f>ROW()</f>
        <v>22</v>
      </c>
      <c r="E22" s="35"/>
      <c r="F22" s="32"/>
      <c r="H22" s="1" t="str">
        <f>H20</f>
        <v>Ввод в эксплуатацию оборудования</v>
      </c>
      <c r="I22" s="1" t="s">
        <v>53</v>
      </c>
      <c r="M22" s="30" t="s">
        <v>33</v>
      </c>
      <c r="U22" s="39">
        <f ca="1">SUM(INDIRECT(ADDRESS($B22,X$2)&amp;":"&amp;ADDRESS($B22,MAX($2:$2))))</f>
        <v>0</v>
      </c>
      <c r="V22" s="40"/>
      <c r="W22" s="41" t="s">
        <v>4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</row>
    <row r="23" spans="2:204" x14ac:dyDescent="0.3">
      <c r="B23" s="13">
        <f>ROW()</f>
        <v>23</v>
      </c>
      <c r="E23" s="35"/>
      <c r="F23" s="32"/>
      <c r="H23" s="1" t="s">
        <v>21</v>
      </c>
      <c r="I23" s="1" t="s">
        <v>34</v>
      </c>
      <c r="M23" s="30" t="s">
        <v>18</v>
      </c>
      <c r="O23" s="8" t="s">
        <v>4</v>
      </c>
      <c r="P23" s="18"/>
    </row>
    <row r="24" spans="2:204" x14ac:dyDescent="0.3">
      <c r="B24" s="13">
        <f>ROW()</f>
        <v>24</v>
      </c>
      <c r="F24" s="32"/>
    </row>
    <row r="25" spans="2:204" x14ac:dyDescent="0.3">
      <c r="B25" s="13">
        <v>67</v>
      </c>
      <c r="E25" s="34"/>
      <c r="F25" s="32"/>
      <c r="H25" s="28" t="s">
        <v>35</v>
      </c>
      <c r="I25" s="28"/>
      <c r="J25" s="28"/>
    </row>
    <row r="26" spans="2:204" x14ac:dyDescent="0.3">
      <c r="B26" s="13">
        <f>ROW()</f>
        <v>26</v>
      </c>
      <c r="E26" s="34"/>
      <c r="F26" s="32"/>
    </row>
    <row r="27" spans="2:204" x14ac:dyDescent="0.3">
      <c r="B27" s="13">
        <f>ROW()</f>
        <v>27</v>
      </c>
      <c r="E27" s="34"/>
      <c r="F27" s="32"/>
      <c r="H27" s="1" t="s">
        <v>58</v>
      </c>
      <c r="P27" s="44" t="s">
        <v>48</v>
      </c>
      <c r="U27" s="5">
        <f ca="1">SUM(INDIRECT(ADDRESS($B27,X$2)&amp;":"&amp;ADDRESS($B27,MAX($2:$2))))</f>
        <v>0</v>
      </c>
      <c r="X27" s="5">
        <f ca="1">IF(X$4="",0,SUM($W21:X21)*$P28)</f>
        <v>0</v>
      </c>
      <c r="Y27" s="5">
        <f ca="1">IF(Y$4="",0,SUM($W21:Y21)*$P28)</f>
        <v>0</v>
      </c>
      <c r="Z27" s="5">
        <f ca="1">IF(Z$4="",0,SUM($W21:Z21)*$P28)</f>
        <v>0</v>
      </c>
      <c r="AA27" s="5">
        <f ca="1">IF(AA$4="",0,SUM($W21:AA21)*$P28)</f>
        <v>0</v>
      </c>
      <c r="AB27" s="5">
        <f ca="1">IF(AB$4="",0,SUM($W21:AB21)*$P28)</f>
        <v>0</v>
      </c>
      <c r="AC27" s="5">
        <f ca="1">IF(AC$4="",0,SUM($W21:AC21)*$P28)</f>
        <v>0</v>
      </c>
      <c r="AD27" s="5">
        <f ca="1">IF(AD$4="",0,SUM($W21:AD21)*$P28)</f>
        <v>0</v>
      </c>
      <c r="AE27" s="5">
        <f ca="1">IF(AE$4="",0,SUM($W21:AE21)*$P28)</f>
        <v>0</v>
      </c>
      <c r="AF27" s="5">
        <f ca="1">IF(AF$4="",0,SUM($W21:AF21)*$P28)</f>
        <v>0</v>
      </c>
      <c r="AG27" s="5">
        <f ca="1">IF(AG$4="",0,SUM($W21:AG21)*$P28)</f>
        <v>0</v>
      </c>
      <c r="AH27" s="5">
        <f ca="1">IF(AH$4="",0,SUM($W21:AH21)*$P28)</f>
        <v>0</v>
      </c>
      <c r="AI27" s="5">
        <f ca="1">IF(AI$4="",0,SUM($W21:AI21)*$P28)</f>
        <v>0</v>
      </c>
      <c r="AJ27" s="5">
        <f ca="1">IF(AJ$4="",0,SUM($W21:AJ21)*$P28)</f>
        <v>0</v>
      </c>
      <c r="AK27" s="5">
        <f ca="1">IF(AK$4="",0,SUM($W21:AK21)*$P28)</f>
        <v>0</v>
      </c>
      <c r="AL27" s="5">
        <f ca="1">IF(AL$4="",0,SUM($W21:AL21)*$P28)</f>
        <v>0</v>
      </c>
      <c r="AM27" s="5">
        <f ca="1">IF(AM$4="",0,SUM($W21:AM21)*$P28)</f>
        <v>0</v>
      </c>
      <c r="AN27" s="5">
        <f ca="1">IF(AN$4="",0,SUM($W21:AN21)*$P28)</f>
        <v>0</v>
      </c>
      <c r="AO27" s="5">
        <f ca="1">IF(AO$4="",0,SUM($W21:AO21)*$P28)</f>
        <v>0</v>
      </c>
      <c r="AP27" s="5">
        <f ca="1">IF(AP$4="",0,SUM($W21:AP21)*$P28)</f>
        <v>0</v>
      </c>
      <c r="AQ27" s="5">
        <f ca="1">IF(AQ$4="",0,SUM($W21:AQ21)*$P28)</f>
        <v>0</v>
      </c>
      <c r="AR27" s="5">
        <f ca="1">IF(AR$4="",0,SUM($W21:AR21)*$P28)</f>
        <v>0</v>
      </c>
      <c r="AS27" s="5">
        <f ca="1">IF(AS$4="",0,SUM($W21:AS21)*$P28)</f>
        <v>0</v>
      </c>
      <c r="AT27" s="5">
        <f ca="1">IF(AT$4="",0,SUM($W21:AT21)*$P28)</f>
        <v>0</v>
      </c>
      <c r="AU27" s="5">
        <f ca="1">IF(AU$4="",0,SUM($W21:AU21)*$P28)</f>
        <v>0</v>
      </c>
      <c r="AV27" s="5">
        <f ca="1">IF(AV$4="",0,SUM($W21:AV21)*$P28)</f>
        <v>0</v>
      </c>
      <c r="AW27" s="5">
        <f ca="1">IF(AW$4="",0,SUM($W21:AW21)*$P28)</f>
        <v>0</v>
      </c>
      <c r="AX27" s="5">
        <f ca="1">IF(AX$4="",0,SUM($W21:AX21)*$P28)</f>
        <v>0</v>
      </c>
      <c r="AY27" s="5">
        <f ca="1">IF(AY$4="",0,SUM($W21:AY21)*$P28)</f>
        <v>0</v>
      </c>
      <c r="AZ27" s="5">
        <f ca="1">IF(AZ$4="",0,SUM($W21:AZ21)*$P28)</f>
        <v>0</v>
      </c>
      <c r="BA27" s="5">
        <f ca="1">IF(BA$4="",0,SUM($W21:BA21)*$P28)</f>
        <v>0</v>
      </c>
      <c r="BB27" s="5">
        <f ca="1">IF(BB$4="",0,SUM($W21:BB21)*$P28)</f>
        <v>0</v>
      </c>
      <c r="BC27" s="5">
        <f ca="1">IF(BC$4="",0,SUM($W21:BC21)*$P28)</f>
        <v>0</v>
      </c>
      <c r="BD27" s="5">
        <f ca="1">IF(BD$4="",0,SUM($W21:BD21)*$P28)</f>
        <v>0</v>
      </c>
      <c r="BE27" s="5">
        <f ca="1">IF(BE$4="",0,SUM($W21:BE21)*$P28)</f>
        <v>0</v>
      </c>
      <c r="BF27" s="5">
        <f ca="1">IF(BF$4="",0,SUM($W21:BF21)*$P28)</f>
        <v>0</v>
      </c>
      <c r="BG27" s="5">
        <f ca="1">IF(BG$4="",0,SUM($W21:BG21)*$P28)</f>
        <v>0</v>
      </c>
      <c r="BH27" s="5">
        <f ca="1">IF(BH$4="",0,SUM($W21:BH21)*$P28)</f>
        <v>0</v>
      </c>
      <c r="BI27" s="5">
        <f ca="1">IF(BI$4="",0,SUM($W21:BI21)*$P28)</f>
        <v>0</v>
      </c>
      <c r="BJ27" s="5">
        <f ca="1">IF(BJ$4="",0,SUM($W21:BJ21)*$P28)</f>
        <v>0</v>
      </c>
      <c r="BK27" s="5">
        <f ca="1">IF(BK$4="",0,SUM($W21:BK21)*$P28)</f>
        <v>0</v>
      </c>
      <c r="BL27" s="5">
        <f ca="1">IF(BL$4="",0,SUM($W21:BL21)*$P28)</f>
        <v>0</v>
      </c>
      <c r="BM27" s="5">
        <f ca="1">IF(BM$4="",0,SUM($W21:BM21)*$P28)</f>
        <v>0</v>
      </c>
      <c r="BN27" s="5">
        <f ca="1">IF(BN$4="",0,SUM($W21:BN21)*$P28)</f>
        <v>0</v>
      </c>
      <c r="BO27" s="5">
        <f ca="1">IF(BO$4="",0,SUM($W21:BO21)*$P28)</f>
        <v>0</v>
      </c>
      <c r="BP27" s="5">
        <f ca="1">IF(BP$4="",0,SUM($W21:BP21)*$P28)</f>
        <v>0</v>
      </c>
      <c r="BQ27" s="5">
        <f ca="1">IF(BQ$4="",0,SUM($W21:BQ21)*$P28)</f>
        <v>0</v>
      </c>
      <c r="BR27" s="5">
        <f ca="1">IF(BR$4="",0,SUM($W21:BR21)*$P28)</f>
        <v>0</v>
      </c>
      <c r="BS27" s="5">
        <f ca="1">IF(BS$4="",0,SUM($W21:BS21)*$P28)</f>
        <v>0</v>
      </c>
      <c r="BT27" s="5">
        <f ca="1">IF(BT$4="",0,SUM($W21:BT21)*$P28)</f>
        <v>0</v>
      </c>
      <c r="BU27" s="5">
        <f ca="1">IF(BU$4="",0,SUM($W21:BU21)*$P28)</f>
        <v>0</v>
      </c>
      <c r="BV27" s="5">
        <f ca="1">IF(BV$4="",0,SUM($W21:BV21)*$P28)</f>
        <v>0</v>
      </c>
      <c r="BW27" s="5">
        <f ca="1">IF(BW$4="",0,SUM($W21:BW21)*$P28)</f>
        <v>0</v>
      </c>
      <c r="BX27" s="5">
        <f ca="1">IF(BX$4="",0,SUM($W21:BX21)*$P28)</f>
        <v>0</v>
      </c>
      <c r="BY27" s="5">
        <f ca="1">IF(BY$4="",0,SUM($W21:BY21)*$P28)</f>
        <v>0</v>
      </c>
      <c r="BZ27" s="5">
        <f ca="1">IF(BZ$4="",0,SUM($W21:BZ21)*$P28)</f>
        <v>0</v>
      </c>
      <c r="CA27" s="5">
        <f ca="1">IF(CA$4="",0,SUM($W21:CA21)*$P28)</f>
        <v>0</v>
      </c>
      <c r="CB27" s="5">
        <f ca="1">IF(CB$4="",0,SUM($W21:CB21)*$P28)</f>
        <v>0</v>
      </c>
      <c r="CC27" s="5">
        <f ca="1">IF(CC$4="",0,SUM($W21:CC21)*$P28)</f>
        <v>0</v>
      </c>
      <c r="CD27" s="5">
        <f ca="1">IF(CD$4="",0,SUM($W21:CD21)*$P28)</f>
        <v>0</v>
      </c>
      <c r="CE27" s="5">
        <f ca="1">IF(CE$4="",0,SUM($W21:CE21)*$P28)</f>
        <v>0</v>
      </c>
      <c r="CF27" s="5">
        <f ca="1">IF(CF$4="",0,SUM($W21:CF21)*$P28)</f>
        <v>0</v>
      </c>
      <c r="CG27" s="5">
        <f ca="1">IF(CG$4="",0,SUM($W21:CG21)*$P28)</f>
        <v>0</v>
      </c>
      <c r="CH27" s="5">
        <f ca="1">IF(CH$4="",0,SUM($W21:CH21)*$P28)</f>
        <v>0</v>
      </c>
      <c r="CI27" s="5">
        <f ca="1">IF(CI$4="",0,SUM($W21:CI21)*$P28)</f>
        <v>0</v>
      </c>
      <c r="CJ27" s="5">
        <f ca="1">IF(CJ$4="",0,SUM($W21:CJ21)*$P28)</f>
        <v>0</v>
      </c>
      <c r="CK27" s="5">
        <f ca="1">IF(CK$4="",0,SUM($W21:CK21)*$P28)</f>
        <v>0</v>
      </c>
      <c r="CL27" s="5">
        <f ca="1">IF(CL$4="",0,SUM($W21:CL21)*$P28)</f>
        <v>0</v>
      </c>
      <c r="CM27" s="5">
        <f ca="1">IF(CM$4="",0,SUM($W21:CM21)*$P28)</f>
        <v>0</v>
      </c>
      <c r="CN27" s="5">
        <f ca="1">IF(CN$4="",0,SUM($W21:CN21)*$P28)</f>
        <v>0</v>
      </c>
      <c r="CO27" s="5">
        <f ca="1">IF(CO$4="",0,SUM($W21:CO21)*$P28)</f>
        <v>0</v>
      </c>
      <c r="CP27" s="5">
        <f ca="1">IF(CP$4="",0,SUM($W21:CP21)*$P28)</f>
        <v>0</v>
      </c>
      <c r="CQ27" s="5">
        <f ca="1">IF(CQ$4="",0,SUM($W21:CQ21)*$P28)</f>
        <v>0</v>
      </c>
      <c r="CR27" s="5">
        <f ca="1">IF(CR$4="",0,SUM($W21:CR21)*$P28)</f>
        <v>0</v>
      </c>
      <c r="CS27" s="5">
        <f ca="1">IF(CS$4="",0,SUM($W21:CS21)*$P28)</f>
        <v>0</v>
      </c>
      <c r="CT27" s="5">
        <f ca="1">IF(CT$4="",0,SUM($W21:CT21)*$P28)</f>
        <v>0</v>
      </c>
      <c r="CU27" s="5">
        <f ca="1">IF(CU$4="",0,SUM($W21:CU21)*$P28)</f>
        <v>0</v>
      </c>
      <c r="CV27" s="5">
        <f ca="1">IF(CV$4="",0,SUM($W21:CV21)*$P28)</f>
        <v>0</v>
      </c>
      <c r="CW27" s="5">
        <f ca="1">IF(CW$4="",0,SUM($W21:CW21)*$P28)</f>
        <v>0</v>
      </c>
      <c r="CX27" s="5">
        <f ca="1">IF(CX$4="",0,SUM($W21:CX21)*$P28)</f>
        <v>0</v>
      </c>
      <c r="CY27" s="5">
        <f ca="1">IF(CY$4="",0,SUM($W21:CY21)*$P28)</f>
        <v>0</v>
      </c>
      <c r="CZ27" s="5">
        <f ca="1">IF(CZ$4="",0,SUM($W21:CZ21)*$P28)</f>
        <v>0</v>
      </c>
      <c r="DA27" s="5">
        <f ca="1">IF(DA$4="",0,SUM($W21:DA21)*$P28)</f>
        <v>0</v>
      </c>
      <c r="DB27" s="5">
        <f ca="1">IF(DB$4="",0,SUM($W21:DB21)*$P28)</f>
        <v>0</v>
      </c>
      <c r="DC27" s="5">
        <f ca="1">IF(DC$4="",0,SUM($W21:DC21)*$P28)</f>
        <v>0</v>
      </c>
      <c r="DD27" s="5">
        <f ca="1">IF(DD$4="",0,SUM($W21:DD21)*$P28)</f>
        <v>0</v>
      </c>
      <c r="DE27" s="5">
        <f ca="1">IF(DE$4="",0,SUM($W21:DE21)*$P28)</f>
        <v>0</v>
      </c>
      <c r="DF27" s="5">
        <f ca="1">IF(DF$4="",0,SUM($W21:DF21)*$P28)</f>
        <v>0</v>
      </c>
      <c r="DG27" s="5">
        <f ca="1">IF(DG$4="",0,SUM($W21:DG21)*$P28)</f>
        <v>0</v>
      </c>
      <c r="DH27" s="5">
        <f ca="1">IF(DH$4="",0,SUM($W21:DH21)*$P28)</f>
        <v>0</v>
      </c>
      <c r="DI27" s="5">
        <f ca="1">IF(DI$4="",0,SUM($W21:DI21)*$P28)</f>
        <v>0</v>
      </c>
      <c r="DJ27" s="5">
        <f ca="1">IF(DJ$4="",0,SUM($W21:DJ21)*$P28)</f>
        <v>0</v>
      </c>
      <c r="DK27" s="5">
        <f ca="1">IF(DK$4="",0,SUM($W21:DK21)*$P28)</f>
        <v>0</v>
      </c>
      <c r="DL27" s="5">
        <f ca="1">IF(DL$4="",0,SUM($W21:DL21)*$P28)</f>
        <v>0</v>
      </c>
      <c r="DM27" s="5">
        <f ca="1">IF(DM$4="",0,SUM($W21:DM21)*$P28)</f>
        <v>0</v>
      </c>
      <c r="DN27" s="5">
        <f ca="1">IF(DN$4="",0,SUM($W21:DN21)*$P28)</f>
        <v>0</v>
      </c>
      <c r="DO27" s="5">
        <f ca="1">IF(DO$4="",0,SUM($W21:DO21)*$P28)</f>
        <v>0</v>
      </c>
      <c r="DP27" s="5">
        <f ca="1">IF(DP$4="",0,SUM($W21:DP21)*$P28)</f>
        <v>0</v>
      </c>
      <c r="DQ27" s="5">
        <f ca="1">IF(DQ$4="",0,SUM($W21:DQ21)*$P28)</f>
        <v>0</v>
      </c>
      <c r="DR27" s="5">
        <f ca="1">IF(DR$4="",0,SUM($W21:DR21)*$P28)</f>
        <v>0</v>
      </c>
      <c r="DS27" s="5">
        <f ca="1">IF(DS$4="",0,SUM($W21:DS21)*$P28)</f>
        <v>0</v>
      </c>
      <c r="DT27" s="5">
        <f ca="1">IF(DT$4="",0,SUM($W21:DT21)*$P28)</f>
        <v>0</v>
      </c>
      <c r="DU27" s="5">
        <f ca="1">IF(DU$4="",0,SUM($W21:DU21)*$P28)</f>
        <v>0</v>
      </c>
      <c r="DV27" s="5">
        <f ca="1">IF(DV$4="",0,SUM($W21:DV21)*$P28)</f>
        <v>0</v>
      </c>
      <c r="DW27" s="5">
        <f ca="1">IF(DW$4="",0,SUM($W21:DW21)*$P28)</f>
        <v>0</v>
      </c>
      <c r="DX27" s="5">
        <f ca="1">IF(DX$4="",0,SUM($W21:DX21)*$P28)</f>
        <v>0</v>
      </c>
      <c r="DY27" s="5">
        <f ca="1">IF(DY$4="",0,SUM($W21:DY21)*$P28)</f>
        <v>0</v>
      </c>
      <c r="DZ27" s="5">
        <f ca="1">IF(DZ$4="",0,SUM($W21:DZ21)*$P28)</f>
        <v>0</v>
      </c>
      <c r="EA27" s="5">
        <f ca="1">IF(EA$4="",0,SUM($W21:EA21)*$P28)</f>
        <v>0</v>
      </c>
      <c r="EB27" s="5">
        <f ca="1">IF(EB$4="",0,SUM($W21:EB21)*$P28)</f>
        <v>0</v>
      </c>
      <c r="EC27" s="5">
        <f ca="1">IF(EC$4="",0,SUM($W21:EC21)*$P28)</f>
        <v>0</v>
      </c>
      <c r="ED27" s="5">
        <f ca="1">IF(ED$4="",0,SUM($W21:ED21)*$P28)</f>
        <v>0</v>
      </c>
      <c r="EE27" s="5">
        <f ca="1">IF(EE$4="",0,SUM($W21:EE21)*$P28)</f>
        <v>0</v>
      </c>
      <c r="EF27" s="5">
        <f ca="1">IF(EF$4="",0,SUM($W21:EF21)*$P28)</f>
        <v>0</v>
      </c>
      <c r="EG27" s="5">
        <f ca="1">IF(EG$4="",0,SUM($W21:EG21)*$P28)</f>
        <v>0</v>
      </c>
      <c r="EH27" s="5">
        <f ca="1">IF(EH$4="",0,SUM($W21:EH21)*$P28)</f>
        <v>0</v>
      </c>
      <c r="EI27" s="5">
        <f ca="1">IF(EI$4="",0,SUM($W21:EI21)*$P28)</f>
        <v>0</v>
      </c>
      <c r="EJ27" s="5">
        <f ca="1">IF(EJ$4="",0,SUM($W21:EJ21)*$P28)</f>
        <v>0</v>
      </c>
      <c r="EK27" s="5">
        <f ca="1">IF(EK$4="",0,SUM($W21:EK21)*$P28)</f>
        <v>0</v>
      </c>
      <c r="EL27" s="5">
        <f ca="1">IF(EL$4="",0,SUM($W21:EL21)*$P28)</f>
        <v>0</v>
      </c>
      <c r="EM27" s="5">
        <f ca="1">IF(EM$4="",0,SUM($W21:EM21)*$P28)</f>
        <v>0</v>
      </c>
      <c r="EN27" s="5">
        <f>IF(EN$4="",0,SUM($W21:EN21)*$P28)</f>
        <v>0</v>
      </c>
      <c r="EO27" s="5">
        <f>IF(EO$4="",0,SUM($W21:EO21)*$P28)</f>
        <v>0</v>
      </c>
      <c r="EP27" s="5">
        <f>IF(EP$4="",0,SUM($W21:EP21)*$P28)</f>
        <v>0</v>
      </c>
      <c r="EQ27" s="5">
        <f>IF(EQ$4="",0,SUM($W21:EQ21)*$P28)</f>
        <v>0</v>
      </c>
      <c r="ER27" s="5">
        <f>IF(ER$4="",0,SUM($W21:ER21)*$P28)</f>
        <v>0</v>
      </c>
      <c r="ES27" s="5">
        <f>IF(ES$4="",0,SUM($W21:ES21)*$P28)</f>
        <v>0</v>
      </c>
      <c r="ET27" s="5">
        <f>IF(ET$4="",0,SUM($W21:ET21)*$P28)</f>
        <v>0</v>
      </c>
      <c r="EU27" s="5">
        <f>IF(EU$4="",0,SUM($W21:EU21)*$P28)</f>
        <v>0</v>
      </c>
      <c r="EV27" s="5">
        <f>IF(EV$4="",0,SUM($W21:EV21)*$P28)</f>
        <v>0</v>
      </c>
      <c r="EW27" s="5">
        <f>IF(EW$4="",0,SUM($W21:EW21)*$P28)</f>
        <v>0</v>
      </c>
      <c r="EX27" s="5">
        <f>IF(EX$4="",0,SUM($W21:EX21)*$P28)</f>
        <v>0</v>
      </c>
      <c r="EY27" s="5">
        <f>IF(EY$4="",0,SUM($W21:EY21)*$P28)</f>
        <v>0</v>
      </c>
      <c r="EZ27" s="5">
        <f>IF(EZ$4="",0,SUM($W21:EZ21)*$P28)</f>
        <v>0</v>
      </c>
      <c r="FA27" s="5">
        <f>IF(FA$4="",0,SUM($W21:FA21)*$P28)</f>
        <v>0</v>
      </c>
      <c r="FB27" s="5">
        <f>IF(FB$4="",0,SUM($W21:FB21)*$P28)</f>
        <v>0</v>
      </c>
      <c r="FC27" s="5">
        <f>IF(FC$4="",0,SUM($W21:FC21)*$P28)</f>
        <v>0</v>
      </c>
      <c r="FD27" s="5">
        <f>IF(FD$4="",0,SUM($W21:FD21)*$P28)</f>
        <v>0</v>
      </c>
      <c r="FE27" s="5">
        <f>IF(FE$4="",0,SUM($W21:FE21)*$P28)</f>
        <v>0</v>
      </c>
      <c r="FF27" s="5">
        <f>IF(FF$4="",0,SUM($W21:FF21)*$P28)</f>
        <v>0</v>
      </c>
      <c r="FG27" s="5">
        <f>IF(FG$4="",0,SUM($W21:FG21)*$P28)</f>
        <v>0</v>
      </c>
      <c r="FH27" s="5">
        <f>IF(FH$4="",0,SUM($W21:FH21)*$P28)</f>
        <v>0</v>
      </c>
      <c r="FI27" s="5">
        <f>IF(FI$4="",0,SUM($W21:FI21)*$P28)</f>
        <v>0</v>
      </c>
      <c r="FJ27" s="5">
        <f>IF(FJ$4="",0,SUM($W21:FJ21)*$P28)</f>
        <v>0</v>
      </c>
      <c r="FK27" s="5">
        <f>IF(FK$4="",0,SUM($W21:FK21)*$P28)</f>
        <v>0</v>
      </c>
      <c r="FL27" s="5">
        <f>IF(FL$4="",0,SUM($W21:FL21)*$P28)</f>
        <v>0</v>
      </c>
      <c r="FM27" s="5">
        <f>IF(FM$4="",0,SUM($W21:FM21)*$P28)</f>
        <v>0</v>
      </c>
      <c r="FN27" s="5">
        <f>IF(FN$4="",0,SUM($W21:FN21)*$P28)</f>
        <v>0</v>
      </c>
      <c r="FO27" s="5">
        <f>IF(FO$4="",0,SUM($W21:FO21)*$P28)</f>
        <v>0</v>
      </c>
      <c r="FP27" s="5">
        <f>IF(FP$4="",0,SUM($W21:FP21)*$P28)</f>
        <v>0</v>
      </c>
      <c r="FQ27" s="5">
        <f>IF(FQ$4="",0,SUM($W21:FQ21)*$P28)</f>
        <v>0</v>
      </c>
      <c r="FR27" s="5">
        <f>IF(FR$4="",0,SUM($W21:FR21)*$P28)</f>
        <v>0</v>
      </c>
      <c r="FS27" s="5">
        <f>IF(FS$4="",0,SUM($W21:FS21)*$P28)</f>
        <v>0</v>
      </c>
      <c r="FT27" s="5">
        <f>IF(FT$4="",0,SUM($W21:FT21)*$P28)</f>
        <v>0</v>
      </c>
      <c r="FU27" s="5">
        <f>IF(FU$4="",0,SUM($W21:FU21)*$P28)</f>
        <v>0</v>
      </c>
      <c r="FV27" s="5">
        <f>IF(FV$4="",0,SUM($W21:FV21)*$P28)</f>
        <v>0</v>
      </c>
      <c r="FW27" s="5">
        <f>IF(FW$4="",0,SUM($W21:FW21)*$P28)</f>
        <v>0</v>
      </c>
      <c r="FX27" s="5">
        <f>IF(FX$4="",0,SUM($W21:FX21)*$P28)</f>
        <v>0</v>
      </c>
      <c r="FY27" s="5">
        <f>IF(FY$4="",0,SUM($W21:FY21)*$P28)</f>
        <v>0</v>
      </c>
      <c r="FZ27" s="5">
        <f>IF(FZ$4="",0,SUM($W21:FZ21)*$P28)</f>
        <v>0</v>
      </c>
      <c r="GA27" s="5">
        <f>IF(GA$4="",0,SUM($W21:GA21)*$P28)</f>
        <v>0</v>
      </c>
      <c r="GB27" s="5">
        <f>IF(GB$4="",0,SUM($W21:GB21)*$P28)</f>
        <v>0</v>
      </c>
      <c r="GC27" s="5">
        <f>IF(GC$4="",0,SUM($W21:GC21)*$P28)</f>
        <v>0</v>
      </c>
      <c r="GD27" s="5">
        <f>IF(GD$4="",0,SUM($W21:GD21)*$P28)</f>
        <v>0</v>
      </c>
      <c r="GE27" s="5">
        <f>IF(GE$4="",0,SUM($W21:GE21)*$P28)</f>
        <v>0</v>
      </c>
      <c r="GF27" s="5">
        <f>IF(GF$4="",0,SUM($W21:GF21)*$P28)</f>
        <v>0</v>
      </c>
      <c r="GG27" s="5">
        <f>IF(GG$4="",0,SUM($W21:GG21)*$P28)</f>
        <v>0</v>
      </c>
      <c r="GH27" s="5">
        <f>IF(GH$4="",0,SUM($W21:GH21)*$P28)</f>
        <v>0</v>
      </c>
      <c r="GI27" s="5">
        <f>IF(GI$4="",0,SUM($W21:GI21)*$P28)</f>
        <v>0</v>
      </c>
      <c r="GJ27" s="5">
        <f>IF(GJ$4="",0,SUM($W21:GJ21)*$P28)</f>
        <v>0</v>
      </c>
      <c r="GK27" s="5">
        <f>IF(GK$4="",0,SUM($W21:GK21)*$P28)</f>
        <v>0</v>
      </c>
      <c r="GL27" s="5">
        <f>IF(GL$4="",0,SUM($W21:GL21)*$P28)</f>
        <v>0</v>
      </c>
      <c r="GM27" s="5">
        <f>IF(GM$4="",0,SUM($W21:GM21)*$P28)</f>
        <v>0</v>
      </c>
      <c r="GN27" s="5">
        <f>IF(GN$4="",0,SUM($W21:GN21)*$P28)</f>
        <v>0</v>
      </c>
      <c r="GO27" s="5">
        <f>IF(GO$4="",0,SUM($W21:GO21)*$P28)</f>
        <v>0</v>
      </c>
      <c r="GP27" s="5">
        <f>IF(GP$4="",0,SUM($W21:GP21)*$P28)</f>
        <v>0</v>
      </c>
      <c r="GQ27" s="5">
        <f>IF(GQ$4="",0,SUM($W21:GQ21)*$P28)</f>
        <v>0</v>
      </c>
      <c r="GR27" s="5">
        <f>IF(GR$4="",0,SUM($W21:GR21)*$P28)</f>
        <v>0</v>
      </c>
      <c r="GS27" s="5">
        <f>IF(GS$4="",0,SUM($W21:GS21)*$P28)</f>
        <v>0</v>
      </c>
      <c r="GT27" s="5">
        <f>IF(GT$4="",0,SUM($W21:GT21)*$P28)</f>
        <v>0</v>
      </c>
      <c r="GU27" s="5">
        <f>IF(GU$4="",0,SUM($W21:GU21)*$P28)</f>
        <v>0</v>
      </c>
      <c r="GV27" s="5">
        <f>IF(GV$4="",0,SUM($W21:GV21)*$P28)</f>
        <v>0</v>
      </c>
    </row>
    <row r="28" spans="2:204" x14ac:dyDescent="0.3">
      <c r="B28" s="13">
        <f>ROW()</f>
        <v>28</v>
      </c>
      <c r="E28" s="34"/>
      <c r="F28" s="32"/>
      <c r="H28" s="1" t="s">
        <v>19</v>
      </c>
      <c r="I28" s="1" t="s">
        <v>36</v>
      </c>
      <c r="M28" s="30" t="s">
        <v>37</v>
      </c>
      <c r="O28" s="8" t="s">
        <v>4</v>
      </c>
      <c r="P28" s="18"/>
    </row>
    <row r="29" spans="2:204" x14ac:dyDescent="0.3">
      <c r="B29" s="13">
        <f>ROW()</f>
        <v>29</v>
      </c>
      <c r="F29" s="32"/>
    </row>
    <row r="30" spans="2:204" x14ac:dyDescent="0.3">
      <c r="B30" s="13">
        <v>67</v>
      </c>
      <c r="E30" s="36"/>
      <c r="F30" s="32"/>
      <c r="H30" s="28" t="s">
        <v>39</v>
      </c>
      <c r="I30" s="28"/>
      <c r="J30" s="28"/>
    </row>
    <row r="31" spans="2:204" x14ac:dyDescent="0.3">
      <c r="B31" s="13">
        <f>ROW()</f>
        <v>31</v>
      </c>
      <c r="E31" s="36"/>
      <c r="F31" s="32"/>
    </row>
    <row r="32" spans="2:204" x14ac:dyDescent="0.3">
      <c r="B32" s="13">
        <f>ROW()</f>
        <v>32</v>
      </c>
      <c r="E32" s="34"/>
      <c r="F32" s="32"/>
      <c r="H32" s="1" t="s">
        <v>40</v>
      </c>
      <c r="P32" s="44" t="s">
        <v>48</v>
      </c>
      <c r="U32" s="5">
        <f ca="1">SUM(INDIRECT(ADDRESS($B32,X$2)&amp;":"&amp;ADDRESS($B32,MAX($2:$2))))</f>
        <v>0</v>
      </c>
      <c r="X32" s="5">
        <f ca="1">IF(X$4="",0,X17*$P33)</f>
        <v>0</v>
      </c>
      <c r="Y32" s="5">
        <f t="shared" ref="Y32:BB32" ca="1" si="344">IF(Y$4="",0,Y17*$P33)</f>
        <v>0</v>
      </c>
      <c r="Z32" s="5">
        <f t="shared" ca="1" si="344"/>
        <v>0</v>
      </c>
      <c r="AA32" s="5">
        <f t="shared" ca="1" si="344"/>
        <v>0</v>
      </c>
      <c r="AB32" s="5">
        <f t="shared" ca="1" si="344"/>
        <v>0</v>
      </c>
      <c r="AC32" s="5">
        <f t="shared" ca="1" si="344"/>
        <v>0</v>
      </c>
      <c r="AD32" s="5">
        <f t="shared" ca="1" si="344"/>
        <v>0</v>
      </c>
      <c r="AE32" s="5">
        <f t="shared" ca="1" si="344"/>
        <v>0</v>
      </c>
      <c r="AF32" s="5">
        <f t="shared" ca="1" si="344"/>
        <v>0</v>
      </c>
      <c r="AG32" s="5">
        <f t="shared" ca="1" si="344"/>
        <v>0</v>
      </c>
      <c r="AH32" s="5">
        <f t="shared" ca="1" si="344"/>
        <v>0</v>
      </c>
      <c r="AI32" s="5">
        <f t="shared" ca="1" si="344"/>
        <v>0</v>
      </c>
      <c r="AJ32" s="5">
        <f t="shared" ca="1" si="344"/>
        <v>0</v>
      </c>
      <c r="AK32" s="5">
        <f t="shared" ca="1" si="344"/>
        <v>0</v>
      </c>
      <c r="AL32" s="5">
        <f t="shared" ca="1" si="344"/>
        <v>0</v>
      </c>
      <c r="AM32" s="5">
        <f t="shared" ca="1" si="344"/>
        <v>0</v>
      </c>
      <c r="AN32" s="5">
        <f t="shared" ca="1" si="344"/>
        <v>0</v>
      </c>
      <c r="AO32" s="5">
        <f t="shared" ca="1" si="344"/>
        <v>0</v>
      </c>
      <c r="AP32" s="5">
        <f t="shared" ca="1" si="344"/>
        <v>0</v>
      </c>
      <c r="AQ32" s="5">
        <f t="shared" ca="1" si="344"/>
        <v>0</v>
      </c>
      <c r="AR32" s="5">
        <f t="shared" ca="1" si="344"/>
        <v>0</v>
      </c>
      <c r="AS32" s="5">
        <f t="shared" ca="1" si="344"/>
        <v>0</v>
      </c>
      <c r="AT32" s="5">
        <f t="shared" ca="1" si="344"/>
        <v>0</v>
      </c>
      <c r="AU32" s="5">
        <f t="shared" ca="1" si="344"/>
        <v>0</v>
      </c>
      <c r="AV32" s="5">
        <f t="shared" ca="1" si="344"/>
        <v>0</v>
      </c>
      <c r="AW32" s="5">
        <f t="shared" ca="1" si="344"/>
        <v>0</v>
      </c>
      <c r="AX32" s="5">
        <f t="shared" ca="1" si="344"/>
        <v>0</v>
      </c>
      <c r="AY32" s="5">
        <f t="shared" ca="1" si="344"/>
        <v>0</v>
      </c>
      <c r="AZ32" s="5">
        <f t="shared" ca="1" si="344"/>
        <v>0</v>
      </c>
      <c r="BA32" s="5">
        <f t="shared" ca="1" si="344"/>
        <v>0</v>
      </c>
      <c r="BB32" s="5">
        <f t="shared" ca="1" si="344"/>
        <v>0</v>
      </c>
      <c r="BC32" s="5">
        <f t="shared" ref="BC32:DN32" ca="1" si="345">IF(BC$4="",0,BC17*$P33)</f>
        <v>0</v>
      </c>
      <c r="BD32" s="5">
        <f t="shared" ca="1" si="345"/>
        <v>0</v>
      </c>
      <c r="BE32" s="5">
        <f t="shared" ca="1" si="345"/>
        <v>0</v>
      </c>
      <c r="BF32" s="5">
        <f t="shared" ca="1" si="345"/>
        <v>0</v>
      </c>
      <c r="BG32" s="5">
        <f t="shared" ca="1" si="345"/>
        <v>0</v>
      </c>
      <c r="BH32" s="5">
        <f t="shared" ca="1" si="345"/>
        <v>0</v>
      </c>
      <c r="BI32" s="5">
        <f t="shared" ca="1" si="345"/>
        <v>0</v>
      </c>
      <c r="BJ32" s="5">
        <f t="shared" ca="1" si="345"/>
        <v>0</v>
      </c>
      <c r="BK32" s="5">
        <f t="shared" ca="1" si="345"/>
        <v>0</v>
      </c>
      <c r="BL32" s="5">
        <f t="shared" ca="1" si="345"/>
        <v>0</v>
      </c>
      <c r="BM32" s="5">
        <f t="shared" ca="1" si="345"/>
        <v>0</v>
      </c>
      <c r="BN32" s="5">
        <f t="shared" ca="1" si="345"/>
        <v>0</v>
      </c>
      <c r="BO32" s="5">
        <f t="shared" ca="1" si="345"/>
        <v>0</v>
      </c>
      <c r="BP32" s="5">
        <f t="shared" ca="1" si="345"/>
        <v>0</v>
      </c>
      <c r="BQ32" s="5">
        <f t="shared" ca="1" si="345"/>
        <v>0</v>
      </c>
      <c r="BR32" s="5">
        <f t="shared" ca="1" si="345"/>
        <v>0</v>
      </c>
      <c r="BS32" s="5">
        <f t="shared" ca="1" si="345"/>
        <v>0</v>
      </c>
      <c r="BT32" s="5">
        <f t="shared" ca="1" si="345"/>
        <v>0</v>
      </c>
      <c r="BU32" s="5">
        <f t="shared" ca="1" si="345"/>
        <v>0</v>
      </c>
      <c r="BV32" s="5">
        <f t="shared" ca="1" si="345"/>
        <v>0</v>
      </c>
      <c r="BW32" s="5">
        <f t="shared" ca="1" si="345"/>
        <v>0</v>
      </c>
      <c r="BX32" s="5">
        <f t="shared" ca="1" si="345"/>
        <v>0</v>
      </c>
      <c r="BY32" s="5">
        <f t="shared" ca="1" si="345"/>
        <v>0</v>
      </c>
      <c r="BZ32" s="5">
        <f t="shared" ca="1" si="345"/>
        <v>0</v>
      </c>
      <c r="CA32" s="5">
        <f t="shared" ca="1" si="345"/>
        <v>0</v>
      </c>
      <c r="CB32" s="5">
        <f t="shared" ca="1" si="345"/>
        <v>0</v>
      </c>
      <c r="CC32" s="5">
        <f t="shared" ca="1" si="345"/>
        <v>0</v>
      </c>
      <c r="CD32" s="5">
        <f t="shared" ca="1" si="345"/>
        <v>0</v>
      </c>
      <c r="CE32" s="5">
        <f t="shared" ca="1" si="345"/>
        <v>0</v>
      </c>
      <c r="CF32" s="5">
        <f t="shared" ca="1" si="345"/>
        <v>0</v>
      </c>
      <c r="CG32" s="5">
        <f t="shared" ca="1" si="345"/>
        <v>0</v>
      </c>
      <c r="CH32" s="5">
        <f t="shared" ca="1" si="345"/>
        <v>0</v>
      </c>
      <c r="CI32" s="5">
        <f t="shared" ca="1" si="345"/>
        <v>0</v>
      </c>
      <c r="CJ32" s="5">
        <f t="shared" ca="1" si="345"/>
        <v>0</v>
      </c>
      <c r="CK32" s="5">
        <f t="shared" ca="1" si="345"/>
        <v>0</v>
      </c>
      <c r="CL32" s="5">
        <f t="shared" ca="1" si="345"/>
        <v>0</v>
      </c>
      <c r="CM32" s="5">
        <f t="shared" ca="1" si="345"/>
        <v>0</v>
      </c>
      <c r="CN32" s="5">
        <f t="shared" ca="1" si="345"/>
        <v>0</v>
      </c>
      <c r="CO32" s="5">
        <f t="shared" ca="1" si="345"/>
        <v>0</v>
      </c>
      <c r="CP32" s="5">
        <f t="shared" ca="1" si="345"/>
        <v>0</v>
      </c>
      <c r="CQ32" s="5">
        <f t="shared" ca="1" si="345"/>
        <v>0</v>
      </c>
      <c r="CR32" s="5">
        <f t="shared" ca="1" si="345"/>
        <v>0</v>
      </c>
      <c r="CS32" s="5">
        <f t="shared" ca="1" si="345"/>
        <v>0</v>
      </c>
      <c r="CT32" s="5">
        <f t="shared" ca="1" si="345"/>
        <v>0</v>
      </c>
      <c r="CU32" s="5">
        <f t="shared" ca="1" si="345"/>
        <v>0</v>
      </c>
      <c r="CV32" s="5">
        <f t="shared" ca="1" si="345"/>
        <v>0</v>
      </c>
      <c r="CW32" s="5">
        <f t="shared" ca="1" si="345"/>
        <v>0</v>
      </c>
      <c r="CX32" s="5">
        <f t="shared" ca="1" si="345"/>
        <v>0</v>
      </c>
      <c r="CY32" s="5">
        <f t="shared" ca="1" si="345"/>
        <v>0</v>
      </c>
      <c r="CZ32" s="5">
        <f t="shared" ca="1" si="345"/>
        <v>0</v>
      </c>
      <c r="DA32" s="5">
        <f t="shared" ca="1" si="345"/>
        <v>0</v>
      </c>
      <c r="DB32" s="5">
        <f t="shared" ca="1" si="345"/>
        <v>0</v>
      </c>
      <c r="DC32" s="5">
        <f t="shared" ca="1" si="345"/>
        <v>0</v>
      </c>
      <c r="DD32" s="5">
        <f t="shared" ca="1" si="345"/>
        <v>0</v>
      </c>
      <c r="DE32" s="5">
        <f t="shared" ca="1" si="345"/>
        <v>0</v>
      </c>
      <c r="DF32" s="5">
        <f t="shared" ca="1" si="345"/>
        <v>0</v>
      </c>
      <c r="DG32" s="5">
        <f t="shared" ca="1" si="345"/>
        <v>0</v>
      </c>
      <c r="DH32" s="5">
        <f t="shared" ca="1" si="345"/>
        <v>0</v>
      </c>
      <c r="DI32" s="5">
        <f t="shared" ca="1" si="345"/>
        <v>0</v>
      </c>
      <c r="DJ32" s="5">
        <f t="shared" ca="1" si="345"/>
        <v>0</v>
      </c>
      <c r="DK32" s="5">
        <f t="shared" ca="1" si="345"/>
        <v>0</v>
      </c>
      <c r="DL32" s="5">
        <f t="shared" ca="1" si="345"/>
        <v>0</v>
      </c>
      <c r="DM32" s="5">
        <f t="shared" ca="1" si="345"/>
        <v>0</v>
      </c>
      <c r="DN32" s="5">
        <f t="shared" ca="1" si="345"/>
        <v>0</v>
      </c>
      <c r="DO32" s="5">
        <f t="shared" ref="DO32:FZ32" ca="1" si="346">IF(DO$4="",0,DO17*$P33)</f>
        <v>0</v>
      </c>
      <c r="DP32" s="5">
        <f t="shared" ca="1" si="346"/>
        <v>0</v>
      </c>
      <c r="DQ32" s="5">
        <f t="shared" ca="1" si="346"/>
        <v>0</v>
      </c>
      <c r="DR32" s="5">
        <f t="shared" ca="1" si="346"/>
        <v>0</v>
      </c>
      <c r="DS32" s="5">
        <f t="shared" ca="1" si="346"/>
        <v>0</v>
      </c>
      <c r="DT32" s="5">
        <f t="shared" ca="1" si="346"/>
        <v>0</v>
      </c>
      <c r="DU32" s="5">
        <f t="shared" ca="1" si="346"/>
        <v>0</v>
      </c>
      <c r="DV32" s="5">
        <f t="shared" ca="1" si="346"/>
        <v>0</v>
      </c>
      <c r="DW32" s="5">
        <f t="shared" ca="1" si="346"/>
        <v>0</v>
      </c>
      <c r="DX32" s="5">
        <f t="shared" ca="1" si="346"/>
        <v>0</v>
      </c>
      <c r="DY32" s="5">
        <f t="shared" ca="1" si="346"/>
        <v>0</v>
      </c>
      <c r="DZ32" s="5">
        <f t="shared" ca="1" si="346"/>
        <v>0</v>
      </c>
      <c r="EA32" s="5">
        <f t="shared" ca="1" si="346"/>
        <v>0</v>
      </c>
      <c r="EB32" s="5">
        <f t="shared" ca="1" si="346"/>
        <v>0</v>
      </c>
      <c r="EC32" s="5">
        <f t="shared" ca="1" si="346"/>
        <v>0</v>
      </c>
      <c r="ED32" s="5">
        <f t="shared" ca="1" si="346"/>
        <v>0</v>
      </c>
      <c r="EE32" s="5">
        <f t="shared" ca="1" si="346"/>
        <v>0</v>
      </c>
      <c r="EF32" s="5">
        <f t="shared" ca="1" si="346"/>
        <v>0</v>
      </c>
      <c r="EG32" s="5">
        <f t="shared" ca="1" si="346"/>
        <v>0</v>
      </c>
      <c r="EH32" s="5">
        <f t="shared" ca="1" si="346"/>
        <v>0</v>
      </c>
      <c r="EI32" s="5">
        <f t="shared" ca="1" si="346"/>
        <v>0</v>
      </c>
      <c r="EJ32" s="5">
        <f t="shared" ca="1" si="346"/>
        <v>0</v>
      </c>
      <c r="EK32" s="5">
        <f t="shared" ca="1" si="346"/>
        <v>0</v>
      </c>
      <c r="EL32" s="5">
        <f t="shared" ca="1" si="346"/>
        <v>0</v>
      </c>
      <c r="EM32" s="5">
        <f t="shared" ca="1" si="346"/>
        <v>0</v>
      </c>
      <c r="EN32" s="5">
        <f t="shared" si="346"/>
        <v>0</v>
      </c>
      <c r="EO32" s="5">
        <f t="shared" si="346"/>
        <v>0</v>
      </c>
      <c r="EP32" s="5">
        <f t="shared" si="346"/>
        <v>0</v>
      </c>
      <c r="EQ32" s="5">
        <f t="shared" si="346"/>
        <v>0</v>
      </c>
      <c r="ER32" s="5">
        <f t="shared" si="346"/>
        <v>0</v>
      </c>
      <c r="ES32" s="5">
        <f t="shared" si="346"/>
        <v>0</v>
      </c>
      <c r="ET32" s="5">
        <f t="shared" si="346"/>
        <v>0</v>
      </c>
      <c r="EU32" s="5">
        <f t="shared" si="346"/>
        <v>0</v>
      </c>
      <c r="EV32" s="5">
        <f t="shared" si="346"/>
        <v>0</v>
      </c>
      <c r="EW32" s="5">
        <f t="shared" si="346"/>
        <v>0</v>
      </c>
      <c r="EX32" s="5">
        <f t="shared" si="346"/>
        <v>0</v>
      </c>
      <c r="EY32" s="5">
        <f t="shared" si="346"/>
        <v>0</v>
      </c>
      <c r="EZ32" s="5">
        <f t="shared" si="346"/>
        <v>0</v>
      </c>
      <c r="FA32" s="5">
        <f t="shared" si="346"/>
        <v>0</v>
      </c>
      <c r="FB32" s="5">
        <f t="shared" si="346"/>
        <v>0</v>
      </c>
      <c r="FC32" s="5">
        <f t="shared" si="346"/>
        <v>0</v>
      </c>
      <c r="FD32" s="5">
        <f t="shared" si="346"/>
        <v>0</v>
      </c>
      <c r="FE32" s="5">
        <f t="shared" si="346"/>
        <v>0</v>
      </c>
      <c r="FF32" s="5">
        <f t="shared" si="346"/>
        <v>0</v>
      </c>
      <c r="FG32" s="5">
        <f t="shared" si="346"/>
        <v>0</v>
      </c>
      <c r="FH32" s="5">
        <f t="shared" si="346"/>
        <v>0</v>
      </c>
      <c r="FI32" s="5">
        <f t="shared" si="346"/>
        <v>0</v>
      </c>
      <c r="FJ32" s="5">
        <f t="shared" si="346"/>
        <v>0</v>
      </c>
      <c r="FK32" s="5">
        <f t="shared" si="346"/>
        <v>0</v>
      </c>
      <c r="FL32" s="5">
        <f t="shared" si="346"/>
        <v>0</v>
      </c>
      <c r="FM32" s="5">
        <f t="shared" si="346"/>
        <v>0</v>
      </c>
      <c r="FN32" s="5">
        <f t="shared" si="346"/>
        <v>0</v>
      </c>
      <c r="FO32" s="5">
        <f t="shared" si="346"/>
        <v>0</v>
      </c>
      <c r="FP32" s="5">
        <f t="shared" si="346"/>
        <v>0</v>
      </c>
      <c r="FQ32" s="5">
        <f t="shared" si="346"/>
        <v>0</v>
      </c>
      <c r="FR32" s="5">
        <f t="shared" si="346"/>
        <v>0</v>
      </c>
      <c r="FS32" s="5">
        <f t="shared" si="346"/>
        <v>0</v>
      </c>
      <c r="FT32" s="5">
        <f t="shared" si="346"/>
        <v>0</v>
      </c>
      <c r="FU32" s="5">
        <f t="shared" si="346"/>
        <v>0</v>
      </c>
      <c r="FV32" s="5">
        <f t="shared" si="346"/>
        <v>0</v>
      </c>
      <c r="FW32" s="5">
        <f t="shared" si="346"/>
        <v>0</v>
      </c>
      <c r="FX32" s="5">
        <f t="shared" si="346"/>
        <v>0</v>
      </c>
      <c r="FY32" s="5">
        <f t="shared" si="346"/>
        <v>0</v>
      </c>
      <c r="FZ32" s="5">
        <f t="shared" si="346"/>
        <v>0</v>
      </c>
      <c r="GA32" s="5">
        <f t="shared" ref="GA32:GV32" si="347">IF(GA$4="",0,GA17*$P33)</f>
        <v>0</v>
      </c>
      <c r="GB32" s="5">
        <f t="shared" si="347"/>
        <v>0</v>
      </c>
      <c r="GC32" s="5">
        <f t="shared" si="347"/>
        <v>0</v>
      </c>
      <c r="GD32" s="5">
        <f t="shared" si="347"/>
        <v>0</v>
      </c>
      <c r="GE32" s="5">
        <f t="shared" si="347"/>
        <v>0</v>
      </c>
      <c r="GF32" s="5">
        <f t="shared" si="347"/>
        <v>0</v>
      </c>
      <c r="GG32" s="5">
        <f t="shared" si="347"/>
        <v>0</v>
      </c>
      <c r="GH32" s="5">
        <f t="shared" si="347"/>
        <v>0</v>
      </c>
      <c r="GI32" s="5">
        <f t="shared" si="347"/>
        <v>0</v>
      </c>
      <c r="GJ32" s="5">
        <f t="shared" si="347"/>
        <v>0</v>
      </c>
      <c r="GK32" s="5">
        <f t="shared" si="347"/>
        <v>0</v>
      </c>
      <c r="GL32" s="5">
        <f t="shared" si="347"/>
        <v>0</v>
      </c>
      <c r="GM32" s="5">
        <f t="shared" si="347"/>
        <v>0</v>
      </c>
      <c r="GN32" s="5">
        <f t="shared" si="347"/>
        <v>0</v>
      </c>
      <c r="GO32" s="5">
        <f t="shared" si="347"/>
        <v>0</v>
      </c>
      <c r="GP32" s="5">
        <f t="shared" si="347"/>
        <v>0</v>
      </c>
      <c r="GQ32" s="5">
        <f t="shared" si="347"/>
        <v>0</v>
      </c>
      <c r="GR32" s="5">
        <f t="shared" si="347"/>
        <v>0</v>
      </c>
      <c r="GS32" s="5">
        <f t="shared" si="347"/>
        <v>0</v>
      </c>
      <c r="GT32" s="5">
        <f t="shared" si="347"/>
        <v>0</v>
      </c>
      <c r="GU32" s="5">
        <f t="shared" si="347"/>
        <v>0</v>
      </c>
      <c r="GV32" s="5">
        <f t="shared" si="347"/>
        <v>0</v>
      </c>
    </row>
    <row r="33" spans="2:204" x14ac:dyDescent="0.3">
      <c r="B33" s="13">
        <f>ROW()</f>
        <v>33</v>
      </c>
      <c r="E33" s="34"/>
      <c r="F33" s="32"/>
      <c r="H33" s="1" t="s">
        <v>19</v>
      </c>
      <c r="I33" s="1" t="s">
        <v>41</v>
      </c>
      <c r="M33" s="30" t="s">
        <v>16</v>
      </c>
      <c r="O33" s="8" t="s">
        <v>4</v>
      </c>
      <c r="P33" s="26"/>
    </row>
    <row r="34" spans="2:204" x14ac:dyDescent="0.3">
      <c r="B34" s="13">
        <f>ROW()</f>
        <v>34</v>
      </c>
      <c r="E34" s="34"/>
      <c r="F34" s="32"/>
    </row>
    <row r="35" spans="2:204" x14ac:dyDescent="0.3">
      <c r="B35" s="13">
        <f>ROW()</f>
        <v>35</v>
      </c>
      <c r="E35" s="36"/>
      <c r="F35" s="32"/>
      <c r="H35" s="1" t="s">
        <v>54</v>
      </c>
      <c r="P35" s="44" t="s">
        <v>48</v>
      </c>
      <c r="U35" s="5">
        <f ca="1">SUM(INDIRECT(ADDRESS($B35,X$2)&amp;":"&amp;ADDRESS($B35,MAX($2:$2))))</f>
        <v>0</v>
      </c>
      <c r="X35" s="5">
        <f ca="1">IF(X$4="",0,X17-X32)</f>
        <v>0</v>
      </c>
      <c r="Y35" s="5">
        <f t="shared" ref="Y35:BB35" ca="1" si="348">IF(Y$4="",0,Y17-Y32)</f>
        <v>0</v>
      </c>
      <c r="Z35" s="5">
        <f t="shared" ca="1" si="348"/>
        <v>0</v>
      </c>
      <c r="AA35" s="5">
        <f t="shared" ca="1" si="348"/>
        <v>0</v>
      </c>
      <c r="AB35" s="5">
        <f t="shared" ca="1" si="348"/>
        <v>0</v>
      </c>
      <c r="AC35" s="5">
        <f t="shared" ca="1" si="348"/>
        <v>0</v>
      </c>
      <c r="AD35" s="5">
        <f t="shared" ca="1" si="348"/>
        <v>0</v>
      </c>
      <c r="AE35" s="5">
        <f t="shared" ca="1" si="348"/>
        <v>0</v>
      </c>
      <c r="AF35" s="5">
        <f t="shared" ca="1" si="348"/>
        <v>0</v>
      </c>
      <c r="AG35" s="5">
        <f t="shared" ca="1" si="348"/>
        <v>0</v>
      </c>
      <c r="AH35" s="5">
        <f t="shared" ca="1" si="348"/>
        <v>0</v>
      </c>
      <c r="AI35" s="5">
        <f t="shared" ca="1" si="348"/>
        <v>0</v>
      </c>
      <c r="AJ35" s="5">
        <f t="shared" ca="1" si="348"/>
        <v>0</v>
      </c>
      <c r="AK35" s="5">
        <f t="shared" ca="1" si="348"/>
        <v>0</v>
      </c>
      <c r="AL35" s="5">
        <f t="shared" ca="1" si="348"/>
        <v>0</v>
      </c>
      <c r="AM35" s="5">
        <f t="shared" ca="1" si="348"/>
        <v>0</v>
      </c>
      <c r="AN35" s="5">
        <f t="shared" ca="1" si="348"/>
        <v>0</v>
      </c>
      <c r="AO35" s="5">
        <f t="shared" ca="1" si="348"/>
        <v>0</v>
      </c>
      <c r="AP35" s="5">
        <f t="shared" ca="1" si="348"/>
        <v>0</v>
      </c>
      <c r="AQ35" s="5">
        <f t="shared" ca="1" si="348"/>
        <v>0</v>
      </c>
      <c r="AR35" s="5">
        <f t="shared" ca="1" si="348"/>
        <v>0</v>
      </c>
      <c r="AS35" s="5">
        <f t="shared" ca="1" si="348"/>
        <v>0</v>
      </c>
      <c r="AT35" s="5">
        <f t="shared" ca="1" si="348"/>
        <v>0</v>
      </c>
      <c r="AU35" s="5">
        <f t="shared" ca="1" si="348"/>
        <v>0</v>
      </c>
      <c r="AV35" s="5">
        <f t="shared" ca="1" si="348"/>
        <v>0</v>
      </c>
      <c r="AW35" s="5">
        <f t="shared" ca="1" si="348"/>
        <v>0</v>
      </c>
      <c r="AX35" s="5">
        <f t="shared" ca="1" si="348"/>
        <v>0</v>
      </c>
      <c r="AY35" s="5">
        <f t="shared" ca="1" si="348"/>
        <v>0</v>
      </c>
      <c r="AZ35" s="5">
        <f t="shared" ca="1" si="348"/>
        <v>0</v>
      </c>
      <c r="BA35" s="5">
        <f t="shared" ca="1" si="348"/>
        <v>0</v>
      </c>
      <c r="BB35" s="5">
        <f t="shared" ca="1" si="348"/>
        <v>0</v>
      </c>
      <c r="BC35" s="5">
        <f t="shared" ref="BC35:DN35" ca="1" si="349">IF(BC$4="",0,BC17-BC32)</f>
        <v>0</v>
      </c>
      <c r="BD35" s="5">
        <f t="shared" ca="1" si="349"/>
        <v>0</v>
      </c>
      <c r="BE35" s="5">
        <f t="shared" ca="1" si="349"/>
        <v>0</v>
      </c>
      <c r="BF35" s="5">
        <f t="shared" ca="1" si="349"/>
        <v>0</v>
      </c>
      <c r="BG35" s="5">
        <f t="shared" ca="1" si="349"/>
        <v>0</v>
      </c>
      <c r="BH35" s="5">
        <f t="shared" ca="1" si="349"/>
        <v>0</v>
      </c>
      <c r="BI35" s="5">
        <f t="shared" ca="1" si="349"/>
        <v>0</v>
      </c>
      <c r="BJ35" s="5">
        <f t="shared" ca="1" si="349"/>
        <v>0</v>
      </c>
      <c r="BK35" s="5">
        <f t="shared" ca="1" si="349"/>
        <v>0</v>
      </c>
      <c r="BL35" s="5">
        <f t="shared" ca="1" si="349"/>
        <v>0</v>
      </c>
      <c r="BM35" s="5">
        <f t="shared" ca="1" si="349"/>
        <v>0</v>
      </c>
      <c r="BN35" s="5">
        <f t="shared" ca="1" si="349"/>
        <v>0</v>
      </c>
      <c r="BO35" s="5">
        <f t="shared" ca="1" si="349"/>
        <v>0</v>
      </c>
      <c r="BP35" s="5">
        <f t="shared" ca="1" si="349"/>
        <v>0</v>
      </c>
      <c r="BQ35" s="5">
        <f t="shared" ca="1" si="349"/>
        <v>0</v>
      </c>
      <c r="BR35" s="5">
        <f t="shared" ca="1" si="349"/>
        <v>0</v>
      </c>
      <c r="BS35" s="5">
        <f t="shared" ca="1" si="349"/>
        <v>0</v>
      </c>
      <c r="BT35" s="5">
        <f t="shared" ca="1" si="349"/>
        <v>0</v>
      </c>
      <c r="BU35" s="5">
        <f t="shared" ca="1" si="349"/>
        <v>0</v>
      </c>
      <c r="BV35" s="5">
        <f t="shared" ca="1" si="349"/>
        <v>0</v>
      </c>
      <c r="BW35" s="5">
        <f t="shared" ca="1" si="349"/>
        <v>0</v>
      </c>
      <c r="BX35" s="5">
        <f t="shared" ca="1" si="349"/>
        <v>0</v>
      </c>
      <c r="BY35" s="5">
        <f t="shared" ca="1" si="349"/>
        <v>0</v>
      </c>
      <c r="BZ35" s="5">
        <f t="shared" ca="1" si="349"/>
        <v>0</v>
      </c>
      <c r="CA35" s="5">
        <f t="shared" ca="1" si="349"/>
        <v>0</v>
      </c>
      <c r="CB35" s="5">
        <f t="shared" ca="1" si="349"/>
        <v>0</v>
      </c>
      <c r="CC35" s="5">
        <f t="shared" ca="1" si="349"/>
        <v>0</v>
      </c>
      <c r="CD35" s="5">
        <f t="shared" ca="1" si="349"/>
        <v>0</v>
      </c>
      <c r="CE35" s="5">
        <f t="shared" ca="1" si="349"/>
        <v>0</v>
      </c>
      <c r="CF35" s="5">
        <f t="shared" ca="1" si="349"/>
        <v>0</v>
      </c>
      <c r="CG35" s="5">
        <f t="shared" ca="1" si="349"/>
        <v>0</v>
      </c>
      <c r="CH35" s="5">
        <f t="shared" ca="1" si="349"/>
        <v>0</v>
      </c>
      <c r="CI35" s="5">
        <f t="shared" ca="1" si="349"/>
        <v>0</v>
      </c>
      <c r="CJ35" s="5">
        <f t="shared" ca="1" si="349"/>
        <v>0</v>
      </c>
      <c r="CK35" s="5">
        <f t="shared" ca="1" si="349"/>
        <v>0</v>
      </c>
      <c r="CL35" s="5">
        <f t="shared" ca="1" si="349"/>
        <v>0</v>
      </c>
      <c r="CM35" s="5">
        <f t="shared" ca="1" si="349"/>
        <v>0</v>
      </c>
      <c r="CN35" s="5">
        <f t="shared" ca="1" si="349"/>
        <v>0</v>
      </c>
      <c r="CO35" s="5">
        <f t="shared" ca="1" si="349"/>
        <v>0</v>
      </c>
      <c r="CP35" s="5">
        <f t="shared" ca="1" si="349"/>
        <v>0</v>
      </c>
      <c r="CQ35" s="5">
        <f t="shared" ca="1" si="349"/>
        <v>0</v>
      </c>
      <c r="CR35" s="5">
        <f t="shared" ca="1" si="349"/>
        <v>0</v>
      </c>
      <c r="CS35" s="5">
        <f t="shared" ca="1" si="349"/>
        <v>0</v>
      </c>
      <c r="CT35" s="5">
        <f t="shared" ca="1" si="349"/>
        <v>0</v>
      </c>
      <c r="CU35" s="5">
        <f t="shared" ca="1" si="349"/>
        <v>0</v>
      </c>
      <c r="CV35" s="5">
        <f t="shared" ca="1" si="349"/>
        <v>0</v>
      </c>
      <c r="CW35" s="5">
        <f t="shared" ca="1" si="349"/>
        <v>0</v>
      </c>
      <c r="CX35" s="5">
        <f t="shared" ca="1" si="349"/>
        <v>0</v>
      </c>
      <c r="CY35" s="5">
        <f t="shared" ca="1" si="349"/>
        <v>0</v>
      </c>
      <c r="CZ35" s="5">
        <f t="shared" ca="1" si="349"/>
        <v>0</v>
      </c>
      <c r="DA35" s="5">
        <f t="shared" ca="1" si="349"/>
        <v>0</v>
      </c>
      <c r="DB35" s="5">
        <f t="shared" ca="1" si="349"/>
        <v>0</v>
      </c>
      <c r="DC35" s="5">
        <f t="shared" ca="1" si="349"/>
        <v>0</v>
      </c>
      <c r="DD35" s="5">
        <f t="shared" ca="1" si="349"/>
        <v>0</v>
      </c>
      <c r="DE35" s="5">
        <f t="shared" ca="1" si="349"/>
        <v>0</v>
      </c>
      <c r="DF35" s="5">
        <f t="shared" ca="1" si="349"/>
        <v>0</v>
      </c>
      <c r="DG35" s="5">
        <f t="shared" ca="1" si="349"/>
        <v>0</v>
      </c>
      <c r="DH35" s="5">
        <f t="shared" ca="1" si="349"/>
        <v>0</v>
      </c>
      <c r="DI35" s="5">
        <f t="shared" ca="1" si="349"/>
        <v>0</v>
      </c>
      <c r="DJ35" s="5">
        <f t="shared" ca="1" si="349"/>
        <v>0</v>
      </c>
      <c r="DK35" s="5">
        <f t="shared" ca="1" si="349"/>
        <v>0</v>
      </c>
      <c r="DL35" s="5">
        <f t="shared" ca="1" si="349"/>
        <v>0</v>
      </c>
      <c r="DM35" s="5">
        <f t="shared" ca="1" si="349"/>
        <v>0</v>
      </c>
      <c r="DN35" s="5">
        <f t="shared" ca="1" si="349"/>
        <v>0</v>
      </c>
      <c r="DO35" s="5">
        <f t="shared" ref="DO35:FZ35" ca="1" si="350">IF(DO$4="",0,DO17-DO32)</f>
        <v>0</v>
      </c>
      <c r="DP35" s="5">
        <f t="shared" ca="1" si="350"/>
        <v>0</v>
      </c>
      <c r="DQ35" s="5">
        <f t="shared" ca="1" si="350"/>
        <v>0</v>
      </c>
      <c r="DR35" s="5">
        <f t="shared" ca="1" si="350"/>
        <v>0</v>
      </c>
      <c r="DS35" s="5">
        <f t="shared" ca="1" si="350"/>
        <v>0</v>
      </c>
      <c r="DT35" s="5">
        <f t="shared" ca="1" si="350"/>
        <v>0</v>
      </c>
      <c r="DU35" s="5">
        <f t="shared" ca="1" si="350"/>
        <v>0</v>
      </c>
      <c r="DV35" s="5">
        <f t="shared" ca="1" si="350"/>
        <v>0</v>
      </c>
      <c r="DW35" s="5">
        <f t="shared" ca="1" si="350"/>
        <v>0</v>
      </c>
      <c r="DX35" s="5">
        <f t="shared" ca="1" si="350"/>
        <v>0</v>
      </c>
      <c r="DY35" s="5">
        <f t="shared" ca="1" si="350"/>
        <v>0</v>
      </c>
      <c r="DZ35" s="5">
        <f t="shared" ca="1" si="350"/>
        <v>0</v>
      </c>
      <c r="EA35" s="5">
        <f t="shared" ca="1" si="350"/>
        <v>0</v>
      </c>
      <c r="EB35" s="5">
        <f t="shared" ca="1" si="350"/>
        <v>0</v>
      </c>
      <c r="EC35" s="5">
        <f t="shared" ca="1" si="350"/>
        <v>0</v>
      </c>
      <c r="ED35" s="5">
        <f t="shared" ca="1" si="350"/>
        <v>0</v>
      </c>
      <c r="EE35" s="5">
        <f t="shared" ca="1" si="350"/>
        <v>0</v>
      </c>
      <c r="EF35" s="5">
        <f t="shared" ca="1" si="350"/>
        <v>0</v>
      </c>
      <c r="EG35" s="5">
        <f t="shared" ca="1" si="350"/>
        <v>0</v>
      </c>
      <c r="EH35" s="5">
        <f t="shared" ca="1" si="350"/>
        <v>0</v>
      </c>
      <c r="EI35" s="5">
        <f t="shared" ca="1" si="350"/>
        <v>0</v>
      </c>
      <c r="EJ35" s="5">
        <f t="shared" ca="1" si="350"/>
        <v>0</v>
      </c>
      <c r="EK35" s="5">
        <f t="shared" ca="1" si="350"/>
        <v>0</v>
      </c>
      <c r="EL35" s="5">
        <f t="shared" ca="1" si="350"/>
        <v>0</v>
      </c>
      <c r="EM35" s="5">
        <f t="shared" ca="1" si="350"/>
        <v>0</v>
      </c>
      <c r="EN35" s="5">
        <f t="shared" si="350"/>
        <v>0</v>
      </c>
      <c r="EO35" s="5">
        <f t="shared" si="350"/>
        <v>0</v>
      </c>
      <c r="EP35" s="5">
        <f t="shared" si="350"/>
        <v>0</v>
      </c>
      <c r="EQ35" s="5">
        <f t="shared" si="350"/>
        <v>0</v>
      </c>
      <c r="ER35" s="5">
        <f t="shared" si="350"/>
        <v>0</v>
      </c>
      <c r="ES35" s="5">
        <f t="shared" si="350"/>
        <v>0</v>
      </c>
      <c r="ET35" s="5">
        <f t="shared" si="350"/>
        <v>0</v>
      </c>
      <c r="EU35" s="5">
        <f t="shared" si="350"/>
        <v>0</v>
      </c>
      <c r="EV35" s="5">
        <f t="shared" si="350"/>
        <v>0</v>
      </c>
      <c r="EW35" s="5">
        <f t="shared" si="350"/>
        <v>0</v>
      </c>
      <c r="EX35" s="5">
        <f t="shared" si="350"/>
        <v>0</v>
      </c>
      <c r="EY35" s="5">
        <f t="shared" si="350"/>
        <v>0</v>
      </c>
      <c r="EZ35" s="5">
        <f t="shared" si="350"/>
        <v>0</v>
      </c>
      <c r="FA35" s="5">
        <f t="shared" si="350"/>
        <v>0</v>
      </c>
      <c r="FB35" s="5">
        <f t="shared" si="350"/>
        <v>0</v>
      </c>
      <c r="FC35" s="5">
        <f t="shared" si="350"/>
        <v>0</v>
      </c>
      <c r="FD35" s="5">
        <f t="shared" si="350"/>
        <v>0</v>
      </c>
      <c r="FE35" s="5">
        <f t="shared" si="350"/>
        <v>0</v>
      </c>
      <c r="FF35" s="5">
        <f t="shared" si="350"/>
        <v>0</v>
      </c>
      <c r="FG35" s="5">
        <f t="shared" si="350"/>
        <v>0</v>
      </c>
      <c r="FH35" s="5">
        <f t="shared" si="350"/>
        <v>0</v>
      </c>
      <c r="FI35" s="5">
        <f t="shared" si="350"/>
        <v>0</v>
      </c>
      <c r="FJ35" s="5">
        <f t="shared" si="350"/>
        <v>0</v>
      </c>
      <c r="FK35" s="5">
        <f t="shared" si="350"/>
        <v>0</v>
      </c>
      <c r="FL35" s="5">
        <f t="shared" si="350"/>
        <v>0</v>
      </c>
      <c r="FM35" s="5">
        <f t="shared" si="350"/>
        <v>0</v>
      </c>
      <c r="FN35" s="5">
        <f t="shared" si="350"/>
        <v>0</v>
      </c>
      <c r="FO35" s="5">
        <f t="shared" si="350"/>
        <v>0</v>
      </c>
      <c r="FP35" s="5">
        <f t="shared" si="350"/>
        <v>0</v>
      </c>
      <c r="FQ35" s="5">
        <f t="shared" si="350"/>
        <v>0</v>
      </c>
      <c r="FR35" s="5">
        <f t="shared" si="350"/>
        <v>0</v>
      </c>
      <c r="FS35" s="5">
        <f t="shared" si="350"/>
        <v>0</v>
      </c>
      <c r="FT35" s="5">
        <f t="shared" si="350"/>
        <v>0</v>
      </c>
      <c r="FU35" s="5">
        <f t="shared" si="350"/>
        <v>0</v>
      </c>
      <c r="FV35" s="5">
        <f t="shared" si="350"/>
        <v>0</v>
      </c>
      <c r="FW35" s="5">
        <f t="shared" si="350"/>
        <v>0</v>
      </c>
      <c r="FX35" s="5">
        <f t="shared" si="350"/>
        <v>0</v>
      </c>
      <c r="FY35" s="5">
        <f t="shared" si="350"/>
        <v>0</v>
      </c>
      <c r="FZ35" s="5">
        <f t="shared" si="350"/>
        <v>0</v>
      </c>
      <c r="GA35" s="5">
        <f t="shared" ref="GA35:GV35" si="351">IF(GA$4="",0,GA17-GA32)</f>
        <v>0</v>
      </c>
      <c r="GB35" s="5">
        <f t="shared" si="351"/>
        <v>0</v>
      </c>
      <c r="GC35" s="5">
        <f t="shared" si="351"/>
        <v>0</v>
      </c>
      <c r="GD35" s="5">
        <f t="shared" si="351"/>
        <v>0</v>
      </c>
      <c r="GE35" s="5">
        <f t="shared" si="351"/>
        <v>0</v>
      </c>
      <c r="GF35" s="5">
        <f t="shared" si="351"/>
        <v>0</v>
      </c>
      <c r="GG35" s="5">
        <f t="shared" si="351"/>
        <v>0</v>
      </c>
      <c r="GH35" s="5">
        <f t="shared" si="351"/>
        <v>0</v>
      </c>
      <c r="GI35" s="5">
        <f t="shared" si="351"/>
        <v>0</v>
      </c>
      <c r="GJ35" s="5">
        <f t="shared" si="351"/>
        <v>0</v>
      </c>
      <c r="GK35" s="5">
        <f t="shared" si="351"/>
        <v>0</v>
      </c>
      <c r="GL35" s="5">
        <f t="shared" si="351"/>
        <v>0</v>
      </c>
      <c r="GM35" s="5">
        <f t="shared" si="351"/>
        <v>0</v>
      </c>
      <c r="GN35" s="5">
        <f t="shared" si="351"/>
        <v>0</v>
      </c>
      <c r="GO35" s="5">
        <f t="shared" si="351"/>
        <v>0</v>
      </c>
      <c r="GP35" s="5">
        <f t="shared" si="351"/>
        <v>0</v>
      </c>
      <c r="GQ35" s="5">
        <f t="shared" si="351"/>
        <v>0</v>
      </c>
      <c r="GR35" s="5">
        <f t="shared" si="351"/>
        <v>0</v>
      </c>
      <c r="GS35" s="5">
        <f t="shared" si="351"/>
        <v>0</v>
      </c>
      <c r="GT35" s="5">
        <f t="shared" si="351"/>
        <v>0</v>
      </c>
      <c r="GU35" s="5">
        <f t="shared" si="351"/>
        <v>0</v>
      </c>
      <c r="GV35" s="5">
        <f t="shared" si="351"/>
        <v>0</v>
      </c>
    </row>
    <row r="36" spans="2:204" x14ac:dyDescent="0.3">
      <c r="B36" s="13">
        <f>ROW()</f>
        <v>36</v>
      </c>
      <c r="E36" s="36"/>
      <c r="F36" s="32"/>
      <c r="X36" s="43">
        <f>IF(X$4="",0,IF(X$8&gt;$P40,0,SUMPRODUCT($W40:X40,$W41:X41)))</f>
        <v>0</v>
      </c>
      <c r="Y36" s="43">
        <f>IF(Y$4="",0,IF(Y$8&gt;$P40,0,SUMPRODUCT($W40:Y40,$W41:Y41)))</f>
        <v>0</v>
      </c>
      <c r="Z36" s="43">
        <f>IF(Z$4="",0,IF(Z$8&gt;$P40,0,SUMPRODUCT($W40:Z40,$W41:Z41)))</f>
        <v>0</v>
      </c>
      <c r="AA36" s="43">
        <f>IF(AA$4="",0,IF(AA$8&gt;$P40,0,SUMPRODUCT($W40:AA40,$W41:AA41)))</f>
        <v>0</v>
      </c>
      <c r="AB36" s="43">
        <f>IF(AB$4="",0,IF(AB$8&gt;$P40,0,SUMPRODUCT($W40:AB40,$W41:AB41)))</f>
        <v>0</v>
      </c>
      <c r="AC36" s="43">
        <f>IF(AC$4="",0,IF(AC$8&gt;$P40,0,SUMPRODUCT($W40:AC40,$W41:AC41)))</f>
        <v>0</v>
      </c>
      <c r="AD36" s="43">
        <f>IF(AD$4="",0,IF(AD$8&gt;$P40,0,SUMPRODUCT($W40:AD40,$W41:AD41)))</f>
        <v>0</v>
      </c>
      <c r="AE36" s="43">
        <f>IF(AE$4="",0,IF(AE$8&gt;$P40,0,SUMPRODUCT($W40:AE40,$W41:AE41)))</f>
        <v>0</v>
      </c>
      <c r="AF36" s="43">
        <f>IF(AF$4="",0,IF(AF$8&gt;$P40,0,SUMPRODUCT($W40:AF40,$W41:AF41)))</f>
        <v>0</v>
      </c>
      <c r="AG36" s="43">
        <f>IF(AG$4="",0,IF(AG$8&gt;$P40,0,SUMPRODUCT($W40:AG40,$W41:AG41)))</f>
        <v>0</v>
      </c>
      <c r="AH36" s="43">
        <f>IF(AH$4="",0,IF(AH$8&gt;$P40,0,SUMPRODUCT($W40:AH40,$W41:AH41)))</f>
        <v>0</v>
      </c>
      <c r="AI36" s="43">
        <f>IF(AI$4="",0,IF(AI$8&gt;$P40,0,SUMPRODUCT($W40:AI40,$W41:AI41)))</f>
        <v>0</v>
      </c>
      <c r="AJ36" s="43">
        <f>IF(AJ$4="",0,IF(AJ$8&gt;$P40,0,SUMPRODUCT($W40:AJ40,$W41:AJ41)))</f>
        <v>0</v>
      </c>
      <c r="AK36" s="43">
        <f>IF(AK$4="",0,IF(AK$8&gt;$P40,0,SUMPRODUCT($W40:AK40,$W41:AK41)))</f>
        <v>0</v>
      </c>
      <c r="AL36" s="43">
        <f>IF(AL$4="",0,IF(AL$8&gt;$P40,0,SUMPRODUCT($W40:AL40,$W41:AL41)))</f>
        <v>0</v>
      </c>
      <c r="AM36" s="43">
        <f>IF(AM$4="",0,IF(AM$8&gt;$P40,0,SUMPRODUCT($W40:AM40,$W41:AM41)))</f>
        <v>0</v>
      </c>
      <c r="AN36" s="43">
        <f>IF(AN$4="",0,IF(AN$8&gt;$P40,0,SUMPRODUCT($W40:AN40,$W41:AN41)))</f>
        <v>0</v>
      </c>
      <c r="AO36" s="43">
        <f>IF(AO$4="",0,IF(AO$8&gt;$P40,0,SUMPRODUCT($W40:AO40,$W41:AO41)))</f>
        <v>0</v>
      </c>
      <c r="AP36" s="43">
        <f>IF(AP$4="",0,IF(AP$8&gt;$P40,0,SUMPRODUCT($W40:AP40,$W41:AP41)))</f>
        <v>0</v>
      </c>
      <c r="AQ36" s="43">
        <f>IF(AQ$4="",0,IF(AQ$8&gt;$P40,0,SUMPRODUCT($W40:AQ40,$W41:AQ41)))</f>
        <v>0</v>
      </c>
      <c r="AR36" s="43">
        <f>IF(AR$4="",0,IF(AR$8&gt;$P40,0,SUMPRODUCT($W40:AR40,$W41:AR41)))</f>
        <v>0</v>
      </c>
      <c r="AS36" s="43">
        <f>IF(AS$4="",0,IF(AS$8&gt;$P40,0,SUMPRODUCT($W40:AS40,$W41:AS41)))</f>
        <v>0</v>
      </c>
      <c r="AT36" s="43">
        <f>IF(AT$4="",0,IF(AT$8&gt;$P40,0,SUMPRODUCT($W40:AT40,$W41:AT41)))</f>
        <v>0</v>
      </c>
      <c r="AU36" s="43">
        <f>IF(AU$4="",0,IF(AU$8&gt;$P40,0,SUMPRODUCT($W40:AU40,$W41:AU41)))</f>
        <v>0</v>
      </c>
      <c r="AV36" s="43">
        <f>IF(AV$4="",0,IF(AV$8&gt;$P40,0,SUMPRODUCT($W40:AV40,$W41:AV41)))</f>
        <v>0</v>
      </c>
      <c r="AW36" s="43">
        <f>IF(AW$4="",0,IF(AW$8&gt;$P40,0,SUMPRODUCT($W40:AW40,$W41:AW41)))</f>
        <v>0</v>
      </c>
      <c r="AX36" s="43">
        <f>IF(AX$4="",0,IF(AX$8&gt;$P40,0,SUMPRODUCT($W40:AX40,$W41:AX41)))</f>
        <v>0</v>
      </c>
      <c r="AY36" s="43">
        <f>IF(AY$4="",0,IF(AY$8&gt;$P40,0,SUMPRODUCT($W40:AY40,$W41:AY41)))</f>
        <v>0</v>
      </c>
      <c r="AZ36" s="43">
        <f>IF(AZ$4="",0,IF(AZ$8&gt;$P40,0,SUMPRODUCT($W40:AZ40,$W41:AZ41)))</f>
        <v>0</v>
      </c>
      <c r="BA36" s="43">
        <f>IF(BA$4="",0,IF(BA$8&gt;$P40,0,SUMPRODUCT($W40:BA40,$W41:BA41)))</f>
        <v>0</v>
      </c>
      <c r="BB36" s="43">
        <f>IF(BB$4="",0,IF(BB$8&gt;$P40,0,SUMPRODUCT($W40:BB40,$W41:BB41)))</f>
        <v>0</v>
      </c>
      <c r="BC36" s="43">
        <f>IF(BC$4="",0,IF(BC$8&gt;$P40,0,SUMPRODUCT($W40:BC40,$W41:BC41)))</f>
        <v>0</v>
      </c>
      <c r="BD36" s="43">
        <f>IF(BD$4="",0,IF(BD$8&gt;$P40,0,SUMPRODUCT($W40:BD40,$W41:BD41)))</f>
        <v>0</v>
      </c>
      <c r="BE36" s="43">
        <f>IF(BE$4="",0,IF(BE$8&gt;$P40,0,SUMPRODUCT($W40:BE40,$W41:BE41)))</f>
        <v>0</v>
      </c>
      <c r="BF36" s="43">
        <f>IF(BF$4="",0,IF(BF$8&gt;$P40,0,SUMPRODUCT($W40:BF40,$W41:BF41)))</f>
        <v>0</v>
      </c>
      <c r="BG36" s="43">
        <f>IF(BG$4="",0,IF(BG$8&gt;$P40,0,SUMPRODUCT($W40:BG40,$W41:BG41)))</f>
        <v>0</v>
      </c>
      <c r="BH36" s="43">
        <f>IF(BH$4="",0,IF(BH$8&gt;$P40,0,SUMPRODUCT($W40:BH40,$W41:BH41)))</f>
        <v>0</v>
      </c>
      <c r="BI36" s="43">
        <f>IF(BI$4="",0,IF(BI$8&gt;$P40,0,SUMPRODUCT($W40:BI40,$W41:BI41)))</f>
        <v>0</v>
      </c>
      <c r="BJ36" s="43">
        <f>IF(BJ$4="",0,IF(BJ$8&gt;$P40,0,SUMPRODUCT($W40:BJ40,$W41:BJ41)))</f>
        <v>0</v>
      </c>
      <c r="BK36" s="43">
        <f>IF(BK$4="",0,IF(BK$8&gt;$P40,0,SUMPRODUCT($W40:BK40,$W41:BK41)))</f>
        <v>0</v>
      </c>
      <c r="BL36" s="43">
        <f>IF(BL$4="",0,IF(BL$8&gt;$P40,0,SUMPRODUCT($W40:BL40,$W41:BL41)))</f>
        <v>0</v>
      </c>
      <c r="BM36" s="43">
        <f>IF(BM$4="",0,IF(BM$8&gt;$P40,0,SUMPRODUCT($W40:BM40,$W41:BM41)))</f>
        <v>0</v>
      </c>
      <c r="BN36" s="43">
        <f>IF(BN$4="",0,IF(BN$8&gt;$P40,0,SUMPRODUCT($W40:BN40,$W41:BN41)))</f>
        <v>0</v>
      </c>
      <c r="BO36" s="43">
        <f>IF(BO$4="",0,IF(BO$8&gt;$P40,0,SUMPRODUCT($W40:BO40,$W41:BO41)))</f>
        <v>0</v>
      </c>
      <c r="BP36" s="43">
        <f>IF(BP$4="",0,IF(BP$8&gt;$P40,0,SUMPRODUCT($W40:BP40,$W41:BP41)))</f>
        <v>0</v>
      </c>
      <c r="BQ36" s="43">
        <f>IF(BQ$4="",0,IF(BQ$8&gt;$P40,0,SUMPRODUCT($W40:BQ40,$W41:BQ41)))</f>
        <v>0</v>
      </c>
      <c r="BR36" s="43">
        <f>IF(BR$4="",0,IF(BR$8&gt;$P40,0,SUMPRODUCT($W40:BR40,$W41:BR41)))</f>
        <v>0</v>
      </c>
      <c r="BS36" s="43">
        <f>IF(BS$4="",0,IF(BS$8&gt;$P40,0,SUMPRODUCT($W40:BS40,$W41:BS41)))</f>
        <v>0</v>
      </c>
      <c r="BT36" s="43">
        <f>IF(BT$4="",0,IF(BT$8&gt;$P40,0,SUMPRODUCT($W40:BT40,$W41:BT41)))</f>
        <v>0</v>
      </c>
      <c r="BU36" s="43">
        <f>IF(BU$4="",0,IF(BU$8&gt;$P40,0,SUMPRODUCT($W40:BU40,$W41:BU41)))</f>
        <v>0</v>
      </c>
      <c r="BV36" s="43">
        <f>IF(BV$4="",0,IF(BV$8&gt;$P40,0,SUMPRODUCT($W40:BV40,$W41:BV41)))</f>
        <v>0</v>
      </c>
      <c r="BW36" s="43">
        <f>IF(BW$4="",0,IF(BW$8&gt;$P40,0,SUMPRODUCT($W40:BW40,$W41:BW41)))</f>
        <v>0</v>
      </c>
      <c r="BX36" s="43">
        <f>IF(BX$4="",0,IF(BX$8&gt;$P40,0,SUMPRODUCT($W40:BX40,$W41:BX41)))</f>
        <v>0</v>
      </c>
      <c r="BY36" s="43">
        <f>IF(BY$4="",0,IF(BY$8&gt;$P40,0,SUMPRODUCT($W40:BY40,$W41:BY41)))</f>
        <v>0</v>
      </c>
      <c r="BZ36" s="43">
        <f>IF(BZ$4="",0,IF(BZ$8&gt;$P40,0,SUMPRODUCT($W40:BZ40,$W41:BZ41)))</f>
        <v>0</v>
      </c>
      <c r="CA36" s="43">
        <f>IF(CA$4="",0,IF(CA$8&gt;$P40,0,SUMPRODUCT($W40:CA40,$W41:CA41)))</f>
        <v>0</v>
      </c>
      <c r="CB36" s="43">
        <f>IF(CB$4="",0,IF(CB$8&gt;$P40,0,SUMPRODUCT($W40:CB40,$W41:CB41)))</f>
        <v>0</v>
      </c>
      <c r="CC36" s="43">
        <f>IF(CC$4="",0,IF(CC$8&gt;$P40,0,SUMPRODUCT($W40:CC40,$W41:CC41)))</f>
        <v>0</v>
      </c>
      <c r="CD36" s="43">
        <f>IF(CD$4="",0,IF(CD$8&gt;$P40,0,SUMPRODUCT($W40:CD40,$W41:CD41)))</f>
        <v>0</v>
      </c>
      <c r="CE36" s="43">
        <f>IF(CE$4="",0,IF(CE$8&gt;$P40,0,SUMPRODUCT($W40:CE40,$W41:CE41)))</f>
        <v>0</v>
      </c>
      <c r="CF36" s="43">
        <f>IF(CF$4="",0,IF(CF$8&gt;$P40,0,SUMPRODUCT($W40:CF40,$W41:CF41)))</f>
        <v>0</v>
      </c>
      <c r="CG36" s="43">
        <f>IF(CG$4="",0,IF(CG$8&gt;$P40,0,SUMPRODUCT($W40:CG40,$W41:CG41)))</f>
        <v>0</v>
      </c>
      <c r="CH36" s="43">
        <f>IF(CH$4="",0,IF(CH$8&gt;$P40,0,SUMPRODUCT($W40:CH40,$W41:CH41)))</f>
        <v>0</v>
      </c>
      <c r="CI36" s="43">
        <f>IF(CI$4="",0,IF(CI$8&gt;$P40,0,SUMPRODUCT($W40:CI40,$W41:CI41)))</f>
        <v>0</v>
      </c>
      <c r="CJ36" s="43">
        <f>IF(CJ$4="",0,IF(CJ$8&gt;$P40,0,SUMPRODUCT($W40:CJ40,$W41:CJ41)))</f>
        <v>0</v>
      </c>
      <c r="CK36" s="43">
        <f>IF(CK$4="",0,IF(CK$8&gt;$P40,0,SUMPRODUCT($W40:CK40,$W41:CK41)))</f>
        <v>0</v>
      </c>
      <c r="CL36" s="43">
        <f>IF(CL$4="",0,IF(CL$8&gt;$P40,0,SUMPRODUCT($W40:CL40,$W41:CL41)))</f>
        <v>0</v>
      </c>
      <c r="CM36" s="43">
        <f>IF(CM$4="",0,IF(CM$8&gt;$P40,0,SUMPRODUCT($W40:CM40,$W41:CM41)))</f>
        <v>0</v>
      </c>
      <c r="CN36" s="43">
        <f>IF(CN$4="",0,IF(CN$8&gt;$P40,0,SUMPRODUCT($W40:CN40,$W41:CN41)))</f>
        <v>0</v>
      </c>
      <c r="CO36" s="43">
        <f>IF(CO$4="",0,IF(CO$8&gt;$P40,0,SUMPRODUCT($W40:CO40,$W41:CO41)))</f>
        <v>0</v>
      </c>
      <c r="CP36" s="43">
        <f>IF(CP$4="",0,IF(CP$8&gt;$P40,0,SUMPRODUCT($W40:CP40,$W41:CP41)))</f>
        <v>0</v>
      </c>
      <c r="CQ36" s="43">
        <f>IF(CQ$4="",0,IF(CQ$8&gt;$P40,0,SUMPRODUCT($W40:CQ40,$W41:CQ41)))</f>
        <v>0</v>
      </c>
      <c r="CR36" s="43">
        <f>IF(CR$4="",0,IF(CR$8&gt;$P40,0,SUMPRODUCT($W40:CR40,$W41:CR41)))</f>
        <v>0</v>
      </c>
      <c r="CS36" s="43">
        <f>IF(CS$4="",0,IF(CS$8&gt;$P40,0,SUMPRODUCT($W40:CS40,$W41:CS41)))</f>
        <v>0</v>
      </c>
      <c r="CT36" s="43">
        <f>IF(CT$4="",0,IF(CT$8&gt;$P40,0,SUMPRODUCT($W40:CT40,$W41:CT41)))</f>
        <v>0</v>
      </c>
      <c r="CU36" s="43">
        <f>IF(CU$4="",0,IF(CU$8&gt;$P40,0,SUMPRODUCT($W40:CU40,$W41:CU41)))</f>
        <v>0</v>
      </c>
      <c r="CV36" s="43">
        <f>IF(CV$4="",0,IF(CV$8&gt;$P40,0,SUMPRODUCT($W40:CV40,$W41:CV41)))</f>
        <v>0</v>
      </c>
      <c r="CW36" s="43">
        <f>IF(CW$4="",0,IF(CW$8&gt;$P40,0,SUMPRODUCT($W40:CW40,$W41:CW41)))</f>
        <v>0</v>
      </c>
      <c r="CX36" s="43">
        <f>IF(CX$4="",0,IF(CX$8&gt;$P40,0,SUMPRODUCT($W40:CX40,$W41:CX41)))</f>
        <v>0</v>
      </c>
      <c r="CY36" s="43">
        <f>IF(CY$4="",0,IF(CY$8&gt;$P40,0,SUMPRODUCT($W40:CY40,$W41:CY41)))</f>
        <v>0</v>
      </c>
      <c r="CZ36" s="43">
        <f>IF(CZ$4="",0,IF(CZ$8&gt;$P40,0,SUMPRODUCT($W40:CZ40,$W41:CZ41)))</f>
        <v>0</v>
      </c>
      <c r="DA36" s="43">
        <f>IF(DA$4="",0,IF(DA$8&gt;$P40,0,SUMPRODUCT($W40:DA40,$W41:DA41)))</f>
        <v>0</v>
      </c>
      <c r="DB36" s="43">
        <f>IF(DB$4="",0,IF(DB$8&gt;$P40,0,SUMPRODUCT($W40:DB40,$W41:DB41)))</f>
        <v>0</v>
      </c>
      <c r="DC36" s="43">
        <f>IF(DC$4="",0,IF(DC$8&gt;$P40,0,SUMPRODUCT($W40:DC40,$W41:DC41)))</f>
        <v>0</v>
      </c>
      <c r="DD36" s="43">
        <f>IF(DD$4="",0,IF(DD$8&gt;$P40,0,SUMPRODUCT($W40:DD40,$W41:DD41)))</f>
        <v>0</v>
      </c>
      <c r="DE36" s="43">
        <f>IF(DE$4="",0,IF(DE$8&gt;$P40,0,SUMPRODUCT($W40:DE40,$W41:DE41)))</f>
        <v>0</v>
      </c>
      <c r="DF36" s="43">
        <f>IF(DF$4="",0,IF(DF$8&gt;$P40,0,SUMPRODUCT($W40:DF40,$W41:DF41)))</f>
        <v>0</v>
      </c>
      <c r="DG36" s="43">
        <f>IF(DG$4="",0,IF(DG$8&gt;$P40,0,SUMPRODUCT($W40:DG40,$W41:DG41)))</f>
        <v>0</v>
      </c>
      <c r="DH36" s="43">
        <f>IF(DH$4="",0,IF(DH$8&gt;$P40,0,SUMPRODUCT($W40:DH40,$W41:DH41)))</f>
        <v>0</v>
      </c>
      <c r="DI36" s="43">
        <f>IF(DI$4="",0,IF(DI$8&gt;$P40,0,SUMPRODUCT($W40:DI40,$W41:DI41)))</f>
        <v>0</v>
      </c>
      <c r="DJ36" s="43">
        <f>IF(DJ$4="",0,IF(DJ$8&gt;$P40,0,SUMPRODUCT($W40:DJ40,$W41:DJ41)))</f>
        <v>0</v>
      </c>
      <c r="DK36" s="43">
        <f>IF(DK$4="",0,IF(DK$8&gt;$P40,0,SUMPRODUCT($W40:DK40,$W41:DK41)))</f>
        <v>0</v>
      </c>
      <c r="DL36" s="43">
        <f>IF(DL$4="",0,IF(DL$8&gt;$P40,0,SUMPRODUCT($W40:DL40,$W41:DL41)))</f>
        <v>0</v>
      </c>
      <c r="DM36" s="43">
        <f>IF(DM$4="",0,IF(DM$8&gt;$P40,0,SUMPRODUCT($W40:DM40,$W41:DM41)))</f>
        <v>0</v>
      </c>
      <c r="DN36" s="43">
        <f>IF(DN$4="",0,IF(DN$8&gt;$P40,0,SUMPRODUCT($W40:DN40,$W41:DN41)))</f>
        <v>0</v>
      </c>
      <c r="DO36" s="43">
        <f>IF(DO$4="",0,IF(DO$8&gt;$P40,0,SUMPRODUCT($W40:DO40,$W41:DO41)))</f>
        <v>0</v>
      </c>
      <c r="DP36" s="43">
        <f>IF(DP$4="",0,IF(DP$8&gt;$P40,0,SUMPRODUCT($W40:DP40,$W41:DP41)))</f>
        <v>0</v>
      </c>
      <c r="DQ36" s="43">
        <f>IF(DQ$4="",0,IF(DQ$8&gt;$P40,0,SUMPRODUCT($W40:DQ40,$W41:DQ41)))</f>
        <v>0</v>
      </c>
      <c r="DR36" s="43">
        <f>IF(DR$4="",0,IF(DR$8&gt;$P40,0,SUMPRODUCT($W40:DR40,$W41:DR41)))</f>
        <v>0</v>
      </c>
      <c r="DS36" s="43">
        <f>IF(DS$4="",0,IF(DS$8&gt;$P40,0,SUMPRODUCT($W40:DS40,$W41:DS41)))</f>
        <v>0</v>
      </c>
      <c r="DT36" s="43">
        <f>IF(DT$4="",0,IF(DT$8&gt;$P40,0,SUMPRODUCT($W40:DT40,$W41:DT41)))</f>
        <v>0</v>
      </c>
      <c r="DU36" s="43">
        <f>IF(DU$4="",0,IF(DU$8&gt;$P40,0,SUMPRODUCT($W40:DU40,$W41:DU41)))</f>
        <v>0</v>
      </c>
      <c r="DV36" s="43">
        <f>IF(DV$4="",0,IF(DV$8&gt;$P40,0,SUMPRODUCT($W40:DV40,$W41:DV41)))</f>
        <v>0</v>
      </c>
      <c r="DW36" s="43">
        <f>IF(DW$4="",0,IF(DW$8&gt;$P40,0,SUMPRODUCT($W40:DW40,$W41:DW41)))</f>
        <v>0</v>
      </c>
      <c r="DX36" s="43">
        <f>IF(DX$4="",0,IF(DX$8&gt;$P40,0,SUMPRODUCT($W40:DX40,$W41:DX41)))</f>
        <v>0</v>
      </c>
      <c r="DY36" s="43">
        <f>IF(DY$4="",0,IF(DY$8&gt;$P40,0,SUMPRODUCT($W40:DY40,$W41:DY41)))</f>
        <v>0</v>
      </c>
      <c r="DZ36" s="43">
        <f>IF(DZ$4="",0,IF(DZ$8&gt;$P40,0,SUMPRODUCT($W40:DZ40,$W41:DZ41)))</f>
        <v>0</v>
      </c>
      <c r="EA36" s="43">
        <f>IF(EA$4="",0,IF(EA$8&gt;$P40,0,SUMPRODUCT($W40:EA40,$W41:EA41)))</f>
        <v>0</v>
      </c>
      <c r="EB36" s="43">
        <f>IF(EB$4="",0,IF(EB$8&gt;$P40,0,SUMPRODUCT($W40:EB40,$W41:EB41)))</f>
        <v>0</v>
      </c>
      <c r="EC36" s="43">
        <f>IF(EC$4="",0,IF(EC$8&gt;$P40,0,SUMPRODUCT($W40:EC40,$W41:EC41)))</f>
        <v>0</v>
      </c>
      <c r="ED36" s="43">
        <f>IF(ED$4="",0,IF(ED$8&gt;$P40,0,SUMPRODUCT($W40:ED40,$W41:ED41)))</f>
        <v>0</v>
      </c>
      <c r="EE36" s="43">
        <f>IF(EE$4="",0,IF(EE$8&gt;$P40,0,SUMPRODUCT($W40:EE40,$W41:EE41)))</f>
        <v>0</v>
      </c>
      <c r="EF36" s="43">
        <f>IF(EF$4="",0,IF(EF$8&gt;$P40,0,SUMPRODUCT($W40:EF40,$W41:EF41)))</f>
        <v>0</v>
      </c>
      <c r="EG36" s="43">
        <f>IF(EG$4="",0,IF(EG$8&gt;$P40,0,SUMPRODUCT($W40:EG40,$W41:EG41)))</f>
        <v>0</v>
      </c>
      <c r="EH36" s="43">
        <f>IF(EH$4="",0,IF(EH$8&gt;$P40,0,SUMPRODUCT($W40:EH40,$W41:EH41)))</f>
        <v>0</v>
      </c>
      <c r="EI36" s="43">
        <f>IF(EI$4="",0,IF(EI$8&gt;$P40,0,SUMPRODUCT($W40:EI40,$W41:EI41)))</f>
        <v>0</v>
      </c>
      <c r="EJ36" s="43">
        <f>IF(EJ$4="",0,IF(EJ$8&gt;$P40,0,SUMPRODUCT($W40:EJ40,$W41:EJ41)))</f>
        <v>0</v>
      </c>
      <c r="EK36" s="43">
        <f>IF(EK$4="",0,IF(EK$8&gt;$P40,0,SUMPRODUCT($W40:EK40,$W41:EK41)))</f>
        <v>0</v>
      </c>
      <c r="EL36" s="43">
        <f>IF(EL$4="",0,IF(EL$8&gt;$P40,0,SUMPRODUCT($W40:EL40,$W41:EL41)))</f>
        <v>0</v>
      </c>
      <c r="EM36" s="43">
        <f>IF(EM$4="",0,IF(EM$8&gt;$P40,0,SUMPRODUCT($W40:EM40,$W41:EM41)))</f>
        <v>0</v>
      </c>
      <c r="EN36" s="43">
        <f>IF(EN$4="",0,IF(EN$8&gt;$P40,0,SUMPRODUCT($W40:EN40,$W41:EN41)))</f>
        <v>0</v>
      </c>
      <c r="EO36" s="43">
        <f>IF(EO$4="",0,IF(EO$8&gt;$P40,0,SUMPRODUCT($W40:EO40,$W41:EO41)))</f>
        <v>0</v>
      </c>
      <c r="EP36" s="43">
        <f>IF(EP$4="",0,IF(EP$8&gt;$P40,0,SUMPRODUCT($W40:EP40,$W41:EP41)))</f>
        <v>0</v>
      </c>
      <c r="EQ36" s="43">
        <f>IF(EQ$4="",0,IF(EQ$8&gt;$P40,0,SUMPRODUCT($W40:EQ40,$W41:EQ41)))</f>
        <v>0</v>
      </c>
      <c r="ER36" s="43">
        <f>IF(ER$4="",0,IF(ER$8&gt;$P40,0,SUMPRODUCT($W40:ER40,$W41:ER41)))</f>
        <v>0</v>
      </c>
      <c r="ES36" s="43">
        <f>IF(ES$4="",0,IF(ES$8&gt;$P40,0,SUMPRODUCT($W40:ES40,$W41:ES41)))</f>
        <v>0</v>
      </c>
      <c r="ET36" s="43">
        <f>IF(ET$4="",0,IF(ET$8&gt;$P40,0,SUMPRODUCT($W40:ET40,$W41:ET41)))</f>
        <v>0</v>
      </c>
      <c r="EU36" s="43">
        <f>IF(EU$4="",0,IF(EU$8&gt;$P40,0,SUMPRODUCT($W40:EU40,$W41:EU41)))</f>
        <v>0</v>
      </c>
      <c r="EV36" s="43">
        <f>IF(EV$4="",0,IF(EV$8&gt;$P40,0,SUMPRODUCT($W40:EV40,$W41:EV41)))</f>
        <v>0</v>
      </c>
      <c r="EW36" s="43">
        <f>IF(EW$4="",0,IF(EW$8&gt;$P40,0,SUMPRODUCT($W40:EW40,$W41:EW41)))</f>
        <v>0</v>
      </c>
      <c r="EX36" s="43">
        <f>IF(EX$4="",0,IF(EX$8&gt;$P40,0,SUMPRODUCT($W40:EX40,$W41:EX41)))</f>
        <v>0</v>
      </c>
      <c r="EY36" s="43">
        <f>IF(EY$4="",0,IF(EY$8&gt;$P40,0,SUMPRODUCT($W40:EY40,$W41:EY41)))</f>
        <v>0</v>
      </c>
      <c r="EZ36" s="43">
        <f>IF(EZ$4="",0,IF(EZ$8&gt;$P40,0,SUMPRODUCT($W40:EZ40,$W41:EZ41)))</f>
        <v>0</v>
      </c>
      <c r="FA36" s="43">
        <f>IF(FA$4="",0,IF(FA$8&gt;$P40,0,SUMPRODUCT($W40:FA40,$W41:FA41)))</f>
        <v>0</v>
      </c>
      <c r="FB36" s="43">
        <f>IF(FB$4="",0,IF(FB$8&gt;$P40,0,SUMPRODUCT($W40:FB40,$W41:FB41)))</f>
        <v>0</v>
      </c>
      <c r="FC36" s="43">
        <f>IF(FC$4="",0,IF(FC$8&gt;$P40,0,SUMPRODUCT($W40:FC40,$W41:FC41)))</f>
        <v>0</v>
      </c>
      <c r="FD36" s="43">
        <f>IF(FD$4="",0,IF(FD$8&gt;$P40,0,SUMPRODUCT($W40:FD40,$W41:FD41)))</f>
        <v>0</v>
      </c>
      <c r="FE36" s="43">
        <f>IF(FE$4="",0,IF(FE$8&gt;$P40,0,SUMPRODUCT($W40:FE40,$W41:FE41)))</f>
        <v>0</v>
      </c>
      <c r="FF36" s="43">
        <f>IF(FF$4="",0,IF(FF$8&gt;$P40,0,SUMPRODUCT($W40:FF40,$W41:FF41)))</f>
        <v>0</v>
      </c>
      <c r="FG36" s="43">
        <f>IF(FG$4="",0,IF(FG$8&gt;$P40,0,SUMPRODUCT($W40:FG40,$W41:FG41)))</f>
        <v>0</v>
      </c>
      <c r="FH36" s="43">
        <f>IF(FH$4="",0,IF(FH$8&gt;$P40,0,SUMPRODUCT($W40:FH40,$W41:FH41)))</f>
        <v>0</v>
      </c>
      <c r="FI36" s="43">
        <f>IF(FI$4="",0,IF(FI$8&gt;$P40,0,SUMPRODUCT($W40:FI40,$W41:FI41)))</f>
        <v>0</v>
      </c>
      <c r="FJ36" s="43">
        <f>IF(FJ$4="",0,IF(FJ$8&gt;$P40,0,SUMPRODUCT($W40:FJ40,$W41:FJ41)))</f>
        <v>0</v>
      </c>
      <c r="FK36" s="43">
        <f>IF(FK$4="",0,IF(FK$8&gt;$P40,0,SUMPRODUCT($W40:FK40,$W41:FK41)))</f>
        <v>0</v>
      </c>
      <c r="FL36" s="43">
        <f>IF(FL$4="",0,IF(FL$8&gt;$P40,0,SUMPRODUCT($W40:FL40,$W41:FL41)))</f>
        <v>0</v>
      </c>
      <c r="FM36" s="43">
        <f>IF(FM$4="",0,IF(FM$8&gt;$P40,0,SUMPRODUCT($W40:FM40,$W41:FM41)))</f>
        <v>0</v>
      </c>
      <c r="FN36" s="43">
        <f>IF(FN$4="",0,IF(FN$8&gt;$P40,0,SUMPRODUCT($W40:FN40,$W41:FN41)))</f>
        <v>0</v>
      </c>
      <c r="FO36" s="43">
        <f>IF(FO$4="",0,IF(FO$8&gt;$P40,0,SUMPRODUCT($W40:FO40,$W41:FO41)))</f>
        <v>0</v>
      </c>
      <c r="FP36" s="43">
        <f>IF(FP$4="",0,IF(FP$8&gt;$P40,0,SUMPRODUCT($W40:FP40,$W41:FP41)))</f>
        <v>0</v>
      </c>
      <c r="FQ36" s="43">
        <f>IF(FQ$4="",0,IF(FQ$8&gt;$P40,0,SUMPRODUCT($W40:FQ40,$W41:FQ41)))</f>
        <v>0</v>
      </c>
      <c r="FR36" s="43">
        <f>IF(FR$4="",0,IF(FR$8&gt;$P40,0,SUMPRODUCT($W40:FR40,$W41:FR41)))</f>
        <v>0</v>
      </c>
      <c r="FS36" s="43">
        <f>IF(FS$4="",0,IF(FS$8&gt;$P40,0,SUMPRODUCT($W40:FS40,$W41:FS41)))</f>
        <v>0</v>
      </c>
      <c r="FT36" s="43">
        <f>IF(FT$4="",0,IF(FT$8&gt;$P40,0,SUMPRODUCT($W40:FT40,$W41:FT41)))</f>
        <v>0</v>
      </c>
      <c r="FU36" s="43">
        <f>IF(FU$4="",0,IF(FU$8&gt;$P40,0,SUMPRODUCT($W40:FU40,$W41:FU41)))</f>
        <v>0</v>
      </c>
      <c r="FV36" s="43">
        <f>IF(FV$4="",0,IF(FV$8&gt;$P40,0,SUMPRODUCT($W40:FV40,$W41:FV41)))</f>
        <v>0</v>
      </c>
      <c r="FW36" s="43">
        <f>IF(FW$4="",0,IF(FW$8&gt;$P40,0,SUMPRODUCT($W40:FW40,$W41:FW41)))</f>
        <v>0</v>
      </c>
      <c r="FX36" s="43">
        <f>IF(FX$4="",0,IF(FX$8&gt;$P40,0,SUMPRODUCT($W40:FX40,$W41:FX41)))</f>
        <v>0</v>
      </c>
      <c r="FY36" s="43">
        <f>IF(FY$4="",0,IF(FY$8&gt;$P40,0,SUMPRODUCT($W40:FY40,$W41:FY41)))</f>
        <v>0</v>
      </c>
      <c r="FZ36" s="43">
        <f>IF(FZ$4="",0,IF(FZ$8&gt;$P40,0,SUMPRODUCT($W40:FZ40,$W41:FZ41)))</f>
        <v>0</v>
      </c>
      <c r="GA36" s="43">
        <f>IF(GA$4="",0,IF(GA$8&gt;$P40,0,SUMPRODUCT($W40:GA40,$W41:GA41)))</f>
        <v>0</v>
      </c>
      <c r="GB36" s="43">
        <f>IF(GB$4="",0,IF(GB$8&gt;$P40,0,SUMPRODUCT($W40:GB40,$W41:GB41)))</f>
        <v>0</v>
      </c>
      <c r="GC36" s="43">
        <f>IF(GC$4="",0,IF(GC$8&gt;$P40,0,SUMPRODUCT($W40:GC40,$W41:GC41)))</f>
        <v>0</v>
      </c>
      <c r="GD36" s="43">
        <f>IF(GD$4="",0,IF(GD$8&gt;$P40,0,SUMPRODUCT($W40:GD40,$W41:GD41)))</f>
        <v>0</v>
      </c>
      <c r="GE36" s="43">
        <f>IF(GE$4="",0,IF(GE$8&gt;$P40,0,SUMPRODUCT($W40:GE40,$W41:GE41)))</f>
        <v>0</v>
      </c>
      <c r="GF36" s="43">
        <f>IF(GF$4="",0,IF(GF$8&gt;$P40,0,SUMPRODUCT($W40:GF40,$W41:GF41)))</f>
        <v>0</v>
      </c>
      <c r="GG36" s="43">
        <f>IF(GG$4="",0,IF(GG$8&gt;$P40,0,SUMPRODUCT($W40:GG40,$W41:GG41)))</f>
        <v>0</v>
      </c>
      <c r="GH36" s="43">
        <f>IF(GH$4="",0,IF(GH$8&gt;$P40,0,SUMPRODUCT($W40:GH40,$W41:GH41)))</f>
        <v>0</v>
      </c>
      <c r="GI36" s="43">
        <f>IF(GI$4="",0,IF(GI$8&gt;$P40,0,SUMPRODUCT($W40:GI40,$W41:GI41)))</f>
        <v>0</v>
      </c>
      <c r="GJ36" s="43">
        <f>IF(GJ$4="",0,IF(GJ$8&gt;$P40,0,SUMPRODUCT($W40:GJ40,$W41:GJ41)))</f>
        <v>0</v>
      </c>
      <c r="GK36" s="43">
        <f>IF(GK$4="",0,IF(GK$8&gt;$P40,0,SUMPRODUCT($W40:GK40,$W41:GK41)))</f>
        <v>0</v>
      </c>
      <c r="GL36" s="43">
        <f>IF(GL$4="",0,IF(GL$8&gt;$P40,0,SUMPRODUCT($W40:GL40,$W41:GL41)))</f>
        <v>0</v>
      </c>
      <c r="GM36" s="43">
        <f>IF(GM$4="",0,IF(GM$8&gt;$P40,0,SUMPRODUCT($W40:GM40,$W41:GM41)))</f>
        <v>0</v>
      </c>
      <c r="GN36" s="43">
        <f>IF(GN$4="",0,IF(GN$8&gt;$P40,0,SUMPRODUCT($W40:GN40,$W41:GN41)))</f>
        <v>0</v>
      </c>
      <c r="GO36" s="43">
        <f>IF(GO$4="",0,IF(GO$8&gt;$P40,0,SUMPRODUCT($W40:GO40,$W41:GO41)))</f>
        <v>0</v>
      </c>
      <c r="GP36" s="43">
        <f>IF(GP$4="",0,IF(GP$8&gt;$P40,0,SUMPRODUCT($W40:GP40,$W41:GP41)))</f>
        <v>0</v>
      </c>
      <c r="GQ36" s="43">
        <f>IF(GQ$4="",0,IF(GQ$8&gt;$P40,0,SUMPRODUCT($W40:GQ40,$W41:GQ41)))</f>
        <v>0</v>
      </c>
      <c r="GR36" s="43">
        <f>IF(GR$4="",0,IF(GR$8&gt;$P40,0,SUMPRODUCT($W40:GR40,$W41:GR41)))</f>
        <v>0</v>
      </c>
      <c r="GS36" s="43">
        <f>IF(GS$4="",0,IF(GS$8&gt;$P40,0,SUMPRODUCT($W40:GS40,$W41:GS41)))</f>
        <v>0</v>
      </c>
      <c r="GT36" s="43">
        <f>IF(GT$4="",0,IF(GT$8&gt;$P40,0,SUMPRODUCT($W40:GT40,$W41:GT41)))</f>
        <v>0</v>
      </c>
      <c r="GU36" s="43">
        <f>IF(GU$4="",0,IF(GU$8&gt;$P40,0,SUMPRODUCT($W40:GU40,$W41:GU41)))</f>
        <v>0</v>
      </c>
      <c r="GV36" s="43">
        <f>IF(GV$4="",0,IF(GV$8&gt;$P40,0,SUMPRODUCT($W40:GV40,$W41:GV41)))</f>
        <v>0</v>
      </c>
    </row>
    <row r="37" spans="2:204" ht="12.6" customHeight="1" x14ac:dyDescent="0.3">
      <c r="B37" s="13">
        <f>ROW()</f>
        <v>37</v>
      </c>
      <c r="E37" s="36"/>
      <c r="F37" s="32"/>
      <c r="H37" s="1" t="s">
        <v>55</v>
      </c>
      <c r="M37" s="30" t="s">
        <v>15</v>
      </c>
      <c r="P37" s="44" t="s">
        <v>47</v>
      </c>
      <c r="U37" s="5">
        <f ca="1">SUM(INDIRECT(ADDRESS($B37,X$2)&amp;":"&amp;ADDRESS($B37,MAX($2:$2))))</f>
        <v>0</v>
      </c>
      <c r="X37" s="31">
        <f t="shared" ref="X37:CI37" ca="1" si="352">IF(X$4="",0,X38+X39)</f>
        <v>0</v>
      </c>
      <c r="Y37" s="5">
        <f t="shared" ca="1" si="352"/>
        <v>0</v>
      </c>
      <c r="Z37" s="5">
        <f t="shared" ca="1" si="352"/>
        <v>0</v>
      </c>
      <c r="AA37" s="5">
        <f t="shared" ca="1" si="352"/>
        <v>0</v>
      </c>
      <c r="AB37" s="5">
        <f t="shared" ca="1" si="352"/>
        <v>0</v>
      </c>
      <c r="AC37" s="5">
        <f t="shared" ca="1" si="352"/>
        <v>0</v>
      </c>
      <c r="AD37" s="5">
        <f t="shared" ca="1" si="352"/>
        <v>0</v>
      </c>
      <c r="AE37" s="5">
        <f t="shared" ca="1" si="352"/>
        <v>0</v>
      </c>
      <c r="AF37" s="5">
        <f t="shared" ca="1" si="352"/>
        <v>0</v>
      </c>
      <c r="AG37" s="5">
        <f t="shared" ca="1" si="352"/>
        <v>0</v>
      </c>
      <c r="AH37" s="5">
        <f t="shared" ca="1" si="352"/>
        <v>0</v>
      </c>
      <c r="AI37" s="5">
        <f t="shared" ca="1" si="352"/>
        <v>0</v>
      </c>
      <c r="AJ37" s="5">
        <f t="shared" ca="1" si="352"/>
        <v>0</v>
      </c>
      <c r="AK37" s="5">
        <f t="shared" ca="1" si="352"/>
        <v>0</v>
      </c>
      <c r="AL37" s="5">
        <f t="shared" ca="1" si="352"/>
        <v>0</v>
      </c>
      <c r="AM37" s="5">
        <f t="shared" ca="1" si="352"/>
        <v>0</v>
      </c>
      <c r="AN37" s="5">
        <f t="shared" ca="1" si="352"/>
        <v>0</v>
      </c>
      <c r="AO37" s="5">
        <f t="shared" ca="1" si="352"/>
        <v>0</v>
      </c>
      <c r="AP37" s="5">
        <f t="shared" ca="1" si="352"/>
        <v>0</v>
      </c>
      <c r="AQ37" s="5">
        <f t="shared" ca="1" si="352"/>
        <v>0</v>
      </c>
      <c r="AR37" s="5">
        <f t="shared" ca="1" si="352"/>
        <v>0</v>
      </c>
      <c r="AS37" s="5">
        <f t="shared" ca="1" si="352"/>
        <v>0</v>
      </c>
      <c r="AT37" s="5">
        <f t="shared" ca="1" si="352"/>
        <v>0</v>
      </c>
      <c r="AU37" s="5">
        <f t="shared" ca="1" si="352"/>
        <v>0</v>
      </c>
      <c r="AV37" s="5">
        <f t="shared" ca="1" si="352"/>
        <v>0</v>
      </c>
      <c r="AW37" s="5">
        <f t="shared" ca="1" si="352"/>
        <v>0</v>
      </c>
      <c r="AX37" s="5">
        <f t="shared" ca="1" si="352"/>
        <v>0</v>
      </c>
      <c r="AY37" s="5">
        <f t="shared" ca="1" si="352"/>
        <v>0</v>
      </c>
      <c r="AZ37" s="5">
        <f t="shared" ca="1" si="352"/>
        <v>0</v>
      </c>
      <c r="BA37" s="5">
        <f t="shared" ca="1" si="352"/>
        <v>0</v>
      </c>
      <c r="BB37" s="5">
        <f t="shared" ca="1" si="352"/>
        <v>0</v>
      </c>
      <c r="BC37" s="5">
        <f t="shared" ca="1" si="352"/>
        <v>0</v>
      </c>
      <c r="BD37" s="5">
        <f t="shared" ca="1" si="352"/>
        <v>0</v>
      </c>
      <c r="BE37" s="5">
        <f t="shared" ca="1" si="352"/>
        <v>0</v>
      </c>
      <c r="BF37" s="5">
        <f t="shared" ca="1" si="352"/>
        <v>0</v>
      </c>
      <c r="BG37" s="5">
        <f t="shared" ca="1" si="352"/>
        <v>0</v>
      </c>
      <c r="BH37" s="5">
        <f t="shared" ca="1" si="352"/>
        <v>0</v>
      </c>
      <c r="BI37" s="5">
        <f t="shared" ca="1" si="352"/>
        <v>0</v>
      </c>
      <c r="BJ37" s="5">
        <f t="shared" ca="1" si="352"/>
        <v>0</v>
      </c>
      <c r="BK37" s="5">
        <f t="shared" ca="1" si="352"/>
        <v>0</v>
      </c>
      <c r="BL37" s="5">
        <f t="shared" ca="1" si="352"/>
        <v>0</v>
      </c>
      <c r="BM37" s="5">
        <f t="shared" ca="1" si="352"/>
        <v>0</v>
      </c>
      <c r="BN37" s="5">
        <f t="shared" ca="1" si="352"/>
        <v>0</v>
      </c>
      <c r="BO37" s="5">
        <f t="shared" ca="1" si="352"/>
        <v>0</v>
      </c>
      <c r="BP37" s="5">
        <f t="shared" ca="1" si="352"/>
        <v>0</v>
      </c>
      <c r="BQ37" s="5">
        <f t="shared" ca="1" si="352"/>
        <v>0</v>
      </c>
      <c r="BR37" s="5">
        <f t="shared" ca="1" si="352"/>
        <v>0</v>
      </c>
      <c r="BS37" s="5">
        <f t="shared" ca="1" si="352"/>
        <v>0</v>
      </c>
      <c r="BT37" s="5">
        <f t="shared" ca="1" si="352"/>
        <v>0</v>
      </c>
      <c r="BU37" s="5">
        <f t="shared" ca="1" si="352"/>
        <v>0</v>
      </c>
      <c r="BV37" s="5">
        <f t="shared" ca="1" si="352"/>
        <v>0</v>
      </c>
      <c r="BW37" s="5">
        <f t="shared" ca="1" si="352"/>
        <v>0</v>
      </c>
      <c r="BX37" s="5">
        <f t="shared" ca="1" si="352"/>
        <v>0</v>
      </c>
      <c r="BY37" s="5">
        <f t="shared" ca="1" si="352"/>
        <v>0</v>
      </c>
      <c r="BZ37" s="5">
        <f t="shared" ca="1" si="352"/>
        <v>0</v>
      </c>
      <c r="CA37" s="5">
        <f t="shared" ca="1" si="352"/>
        <v>0</v>
      </c>
      <c r="CB37" s="5">
        <f t="shared" ca="1" si="352"/>
        <v>0</v>
      </c>
      <c r="CC37" s="5">
        <f t="shared" ca="1" si="352"/>
        <v>0</v>
      </c>
      <c r="CD37" s="5">
        <f t="shared" ca="1" si="352"/>
        <v>0</v>
      </c>
      <c r="CE37" s="5">
        <f t="shared" ca="1" si="352"/>
        <v>0</v>
      </c>
      <c r="CF37" s="5">
        <f t="shared" ca="1" si="352"/>
        <v>0</v>
      </c>
      <c r="CG37" s="5">
        <f t="shared" ca="1" si="352"/>
        <v>0</v>
      </c>
      <c r="CH37" s="5">
        <f t="shared" ca="1" si="352"/>
        <v>0</v>
      </c>
      <c r="CI37" s="5">
        <f t="shared" ca="1" si="352"/>
        <v>0</v>
      </c>
      <c r="CJ37" s="5">
        <f t="shared" ref="CJ37:EU37" ca="1" si="353">IF(CJ$4="",0,CJ38+CJ39)</f>
        <v>0</v>
      </c>
      <c r="CK37" s="5">
        <f t="shared" ca="1" si="353"/>
        <v>0</v>
      </c>
      <c r="CL37" s="5">
        <f t="shared" ca="1" si="353"/>
        <v>0</v>
      </c>
      <c r="CM37" s="5">
        <f t="shared" ca="1" si="353"/>
        <v>0</v>
      </c>
      <c r="CN37" s="5">
        <f t="shared" ca="1" si="353"/>
        <v>0</v>
      </c>
      <c r="CO37" s="5">
        <f t="shared" ca="1" si="353"/>
        <v>0</v>
      </c>
      <c r="CP37" s="5">
        <f t="shared" ca="1" si="353"/>
        <v>0</v>
      </c>
      <c r="CQ37" s="5">
        <f t="shared" ca="1" si="353"/>
        <v>0</v>
      </c>
      <c r="CR37" s="5">
        <f t="shared" ca="1" si="353"/>
        <v>0</v>
      </c>
      <c r="CS37" s="5">
        <f t="shared" ca="1" si="353"/>
        <v>0</v>
      </c>
      <c r="CT37" s="5">
        <f t="shared" ca="1" si="353"/>
        <v>0</v>
      </c>
      <c r="CU37" s="5">
        <f t="shared" ca="1" si="353"/>
        <v>0</v>
      </c>
      <c r="CV37" s="5">
        <f t="shared" ca="1" si="353"/>
        <v>0</v>
      </c>
      <c r="CW37" s="5">
        <f t="shared" ca="1" si="353"/>
        <v>0</v>
      </c>
      <c r="CX37" s="5">
        <f t="shared" ca="1" si="353"/>
        <v>0</v>
      </c>
      <c r="CY37" s="5">
        <f t="shared" ca="1" si="353"/>
        <v>0</v>
      </c>
      <c r="CZ37" s="5">
        <f t="shared" ca="1" si="353"/>
        <v>0</v>
      </c>
      <c r="DA37" s="5">
        <f t="shared" ca="1" si="353"/>
        <v>0</v>
      </c>
      <c r="DB37" s="5">
        <f t="shared" ca="1" si="353"/>
        <v>0</v>
      </c>
      <c r="DC37" s="5">
        <f t="shared" ca="1" si="353"/>
        <v>0</v>
      </c>
      <c r="DD37" s="5">
        <f t="shared" ca="1" si="353"/>
        <v>0</v>
      </c>
      <c r="DE37" s="5">
        <f t="shared" ca="1" si="353"/>
        <v>0</v>
      </c>
      <c r="DF37" s="5">
        <f t="shared" ca="1" si="353"/>
        <v>0</v>
      </c>
      <c r="DG37" s="5">
        <f t="shared" ca="1" si="353"/>
        <v>0</v>
      </c>
      <c r="DH37" s="5">
        <f t="shared" ca="1" si="353"/>
        <v>0</v>
      </c>
      <c r="DI37" s="5">
        <f t="shared" ca="1" si="353"/>
        <v>0</v>
      </c>
      <c r="DJ37" s="5">
        <f t="shared" ca="1" si="353"/>
        <v>0</v>
      </c>
      <c r="DK37" s="5">
        <f t="shared" ca="1" si="353"/>
        <v>0</v>
      </c>
      <c r="DL37" s="5">
        <f t="shared" ca="1" si="353"/>
        <v>0</v>
      </c>
      <c r="DM37" s="5">
        <f t="shared" ca="1" si="353"/>
        <v>0</v>
      </c>
      <c r="DN37" s="5">
        <f t="shared" ca="1" si="353"/>
        <v>0</v>
      </c>
      <c r="DO37" s="5">
        <f t="shared" ca="1" si="353"/>
        <v>0</v>
      </c>
      <c r="DP37" s="5">
        <f t="shared" ca="1" si="353"/>
        <v>0</v>
      </c>
      <c r="DQ37" s="5">
        <f t="shared" ca="1" si="353"/>
        <v>0</v>
      </c>
      <c r="DR37" s="5">
        <f t="shared" ca="1" si="353"/>
        <v>0</v>
      </c>
      <c r="DS37" s="5">
        <f t="shared" ca="1" si="353"/>
        <v>0</v>
      </c>
      <c r="DT37" s="5">
        <f t="shared" ca="1" si="353"/>
        <v>0</v>
      </c>
      <c r="DU37" s="5">
        <f t="shared" ca="1" si="353"/>
        <v>0</v>
      </c>
      <c r="DV37" s="5">
        <f t="shared" ca="1" si="353"/>
        <v>0</v>
      </c>
      <c r="DW37" s="5">
        <f t="shared" ca="1" si="353"/>
        <v>0</v>
      </c>
      <c r="DX37" s="5">
        <f t="shared" ca="1" si="353"/>
        <v>0</v>
      </c>
      <c r="DY37" s="5">
        <f t="shared" ca="1" si="353"/>
        <v>0</v>
      </c>
      <c r="DZ37" s="5">
        <f t="shared" ca="1" si="353"/>
        <v>0</v>
      </c>
      <c r="EA37" s="5">
        <f t="shared" ca="1" si="353"/>
        <v>0</v>
      </c>
      <c r="EB37" s="5">
        <f t="shared" ca="1" si="353"/>
        <v>0</v>
      </c>
      <c r="EC37" s="5">
        <f t="shared" ca="1" si="353"/>
        <v>0</v>
      </c>
      <c r="ED37" s="5">
        <f t="shared" ca="1" si="353"/>
        <v>0</v>
      </c>
      <c r="EE37" s="5">
        <f t="shared" ca="1" si="353"/>
        <v>0</v>
      </c>
      <c r="EF37" s="5">
        <f t="shared" ca="1" si="353"/>
        <v>0</v>
      </c>
      <c r="EG37" s="5">
        <f t="shared" ca="1" si="353"/>
        <v>0</v>
      </c>
      <c r="EH37" s="5">
        <f t="shared" ca="1" si="353"/>
        <v>0</v>
      </c>
      <c r="EI37" s="5">
        <f t="shared" ca="1" si="353"/>
        <v>0</v>
      </c>
      <c r="EJ37" s="5">
        <f t="shared" ca="1" si="353"/>
        <v>0</v>
      </c>
      <c r="EK37" s="5">
        <f t="shared" ca="1" si="353"/>
        <v>0</v>
      </c>
      <c r="EL37" s="5">
        <f t="shared" ca="1" si="353"/>
        <v>0</v>
      </c>
      <c r="EM37" s="5">
        <f t="shared" ca="1" si="353"/>
        <v>0</v>
      </c>
      <c r="EN37" s="5">
        <f t="shared" si="353"/>
        <v>0</v>
      </c>
      <c r="EO37" s="5">
        <f t="shared" si="353"/>
        <v>0</v>
      </c>
      <c r="EP37" s="5">
        <f t="shared" si="353"/>
        <v>0</v>
      </c>
      <c r="EQ37" s="5">
        <f t="shared" si="353"/>
        <v>0</v>
      </c>
      <c r="ER37" s="5">
        <f t="shared" si="353"/>
        <v>0</v>
      </c>
      <c r="ES37" s="5">
        <f t="shared" si="353"/>
        <v>0</v>
      </c>
      <c r="ET37" s="5">
        <f t="shared" si="353"/>
        <v>0</v>
      </c>
      <c r="EU37" s="5">
        <f t="shared" si="353"/>
        <v>0</v>
      </c>
      <c r="EV37" s="5">
        <f t="shared" ref="EV37:GU37" si="354">IF(EV$4="",0,EV38+EV39)</f>
        <v>0</v>
      </c>
      <c r="EW37" s="5">
        <f t="shared" si="354"/>
        <v>0</v>
      </c>
      <c r="EX37" s="5">
        <f t="shared" si="354"/>
        <v>0</v>
      </c>
      <c r="EY37" s="5">
        <f t="shared" si="354"/>
        <v>0</v>
      </c>
      <c r="EZ37" s="5">
        <f t="shared" si="354"/>
        <v>0</v>
      </c>
      <c r="FA37" s="5">
        <f t="shared" si="354"/>
        <v>0</v>
      </c>
      <c r="FB37" s="5">
        <f t="shared" si="354"/>
        <v>0</v>
      </c>
      <c r="FC37" s="5">
        <f t="shared" si="354"/>
        <v>0</v>
      </c>
      <c r="FD37" s="5">
        <f t="shared" si="354"/>
        <v>0</v>
      </c>
      <c r="FE37" s="5">
        <f t="shared" si="354"/>
        <v>0</v>
      </c>
      <c r="FF37" s="5">
        <f t="shared" si="354"/>
        <v>0</v>
      </c>
      <c r="FG37" s="5">
        <f t="shared" si="354"/>
        <v>0</v>
      </c>
      <c r="FH37" s="5">
        <f t="shared" si="354"/>
        <v>0</v>
      </c>
      <c r="FI37" s="5">
        <f t="shared" si="354"/>
        <v>0</v>
      </c>
      <c r="FJ37" s="5">
        <f t="shared" si="354"/>
        <v>0</v>
      </c>
      <c r="FK37" s="5">
        <f t="shared" si="354"/>
        <v>0</v>
      </c>
      <c r="FL37" s="5">
        <f t="shared" si="354"/>
        <v>0</v>
      </c>
      <c r="FM37" s="5">
        <f t="shared" si="354"/>
        <v>0</v>
      </c>
      <c r="FN37" s="5">
        <f t="shared" si="354"/>
        <v>0</v>
      </c>
      <c r="FO37" s="5">
        <f t="shared" si="354"/>
        <v>0</v>
      </c>
      <c r="FP37" s="5">
        <f t="shared" si="354"/>
        <v>0</v>
      </c>
      <c r="FQ37" s="5">
        <f t="shared" si="354"/>
        <v>0</v>
      </c>
      <c r="FR37" s="5">
        <f t="shared" si="354"/>
        <v>0</v>
      </c>
      <c r="FS37" s="5">
        <f t="shared" si="354"/>
        <v>0</v>
      </c>
      <c r="FT37" s="5">
        <f t="shared" si="354"/>
        <v>0</v>
      </c>
      <c r="FU37" s="5">
        <f t="shared" si="354"/>
        <v>0</v>
      </c>
      <c r="FV37" s="5">
        <f t="shared" si="354"/>
        <v>0</v>
      </c>
      <c r="FW37" s="5">
        <f t="shared" si="354"/>
        <v>0</v>
      </c>
      <c r="FX37" s="5">
        <f t="shared" si="354"/>
        <v>0</v>
      </c>
      <c r="FY37" s="5">
        <f t="shared" si="354"/>
        <v>0</v>
      </c>
      <c r="FZ37" s="5">
        <f t="shared" si="354"/>
        <v>0</v>
      </c>
      <c r="GA37" s="5">
        <f t="shared" si="354"/>
        <v>0</v>
      </c>
      <c r="GB37" s="5">
        <f t="shared" si="354"/>
        <v>0</v>
      </c>
      <c r="GC37" s="5">
        <f t="shared" si="354"/>
        <v>0</v>
      </c>
      <c r="GD37" s="5">
        <f t="shared" si="354"/>
        <v>0</v>
      </c>
      <c r="GE37" s="5">
        <f t="shared" si="354"/>
        <v>0</v>
      </c>
      <c r="GF37" s="5">
        <f t="shared" si="354"/>
        <v>0</v>
      </c>
      <c r="GG37" s="5">
        <f t="shared" si="354"/>
        <v>0</v>
      </c>
      <c r="GH37" s="5">
        <f t="shared" si="354"/>
        <v>0</v>
      </c>
      <c r="GI37" s="5">
        <f t="shared" si="354"/>
        <v>0</v>
      </c>
      <c r="GJ37" s="5">
        <f t="shared" si="354"/>
        <v>0</v>
      </c>
      <c r="GK37" s="5">
        <f t="shared" si="354"/>
        <v>0</v>
      </c>
      <c r="GL37" s="5">
        <f t="shared" si="354"/>
        <v>0</v>
      </c>
      <c r="GM37" s="5">
        <f t="shared" si="354"/>
        <v>0</v>
      </c>
      <c r="GN37" s="5">
        <f t="shared" si="354"/>
        <v>0</v>
      </c>
      <c r="GO37" s="5">
        <f t="shared" si="354"/>
        <v>0</v>
      </c>
      <c r="GP37" s="5">
        <f t="shared" si="354"/>
        <v>0</v>
      </c>
      <c r="GQ37" s="5">
        <f t="shared" si="354"/>
        <v>0</v>
      </c>
      <c r="GR37" s="5">
        <f t="shared" si="354"/>
        <v>0</v>
      </c>
      <c r="GS37" s="5">
        <f t="shared" si="354"/>
        <v>0</v>
      </c>
      <c r="GT37" s="5">
        <f t="shared" si="354"/>
        <v>0</v>
      </c>
      <c r="GU37" s="5">
        <f t="shared" si="354"/>
        <v>0</v>
      </c>
      <c r="GV37" s="5">
        <f t="shared" ref="GV37" si="355">IF(GV$4="",0,GV38+GV39)</f>
        <v>0</v>
      </c>
    </row>
    <row r="38" spans="2:204" ht="12.6" customHeight="1" x14ac:dyDescent="0.3">
      <c r="B38" s="13">
        <f>ROW()</f>
        <v>38</v>
      </c>
      <c r="E38" s="36"/>
      <c r="F38" s="32"/>
      <c r="H38" s="1" t="str">
        <f>H37</f>
        <v>Ежемесячные платежи по лизингу</v>
      </c>
      <c r="I38" s="1" t="s">
        <v>20</v>
      </c>
      <c r="M38" s="30" t="s">
        <v>15</v>
      </c>
      <c r="U38" s="5">
        <f ca="1">SUM(INDIRECT(ADDRESS($B38,X$2)&amp;":"&amp;ADDRESS($B38,MAX($2:$2))))</f>
        <v>0</v>
      </c>
      <c r="X38" s="31">
        <f>IF(X$4="",0,IF(X$8&lt;=IF($P43&gt;=$P40,0,$P43),0,IF(X$8=$P40,SUM($W35:X35)*$P42,0)+IF(X$8&gt;$P40,0,X36-X39+SUM($W35:X35)*$P42*$P41/12)))</f>
        <v>0</v>
      </c>
      <c r="Y38" s="5">
        <f>IF(Y$4="",0,IF(Y$8&lt;=IF($P43&gt;=$P40,0,$P43),0,IF(Y$8=$P40,SUM($W35:Y35)*$P42,0)+IF(Y$8&gt;$P40,0,Y36-Y39+SUM($W35:Y35)*$P42*$P41/12)))</f>
        <v>0</v>
      </c>
      <c r="Z38" s="5">
        <f>IF(Z$4="",0,IF(Z$8&lt;=IF($P43&gt;=$P40,0,$P43),0,IF(Z$8=$P40,SUM($W35:Z35)*$P42,0)+IF(Z$8&gt;$P40,0,Z36-Z39+SUM($W35:Z35)*$P42*$P41/12)))</f>
        <v>0</v>
      </c>
      <c r="AA38" s="5">
        <f>IF(AA$4="",0,IF(AA$8&lt;=IF($P43&gt;=$P40,0,$P43),0,IF(AA$8=$P40,SUM($W35:AA35)*$P42,0)+IF(AA$8&gt;$P40,0,AA36-AA39+SUM($W35:AA35)*$P42*$P41/12)))</f>
        <v>0</v>
      </c>
      <c r="AB38" s="5">
        <f>IF(AB$4="",0,IF(AB$8&lt;=IF($P43&gt;=$P40,0,$P43),0,IF(AB$8=$P40,SUM($W35:AB35)*$P42,0)+IF(AB$8&gt;$P40,0,AB36-AB39+SUM($W35:AB35)*$P42*$P41/12)))</f>
        <v>0</v>
      </c>
      <c r="AC38" s="5">
        <f>IF(AC$4="",0,IF(AC$8&lt;=IF($P43&gt;=$P40,0,$P43),0,IF(AC$8=$P40,SUM($W35:AC35)*$P42,0)+IF(AC$8&gt;$P40,0,AC36-AC39+SUM($W35:AC35)*$P42*$P41/12)))</f>
        <v>0</v>
      </c>
      <c r="AD38" s="5">
        <f>IF(AD$4="",0,IF(AD$8&lt;=IF($P43&gt;=$P40,0,$P43),0,IF(AD$8=$P40,SUM($W35:AD35)*$P42,0)+IF(AD$8&gt;$P40,0,AD36-AD39+SUM($W35:AD35)*$P42*$P41/12)))</f>
        <v>0</v>
      </c>
      <c r="AE38" s="5">
        <f>IF(AE$4="",0,IF(AE$8&lt;=IF($P43&gt;=$P40,0,$P43),0,IF(AE$8=$P40,SUM($W35:AE35)*$P42,0)+IF(AE$8&gt;$P40,0,AE36-AE39+SUM($W35:AE35)*$P42*$P41/12)))</f>
        <v>0</v>
      </c>
      <c r="AF38" s="5">
        <f>IF(AF$4="",0,IF(AF$8&lt;=IF($P43&gt;=$P40,0,$P43),0,IF(AF$8=$P40,SUM($W35:AF35)*$P42,0)+IF(AF$8&gt;$P40,0,AF36-AF39+SUM($W35:AF35)*$P42*$P41/12)))</f>
        <v>0</v>
      </c>
      <c r="AG38" s="5">
        <f>IF(AG$4="",0,IF(AG$8&lt;=IF($P43&gt;=$P40,0,$P43),0,IF(AG$8=$P40,SUM($W35:AG35)*$P42,0)+IF(AG$8&gt;$P40,0,AG36-AG39+SUM($W35:AG35)*$P42*$P41/12)))</f>
        <v>0</v>
      </c>
      <c r="AH38" s="5">
        <f>IF(AH$4="",0,IF(AH$8&lt;=IF($P43&gt;=$P40,0,$P43),0,IF(AH$8=$P40,SUM($W35:AH35)*$P42,0)+IF(AH$8&gt;$P40,0,AH36-AH39+SUM($W35:AH35)*$P42*$P41/12)))</f>
        <v>0</v>
      </c>
      <c r="AI38" s="5">
        <f>IF(AI$4="",0,IF(AI$8&lt;=IF($P43&gt;=$P40,0,$P43),0,IF(AI$8=$P40,SUM($W35:AI35)*$P42,0)+IF(AI$8&gt;$P40,0,AI36-AI39+SUM($W35:AI35)*$P42*$P41/12)))</f>
        <v>0</v>
      </c>
      <c r="AJ38" s="5">
        <f>IF(AJ$4="",0,IF(AJ$8&lt;=IF($P43&gt;=$P40,0,$P43),0,IF(AJ$8=$P40,SUM($W35:AJ35)*$P42,0)+IF(AJ$8&gt;$P40,0,AJ36-AJ39+SUM($W35:AJ35)*$P42*$P41/12)))</f>
        <v>0</v>
      </c>
      <c r="AK38" s="5">
        <f>IF(AK$4="",0,IF(AK$8&lt;=IF($P43&gt;=$P40,0,$P43),0,IF(AK$8=$P40,SUM($W35:AK35)*$P42,0)+IF(AK$8&gt;$P40,0,AK36-AK39+SUM($W35:AK35)*$P42*$P41/12)))</f>
        <v>0</v>
      </c>
      <c r="AL38" s="5">
        <f>IF(AL$4="",0,IF(AL$8&lt;=IF($P43&gt;=$P40,0,$P43),0,IF(AL$8=$P40,SUM($W35:AL35)*$P42,0)+IF(AL$8&gt;$P40,0,AL36-AL39+SUM($W35:AL35)*$P42*$P41/12)))</f>
        <v>0</v>
      </c>
      <c r="AM38" s="5">
        <f>IF(AM$4="",0,IF(AM$8&lt;=IF($P43&gt;=$P40,0,$P43),0,IF(AM$8=$P40,SUM($W35:AM35)*$P42,0)+IF(AM$8&gt;$P40,0,AM36-AM39+SUM($W35:AM35)*$P42*$P41/12)))</f>
        <v>0</v>
      </c>
      <c r="AN38" s="5">
        <f>IF(AN$4="",0,IF(AN$8&lt;=IF($P43&gt;=$P40,0,$P43),0,IF(AN$8=$P40,SUM($W35:AN35)*$P42,0)+IF(AN$8&gt;$P40,0,AN36-AN39+SUM($W35:AN35)*$P42*$P41/12)))</f>
        <v>0</v>
      </c>
      <c r="AO38" s="5">
        <f>IF(AO$4="",0,IF(AO$8&lt;=IF($P43&gt;=$P40,0,$P43),0,IF(AO$8=$P40,SUM($W35:AO35)*$P42,0)+IF(AO$8&gt;$P40,0,AO36-AO39+SUM($W35:AO35)*$P42*$P41/12)))</f>
        <v>0</v>
      </c>
      <c r="AP38" s="5">
        <f>IF(AP$4="",0,IF(AP$8&lt;=IF($P43&gt;=$P40,0,$P43),0,IF(AP$8=$P40,SUM($W35:AP35)*$P42,0)+IF(AP$8&gt;$P40,0,AP36-AP39+SUM($W35:AP35)*$P42*$P41/12)))</f>
        <v>0</v>
      </c>
      <c r="AQ38" s="5">
        <f>IF(AQ$4="",0,IF(AQ$8&lt;=IF($P43&gt;=$P40,0,$P43),0,IF(AQ$8=$P40,SUM($W35:AQ35)*$P42,0)+IF(AQ$8&gt;$P40,0,AQ36-AQ39+SUM($W35:AQ35)*$P42*$P41/12)))</f>
        <v>0</v>
      </c>
      <c r="AR38" s="5">
        <f>IF(AR$4="",0,IF(AR$8&lt;=IF($P43&gt;=$P40,0,$P43),0,IF(AR$8=$P40,SUM($W35:AR35)*$P42,0)+IF(AR$8&gt;$P40,0,AR36-AR39+SUM($W35:AR35)*$P42*$P41/12)))</f>
        <v>0</v>
      </c>
      <c r="AS38" s="5">
        <f>IF(AS$4="",0,IF(AS$8&lt;=IF($P43&gt;=$P40,0,$P43),0,IF(AS$8=$P40,SUM($W35:AS35)*$P42,0)+IF(AS$8&gt;$P40,0,AS36-AS39+SUM($W35:AS35)*$P42*$P41/12)))</f>
        <v>0</v>
      </c>
      <c r="AT38" s="5">
        <f>IF(AT$4="",0,IF(AT$8&lt;=IF($P43&gt;=$P40,0,$P43),0,IF(AT$8=$P40,SUM($W35:AT35)*$P42,0)+IF(AT$8&gt;$P40,0,AT36-AT39+SUM($W35:AT35)*$P42*$P41/12)))</f>
        <v>0</v>
      </c>
      <c r="AU38" s="5">
        <f>IF(AU$4="",0,IF(AU$8&lt;=IF($P43&gt;=$P40,0,$P43),0,IF(AU$8=$P40,SUM($W35:AU35)*$P42,0)+IF(AU$8&gt;$P40,0,AU36-AU39+SUM($W35:AU35)*$P42*$P41/12)))</f>
        <v>0</v>
      </c>
      <c r="AV38" s="5">
        <f>IF(AV$4="",0,IF(AV$8&lt;=IF($P43&gt;=$P40,0,$P43),0,IF(AV$8=$P40,SUM($W35:AV35)*$P42,0)+IF(AV$8&gt;$P40,0,AV36-AV39+SUM($W35:AV35)*$P42*$P41/12)))</f>
        <v>0</v>
      </c>
      <c r="AW38" s="5">
        <f>IF(AW$4="",0,IF(AW$8&lt;=IF($P43&gt;=$P40,0,$P43),0,IF(AW$8=$P40,SUM($W35:AW35)*$P42,0)+IF(AW$8&gt;$P40,0,AW36-AW39+SUM($W35:AW35)*$P42*$P41/12)))</f>
        <v>0</v>
      </c>
      <c r="AX38" s="5">
        <f>IF(AX$4="",0,IF(AX$8&lt;=IF($P43&gt;=$P40,0,$P43),0,IF(AX$8=$P40,SUM($W35:AX35)*$P42,0)+IF(AX$8&gt;$P40,0,AX36-AX39+SUM($W35:AX35)*$P42*$P41/12)))</f>
        <v>0</v>
      </c>
      <c r="AY38" s="5">
        <f>IF(AY$4="",0,IF(AY$8&lt;=IF($P43&gt;=$P40,0,$P43),0,IF(AY$8=$P40,SUM($W35:AY35)*$P42,0)+IF(AY$8&gt;$P40,0,AY36-AY39+SUM($W35:AY35)*$P42*$P41/12)))</f>
        <v>0</v>
      </c>
      <c r="AZ38" s="5">
        <f>IF(AZ$4="",0,IF(AZ$8&lt;=IF($P43&gt;=$P40,0,$P43),0,IF(AZ$8=$P40,SUM($W35:AZ35)*$P42,0)+IF(AZ$8&gt;$P40,0,AZ36-AZ39+SUM($W35:AZ35)*$P42*$P41/12)))</f>
        <v>0</v>
      </c>
      <c r="BA38" s="5">
        <f>IF(BA$4="",0,IF(BA$8&lt;=IF($P43&gt;=$P40,0,$P43),0,IF(BA$8=$P40,SUM($W35:BA35)*$P42,0)+IF(BA$8&gt;$P40,0,BA36-BA39+SUM($W35:BA35)*$P42*$P41/12)))</f>
        <v>0</v>
      </c>
      <c r="BB38" s="5">
        <f>IF(BB$4="",0,IF(BB$8&lt;=IF($P43&gt;=$P40,0,$P43),0,IF(BB$8=$P40,SUM($W35:BB35)*$P42,0)+IF(BB$8&gt;$P40,0,BB36-BB39+SUM($W35:BB35)*$P42*$P41/12)))</f>
        <v>0</v>
      </c>
      <c r="BC38" s="5">
        <f>IF(BC$4="",0,IF(BC$8&lt;=IF($P43&gt;=$P40,0,$P43),0,IF(BC$8=$P40,SUM($W35:BC35)*$P42,0)+IF(BC$8&gt;$P40,0,BC36-BC39+SUM($W35:BC35)*$P42*$P41/12)))</f>
        <v>0</v>
      </c>
      <c r="BD38" s="5">
        <f>IF(BD$4="",0,IF(BD$8&lt;=IF($P43&gt;=$P40,0,$P43),0,IF(BD$8=$P40,SUM($W35:BD35)*$P42,0)+IF(BD$8&gt;$P40,0,BD36-BD39+SUM($W35:BD35)*$P42*$P41/12)))</f>
        <v>0</v>
      </c>
      <c r="BE38" s="5">
        <f>IF(BE$4="",0,IF(BE$8&lt;=IF($P43&gt;=$P40,0,$P43),0,IF(BE$8=$P40,SUM($W35:BE35)*$P42,0)+IF(BE$8&gt;$P40,0,BE36-BE39+SUM($W35:BE35)*$P42*$P41/12)))</f>
        <v>0</v>
      </c>
      <c r="BF38" s="5">
        <f>IF(BF$4="",0,IF(BF$8&lt;=IF($P43&gt;=$P40,0,$P43),0,IF(BF$8=$P40,SUM($W35:BF35)*$P42,0)+IF(BF$8&gt;$P40,0,BF36-BF39+SUM($W35:BF35)*$P42*$P41/12)))</f>
        <v>0</v>
      </c>
      <c r="BG38" s="5">
        <f>IF(BG$4="",0,IF(BG$8&lt;=IF($P43&gt;=$P40,0,$P43),0,IF(BG$8=$P40,SUM($W35:BG35)*$P42,0)+IF(BG$8&gt;$P40,0,BG36-BG39+SUM($W35:BG35)*$P42*$P41/12)))</f>
        <v>0</v>
      </c>
      <c r="BH38" s="5">
        <f>IF(BH$4="",0,IF(BH$8&lt;=IF($P43&gt;=$P40,0,$P43),0,IF(BH$8=$P40,SUM($W35:BH35)*$P42,0)+IF(BH$8&gt;$P40,0,BH36-BH39+SUM($W35:BH35)*$P42*$P41/12)))</f>
        <v>0</v>
      </c>
      <c r="BI38" s="5">
        <f>IF(BI$4="",0,IF(BI$8&lt;=IF($P43&gt;=$P40,0,$P43),0,IF(BI$8=$P40,SUM($W35:BI35)*$P42,0)+IF(BI$8&gt;$P40,0,BI36-BI39+SUM($W35:BI35)*$P42*$P41/12)))</f>
        <v>0</v>
      </c>
      <c r="BJ38" s="5">
        <f>IF(BJ$4="",0,IF(BJ$8&lt;=IF($P43&gt;=$P40,0,$P43),0,IF(BJ$8=$P40,SUM($W35:BJ35)*$P42,0)+IF(BJ$8&gt;$P40,0,BJ36-BJ39+SUM($W35:BJ35)*$P42*$P41/12)))</f>
        <v>0</v>
      </c>
      <c r="BK38" s="5">
        <f>IF(BK$4="",0,IF(BK$8&lt;=IF($P43&gt;=$P40,0,$P43),0,IF(BK$8=$P40,SUM($W35:BK35)*$P42,0)+IF(BK$8&gt;$P40,0,BK36-BK39+SUM($W35:BK35)*$P42*$P41/12)))</f>
        <v>0</v>
      </c>
      <c r="BL38" s="5">
        <f>IF(BL$4="",0,IF(BL$8&lt;=IF($P43&gt;=$P40,0,$P43),0,IF(BL$8=$P40,SUM($W35:BL35)*$P42,0)+IF(BL$8&gt;$P40,0,BL36-BL39+SUM($W35:BL35)*$P42*$P41/12)))</f>
        <v>0</v>
      </c>
      <c r="BM38" s="5">
        <f>IF(BM$4="",0,IF(BM$8&lt;=IF($P43&gt;=$P40,0,$P43),0,IF(BM$8=$P40,SUM($W35:BM35)*$P42,0)+IF(BM$8&gt;$P40,0,BM36-BM39+SUM($W35:BM35)*$P42*$P41/12)))</f>
        <v>0</v>
      </c>
      <c r="BN38" s="5">
        <f>IF(BN$4="",0,IF(BN$8&lt;=IF($P43&gt;=$P40,0,$P43),0,IF(BN$8=$P40,SUM($W35:BN35)*$P42,0)+IF(BN$8&gt;$P40,0,BN36-BN39+SUM($W35:BN35)*$P42*$P41/12)))</f>
        <v>0</v>
      </c>
      <c r="BO38" s="5">
        <f>IF(BO$4="",0,IF(BO$8&lt;=IF($P43&gt;=$P40,0,$P43),0,IF(BO$8=$P40,SUM($W35:BO35)*$P42,0)+IF(BO$8&gt;$P40,0,BO36-BO39+SUM($W35:BO35)*$P42*$P41/12)))</f>
        <v>0</v>
      </c>
      <c r="BP38" s="5">
        <f>IF(BP$4="",0,IF(BP$8&lt;=IF($P43&gt;=$P40,0,$P43),0,IF(BP$8=$P40,SUM($W35:BP35)*$P42,0)+IF(BP$8&gt;$P40,0,BP36-BP39+SUM($W35:BP35)*$P42*$P41/12)))</f>
        <v>0</v>
      </c>
      <c r="BQ38" s="5">
        <f>IF(BQ$4="",0,IF(BQ$8&lt;=IF($P43&gt;=$P40,0,$P43),0,IF(BQ$8=$P40,SUM($W35:BQ35)*$P42,0)+IF(BQ$8&gt;$P40,0,BQ36-BQ39+SUM($W35:BQ35)*$P42*$P41/12)))</f>
        <v>0</v>
      </c>
      <c r="BR38" s="5">
        <f>IF(BR$4="",0,IF(BR$8&lt;=IF($P43&gt;=$P40,0,$P43),0,IF(BR$8=$P40,SUM($W35:BR35)*$P42,0)+IF(BR$8&gt;$P40,0,BR36-BR39+SUM($W35:BR35)*$P42*$P41/12)))</f>
        <v>0</v>
      </c>
      <c r="BS38" s="5">
        <f>IF(BS$4="",0,IF(BS$8&lt;=IF($P43&gt;=$P40,0,$P43),0,IF(BS$8=$P40,SUM($W35:BS35)*$P42,0)+IF(BS$8&gt;$P40,0,BS36-BS39+SUM($W35:BS35)*$P42*$P41/12)))</f>
        <v>0</v>
      </c>
      <c r="BT38" s="5">
        <f>IF(BT$4="",0,IF(BT$8&lt;=IF($P43&gt;=$P40,0,$P43),0,IF(BT$8=$P40,SUM($W35:BT35)*$P42,0)+IF(BT$8&gt;$P40,0,BT36-BT39+SUM($W35:BT35)*$P42*$P41/12)))</f>
        <v>0</v>
      </c>
      <c r="BU38" s="5">
        <f>IF(BU$4="",0,IF(BU$8&lt;=IF($P43&gt;=$P40,0,$P43),0,IF(BU$8=$P40,SUM($W35:BU35)*$P42,0)+IF(BU$8&gt;$P40,0,BU36-BU39+SUM($W35:BU35)*$P42*$P41/12)))</f>
        <v>0</v>
      </c>
      <c r="BV38" s="5">
        <f>IF(BV$4="",0,IF(BV$8&lt;=IF($P43&gt;=$P40,0,$P43),0,IF(BV$8=$P40,SUM($W35:BV35)*$P42,0)+IF(BV$8&gt;$P40,0,BV36-BV39+SUM($W35:BV35)*$P42*$P41/12)))</f>
        <v>0</v>
      </c>
      <c r="BW38" s="5">
        <f>IF(BW$4="",0,IF(BW$8&lt;=IF($P43&gt;=$P40,0,$P43),0,IF(BW$8=$P40,SUM($W35:BW35)*$P42,0)+IF(BW$8&gt;$P40,0,BW36-BW39+SUM($W35:BW35)*$P42*$P41/12)))</f>
        <v>0</v>
      </c>
      <c r="BX38" s="5">
        <f>IF(BX$4="",0,IF(BX$8&lt;=IF($P43&gt;=$P40,0,$P43),0,IF(BX$8=$P40,SUM($W35:BX35)*$P42,0)+IF(BX$8&gt;$P40,0,BX36-BX39+SUM($W35:BX35)*$P42*$P41/12)))</f>
        <v>0</v>
      </c>
      <c r="BY38" s="5">
        <f>IF(BY$4="",0,IF(BY$8&lt;=IF($P43&gt;=$P40,0,$P43),0,IF(BY$8=$P40,SUM($W35:BY35)*$P42,0)+IF(BY$8&gt;$P40,0,BY36-BY39+SUM($W35:BY35)*$P42*$P41/12)))</f>
        <v>0</v>
      </c>
      <c r="BZ38" s="5">
        <f>IF(BZ$4="",0,IF(BZ$8&lt;=IF($P43&gt;=$P40,0,$P43),0,IF(BZ$8=$P40,SUM($W35:BZ35)*$P42,0)+IF(BZ$8&gt;$P40,0,BZ36-BZ39+SUM($W35:BZ35)*$P42*$P41/12)))</f>
        <v>0</v>
      </c>
      <c r="CA38" s="5">
        <f>IF(CA$4="",0,IF(CA$8&lt;=IF($P43&gt;=$P40,0,$P43),0,IF(CA$8=$P40,SUM($W35:CA35)*$P42,0)+IF(CA$8&gt;$P40,0,CA36-CA39+SUM($W35:CA35)*$P42*$P41/12)))</f>
        <v>0</v>
      </c>
      <c r="CB38" s="5">
        <f>IF(CB$4="",0,IF(CB$8&lt;=IF($P43&gt;=$P40,0,$P43),0,IF(CB$8=$P40,SUM($W35:CB35)*$P42,0)+IF(CB$8&gt;$P40,0,CB36-CB39+SUM($W35:CB35)*$P42*$P41/12)))</f>
        <v>0</v>
      </c>
      <c r="CC38" s="5">
        <f>IF(CC$4="",0,IF(CC$8&lt;=IF($P43&gt;=$P40,0,$P43),0,IF(CC$8=$P40,SUM($W35:CC35)*$P42,0)+IF(CC$8&gt;$P40,0,CC36-CC39+SUM($W35:CC35)*$P42*$P41/12)))</f>
        <v>0</v>
      </c>
      <c r="CD38" s="5">
        <f>IF(CD$4="",0,IF(CD$8&lt;=IF($P43&gt;=$P40,0,$P43),0,IF(CD$8=$P40,SUM($W35:CD35)*$P42,0)+IF(CD$8&gt;$P40,0,CD36-CD39+SUM($W35:CD35)*$P42*$P41/12)))</f>
        <v>0</v>
      </c>
      <c r="CE38" s="5">
        <f>IF(CE$4="",0,IF(CE$8&lt;=IF($P43&gt;=$P40,0,$P43),0,IF(CE$8=$P40,SUM($W35:CE35)*$P42,0)+IF(CE$8&gt;$P40,0,CE36-CE39+SUM($W35:CE35)*$P42*$P41/12)))</f>
        <v>0</v>
      </c>
      <c r="CF38" s="5">
        <f>IF(CF$4="",0,IF(CF$8&lt;=IF($P43&gt;=$P40,0,$P43),0,IF(CF$8=$P40,SUM($W35:CF35)*$P42,0)+IF(CF$8&gt;$P40,0,CF36-CF39+SUM($W35:CF35)*$P42*$P41/12)))</f>
        <v>0</v>
      </c>
      <c r="CG38" s="5">
        <f>IF(CG$4="",0,IF(CG$8&lt;=IF($P43&gt;=$P40,0,$P43),0,IF(CG$8=$P40,SUM($W35:CG35)*$P42,0)+IF(CG$8&gt;$P40,0,CG36-CG39+SUM($W35:CG35)*$P42*$P41/12)))</f>
        <v>0</v>
      </c>
      <c r="CH38" s="5">
        <f>IF(CH$4="",0,IF(CH$8&lt;=IF($P43&gt;=$P40,0,$P43),0,IF(CH$8=$P40,SUM($W35:CH35)*$P42,0)+IF(CH$8&gt;$P40,0,CH36-CH39+SUM($W35:CH35)*$P42*$P41/12)))</f>
        <v>0</v>
      </c>
      <c r="CI38" s="5">
        <f>IF(CI$4="",0,IF(CI$8&lt;=IF($P43&gt;=$P40,0,$P43),0,IF(CI$8=$P40,SUM($W35:CI35)*$P42,0)+IF(CI$8&gt;$P40,0,CI36-CI39+SUM($W35:CI35)*$P42*$P41/12)))</f>
        <v>0</v>
      </c>
      <c r="CJ38" s="5">
        <f>IF(CJ$4="",0,IF(CJ$8&lt;=IF($P43&gt;=$P40,0,$P43),0,IF(CJ$8=$P40,SUM($W35:CJ35)*$P42,0)+IF(CJ$8&gt;$P40,0,CJ36-CJ39+SUM($W35:CJ35)*$P42*$P41/12)))</f>
        <v>0</v>
      </c>
      <c r="CK38" s="5">
        <f>IF(CK$4="",0,IF(CK$8&lt;=IF($P43&gt;=$P40,0,$P43),0,IF(CK$8=$P40,SUM($W35:CK35)*$P42,0)+IF(CK$8&gt;$P40,0,CK36-CK39+SUM($W35:CK35)*$P42*$P41/12)))</f>
        <v>0</v>
      </c>
      <c r="CL38" s="5">
        <f>IF(CL$4="",0,IF(CL$8&lt;=IF($P43&gt;=$P40,0,$P43),0,IF(CL$8=$P40,SUM($W35:CL35)*$P42,0)+IF(CL$8&gt;$P40,0,CL36-CL39+SUM($W35:CL35)*$P42*$P41/12)))</f>
        <v>0</v>
      </c>
      <c r="CM38" s="5">
        <f>IF(CM$4="",0,IF(CM$8&lt;=IF($P43&gt;=$P40,0,$P43),0,IF(CM$8=$P40,SUM($W35:CM35)*$P42,0)+IF(CM$8&gt;$P40,0,CM36-CM39+SUM($W35:CM35)*$P42*$P41/12)))</f>
        <v>0</v>
      </c>
      <c r="CN38" s="5">
        <f>IF(CN$4="",0,IF(CN$8&lt;=IF($P43&gt;=$P40,0,$P43),0,IF(CN$8=$P40,SUM($W35:CN35)*$P42,0)+IF(CN$8&gt;$P40,0,CN36-CN39+SUM($W35:CN35)*$P42*$P41/12)))</f>
        <v>0</v>
      </c>
      <c r="CO38" s="5">
        <f>IF(CO$4="",0,IF(CO$8&lt;=IF($P43&gt;=$P40,0,$P43),0,IF(CO$8=$P40,SUM($W35:CO35)*$P42,0)+IF(CO$8&gt;$P40,0,CO36-CO39+SUM($W35:CO35)*$P42*$P41/12)))</f>
        <v>0</v>
      </c>
      <c r="CP38" s="5">
        <f>IF(CP$4="",0,IF(CP$8&lt;=IF($P43&gt;=$P40,0,$P43),0,IF(CP$8=$P40,SUM($W35:CP35)*$P42,0)+IF(CP$8&gt;$P40,0,CP36-CP39+SUM($W35:CP35)*$P42*$P41/12)))</f>
        <v>0</v>
      </c>
      <c r="CQ38" s="5">
        <f>IF(CQ$4="",0,IF(CQ$8&lt;=IF($P43&gt;=$P40,0,$P43),0,IF(CQ$8=$P40,SUM($W35:CQ35)*$P42,0)+IF(CQ$8&gt;$P40,0,CQ36-CQ39+SUM($W35:CQ35)*$P42*$P41/12)))</f>
        <v>0</v>
      </c>
      <c r="CR38" s="5">
        <f>IF(CR$4="",0,IF(CR$8&lt;=IF($P43&gt;=$P40,0,$P43),0,IF(CR$8=$P40,SUM($W35:CR35)*$P42,0)+IF(CR$8&gt;$P40,0,CR36-CR39+SUM($W35:CR35)*$P42*$P41/12)))</f>
        <v>0</v>
      </c>
      <c r="CS38" s="5">
        <f>IF(CS$4="",0,IF(CS$8&lt;=IF($P43&gt;=$P40,0,$P43),0,IF(CS$8=$P40,SUM($W35:CS35)*$P42,0)+IF(CS$8&gt;$P40,0,CS36-CS39+SUM($W35:CS35)*$P42*$P41/12)))</f>
        <v>0</v>
      </c>
      <c r="CT38" s="5">
        <f>IF(CT$4="",0,IF(CT$8&lt;=IF($P43&gt;=$P40,0,$P43),0,IF(CT$8=$P40,SUM($W35:CT35)*$P42,0)+IF(CT$8&gt;$P40,0,CT36-CT39+SUM($W35:CT35)*$P42*$P41/12)))</f>
        <v>0</v>
      </c>
      <c r="CU38" s="5">
        <f>IF(CU$4="",0,IF(CU$8&lt;=IF($P43&gt;=$P40,0,$P43),0,IF(CU$8=$P40,SUM($W35:CU35)*$P42,0)+IF(CU$8&gt;$P40,0,CU36-CU39+SUM($W35:CU35)*$P42*$P41/12)))</f>
        <v>0</v>
      </c>
      <c r="CV38" s="5">
        <f>IF(CV$4="",0,IF(CV$8&lt;=IF($P43&gt;=$P40,0,$P43),0,IF(CV$8=$P40,SUM($W35:CV35)*$P42,0)+IF(CV$8&gt;$P40,0,CV36-CV39+SUM($W35:CV35)*$P42*$P41/12)))</f>
        <v>0</v>
      </c>
      <c r="CW38" s="5">
        <f>IF(CW$4="",0,IF(CW$8&lt;=IF($P43&gt;=$P40,0,$P43),0,IF(CW$8=$P40,SUM($W35:CW35)*$P42,0)+IF(CW$8&gt;$P40,0,CW36-CW39+SUM($W35:CW35)*$P42*$P41/12)))</f>
        <v>0</v>
      </c>
      <c r="CX38" s="5">
        <f>IF(CX$4="",0,IF(CX$8&lt;=IF($P43&gt;=$P40,0,$P43),0,IF(CX$8=$P40,SUM($W35:CX35)*$P42,0)+IF(CX$8&gt;$P40,0,CX36-CX39+SUM($W35:CX35)*$P42*$P41/12)))</f>
        <v>0</v>
      </c>
      <c r="CY38" s="5">
        <f>IF(CY$4="",0,IF(CY$8&lt;=IF($P43&gt;=$P40,0,$P43),0,IF(CY$8=$P40,SUM($W35:CY35)*$P42,0)+IF(CY$8&gt;$P40,0,CY36-CY39+SUM($W35:CY35)*$P42*$P41/12)))</f>
        <v>0</v>
      </c>
      <c r="CZ38" s="5">
        <f>IF(CZ$4="",0,IF(CZ$8&lt;=IF($P43&gt;=$P40,0,$P43),0,IF(CZ$8=$P40,SUM($W35:CZ35)*$P42,0)+IF(CZ$8&gt;$P40,0,CZ36-CZ39+SUM($W35:CZ35)*$P42*$P41/12)))</f>
        <v>0</v>
      </c>
      <c r="DA38" s="5">
        <f>IF(DA$4="",0,IF(DA$8&lt;=IF($P43&gt;=$P40,0,$P43),0,IF(DA$8=$P40,SUM($W35:DA35)*$P42,0)+IF(DA$8&gt;$P40,0,DA36-DA39+SUM($W35:DA35)*$P42*$P41/12)))</f>
        <v>0</v>
      </c>
      <c r="DB38" s="5">
        <f>IF(DB$4="",0,IF(DB$8&lt;=IF($P43&gt;=$P40,0,$P43),0,IF(DB$8=$P40,SUM($W35:DB35)*$P42,0)+IF(DB$8&gt;$P40,0,DB36-DB39+SUM($W35:DB35)*$P42*$P41/12)))</f>
        <v>0</v>
      </c>
      <c r="DC38" s="5">
        <f>IF(DC$4="",0,IF(DC$8&lt;=IF($P43&gt;=$P40,0,$P43),0,IF(DC$8=$P40,SUM($W35:DC35)*$P42,0)+IF(DC$8&gt;$P40,0,DC36-DC39+SUM($W35:DC35)*$P42*$P41/12)))</f>
        <v>0</v>
      </c>
      <c r="DD38" s="5">
        <f>IF(DD$4="",0,IF(DD$8&lt;=IF($P43&gt;=$P40,0,$P43),0,IF(DD$8=$P40,SUM($W35:DD35)*$P42,0)+IF(DD$8&gt;$P40,0,DD36-DD39+SUM($W35:DD35)*$P42*$P41/12)))</f>
        <v>0</v>
      </c>
      <c r="DE38" s="5">
        <f>IF(DE$4="",0,IF(DE$8&lt;=IF($P43&gt;=$P40,0,$P43),0,IF(DE$8=$P40,SUM($W35:DE35)*$P42,0)+IF(DE$8&gt;$P40,0,DE36-DE39+SUM($W35:DE35)*$P42*$P41/12)))</f>
        <v>0</v>
      </c>
      <c r="DF38" s="5">
        <f>IF(DF$4="",0,IF(DF$8&lt;=IF($P43&gt;=$P40,0,$P43),0,IF(DF$8=$P40,SUM($W35:DF35)*$P42,0)+IF(DF$8&gt;$P40,0,DF36-DF39+SUM($W35:DF35)*$P42*$P41/12)))</f>
        <v>0</v>
      </c>
      <c r="DG38" s="5">
        <f>IF(DG$4="",0,IF(DG$8&lt;=IF($P43&gt;=$P40,0,$P43),0,IF(DG$8=$P40,SUM($W35:DG35)*$P42,0)+IF(DG$8&gt;$P40,0,DG36-DG39+SUM($W35:DG35)*$P42*$P41/12)))</f>
        <v>0</v>
      </c>
      <c r="DH38" s="5">
        <f>IF(DH$4="",0,IF(DH$8&lt;=IF($P43&gt;=$P40,0,$P43),0,IF(DH$8=$P40,SUM($W35:DH35)*$P42,0)+IF(DH$8&gt;$P40,0,DH36-DH39+SUM($W35:DH35)*$P42*$P41/12)))</f>
        <v>0</v>
      </c>
      <c r="DI38" s="5">
        <f>IF(DI$4="",0,IF(DI$8&lt;=IF($P43&gt;=$P40,0,$P43),0,IF(DI$8=$P40,SUM($W35:DI35)*$P42,0)+IF(DI$8&gt;$P40,0,DI36-DI39+SUM($W35:DI35)*$P42*$P41/12)))</f>
        <v>0</v>
      </c>
      <c r="DJ38" s="5">
        <f>IF(DJ$4="",0,IF(DJ$8&lt;=IF($P43&gt;=$P40,0,$P43),0,IF(DJ$8=$P40,SUM($W35:DJ35)*$P42,0)+IF(DJ$8&gt;$P40,0,DJ36-DJ39+SUM($W35:DJ35)*$P42*$P41/12)))</f>
        <v>0</v>
      </c>
      <c r="DK38" s="5">
        <f>IF(DK$4="",0,IF(DK$8&lt;=IF($P43&gt;=$P40,0,$P43),0,IF(DK$8=$P40,SUM($W35:DK35)*$P42,0)+IF(DK$8&gt;$P40,0,DK36-DK39+SUM($W35:DK35)*$P42*$P41/12)))</f>
        <v>0</v>
      </c>
      <c r="DL38" s="5">
        <f>IF(DL$4="",0,IF(DL$8&lt;=IF($P43&gt;=$P40,0,$P43),0,IF(DL$8=$P40,SUM($W35:DL35)*$P42,0)+IF(DL$8&gt;$P40,0,DL36-DL39+SUM($W35:DL35)*$P42*$P41/12)))</f>
        <v>0</v>
      </c>
      <c r="DM38" s="5">
        <f>IF(DM$4="",0,IF(DM$8&lt;=IF($P43&gt;=$P40,0,$P43),0,IF(DM$8=$P40,SUM($W35:DM35)*$P42,0)+IF(DM$8&gt;$P40,0,DM36-DM39+SUM($W35:DM35)*$P42*$P41/12)))</f>
        <v>0</v>
      </c>
      <c r="DN38" s="5">
        <f>IF(DN$4="",0,IF(DN$8&lt;=IF($P43&gt;=$P40,0,$P43),0,IF(DN$8=$P40,SUM($W35:DN35)*$P42,0)+IF(DN$8&gt;$P40,0,DN36-DN39+SUM($W35:DN35)*$P42*$P41/12)))</f>
        <v>0</v>
      </c>
      <c r="DO38" s="5">
        <f>IF(DO$4="",0,IF(DO$8&lt;=IF($P43&gt;=$P40,0,$P43),0,IF(DO$8=$P40,SUM($W35:DO35)*$P42,0)+IF(DO$8&gt;$P40,0,DO36-DO39+SUM($W35:DO35)*$P42*$P41/12)))</f>
        <v>0</v>
      </c>
      <c r="DP38" s="5">
        <f>IF(DP$4="",0,IF(DP$8&lt;=IF($P43&gt;=$P40,0,$P43),0,IF(DP$8=$P40,SUM($W35:DP35)*$P42,0)+IF(DP$8&gt;$P40,0,DP36-DP39+SUM($W35:DP35)*$P42*$P41/12)))</f>
        <v>0</v>
      </c>
      <c r="DQ38" s="5">
        <f>IF(DQ$4="",0,IF(DQ$8&lt;=IF($P43&gt;=$P40,0,$P43),0,IF(DQ$8=$P40,SUM($W35:DQ35)*$P42,0)+IF(DQ$8&gt;$P40,0,DQ36-DQ39+SUM($W35:DQ35)*$P42*$P41/12)))</f>
        <v>0</v>
      </c>
      <c r="DR38" s="5">
        <f>IF(DR$4="",0,IF(DR$8&lt;=IF($P43&gt;=$P40,0,$P43),0,IF(DR$8=$P40,SUM($W35:DR35)*$P42,0)+IF(DR$8&gt;$P40,0,DR36-DR39+SUM($W35:DR35)*$P42*$P41/12)))</f>
        <v>0</v>
      </c>
      <c r="DS38" s="5">
        <f>IF(DS$4="",0,IF(DS$8&lt;=IF($P43&gt;=$P40,0,$P43),0,IF(DS$8=$P40,SUM($W35:DS35)*$P42,0)+IF(DS$8&gt;$P40,0,DS36-DS39+SUM($W35:DS35)*$P42*$P41/12)))</f>
        <v>0</v>
      </c>
      <c r="DT38" s="5">
        <f>IF(DT$4="",0,IF(DT$8&lt;=IF($P43&gt;=$P40,0,$P43),0,IF(DT$8=$P40,SUM($W35:DT35)*$P42,0)+IF(DT$8&gt;$P40,0,DT36-DT39+SUM($W35:DT35)*$P42*$P41/12)))</f>
        <v>0</v>
      </c>
      <c r="DU38" s="5">
        <f>IF(DU$4="",0,IF(DU$8&lt;=IF($P43&gt;=$P40,0,$P43),0,IF(DU$8=$P40,SUM($W35:DU35)*$P42,0)+IF(DU$8&gt;$P40,0,DU36-DU39+SUM($W35:DU35)*$P42*$P41/12)))</f>
        <v>0</v>
      </c>
      <c r="DV38" s="5">
        <f>IF(DV$4="",0,IF(DV$8&lt;=IF($P43&gt;=$P40,0,$P43),0,IF(DV$8=$P40,SUM($W35:DV35)*$P42,0)+IF(DV$8&gt;$P40,0,DV36-DV39+SUM($W35:DV35)*$P42*$P41/12)))</f>
        <v>0</v>
      </c>
      <c r="DW38" s="5">
        <f>IF(DW$4="",0,IF(DW$8&lt;=IF($P43&gt;=$P40,0,$P43),0,IF(DW$8=$P40,SUM($W35:DW35)*$P42,0)+IF(DW$8&gt;$P40,0,DW36-DW39+SUM($W35:DW35)*$P42*$P41/12)))</f>
        <v>0</v>
      </c>
      <c r="DX38" s="5">
        <f>IF(DX$4="",0,IF(DX$8&lt;=IF($P43&gt;=$P40,0,$P43),0,IF(DX$8=$P40,SUM($W35:DX35)*$P42,0)+IF(DX$8&gt;$P40,0,DX36-DX39+SUM($W35:DX35)*$P42*$P41/12)))</f>
        <v>0</v>
      </c>
      <c r="DY38" s="5">
        <f>IF(DY$4="",0,IF(DY$8&lt;=IF($P43&gt;=$P40,0,$P43),0,IF(DY$8=$P40,SUM($W35:DY35)*$P42,0)+IF(DY$8&gt;$P40,0,DY36-DY39+SUM($W35:DY35)*$P42*$P41/12)))</f>
        <v>0</v>
      </c>
      <c r="DZ38" s="5">
        <f>IF(DZ$4="",0,IF(DZ$8&lt;=IF($P43&gt;=$P40,0,$P43),0,IF(DZ$8=$P40,SUM($W35:DZ35)*$P42,0)+IF(DZ$8&gt;$P40,0,DZ36-DZ39+SUM($W35:DZ35)*$P42*$P41/12)))</f>
        <v>0</v>
      </c>
      <c r="EA38" s="5">
        <f>IF(EA$4="",0,IF(EA$8&lt;=IF($P43&gt;=$P40,0,$P43),0,IF(EA$8=$P40,SUM($W35:EA35)*$P42,0)+IF(EA$8&gt;$P40,0,EA36-EA39+SUM($W35:EA35)*$P42*$P41/12)))</f>
        <v>0</v>
      </c>
      <c r="EB38" s="5">
        <f>IF(EB$4="",0,IF(EB$8&lt;=IF($P43&gt;=$P40,0,$P43),0,IF(EB$8=$P40,SUM($W35:EB35)*$P42,0)+IF(EB$8&gt;$P40,0,EB36-EB39+SUM($W35:EB35)*$P42*$P41/12)))</f>
        <v>0</v>
      </c>
      <c r="EC38" s="5">
        <f>IF(EC$4="",0,IF(EC$8&lt;=IF($P43&gt;=$P40,0,$P43),0,IF(EC$8=$P40,SUM($W35:EC35)*$P42,0)+IF(EC$8&gt;$P40,0,EC36-EC39+SUM($W35:EC35)*$P42*$P41/12)))</f>
        <v>0</v>
      </c>
      <c r="ED38" s="5">
        <f>IF(ED$4="",0,IF(ED$8&lt;=IF($P43&gt;=$P40,0,$P43),0,IF(ED$8=$P40,SUM($W35:ED35)*$P42,0)+IF(ED$8&gt;$P40,0,ED36-ED39+SUM($W35:ED35)*$P42*$P41/12)))</f>
        <v>0</v>
      </c>
      <c r="EE38" s="5">
        <f>IF(EE$4="",0,IF(EE$8&lt;=IF($P43&gt;=$P40,0,$P43),0,IF(EE$8=$P40,SUM($W35:EE35)*$P42,0)+IF(EE$8&gt;$P40,0,EE36-EE39+SUM($W35:EE35)*$P42*$P41/12)))</f>
        <v>0</v>
      </c>
      <c r="EF38" s="5">
        <f>IF(EF$4="",0,IF(EF$8&lt;=IF($P43&gt;=$P40,0,$P43),0,IF(EF$8=$P40,SUM($W35:EF35)*$P42,0)+IF(EF$8&gt;$P40,0,EF36-EF39+SUM($W35:EF35)*$P42*$P41/12)))</f>
        <v>0</v>
      </c>
      <c r="EG38" s="5">
        <f>IF(EG$4="",0,IF(EG$8&lt;=IF($P43&gt;=$P40,0,$P43),0,IF(EG$8=$P40,SUM($W35:EG35)*$P42,0)+IF(EG$8&gt;$P40,0,EG36-EG39+SUM($W35:EG35)*$P42*$P41/12)))</f>
        <v>0</v>
      </c>
      <c r="EH38" s="5">
        <f>IF(EH$4="",0,IF(EH$8&lt;=IF($P43&gt;=$P40,0,$P43),0,IF(EH$8=$P40,SUM($W35:EH35)*$P42,0)+IF(EH$8&gt;$P40,0,EH36-EH39+SUM($W35:EH35)*$P42*$P41/12)))</f>
        <v>0</v>
      </c>
      <c r="EI38" s="5">
        <f>IF(EI$4="",0,IF(EI$8&lt;=IF($P43&gt;=$P40,0,$P43),0,IF(EI$8=$P40,SUM($W35:EI35)*$P42,0)+IF(EI$8&gt;$P40,0,EI36-EI39+SUM($W35:EI35)*$P42*$P41/12)))</f>
        <v>0</v>
      </c>
      <c r="EJ38" s="5">
        <f>IF(EJ$4="",0,IF(EJ$8&lt;=IF($P43&gt;=$P40,0,$P43),0,IF(EJ$8=$P40,SUM($W35:EJ35)*$P42,0)+IF(EJ$8&gt;$P40,0,EJ36-EJ39+SUM($W35:EJ35)*$P42*$P41/12)))</f>
        <v>0</v>
      </c>
      <c r="EK38" s="5">
        <f>IF(EK$4="",0,IF(EK$8&lt;=IF($P43&gt;=$P40,0,$P43),0,IF(EK$8=$P40,SUM($W35:EK35)*$P42,0)+IF(EK$8&gt;$P40,0,EK36-EK39+SUM($W35:EK35)*$P42*$P41/12)))</f>
        <v>0</v>
      </c>
      <c r="EL38" s="5">
        <f>IF(EL$4="",0,IF(EL$8&lt;=IF($P43&gt;=$P40,0,$P43),0,IF(EL$8=$P40,SUM($W35:EL35)*$P42,0)+IF(EL$8&gt;$P40,0,EL36-EL39+SUM($W35:EL35)*$P42*$P41/12)))</f>
        <v>0</v>
      </c>
      <c r="EM38" s="5">
        <f>IF(EM$4="",0,IF(EM$8&lt;=IF($P43&gt;=$P40,0,$P43),0,IF(EM$8=$P40,SUM($W35:EM35)*$P42,0)+IF(EM$8&gt;$P40,0,EM36-EM39+SUM($W35:EM35)*$P42*$P41/12)))</f>
        <v>0</v>
      </c>
      <c r="EN38" s="5">
        <f>IF(EN$4="",0,IF(EN$8&lt;=IF($P43&gt;=$P40,0,$P43),0,IF(EN$8=$P40,SUM($W35:EN35)*$P42,0)+IF(EN$8&gt;$P40,0,EN36-EN39+SUM($W35:EN35)*$P42*$P41/12)))</f>
        <v>0</v>
      </c>
      <c r="EO38" s="5">
        <f>IF(EO$4="",0,IF(EO$8&lt;=IF($P43&gt;=$P40,0,$P43),0,IF(EO$8=$P40,SUM($W35:EO35)*$P42,0)+IF(EO$8&gt;$P40,0,EO36-EO39+SUM($W35:EO35)*$P42*$P41/12)))</f>
        <v>0</v>
      </c>
      <c r="EP38" s="5">
        <f>IF(EP$4="",0,IF(EP$8&lt;=IF($P43&gt;=$P40,0,$P43),0,IF(EP$8=$P40,SUM($W35:EP35)*$P42,0)+IF(EP$8&gt;$P40,0,EP36-EP39+SUM($W35:EP35)*$P42*$P41/12)))</f>
        <v>0</v>
      </c>
      <c r="EQ38" s="5">
        <f>IF(EQ$4="",0,IF(EQ$8&lt;=IF($P43&gt;=$P40,0,$P43),0,IF(EQ$8=$P40,SUM($W35:EQ35)*$P42,0)+IF(EQ$8&gt;$P40,0,EQ36-EQ39+SUM($W35:EQ35)*$P42*$P41/12)))</f>
        <v>0</v>
      </c>
      <c r="ER38" s="5">
        <f>IF(ER$4="",0,IF(ER$8&lt;=IF($P43&gt;=$P40,0,$P43),0,IF(ER$8=$P40,SUM($W35:ER35)*$P42,0)+IF(ER$8&gt;$P40,0,ER36-ER39+SUM($W35:ER35)*$P42*$P41/12)))</f>
        <v>0</v>
      </c>
      <c r="ES38" s="5">
        <f>IF(ES$4="",0,IF(ES$8&lt;=IF($P43&gt;=$P40,0,$P43),0,IF(ES$8=$P40,SUM($W35:ES35)*$P42,0)+IF(ES$8&gt;$P40,0,ES36-ES39+SUM($W35:ES35)*$P42*$P41/12)))</f>
        <v>0</v>
      </c>
      <c r="ET38" s="5">
        <f>IF(ET$4="",0,IF(ET$8&lt;=IF($P43&gt;=$P40,0,$P43),0,IF(ET$8=$P40,SUM($W35:ET35)*$P42,0)+IF(ET$8&gt;$P40,0,ET36-ET39+SUM($W35:ET35)*$P42*$P41/12)))</f>
        <v>0</v>
      </c>
      <c r="EU38" s="5">
        <f>IF(EU$4="",0,IF(EU$8&lt;=IF($P43&gt;=$P40,0,$P43),0,IF(EU$8=$P40,SUM($W35:EU35)*$P42,0)+IF(EU$8&gt;$P40,0,EU36-EU39+SUM($W35:EU35)*$P42*$P41/12)))</f>
        <v>0</v>
      </c>
      <c r="EV38" s="5">
        <f>IF(EV$4="",0,IF(EV$8&lt;=IF($P43&gt;=$P40,0,$P43),0,IF(EV$8=$P40,SUM($W35:EV35)*$P42,0)+IF(EV$8&gt;$P40,0,EV36-EV39+SUM($W35:EV35)*$P42*$P41/12)))</f>
        <v>0</v>
      </c>
      <c r="EW38" s="5">
        <f>IF(EW$4="",0,IF(EW$8&lt;=IF($P43&gt;=$P40,0,$P43),0,IF(EW$8=$P40,SUM($W35:EW35)*$P42,0)+IF(EW$8&gt;$P40,0,EW36-EW39+SUM($W35:EW35)*$P42*$P41/12)))</f>
        <v>0</v>
      </c>
      <c r="EX38" s="5">
        <f>IF(EX$4="",0,IF(EX$8&lt;=IF($P43&gt;=$P40,0,$P43),0,IF(EX$8=$P40,SUM($W35:EX35)*$P42,0)+IF(EX$8&gt;$P40,0,EX36-EX39+SUM($W35:EX35)*$P42*$P41/12)))</f>
        <v>0</v>
      </c>
      <c r="EY38" s="5">
        <f>IF(EY$4="",0,IF(EY$8&lt;=IF($P43&gt;=$P40,0,$P43),0,IF(EY$8=$P40,SUM($W35:EY35)*$P42,0)+IF(EY$8&gt;$P40,0,EY36-EY39+SUM($W35:EY35)*$P42*$P41/12)))</f>
        <v>0</v>
      </c>
      <c r="EZ38" s="5">
        <f>IF(EZ$4="",0,IF(EZ$8&lt;=IF($P43&gt;=$P40,0,$P43),0,IF(EZ$8=$P40,SUM($W35:EZ35)*$P42,0)+IF(EZ$8&gt;$P40,0,EZ36-EZ39+SUM($W35:EZ35)*$P42*$P41/12)))</f>
        <v>0</v>
      </c>
      <c r="FA38" s="5">
        <f>IF(FA$4="",0,IF(FA$8&lt;=IF($P43&gt;=$P40,0,$P43),0,IF(FA$8=$P40,SUM($W35:FA35)*$P42,0)+IF(FA$8&gt;$P40,0,FA36-FA39+SUM($W35:FA35)*$P42*$P41/12)))</f>
        <v>0</v>
      </c>
      <c r="FB38" s="5">
        <f>IF(FB$4="",0,IF(FB$8&lt;=IF($P43&gt;=$P40,0,$P43),0,IF(FB$8=$P40,SUM($W35:FB35)*$P42,0)+IF(FB$8&gt;$P40,0,FB36-FB39+SUM($W35:FB35)*$P42*$P41/12)))</f>
        <v>0</v>
      </c>
      <c r="FC38" s="5">
        <f>IF(FC$4="",0,IF(FC$8&lt;=IF($P43&gt;=$P40,0,$P43),0,IF(FC$8=$P40,SUM($W35:FC35)*$P42,0)+IF(FC$8&gt;$P40,0,FC36-FC39+SUM($W35:FC35)*$P42*$P41/12)))</f>
        <v>0</v>
      </c>
      <c r="FD38" s="5">
        <f>IF(FD$4="",0,IF(FD$8&lt;=IF($P43&gt;=$P40,0,$P43),0,IF(FD$8=$P40,SUM($W35:FD35)*$P42,0)+IF(FD$8&gt;$P40,0,FD36-FD39+SUM($W35:FD35)*$P42*$P41/12)))</f>
        <v>0</v>
      </c>
      <c r="FE38" s="5">
        <f>IF(FE$4="",0,IF(FE$8&lt;=IF($P43&gt;=$P40,0,$P43),0,IF(FE$8=$P40,SUM($W35:FE35)*$P42,0)+IF(FE$8&gt;$P40,0,FE36-FE39+SUM($W35:FE35)*$P42*$P41/12)))</f>
        <v>0</v>
      </c>
      <c r="FF38" s="5">
        <f>IF(FF$4="",0,IF(FF$8&lt;=IF($P43&gt;=$P40,0,$P43),0,IF(FF$8=$P40,SUM($W35:FF35)*$P42,0)+IF(FF$8&gt;$P40,0,FF36-FF39+SUM($W35:FF35)*$P42*$P41/12)))</f>
        <v>0</v>
      </c>
      <c r="FG38" s="5">
        <f>IF(FG$4="",0,IF(FG$8&lt;=IF($P43&gt;=$P40,0,$P43),0,IF(FG$8=$P40,SUM($W35:FG35)*$P42,0)+IF(FG$8&gt;$P40,0,FG36-FG39+SUM($W35:FG35)*$P42*$P41/12)))</f>
        <v>0</v>
      </c>
      <c r="FH38" s="5">
        <f>IF(FH$4="",0,IF(FH$8&lt;=IF($P43&gt;=$P40,0,$P43),0,IF(FH$8=$P40,SUM($W35:FH35)*$P42,0)+IF(FH$8&gt;$P40,0,FH36-FH39+SUM($W35:FH35)*$P42*$P41/12)))</f>
        <v>0</v>
      </c>
      <c r="FI38" s="5">
        <f>IF(FI$4="",0,IF(FI$8&lt;=IF($P43&gt;=$P40,0,$P43),0,IF(FI$8=$P40,SUM($W35:FI35)*$P42,0)+IF(FI$8&gt;$P40,0,FI36-FI39+SUM($W35:FI35)*$P42*$P41/12)))</f>
        <v>0</v>
      </c>
      <c r="FJ38" s="5">
        <f>IF(FJ$4="",0,IF(FJ$8&lt;=IF($P43&gt;=$P40,0,$P43),0,IF(FJ$8=$P40,SUM($W35:FJ35)*$P42,0)+IF(FJ$8&gt;$P40,0,FJ36-FJ39+SUM($W35:FJ35)*$P42*$P41/12)))</f>
        <v>0</v>
      </c>
      <c r="FK38" s="5">
        <f>IF(FK$4="",0,IF(FK$8&lt;=IF($P43&gt;=$P40,0,$P43),0,IF(FK$8=$P40,SUM($W35:FK35)*$P42,0)+IF(FK$8&gt;$P40,0,FK36-FK39+SUM($W35:FK35)*$P42*$P41/12)))</f>
        <v>0</v>
      </c>
      <c r="FL38" s="5">
        <f>IF(FL$4="",0,IF(FL$8&lt;=IF($P43&gt;=$P40,0,$P43),0,IF(FL$8=$P40,SUM($W35:FL35)*$P42,0)+IF(FL$8&gt;$P40,0,FL36-FL39+SUM($W35:FL35)*$P42*$P41/12)))</f>
        <v>0</v>
      </c>
      <c r="FM38" s="5">
        <f>IF(FM$4="",0,IF(FM$8&lt;=IF($P43&gt;=$P40,0,$P43),0,IF(FM$8=$P40,SUM($W35:FM35)*$P42,0)+IF(FM$8&gt;$P40,0,FM36-FM39+SUM($W35:FM35)*$P42*$P41/12)))</f>
        <v>0</v>
      </c>
      <c r="FN38" s="5">
        <f>IF(FN$4="",0,IF(FN$8&lt;=IF($P43&gt;=$P40,0,$P43),0,IF(FN$8=$P40,SUM($W35:FN35)*$P42,0)+IF(FN$8&gt;$P40,0,FN36-FN39+SUM($W35:FN35)*$P42*$P41/12)))</f>
        <v>0</v>
      </c>
      <c r="FO38" s="5">
        <f>IF(FO$4="",0,IF(FO$8&lt;=IF($P43&gt;=$P40,0,$P43),0,IF(FO$8=$P40,SUM($W35:FO35)*$P42,0)+IF(FO$8&gt;$P40,0,FO36-FO39+SUM($W35:FO35)*$P42*$P41/12)))</f>
        <v>0</v>
      </c>
      <c r="FP38" s="5">
        <f>IF(FP$4="",0,IF(FP$8&lt;=IF($P43&gt;=$P40,0,$P43),0,IF(FP$8=$P40,SUM($W35:FP35)*$P42,0)+IF(FP$8&gt;$P40,0,FP36-FP39+SUM($W35:FP35)*$P42*$P41/12)))</f>
        <v>0</v>
      </c>
      <c r="FQ38" s="5">
        <f>IF(FQ$4="",0,IF(FQ$8&lt;=IF($P43&gt;=$P40,0,$P43),0,IF(FQ$8=$P40,SUM($W35:FQ35)*$P42,0)+IF(FQ$8&gt;$P40,0,FQ36-FQ39+SUM($W35:FQ35)*$P42*$P41/12)))</f>
        <v>0</v>
      </c>
      <c r="FR38" s="5">
        <f>IF(FR$4="",0,IF(FR$8&lt;=IF($P43&gt;=$P40,0,$P43),0,IF(FR$8=$P40,SUM($W35:FR35)*$P42,0)+IF(FR$8&gt;$P40,0,FR36-FR39+SUM($W35:FR35)*$P42*$P41/12)))</f>
        <v>0</v>
      </c>
      <c r="FS38" s="5">
        <f>IF(FS$4="",0,IF(FS$8&lt;=IF($P43&gt;=$P40,0,$P43),0,IF(FS$8=$P40,SUM($W35:FS35)*$P42,0)+IF(FS$8&gt;$P40,0,FS36-FS39+SUM($W35:FS35)*$P42*$P41/12)))</f>
        <v>0</v>
      </c>
      <c r="FT38" s="5">
        <f>IF(FT$4="",0,IF(FT$8&lt;=IF($P43&gt;=$P40,0,$P43),0,IF(FT$8=$P40,SUM($W35:FT35)*$P42,0)+IF(FT$8&gt;$P40,0,FT36-FT39+SUM($W35:FT35)*$P42*$P41/12)))</f>
        <v>0</v>
      </c>
      <c r="FU38" s="5">
        <f>IF(FU$4="",0,IF(FU$8&lt;=IF($P43&gt;=$P40,0,$P43),0,IF(FU$8=$P40,SUM($W35:FU35)*$P42,0)+IF(FU$8&gt;$P40,0,FU36-FU39+SUM($W35:FU35)*$P42*$P41/12)))</f>
        <v>0</v>
      </c>
      <c r="FV38" s="5">
        <f>IF(FV$4="",0,IF(FV$8&lt;=IF($P43&gt;=$P40,0,$P43),0,IF(FV$8=$P40,SUM($W35:FV35)*$P42,0)+IF(FV$8&gt;$P40,0,FV36-FV39+SUM($W35:FV35)*$P42*$P41/12)))</f>
        <v>0</v>
      </c>
      <c r="FW38" s="5">
        <f>IF(FW$4="",0,IF(FW$8&lt;=IF($P43&gt;=$P40,0,$P43),0,IF(FW$8=$P40,SUM($W35:FW35)*$P42,0)+IF(FW$8&gt;$P40,0,FW36-FW39+SUM($W35:FW35)*$P42*$P41/12)))</f>
        <v>0</v>
      </c>
      <c r="FX38" s="5">
        <f>IF(FX$4="",0,IF(FX$8&lt;=IF($P43&gt;=$P40,0,$P43),0,IF(FX$8=$P40,SUM($W35:FX35)*$P42,0)+IF(FX$8&gt;$P40,0,FX36-FX39+SUM($W35:FX35)*$P42*$P41/12)))</f>
        <v>0</v>
      </c>
      <c r="FY38" s="5">
        <f>IF(FY$4="",0,IF(FY$8&lt;=IF($P43&gt;=$P40,0,$P43),0,IF(FY$8=$P40,SUM($W35:FY35)*$P42,0)+IF(FY$8&gt;$P40,0,FY36-FY39+SUM($W35:FY35)*$P42*$P41/12)))</f>
        <v>0</v>
      </c>
      <c r="FZ38" s="5">
        <f>IF(FZ$4="",0,IF(FZ$8&lt;=IF($P43&gt;=$P40,0,$P43),0,IF(FZ$8=$P40,SUM($W35:FZ35)*$P42,0)+IF(FZ$8&gt;$P40,0,FZ36-FZ39+SUM($W35:FZ35)*$P42*$P41/12)))</f>
        <v>0</v>
      </c>
      <c r="GA38" s="5">
        <f>IF(GA$4="",0,IF(GA$8&lt;=IF($P43&gt;=$P40,0,$P43),0,IF(GA$8=$P40,SUM($W35:GA35)*$P42,0)+IF(GA$8&gt;$P40,0,GA36-GA39+SUM($W35:GA35)*$P42*$P41/12)))</f>
        <v>0</v>
      </c>
      <c r="GB38" s="5">
        <f>IF(GB$4="",0,IF(GB$8&lt;=IF($P43&gt;=$P40,0,$P43),0,IF(GB$8=$P40,SUM($W35:GB35)*$P42,0)+IF(GB$8&gt;$P40,0,GB36-GB39+SUM($W35:GB35)*$P42*$P41/12)))</f>
        <v>0</v>
      </c>
      <c r="GC38" s="5">
        <f>IF(GC$4="",0,IF(GC$8&lt;=IF($P43&gt;=$P40,0,$P43),0,IF(GC$8=$P40,SUM($W35:GC35)*$P42,0)+IF(GC$8&gt;$P40,0,GC36-GC39+SUM($W35:GC35)*$P42*$P41/12)))</f>
        <v>0</v>
      </c>
      <c r="GD38" s="5">
        <f>IF(GD$4="",0,IF(GD$8&lt;=IF($P43&gt;=$P40,0,$P43),0,IF(GD$8=$P40,SUM($W35:GD35)*$P42,0)+IF(GD$8&gt;$P40,0,GD36-GD39+SUM($W35:GD35)*$P42*$P41/12)))</f>
        <v>0</v>
      </c>
      <c r="GE38" s="5">
        <f>IF(GE$4="",0,IF(GE$8&lt;=IF($P43&gt;=$P40,0,$P43),0,IF(GE$8=$P40,SUM($W35:GE35)*$P42,0)+IF(GE$8&gt;$P40,0,GE36-GE39+SUM($W35:GE35)*$P42*$P41/12)))</f>
        <v>0</v>
      </c>
      <c r="GF38" s="5">
        <f>IF(GF$4="",0,IF(GF$8&lt;=IF($P43&gt;=$P40,0,$P43),0,IF(GF$8=$P40,SUM($W35:GF35)*$P42,0)+IF(GF$8&gt;$P40,0,GF36-GF39+SUM($W35:GF35)*$P42*$P41/12)))</f>
        <v>0</v>
      </c>
      <c r="GG38" s="5">
        <f>IF(GG$4="",0,IF(GG$8&lt;=IF($P43&gt;=$P40,0,$P43),0,IF(GG$8=$P40,SUM($W35:GG35)*$P42,0)+IF(GG$8&gt;$P40,0,GG36-GG39+SUM($W35:GG35)*$P42*$P41/12)))</f>
        <v>0</v>
      </c>
      <c r="GH38" s="5">
        <f>IF(GH$4="",0,IF(GH$8&lt;=IF($P43&gt;=$P40,0,$P43),0,IF(GH$8=$P40,SUM($W35:GH35)*$P42,0)+IF(GH$8&gt;$P40,0,GH36-GH39+SUM($W35:GH35)*$P42*$P41/12)))</f>
        <v>0</v>
      </c>
      <c r="GI38" s="5">
        <f>IF(GI$4="",0,IF(GI$8&lt;=IF($P43&gt;=$P40,0,$P43),0,IF(GI$8=$P40,SUM($W35:GI35)*$P42,0)+IF(GI$8&gt;$P40,0,GI36-GI39+SUM($W35:GI35)*$P42*$P41/12)))</f>
        <v>0</v>
      </c>
      <c r="GJ38" s="5">
        <f>IF(GJ$4="",0,IF(GJ$8&lt;=IF($P43&gt;=$P40,0,$P43),0,IF(GJ$8=$P40,SUM($W35:GJ35)*$P42,0)+IF(GJ$8&gt;$P40,0,GJ36-GJ39+SUM($W35:GJ35)*$P42*$P41/12)))</f>
        <v>0</v>
      </c>
      <c r="GK38" s="5">
        <f>IF(GK$4="",0,IF(GK$8&lt;=IF($P43&gt;=$P40,0,$P43),0,IF(GK$8=$P40,SUM($W35:GK35)*$P42,0)+IF(GK$8&gt;$P40,0,GK36-GK39+SUM($W35:GK35)*$P42*$P41/12)))</f>
        <v>0</v>
      </c>
      <c r="GL38" s="5">
        <f>IF(GL$4="",0,IF(GL$8&lt;=IF($P43&gt;=$P40,0,$P43),0,IF(GL$8=$P40,SUM($W35:GL35)*$P42,0)+IF(GL$8&gt;$P40,0,GL36-GL39+SUM($W35:GL35)*$P42*$P41/12)))</f>
        <v>0</v>
      </c>
      <c r="GM38" s="5">
        <f>IF(GM$4="",0,IF(GM$8&lt;=IF($P43&gt;=$P40,0,$P43),0,IF(GM$8=$P40,SUM($W35:GM35)*$P42,0)+IF(GM$8&gt;$P40,0,GM36-GM39+SUM($W35:GM35)*$P42*$P41/12)))</f>
        <v>0</v>
      </c>
      <c r="GN38" s="5">
        <f>IF(GN$4="",0,IF(GN$8&lt;=IF($P43&gt;=$P40,0,$P43),0,IF(GN$8=$P40,SUM($W35:GN35)*$P42,0)+IF(GN$8&gt;$P40,0,GN36-GN39+SUM($W35:GN35)*$P42*$P41/12)))</f>
        <v>0</v>
      </c>
      <c r="GO38" s="5">
        <f>IF(GO$4="",0,IF(GO$8&lt;=IF($P43&gt;=$P40,0,$P43),0,IF(GO$8=$P40,SUM($W35:GO35)*$P42,0)+IF(GO$8&gt;$P40,0,GO36-GO39+SUM($W35:GO35)*$P42*$P41/12)))</f>
        <v>0</v>
      </c>
      <c r="GP38" s="5">
        <f>IF(GP$4="",0,IF(GP$8&lt;=IF($P43&gt;=$P40,0,$P43),0,IF(GP$8=$P40,SUM($W35:GP35)*$P42,0)+IF(GP$8&gt;$P40,0,GP36-GP39+SUM($W35:GP35)*$P42*$P41/12)))</f>
        <v>0</v>
      </c>
      <c r="GQ38" s="5">
        <f>IF(GQ$4="",0,IF(GQ$8&lt;=IF($P43&gt;=$P40,0,$P43),0,IF(GQ$8=$P40,SUM($W35:GQ35)*$P42,0)+IF(GQ$8&gt;$P40,0,GQ36-GQ39+SUM($W35:GQ35)*$P42*$P41/12)))</f>
        <v>0</v>
      </c>
      <c r="GR38" s="5">
        <f>IF(GR$4="",0,IF(GR$8&lt;=IF($P43&gt;=$P40,0,$P43),0,IF(GR$8=$P40,SUM($W35:GR35)*$P42,0)+IF(GR$8&gt;$P40,0,GR36-GR39+SUM($W35:GR35)*$P42*$P41/12)))</f>
        <v>0</v>
      </c>
      <c r="GS38" s="5">
        <f>IF(GS$4="",0,IF(GS$8&lt;=IF($P43&gt;=$P40,0,$P43),0,IF(GS$8=$P40,SUM($W35:GS35)*$P42,0)+IF(GS$8&gt;$P40,0,GS36-GS39+SUM($W35:GS35)*$P42*$P41/12)))</f>
        <v>0</v>
      </c>
      <c r="GT38" s="5">
        <f>IF(GT$4="",0,IF(GT$8&lt;=IF($P43&gt;=$P40,0,$P43),0,IF(GT$8=$P40,SUM($W35:GT35)*$P42,0)+IF(GT$8&gt;$P40,0,GT36-GT39+SUM($W35:GT35)*$P42*$P41/12)))</f>
        <v>0</v>
      </c>
      <c r="GU38" s="5">
        <f>IF(GU$4="",0,IF(GU$8&lt;=IF($P43&gt;=$P40,0,$P43),0,IF(GU$8=$P40,SUM($W35:GU35)*$P42,0)+IF(GU$8&gt;$P40,0,GU36-GU39+SUM($W35:GU35)*$P42*$P41/12)))</f>
        <v>0</v>
      </c>
      <c r="GV38" s="5">
        <f>IF(GV$4="",0,IF(GV$8&lt;=IF($P43&gt;=$P40,0,$P43),0,IF(GV$8=$P40,SUM($W35:GV35)*$P42,0)+IF(GV$8&gt;$P40,0,GV36-GV39+SUM($W35:GV35)*$P42*$P41/12)))</f>
        <v>0</v>
      </c>
    </row>
    <row r="39" spans="2:204" x14ac:dyDescent="0.3">
      <c r="B39" s="13">
        <f>ROW()</f>
        <v>39</v>
      </c>
      <c r="E39" s="36"/>
      <c r="F39" s="32"/>
      <c r="H39" s="1" t="str">
        <f t="shared" ref="H39:H43" si="356">H38</f>
        <v>Ежемесячные платежи по лизингу</v>
      </c>
      <c r="I39" s="1" t="s">
        <v>21</v>
      </c>
      <c r="M39" s="30" t="s">
        <v>15</v>
      </c>
      <c r="U39" s="5">
        <f ca="1">SUM(INDIRECT(ADDRESS($B39,X$2)&amp;":"&amp;ADDRESS($B39,MAX($2:$2))))</f>
        <v>0</v>
      </c>
      <c r="X39" s="5">
        <f ca="1">IF(X$4="",0,(SUM($W35:X35)-SUM($W38:W38))*$P41/12)</f>
        <v>0</v>
      </c>
      <c r="Y39" s="5">
        <f ca="1">IF(Y$4="",0,(SUM($W35:Y35)-SUM($W38:X38))*$P41/12)</f>
        <v>0</v>
      </c>
      <c r="Z39" s="5">
        <f ca="1">IF(Z$4="",0,(SUM($W35:Z35)-SUM($W38:Y38))*$P41/12)</f>
        <v>0</v>
      </c>
      <c r="AA39" s="5">
        <f ca="1">IF(AA$4="",0,(SUM($W35:AA35)-SUM($W38:Z38))*$P41/12)</f>
        <v>0</v>
      </c>
      <c r="AB39" s="5">
        <f ca="1">IF(AB$4="",0,(SUM($W35:AB35)-SUM($W38:AA38))*$P41/12)</f>
        <v>0</v>
      </c>
      <c r="AC39" s="5">
        <f ca="1">IF(AC$4="",0,(SUM($W35:AC35)-SUM($W38:AB38))*$P41/12)</f>
        <v>0</v>
      </c>
      <c r="AD39" s="5">
        <f ca="1">IF(AD$4="",0,(SUM($W35:AD35)-SUM($W38:AC38))*$P41/12)</f>
        <v>0</v>
      </c>
      <c r="AE39" s="5">
        <f ca="1">IF(AE$4="",0,(SUM($W35:AE35)-SUM($W38:AD38))*$P41/12)</f>
        <v>0</v>
      </c>
      <c r="AF39" s="5">
        <f ca="1">IF(AF$4="",0,(SUM($W35:AF35)-SUM($W38:AE38))*$P41/12)</f>
        <v>0</v>
      </c>
      <c r="AG39" s="5">
        <f ca="1">IF(AG$4="",0,(SUM($W35:AG35)-SUM($W38:AF38))*$P41/12)</f>
        <v>0</v>
      </c>
      <c r="AH39" s="5">
        <f ca="1">IF(AH$4="",0,(SUM($W35:AH35)-SUM($W38:AG38))*$P41/12)</f>
        <v>0</v>
      </c>
      <c r="AI39" s="5">
        <f ca="1">IF(AI$4="",0,(SUM($W35:AI35)-SUM($W38:AH38))*$P41/12)</f>
        <v>0</v>
      </c>
      <c r="AJ39" s="5">
        <f ca="1">IF(AJ$4="",0,(SUM($W35:AJ35)-SUM($W38:AI38))*$P41/12)</f>
        <v>0</v>
      </c>
      <c r="AK39" s="5">
        <f ca="1">IF(AK$4="",0,(SUM($W35:AK35)-SUM($W38:AJ38))*$P41/12)</f>
        <v>0</v>
      </c>
      <c r="AL39" s="5">
        <f ca="1">IF(AL$4="",0,(SUM($W35:AL35)-SUM($W38:AK38))*$P41/12)</f>
        <v>0</v>
      </c>
      <c r="AM39" s="5">
        <f ca="1">IF(AM$4="",0,(SUM($W35:AM35)-SUM($W38:AL38))*$P41/12)</f>
        <v>0</v>
      </c>
      <c r="AN39" s="5">
        <f ca="1">IF(AN$4="",0,(SUM($W35:AN35)-SUM($W38:AM38))*$P41/12)</f>
        <v>0</v>
      </c>
      <c r="AO39" s="5">
        <f ca="1">IF(AO$4="",0,(SUM($W35:AO35)-SUM($W38:AN38))*$P41/12)</f>
        <v>0</v>
      </c>
      <c r="AP39" s="5">
        <f ca="1">IF(AP$4="",0,(SUM($W35:AP35)-SUM($W38:AO38))*$P41/12)</f>
        <v>0</v>
      </c>
      <c r="AQ39" s="5">
        <f ca="1">IF(AQ$4="",0,(SUM($W35:AQ35)-SUM($W38:AP38))*$P41/12)</f>
        <v>0</v>
      </c>
      <c r="AR39" s="5">
        <f ca="1">IF(AR$4="",0,(SUM($W35:AR35)-SUM($W38:AQ38))*$P41/12)</f>
        <v>0</v>
      </c>
      <c r="AS39" s="5">
        <f ca="1">IF(AS$4="",0,(SUM($W35:AS35)-SUM($W38:AR38))*$P41/12)</f>
        <v>0</v>
      </c>
      <c r="AT39" s="5">
        <f ca="1">IF(AT$4="",0,(SUM($W35:AT35)-SUM($W38:AS38))*$P41/12)</f>
        <v>0</v>
      </c>
      <c r="AU39" s="5">
        <f ca="1">IF(AU$4="",0,(SUM($W35:AU35)-SUM($W38:AT38))*$P41/12)</f>
        <v>0</v>
      </c>
      <c r="AV39" s="5">
        <f ca="1">IF(AV$4="",0,(SUM($W35:AV35)-SUM($W38:AU38))*$P41/12)</f>
        <v>0</v>
      </c>
      <c r="AW39" s="5">
        <f ca="1">IF(AW$4="",0,(SUM($W35:AW35)-SUM($W38:AV38))*$P41/12)</f>
        <v>0</v>
      </c>
      <c r="AX39" s="5">
        <f ca="1">IF(AX$4="",0,(SUM($W35:AX35)-SUM($W38:AW38))*$P41/12)</f>
        <v>0</v>
      </c>
      <c r="AY39" s="5">
        <f ca="1">IF(AY$4="",0,(SUM($W35:AY35)-SUM($W38:AX38))*$P41/12)</f>
        <v>0</v>
      </c>
      <c r="AZ39" s="5">
        <f ca="1">IF(AZ$4="",0,(SUM($W35:AZ35)-SUM($W38:AY38))*$P41/12)</f>
        <v>0</v>
      </c>
      <c r="BA39" s="5">
        <f ca="1">IF(BA$4="",0,(SUM($W35:BA35)-SUM($W38:AZ38))*$P41/12)</f>
        <v>0</v>
      </c>
      <c r="BB39" s="5">
        <f ca="1">IF(BB$4="",0,(SUM($W35:BB35)-SUM($W38:BA38))*$P41/12)</f>
        <v>0</v>
      </c>
      <c r="BC39" s="5">
        <f ca="1">IF(BC$4="",0,(SUM($W35:BC35)-SUM($W38:BB38))*$P41/12)</f>
        <v>0</v>
      </c>
      <c r="BD39" s="5">
        <f ca="1">IF(BD$4="",0,(SUM($W35:BD35)-SUM($W38:BC38))*$P41/12)</f>
        <v>0</v>
      </c>
      <c r="BE39" s="5">
        <f ca="1">IF(BE$4="",0,(SUM($W35:BE35)-SUM($W38:BD38))*$P41/12)</f>
        <v>0</v>
      </c>
      <c r="BF39" s="5">
        <f ca="1">IF(BF$4="",0,(SUM($W35:BF35)-SUM($W38:BE38))*$P41/12)</f>
        <v>0</v>
      </c>
      <c r="BG39" s="5">
        <f ca="1">IF(BG$4="",0,(SUM($W35:BG35)-SUM($W38:BF38))*$P41/12)</f>
        <v>0</v>
      </c>
      <c r="BH39" s="5">
        <f ca="1">IF(BH$4="",0,(SUM($W35:BH35)-SUM($W38:BG38))*$P41/12)</f>
        <v>0</v>
      </c>
      <c r="BI39" s="5">
        <f ca="1">IF(BI$4="",0,(SUM($W35:BI35)-SUM($W38:BH38))*$P41/12)</f>
        <v>0</v>
      </c>
      <c r="BJ39" s="5">
        <f ca="1">IF(BJ$4="",0,(SUM($W35:BJ35)-SUM($W38:BI38))*$P41/12)</f>
        <v>0</v>
      </c>
      <c r="BK39" s="5">
        <f ca="1">IF(BK$4="",0,(SUM($W35:BK35)-SUM($W38:BJ38))*$P41/12)</f>
        <v>0</v>
      </c>
      <c r="BL39" s="5">
        <f ca="1">IF(BL$4="",0,(SUM($W35:BL35)-SUM($W38:BK38))*$P41/12)</f>
        <v>0</v>
      </c>
      <c r="BM39" s="5">
        <f ca="1">IF(BM$4="",0,(SUM($W35:BM35)-SUM($W38:BL38))*$P41/12)</f>
        <v>0</v>
      </c>
      <c r="BN39" s="5">
        <f ca="1">IF(BN$4="",0,(SUM($W35:BN35)-SUM($W38:BM38))*$P41/12)</f>
        <v>0</v>
      </c>
      <c r="BO39" s="5">
        <f ca="1">IF(BO$4="",0,(SUM($W35:BO35)-SUM($W38:BN38))*$P41/12)</f>
        <v>0</v>
      </c>
      <c r="BP39" s="5">
        <f ca="1">IF(BP$4="",0,(SUM($W35:BP35)-SUM($W38:BO38))*$P41/12)</f>
        <v>0</v>
      </c>
      <c r="BQ39" s="5">
        <f ca="1">IF(BQ$4="",0,(SUM($W35:BQ35)-SUM($W38:BP38))*$P41/12)</f>
        <v>0</v>
      </c>
      <c r="BR39" s="5">
        <f ca="1">IF(BR$4="",0,(SUM($W35:BR35)-SUM($W38:BQ38))*$P41/12)</f>
        <v>0</v>
      </c>
      <c r="BS39" s="5">
        <f ca="1">IF(BS$4="",0,(SUM($W35:BS35)-SUM($W38:BR38))*$P41/12)</f>
        <v>0</v>
      </c>
      <c r="BT39" s="5">
        <f ca="1">IF(BT$4="",0,(SUM($W35:BT35)-SUM($W38:BS38))*$P41/12)</f>
        <v>0</v>
      </c>
      <c r="BU39" s="5">
        <f ca="1">IF(BU$4="",0,(SUM($W35:BU35)-SUM($W38:BT38))*$P41/12)</f>
        <v>0</v>
      </c>
      <c r="BV39" s="5">
        <f ca="1">IF(BV$4="",0,(SUM($W35:BV35)-SUM($W38:BU38))*$P41/12)</f>
        <v>0</v>
      </c>
      <c r="BW39" s="5">
        <f ca="1">IF(BW$4="",0,(SUM($W35:BW35)-SUM($W38:BV38))*$P41/12)</f>
        <v>0</v>
      </c>
      <c r="BX39" s="5">
        <f ca="1">IF(BX$4="",0,(SUM($W35:BX35)-SUM($W38:BW38))*$P41/12)</f>
        <v>0</v>
      </c>
      <c r="BY39" s="5">
        <f ca="1">IF(BY$4="",0,(SUM($W35:BY35)-SUM($W38:BX38))*$P41/12)</f>
        <v>0</v>
      </c>
      <c r="BZ39" s="5">
        <f ca="1">IF(BZ$4="",0,(SUM($W35:BZ35)-SUM($W38:BY38))*$P41/12)</f>
        <v>0</v>
      </c>
      <c r="CA39" s="5">
        <f ca="1">IF(CA$4="",0,(SUM($W35:CA35)-SUM($W38:BZ38))*$P41/12)</f>
        <v>0</v>
      </c>
      <c r="CB39" s="5">
        <f ca="1">IF(CB$4="",0,(SUM($W35:CB35)-SUM($W38:CA38))*$P41/12)</f>
        <v>0</v>
      </c>
      <c r="CC39" s="5">
        <f ca="1">IF(CC$4="",0,(SUM($W35:CC35)-SUM($W38:CB38))*$P41/12)</f>
        <v>0</v>
      </c>
      <c r="CD39" s="5">
        <f ca="1">IF(CD$4="",0,(SUM($W35:CD35)-SUM($W38:CC38))*$P41/12)</f>
        <v>0</v>
      </c>
      <c r="CE39" s="5">
        <f ca="1">IF(CE$4="",0,(SUM($W35:CE35)-SUM($W38:CD38))*$P41/12)</f>
        <v>0</v>
      </c>
      <c r="CF39" s="5">
        <f ca="1">IF(CF$4="",0,(SUM($W35:CF35)-SUM($W38:CE38))*$P41/12)</f>
        <v>0</v>
      </c>
      <c r="CG39" s="5">
        <f ca="1">IF(CG$4="",0,(SUM($W35:CG35)-SUM($W38:CF38))*$P41/12)</f>
        <v>0</v>
      </c>
      <c r="CH39" s="5">
        <f ca="1">IF(CH$4="",0,(SUM($W35:CH35)-SUM($W38:CG38))*$P41/12)</f>
        <v>0</v>
      </c>
      <c r="CI39" s="5">
        <f ca="1">IF(CI$4="",0,(SUM($W35:CI35)-SUM($W38:CH38))*$P41/12)</f>
        <v>0</v>
      </c>
      <c r="CJ39" s="5">
        <f ca="1">IF(CJ$4="",0,(SUM($W35:CJ35)-SUM($W38:CI38))*$P41/12)</f>
        <v>0</v>
      </c>
      <c r="CK39" s="5">
        <f ca="1">IF(CK$4="",0,(SUM($W35:CK35)-SUM($W38:CJ38))*$P41/12)</f>
        <v>0</v>
      </c>
      <c r="CL39" s="5">
        <f ca="1">IF(CL$4="",0,(SUM($W35:CL35)-SUM($W38:CK38))*$P41/12)</f>
        <v>0</v>
      </c>
      <c r="CM39" s="5">
        <f ca="1">IF(CM$4="",0,(SUM($W35:CM35)-SUM($W38:CL38))*$P41/12)</f>
        <v>0</v>
      </c>
      <c r="CN39" s="5">
        <f ca="1">IF(CN$4="",0,(SUM($W35:CN35)-SUM($W38:CM38))*$P41/12)</f>
        <v>0</v>
      </c>
      <c r="CO39" s="5">
        <f ca="1">IF(CO$4="",0,(SUM($W35:CO35)-SUM($W38:CN38))*$P41/12)</f>
        <v>0</v>
      </c>
      <c r="CP39" s="5">
        <f ca="1">IF(CP$4="",0,(SUM($W35:CP35)-SUM($W38:CO38))*$P41/12)</f>
        <v>0</v>
      </c>
      <c r="CQ39" s="5">
        <f ca="1">IF(CQ$4="",0,(SUM($W35:CQ35)-SUM($W38:CP38))*$P41/12)</f>
        <v>0</v>
      </c>
      <c r="CR39" s="5">
        <f ca="1">IF(CR$4="",0,(SUM($W35:CR35)-SUM($W38:CQ38))*$P41/12)</f>
        <v>0</v>
      </c>
      <c r="CS39" s="5">
        <f ca="1">IF(CS$4="",0,(SUM($W35:CS35)-SUM($W38:CR38))*$P41/12)</f>
        <v>0</v>
      </c>
      <c r="CT39" s="5">
        <f ca="1">IF(CT$4="",0,(SUM($W35:CT35)-SUM($W38:CS38))*$P41/12)</f>
        <v>0</v>
      </c>
      <c r="CU39" s="5">
        <f ca="1">IF(CU$4="",0,(SUM($W35:CU35)-SUM($W38:CT38))*$P41/12)</f>
        <v>0</v>
      </c>
      <c r="CV39" s="5">
        <f ca="1">IF(CV$4="",0,(SUM($W35:CV35)-SUM($W38:CU38))*$P41/12)</f>
        <v>0</v>
      </c>
      <c r="CW39" s="5">
        <f ca="1">IF(CW$4="",0,(SUM($W35:CW35)-SUM($W38:CV38))*$P41/12)</f>
        <v>0</v>
      </c>
      <c r="CX39" s="5">
        <f ca="1">IF(CX$4="",0,(SUM($W35:CX35)-SUM($W38:CW38))*$P41/12)</f>
        <v>0</v>
      </c>
      <c r="CY39" s="5">
        <f ca="1">IF(CY$4="",0,(SUM($W35:CY35)-SUM($W38:CX38))*$P41/12)</f>
        <v>0</v>
      </c>
      <c r="CZ39" s="5">
        <f ca="1">IF(CZ$4="",0,(SUM($W35:CZ35)-SUM($W38:CY38))*$P41/12)</f>
        <v>0</v>
      </c>
      <c r="DA39" s="5">
        <f ca="1">IF(DA$4="",0,(SUM($W35:DA35)-SUM($W38:CZ38))*$P41/12)</f>
        <v>0</v>
      </c>
      <c r="DB39" s="5">
        <f ca="1">IF(DB$4="",0,(SUM($W35:DB35)-SUM($W38:DA38))*$P41/12)</f>
        <v>0</v>
      </c>
      <c r="DC39" s="5">
        <f ca="1">IF(DC$4="",0,(SUM($W35:DC35)-SUM($W38:DB38))*$P41/12)</f>
        <v>0</v>
      </c>
      <c r="DD39" s="5">
        <f ca="1">IF(DD$4="",0,(SUM($W35:DD35)-SUM($W38:DC38))*$P41/12)</f>
        <v>0</v>
      </c>
      <c r="DE39" s="5">
        <f ca="1">IF(DE$4="",0,(SUM($W35:DE35)-SUM($W38:DD38))*$P41/12)</f>
        <v>0</v>
      </c>
      <c r="DF39" s="5">
        <f ca="1">IF(DF$4="",0,(SUM($W35:DF35)-SUM($W38:DE38))*$P41/12)</f>
        <v>0</v>
      </c>
      <c r="DG39" s="5">
        <f ca="1">IF(DG$4="",0,(SUM($W35:DG35)-SUM($W38:DF38))*$P41/12)</f>
        <v>0</v>
      </c>
      <c r="DH39" s="5">
        <f ca="1">IF(DH$4="",0,(SUM($W35:DH35)-SUM($W38:DG38))*$P41/12)</f>
        <v>0</v>
      </c>
      <c r="DI39" s="5">
        <f ca="1">IF(DI$4="",0,(SUM($W35:DI35)-SUM($W38:DH38))*$P41/12)</f>
        <v>0</v>
      </c>
      <c r="DJ39" s="5">
        <f ca="1">IF(DJ$4="",0,(SUM($W35:DJ35)-SUM($W38:DI38))*$P41/12)</f>
        <v>0</v>
      </c>
      <c r="DK39" s="5">
        <f ca="1">IF(DK$4="",0,(SUM($W35:DK35)-SUM($W38:DJ38))*$P41/12)</f>
        <v>0</v>
      </c>
      <c r="DL39" s="5">
        <f ca="1">IF(DL$4="",0,(SUM($W35:DL35)-SUM($W38:DK38))*$P41/12)</f>
        <v>0</v>
      </c>
      <c r="DM39" s="5">
        <f ca="1">IF(DM$4="",0,(SUM($W35:DM35)-SUM($W38:DL38))*$P41/12)</f>
        <v>0</v>
      </c>
      <c r="DN39" s="5">
        <f ca="1">IF(DN$4="",0,(SUM($W35:DN35)-SUM($W38:DM38))*$P41/12)</f>
        <v>0</v>
      </c>
      <c r="DO39" s="5">
        <f ca="1">IF(DO$4="",0,(SUM($W35:DO35)-SUM($W38:DN38))*$P41/12)</f>
        <v>0</v>
      </c>
      <c r="DP39" s="5">
        <f ca="1">IF(DP$4="",0,(SUM($W35:DP35)-SUM($W38:DO38))*$P41/12)</f>
        <v>0</v>
      </c>
      <c r="DQ39" s="5">
        <f ca="1">IF(DQ$4="",0,(SUM($W35:DQ35)-SUM($W38:DP38))*$P41/12)</f>
        <v>0</v>
      </c>
      <c r="DR39" s="5">
        <f ca="1">IF(DR$4="",0,(SUM($W35:DR35)-SUM($W38:DQ38))*$P41/12)</f>
        <v>0</v>
      </c>
      <c r="DS39" s="5">
        <f ca="1">IF(DS$4="",0,(SUM($W35:DS35)-SUM($W38:DR38))*$P41/12)</f>
        <v>0</v>
      </c>
      <c r="DT39" s="5">
        <f ca="1">IF(DT$4="",0,(SUM($W35:DT35)-SUM($W38:DS38))*$P41/12)</f>
        <v>0</v>
      </c>
      <c r="DU39" s="5">
        <f ca="1">IF(DU$4="",0,(SUM($W35:DU35)-SUM($W38:DT38))*$P41/12)</f>
        <v>0</v>
      </c>
      <c r="DV39" s="5">
        <f ca="1">IF(DV$4="",0,(SUM($W35:DV35)-SUM($W38:DU38))*$P41/12)</f>
        <v>0</v>
      </c>
      <c r="DW39" s="5">
        <f ca="1">IF(DW$4="",0,(SUM($W35:DW35)-SUM($W38:DV38))*$P41/12)</f>
        <v>0</v>
      </c>
      <c r="DX39" s="5">
        <f ca="1">IF(DX$4="",0,(SUM($W35:DX35)-SUM($W38:DW38))*$P41/12)</f>
        <v>0</v>
      </c>
      <c r="DY39" s="5">
        <f ca="1">IF(DY$4="",0,(SUM($W35:DY35)-SUM($W38:DX38))*$P41/12)</f>
        <v>0</v>
      </c>
      <c r="DZ39" s="5">
        <f ca="1">IF(DZ$4="",0,(SUM($W35:DZ35)-SUM($W38:DY38))*$P41/12)</f>
        <v>0</v>
      </c>
      <c r="EA39" s="5">
        <f ca="1">IF(EA$4="",0,(SUM($W35:EA35)-SUM($W38:DZ38))*$P41/12)</f>
        <v>0</v>
      </c>
      <c r="EB39" s="5">
        <f ca="1">IF(EB$4="",0,(SUM($W35:EB35)-SUM($W38:EA38))*$P41/12)</f>
        <v>0</v>
      </c>
      <c r="EC39" s="5">
        <f ca="1">IF(EC$4="",0,(SUM($W35:EC35)-SUM($W38:EB38))*$P41/12)</f>
        <v>0</v>
      </c>
      <c r="ED39" s="5">
        <f ca="1">IF(ED$4="",0,(SUM($W35:ED35)-SUM($W38:EC38))*$P41/12)</f>
        <v>0</v>
      </c>
      <c r="EE39" s="5">
        <f ca="1">IF(EE$4="",0,(SUM($W35:EE35)-SUM($W38:ED38))*$P41/12)</f>
        <v>0</v>
      </c>
      <c r="EF39" s="5">
        <f ca="1">IF(EF$4="",0,(SUM($W35:EF35)-SUM($W38:EE38))*$P41/12)</f>
        <v>0</v>
      </c>
      <c r="EG39" s="5">
        <f ca="1">IF(EG$4="",0,(SUM($W35:EG35)-SUM($W38:EF38))*$P41/12)</f>
        <v>0</v>
      </c>
      <c r="EH39" s="5">
        <f ca="1">IF(EH$4="",0,(SUM($W35:EH35)-SUM($W38:EG38))*$P41/12)</f>
        <v>0</v>
      </c>
      <c r="EI39" s="5">
        <f ca="1">IF(EI$4="",0,(SUM($W35:EI35)-SUM($W38:EH38))*$P41/12)</f>
        <v>0</v>
      </c>
      <c r="EJ39" s="5">
        <f ca="1">IF(EJ$4="",0,(SUM($W35:EJ35)-SUM($W38:EI38))*$P41/12)</f>
        <v>0</v>
      </c>
      <c r="EK39" s="5">
        <f ca="1">IF(EK$4="",0,(SUM($W35:EK35)-SUM($W38:EJ38))*$P41/12)</f>
        <v>0</v>
      </c>
      <c r="EL39" s="5">
        <f ca="1">IF(EL$4="",0,(SUM($W35:EL35)-SUM($W38:EK38))*$P41/12)</f>
        <v>0</v>
      </c>
      <c r="EM39" s="5">
        <f ca="1">IF(EM$4="",0,(SUM($W35:EM35)-SUM($W38:EL38))*$P41/12)</f>
        <v>0</v>
      </c>
      <c r="EN39" s="5">
        <f>IF(EN$4="",0,(SUM($W35:EN35)-SUM($W38:EM38))*$P41/12)</f>
        <v>0</v>
      </c>
      <c r="EO39" s="5">
        <f>IF(EO$4="",0,(SUM($W35:EO35)-SUM($W38:EN38))*$P41/12)</f>
        <v>0</v>
      </c>
      <c r="EP39" s="5">
        <f>IF(EP$4="",0,(SUM($W35:EP35)-SUM($W38:EO38))*$P41/12)</f>
        <v>0</v>
      </c>
      <c r="EQ39" s="5">
        <f>IF(EQ$4="",0,(SUM($W35:EQ35)-SUM($W38:EP38))*$P41/12)</f>
        <v>0</v>
      </c>
      <c r="ER39" s="5">
        <f>IF(ER$4="",0,(SUM($W35:ER35)-SUM($W38:EQ38))*$P41/12)</f>
        <v>0</v>
      </c>
      <c r="ES39" s="5">
        <f>IF(ES$4="",0,(SUM($W35:ES35)-SUM($W38:ER38))*$P41/12)</f>
        <v>0</v>
      </c>
      <c r="ET39" s="5">
        <f>IF(ET$4="",0,(SUM($W35:ET35)-SUM($W38:ES38))*$P41/12)</f>
        <v>0</v>
      </c>
      <c r="EU39" s="5">
        <f>IF(EU$4="",0,(SUM($W35:EU35)-SUM($W38:ET38))*$P41/12)</f>
        <v>0</v>
      </c>
      <c r="EV39" s="5">
        <f>IF(EV$4="",0,(SUM($W35:EV35)-SUM($W38:EU38))*$P41/12)</f>
        <v>0</v>
      </c>
      <c r="EW39" s="5">
        <f>IF(EW$4="",0,(SUM($W35:EW35)-SUM($W38:EV38))*$P41/12)</f>
        <v>0</v>
      </c>
      <c r="EX39" s="5">
        <f>IF(EX$4="",0,(SUM($W35:EX35)-SUM($W38:EW38))*$P41/12)</f>
        <v>0</v>
      </c>
      <c r="EY39" s="5">
        <f>IF(EY$4="",0,(SUM($W35:EY35)-SUM($W38:EX38))*$P41/12)</f>
        <v>0</v>
      </c>
      <c r="EZ39" s="5">
        <f>IF(EZ$4="",0,(SUM($W35:EZ35)-SUM($W38:EY38))*$P41/12)</f>
        <v>0</v>
      </c>
      <c r="FA39" s="5">
        <f>IF(FA$4="",0,(SUM($W35:FA35)-SUM($W38:EZ38))*$P41/12)</f>
        <v>0</v>
      </c>
      <c r="FB39" s="5">
        <f>IF(FB$4="",0,(SUM($W35:FB35)-SUM($W38:FA38))*$P41/12)</f>
        <v>0</v>
      </c>
      <c r="FC39" s="5">
        <f>IF(FC$4="",0,(SUM($W35:FC35)-SUM($W38:FB38))*$P41/12)</f>
        <v>0</v>
      </c>
      <c r="FD39" s="5">
        <f>IF(FD$4="",0,(SUM($W35:FD35)-SUM($W38:FC38))*$P41/12)</f>
        <v>0</v>
      </c>
      <c r="FE39" s="5">
        <f>IF(FE$4="",0,(SUM($W35:FE35)-SUM($W38:FD38))*$P41/12)</f>
        <v>0</v>
      </c>
      <c r="FF39" s="5">
        <f>IF(FF$4="",0,(SUM($W35:FF35)-SUM($W38:FE38))*$P41/12)</f>
        <v>0</v>
      </c>
      <c r="FG39" s="5">
        <f>IF(FG$4="",0,(SUM($W35:FG35)-SUM($W38:FF38))*$P41/12)</f>
        <v>0</v>
      </c>
      <c r="FH39" s="5">
        <f>IF(FH$4="",0,(SUM($W35:FH35)-SUM($W38:FG38))*$P41/12)</f>
        <v>0</v>
      </c>
      <c r="FI39" s="5">
        <f>IF(FI$4="",0,(SUM($W35:FI35)-SUM($W38:FH38))*$P41/12)</f>
        <v>0</v>
      </c>
      <c r="FJ39" s="5">
        <f>IF(FJ$4="",0,(SUM($W35:FJ35)-SUM($W38:FI38))*$P41/12)</f>
        <v>0</v>
      </c>
      <c r="FK39" s="5">
        <f>IF(FK$4="",0,(SUM($W35:FK35)-SUM($W38:FJ38))*$P41/12)</f>
        <v>0</v>
      </c>
      <c r="FL39" s="5">
        <f>IF(FL$4="",0,(SUM($W35:FL35)-SUM($W38:FK38))*$P41/12)</f>
        <v>0</v>
      </c>
      <c r="FM39" s="5">
        <f>IF(FM$4="",0,(SUM($W35:FM35)-SUM($W38:FL38))*$P41/12)</f>
        <v>0</v>
      </c>
      <c r="FN39" s="5">
        <f>IF(FN$4="",0,(SUM($W35:FN35)-SUM($W38:FM38))*$P41/12)</f>
        <v>0</v>
      </c>
      <c r="FO39" s="5">
        <f>IF(FO$4="",0,(SUM($W35:FO35)-SUM($W38:FN38))*$P41/12)</f>
        <v>0</v>
      </c>
      <c r="FP39" s="5">
        <f>IF(FP$4="",0,(SUM($W35:FP35)-SUM($W38:FO38))*$P41/12)</f>
        <v>0</v>
      </c>
      <c r="FQ39" s="5">
        <f>IF(FQ$4="",0,(SUM($W35:FQ35)-SUM($W38:FP38))*$P41/12)</f>
        <v>0</v>
      </c>
      <c r="FR39" s="5">
        <f>IF(FR$4="",0,(SUM($W35:FR35)-SUM($W38:FQ38))*$P41/12)</f>
        <v>0</v>
      </c>
      <c r="FS39" s="5">
        <f>IF(FS$4="",0,(SUM($W35:FS35)-SUM($W38:FR38))*$P41/12)</f>
        <v>0</v>
      </c>
      <c r="FT39" s="5">
        <f>IF(FT$4="",0,(SUM($W35:FT35)-SUM($W38:FS38))*$P41/12)</f>
        <v>0</v>
      </c>
      <c r="FU39" s="5">
        <f>IF(FU$4="",0,(SUM($W35:FU35)-SUM($W38:FT38))*$P41/12)</f>
        <v>0</v>
      </c>
      <c r="FV39" s="5">
        <f>IF(FV$4="",0,(SUM($W35:FV35)-SUM($W38:FU38))*$P41/12)</f>
        <v>0</v>
      </c>
      <c r="FW39" s="5">
        <f>IF(FW$4="",0,(SUM($W35:FW35)-SUM($W38:FV38))*$P41/12)</f>
        <v>0</v>
      </c>
      <c r="FX39" s="5">
        <f>IF(FX$4="",0,(SUM($W35:FX35)-SUM($W38:FW38))*$P41/12)</f>
        <v>0</v>
      </c>
      <c r="FY39" s="5">
        <f>IF(FY$4="",0,(SUM($W35:FY35)-SUM($W38:FX38))*$P41/12)</f>
        <v>0</v>
      </c>
      <c r="FZ39" s="5">
        <f>IF(FZ$4="",0,(SUM($W35:FZ35)-SUM($W38:FY38))*$P41/12)</f>
        <v>0</v>
      </c>
      <c r="GA39" s="5">
        <f>IF(GA$4="",0,(SUM($W35:GA35)-SUM($W38:FZ38))*$P41/12)</f>
        <v>0</v>
      </c>
      <c r="GB39" s="5">
        <f>IF(GB$4="",0,(SUM($W35:GB35)-SUM($W38:GA38))*$P41/12)</f>
        <v>0</v>
      </c>
      <c r="GC39" s="5">
        <f>IF(GC$4="",0,(SUM($W35:GC35)-SUM($W38:GB38))*$P41/12)</f>
        <v>0</v>
      </c>
      <c r="GD39" s="5">
        <f>IF(GD$4="",0,(SUM($W35:GD35)-SUM($W38:GC38))*$P41/12)</f>
        <v>0</v>
      </c>
      <c r="GE39" s="5">
        <f>IF(GE$4="",0,(SUM($W35:GE35)-SUM($W38:GD38))*$P41/12)</f>
        <v>0</v>
      </c>
      <c r="GF39" s="5">
        <f>IF(GF$4="",0,(SUM($W35:GF35)-SUM($W38:GE38))*$P41/12)</f>
        <v>0</v>
      </c>
      <c r="GG39" s="5">
        <f>IF(GG$4="",0,(SUM($W35:GG35)-SUM($W38:GF38))*$P41/12)</f>
        <v>0</v>
      </c>
      <c r="GH39" s="5">
        <f>IF(GH$4="",0,(SUM($W35:GH35)-SUM($W38:GG38))*$P41/12)</f>
        <v>0</v>
      </c>
      <c r="GI39" s="5">
        <f>IF(GI$4="",0,(SUM($W35:GI35)-SUM($W38:GH38))*$P41/12)</f>
        <v>0</v>
      </c>
      <c r="GJ39" s="5">
        <f>IF(GJ$4="",0,(SUM($W35:GJ35)-SUM($W38:GI38))*$P41/12)</f>
        <v>0</v>
      </c>
      <c r="GK39" s="5">
        <f>IF(GK$4="",0,(SUM($W35:GK35)-SUM($W38:GJ38))*$P41/12)</f>
        <v>0</v>
      </c>
      <c r="GL39" s="5">
        <f>IF(GL$4="",0,(SUM($W35:GL35)-SUM($W38:GK38))*$P41/12)</f>
        <v>0</v>
      </c>
      <c r="GM39" s="5">
        <f>IF(GM$4="",0,(SUM($W35:GM35)-SUM($W38:GL38))*$P41/12)</f>
        <v>0</v>
      </c>
      <c r="GN39" s="5">
        <f>IF(GN$4="",0,(SUM($W35:GN35)-SUM($W38:GM38))*$P41/12)</f>
        <v>0</v>
      </c>
      <c r="GO39" s="5">
        <f>IF(GO$4="",0,(SUM($W35:GO35)-SUM($W38:GN38))*$P41/12)</f>
        <v>0</v>
      </c>
      <c r="GP39" s="5">
        <f>IF(GP$4="",0,(SUM($W35:GP35)-SUM($W38:GO38))*$P41/12)</f>
        <v>0</v>
      </c>
      <c r="GQ39" s="5">
        <f>IF(GQ$4="",0,(SUM($W35:GQ35)-SUM($W38:GP38))*$P41/12)</f>
        <v>0</v>
      </c>
      <c r="GR39" s="5">
        <f>IF(GR$4="",0,(SUM($W35:GR35)-SUM($W38:GQ38))*$P41/12)</f>
        <v>0</v>
      </c>
      <c r="GS39" s="5">
        <f>IF(GS$4="",0,(SUM($W35:GS35)-SUM($W38:GR38))*$P41/12)</f>
        <v>0</v>
      </c>
      <c r="GT39" s="5">
        <f>IF(GT$4="",0,(SUM($W35:GT35)-SUM($W38:GS38))*$P41/12)</f>
        <v>0</v>
      </c>
      <c r="GU39" s="5">
        <f>IF(GU$4="",0,(SUM($W35:GU35)-SUM($W38:GT38))*$P41/12)</f>
        <v>0</v>
      </c>
      <c r="GV39" s="5">
        <f>IF(GV$4="",0,(SUM($W35:GV35)-SUM($W38:GU38))*$P41/12)</f>
        <v>0</v>
      </c>
    </row>
    <row r="40" spans="2:204" x14ac:dyDescent="0.3">
      <c r="B40" s="13">
        <f>ROW()</f>
        <v>40</v>
      </c>
      <c r="E40" s="36"/>
      <c r="F40" s="32"/>
      <c r="H40" s="1" t="str">
        <f t="shared" si="356"/>
        <v>Ежемесячные платежи по лизингу</v>
      </c>
      <c r="I40" s="1" t="str">
        <f>I39</f>
        <v>Возврат %% по кредиту</v>
      </c>
      <c r="J40" s="1" t="s">
        <v>22</v>
      </c>
      <c r="M40" s="30" t="s">
        <v>18</v>
      </c>
      <c r="O40" s="8" t="s">
        <v>4</v>
      </c>
      <c r="P40" s="18"/>
      <c r="X40" s="43">
        <f t="shared" ref="X40:CI40" si="357">IF(X$4="",0,IF(X$8&gt;$P40,0,IF((POWER(1+$P41/12,($P40-X$8+1))-1)=0,0,((POWER(1+$P41/12,($P40-X$8+1)))/(POWER(1+$P41/12,($P40-X$8+1))-1)))))</f>
        <v>0</v>
      </c>
      <c r="Y40" s="43">
        <f t="shared" si="357"/>
        <v>0</v>
      </c>
      <c r="Z40" s="43">
        <f t="shared" si="357"/>
        <v>0</v>
      </c>
      <c r="AA40" s="43">
        <f t="shared" si="357"/>
        <v>0</v>
      </c>
      <c r="AB40" s="43">
        <f t="shared" si="357"/>
        <v>0</v>
      </c>
      <c r="AC40" s="43">
        <f t="shared" si="357"/>
        <v>0</v>
      </c>
      <c r="AD40" s="43">
        <f t="shared" si="357"/>
        <v>0</v>
      </c>
      <c r="AE40" s="43">
        <f t="shared" si="357"/>
        <v>0</v>
      </c>
      <c r="AF40" s="43">
        <f t="shared" si="357"/>
        <v>0</v>
      </c>
      <c r="AG40" s="43">
        <f t="shared" si="357"/>
        <v>0</v>
      </c>
      <c r="AH40" s="43">
        <f t="shared" si="357"/>
        <v>0</v>
      </c>
      <c r="AI40" s="43">
        <f t="shared" si="357"/>
        <v>0</v>
      </c>
      <c r="AJ40" s="43">
        <f t="shared" si="357"/>
        <v>0</v>
      </c>
      <c r="AK40" s="43">
        <f t="shared" si="357"/>
        <v>0</v>
      </c>
      <c r="AL40" s="43">
        <f t="shared" si="357"/>
        <v>0</v>
      </c>
      <c r="AM40" s="43">
        <f t="shared" si="357"/>
        <v>0</v>
      </c>
      <c r="AN40" s="43">
        <f t="shared" si="357"/>
        <v>0</v>
      </c>
      <c r="AO40" s="43">
        <f t="shared" si="357"/>
        <v>0</v>
      </c>
      <c r="AP40" s="43">
        <f t="shared" si="357"/>
        <v>0</v>
      </c>
      <c r="AQ40" s="43">
        <f t="shared" si="357"/>
        <v>0</v>
      </c>
      <c r="AR40" s="43">
        <f t="shared" si="357"/>
        <v>0</v>
      </c>
      <c r="AS40" s="43">
        <f t="shared" si="357"/>
        <v>0</v>
      </c>
      <c r="AT40" s="43">
        <f t="shared" si="357"/>
        <v>0</v>
      </c>
      <c r="AU40" s="43">
        <f t="shared" si="357"/>
        <v>0</v>
      </c>
      <c r="AV40" s="43">
        <f t="shared" si="357"/>
        <v>0</v>
      </c>
      <c r="AW40" s="43">
        <f t="shared" si="357"/>
        <v>0</v>
      </c>
      <c r="AX40" s="43">
        <f t="shared" si="357"/>
        <v>0</v>
      </c>
      <c r="AY40" s="43">
        <f t="shared" si="357"/>
        <v>0</v>
      </c>
      <c r="AZ40" s="43">
        <f t="shared" si="357"/>
        <v>0</v>
      </c>
      <c r="BA40" s="43">
        <f t="shared" si="357"/>
        <v>0</v>
      </c>
      <c r="BB40" s="43">
        <f t="shared" si="357"/>
        <v>0</v>
      </c>
      <c r="BC40" s="43">
        <f t="shared" si="357"/>
        <v>0</v>
      </c>
      <c r="BD40" s="43">
        <f t="shared" si="357"/>
        <v>0</v>
      </c>
      <c r="BE40" s="43">
        <f t="shared" si="357"/>
        <v>0</v>
      </c>
      <c r="BF40" s="43">
        <f t="shared" si="357"/>
        <v>0</v>
      </c>
      <c r="BG40" s="43">
        <f t="shared" si="357"/>
        <v>0</v>
      </c>
      <c r="BH40" s="43">
        <f t="shared" si="357"/>
        <v>0</v>
      </c>
      <c r="BI40" s="43">
        <f t="shared" si="357"/>
        <v>0</v>
      </c>
      <c r="BJ40" s="43">
        <f t="shared" si="357"/>
        <v>0</v>
      </c>
      <c r="BK40" s="43">
        <f t="shared" si="357"/>
        <v>0</v>
      </c>
      <c r="BL40" s="43">
        <f t="shared" si="357"/>
        <v>0</v>
      </c>
      <c r="BM40" s="43">
        <f t="shared" si="357"/>
        <v>0</v>
      </c>
      <c r="BN40" s="43">
        <f t="shared" si="357"/>
        <v>0</v>
      </c>
      <c r="BO40" s="43">
        <f t="shared" si="357"/>
        <v>0</v>
      </c>
      <c r="BP40" s="43">
        <f t="shared" si="357"/>
        <v>0</v>
      </c>
      <c r="BQ40" s="43">
        <f t="shared" si="357"/>
        <v>0</v>
      </c>
      <c r="BR40" s="43">
        <f t="shared" si="357"/>
        <v>0</v>
      </c>
      <c r="BS40" s="43">
        <f t="shared" si="357"/>
        <v>0</v>
      </c>
      <c r="BT40" s="43">
        <f t="shared" si="357"/>
        <v>0</v>
      </c>
      <c r="BU40" s="43">
        <f t="shared" si="357"/>
        <v>0</v>
      </c>
      <c r="BV40" s="43">
        <f t="shared" si="357"/>
        <v>0</v>
      </c>
      <c r="BW40" s="43">
        <f t="shared" si="357"/>
        <v>0</v>
      </c>
      <c r="BX40" s="43">
        <f t="shared" si="357"/>
        <v>0</v>
      </c>
      <c r="BY40" s="43">
        <f t="shared" si="357"/>
        <v>0</v>
      </c>
      <c r="BZ40" s="43">
        <f t="shared" si="357"/>
        <v>0</v>
      </c>
      <c r="CA40" s="43">
        <f t="shared" si="357"/>
        <v>0</v>
      </c>
      <c r="CB40" s="43">
        <f t="shared" si="357"/>
        <v>0</v>
      </c>
      <c r="CC40" s="43">
        <f t="shared" si="357"/>
        <v>0</v>
      </c>
      <c r="CD40" s="43">
        <f t="shared" si="357"/>
        <v>0</v>
      </c>
      <c r="CE40" s="43">
        <f t="shared" si="357"/>
        <v>0</v>
      </c>
      <c r="CF40" s="43">
        <f t="shared" si="357"/>
        <v>0</v>
      </c>
      <c r="CG40" s="43">
        <f t="shared" si="357"/>
        <v>0</v>
      </c>
      <c r="CH40" s="43">
        <f t="shared" si="357"/>
        <v>0</v>
      </c>
      <c r="CI40" s="43">
        <f t="shared" si="357"/>
        <v>0</v>
      </c>
      <c r="CJ40" s="43">
        <f t="shared" ref="CJ40:EU40" si="358">IF(CJ$4="",0,IF(CJ$8&gt;$P40,0,IF((POWER(1+$P41/12,($P40-CJ$8+1))-1)=0,0,((POWER(1+$P41/12,($P40-CJ$8+1)))/(POWER(1+$P41/12,($P40-CJ$8+1))-1)))))</f>
        <v>0</v>
      </c>
      <c r="CK40" s="43">
        <f t="shared" si="358"/>
        <v>0</v>
      </c>
      <c r="CL40" s="43">
        <f t="shared" si="358"/>
        <v>0</v>
      </c>
      <c r="CM40" s="43">
        <f t="shared" si="358"/>
        <v>0</v>
      </c>
      <c r="CN40" s="43">
        <f t="shared" si="358"/>
        <v>0</v>
      </c>
      <c r="CO40" s="43">
        <f t="shared" si="358"/>
        <v>0</v>
      </c>
      <c r="CP40" s="43">
        <f t="shared" si="358"/>
        <v>0</v>
      </c>
      <c r="CQ40" s="43">
        <f t="shared" si="358"/>
        <v>0</v>
      </c>
      <c r="CR40" s="43">
        <f t="shared" si="358"/>
        <v>0</v>
      </c>
      <c r="CS40" s="43">
        <f t="shared" si="358"/>
        <v>0</v>
      </c>
      <c r="CT40" s="43">
        <f t="shared" si="358"/>
        <v>0</v>
      </c>
      <c r="CU40" s="43">
        <f t="shared" si="358"/>
        <v>0</v>
      </c>
      <c r="CV40" s="43">
        <f t="shared" si="358"/>
        <v>0</v>
      </c>
      <c r="CW40" s="43">
        <f t="shared" si="358"/>
        <v>0</v>
      </c>
      <c r="CX40" s="43">
        <f t="shared" si="358"/>
        <v>0</v>
      </c>
      <c r="CY40" s="43">
        <f t="shared" si="358"/>
        <v>0</v>
      </c>
      <c r="CZ40" s="43">
        <f t="shared" si="358"/>
        <v>0</v>
      </c>
      <c r="DA40" s="43">
        <f t="shared" si="358"/>
        <v>0</v>
      </c>
      <c r="DB40" s="43">
        <f t="shared" si="358"/>
        <v>0</v>
      </c>
      <c r="DC40" s="43">
        <f t="shared" si="358"/>
        <v>0</v>
      </c>
      <c r="DD40" s="43">
        <f t="shared" si="358"/>
        <v>0</v>
      </c>
      <c r="DE40" s="43">
        <f t="shared" si="358"/>
        <v>0</v>
      </c>
      <c r="DF40" s="43">
        <f t="shared" si="358"/>
        <v>0</v>
      </c>
      <c r="DG40" s="43">
        <f t="shared" si="358"/>
        <v>0</v>
      </c>
      <c r="DH40" s="43">
        <f t="shared" si="358"/>
        <v>0</v>
      </c>
      <c r="DI40" s="43">
        <f t="shared" si="358"/>
        <v>0</v>
      </c>
      <c r="DJ40" s="43">
        <f t="shared" si="358"/>
        <v>0</v>
      </c>
      <c r="DK40" s="43">
        <f t="shared" si="358"/>
        <v>0</v>
      </c>
      <c r="DL40" s="43">
        <f t="shared" si="358"/>
        <v>0</v>
      </c>
      <c r="DM40" s="43">
        <f t="shared" si="358"/>
        <v>0</v>
      </c>
      <c r="DN40" s="43">
        <f t="shared" si="358"/>
        <v>0</v>
      </c>
      <c r="DO40" s="43">
        <f t="shared" si="358"/>
        <v>0</v>
      </c>
      <c r="DP40" s="43">
        <f t="shared" si="358"/>
        <v>0</v>
      </c>
      <c r="DQ40" s="43">
        <f t="shared" si="358"/>
        <v>0</v>
      </c>
      <c r="DR40" s="43">
        <f t="shared" si="358"/>
        <v>0</v>
      </c>
      <c r="DS40" s="43">
        <f t="shared" si="358"/>
        <v>0</v>
      </c>
      <c r="DT40" s="43">
        <f t="shared" si="358"/>
        <v>0</v>
      </c>
      <c r="DU40" s="43">
        <f t="shared" si="358"/>
        <v>0</v>
      </c>
      <c r="DV40" s="43">
        <f t="shared" si="358"/>
        <v>0</v>
      </c>
      <c r="DW40" s="43">
        <f t="shared" si="358"/>
        <v>0</v>
      </c>
      <c r="DX40" s="43">
        <f t="shared" si="358"/>
        <v>0</v>
      </c>
      <c r="DY40" s="43">
        <f t="shared" si="358"/>
        <v>0</v>
      </c>
      <c r="DZ40" s="43">
        <f t="shared" si="358"/>
        <v>0</v>
      </c>
      <c r="EA40" s="43">
        <f t="shared" si="358"/>
        <v>0</v>
      </c>
      <c r="EB40" s="43">
        <f t="shared" si="358"/>
        <v>0</v>
      </c>
      <c r="EC40" s="43">
        <f t="shared" si="358"/>
        <v>0</v>
      </c>
      <c r="ED40" s="43">
        <f t="shared" si="358"/>
        <v>0</v>
      </c>
      <c r="EE40" s="43">
        <f t="shared" si="358"/>
        <v>0</v>
      </c>
      <c r="EF40" s="43">
        <f t="shared" si="358"/>
        <v>0</v>
      </c>
      <c r="EG40" s="43">
        <f t="shared" si="358"/>
        <v>0</v>
      </c>
      <c r="EH40" s="43">
        <f t="shared" si="358"/>
        <v>0</v>
      </c>
      <c r="EI40" s="43">
        <f t="shared" si="358"/>
        <v>0</v>
      </c>
      <c r="EJ40" s="43">
        <f t="shared" si="358"/>
        <v>0</v>
      </c>
      <c r="EK40" s="43">
        <f t="shared" si="358"/>
        <v>0</v>
      </c>
      <c r="EL40" s="43">
        <f t="shared" si="358"/>
        <v>0</v>
      </c>
      <c r="EM40" s="43">
        <f t="shared" si="358"/>
        <v>0</v>
      </c>
      <c r="EN40" s="43">
        <f t="shared" si="358"/>
        <v>0</v>
      </c>
      <c r="EO40" s="43">
        <f t="shared" si="358"/>
        <v>0</v>
      </c>
      <c r="EP40" s="43">
        <f t="shared" si="358"/>
        <v>0</v>
      </c>
      <c r="EQ40" s="43">
        <f t="shared" si="358"/>
        <v>0</v>
      </c>
      <c r="ER40" s="43">
        <f t="shared" si="358"/>
        <v>0</v>
      </c>
      <c r="ES40" s="43">
        <f t="shared" si="358"/>
        <v>0</v>
      </c>
      <c r="ET40" s="43">
        <f t="shared" si="358"/>
        <v>0</v>
      </c>
      <c r="EU40" s="43">
        <f t="shared" si="358"/>
        <v>0</v>
      </c>
      <c r="EV40" s="43">
        <f t="shared" ref="EV40:GU40" si="359">IF(EV$4="",0,IF(EV$8&gt;$P40,0,IF((POWER(1+$P41/12,($P40-EV$8+1))-1)=0,0,((POWER(1+$P41/12,($P40-EV$8+1)))/(POWER(1+$P41/12,($P40-EV$8+1))-1)))))</f>
        <v>0</v>
      </c>
      <c r="EW40" s="43">
        <f t="shared" si="359"/>
        <v>0</v>
      </c>
      <c r="EX40" s="43">
        <f t="shared" si="359"/>
        <v>0</v>
      </c>
      <c r="EY40" s="43">
        <f t="shared" si="359"/>
        <v>0</v>
      </c>
      <c r="EZ40" s="43">
        <f t="shared" si="359"/>
        <v>0</v>
      </c>
      <c r="FA40" s="43">
        <f t="shared" si="359"/>
        <v>0</v>
      </c>
      <c r="FB40" s="43">
        <f t="shared" si="359"/>
        <v>0</v>
      </c>
      <c r="FC40" s="43">
        <f t="shared" si="359"/>
        <v>0</v>
      </c>
      <c r="FD40" s="43">
        <f t="shared" si="359"/>
        <v>0</v>
      </c>
      <c r="FE40" s="43">
        <f t="shared" si="359"/>
        <v>0</v>
      </c>
      <c r="FF40" s="43">
        <f t="shared" si="359"/>
        <v>0</v>
      </c>
      <c r="FG40" s="43">
        <f t="shared" si="359"/>
        <v>0</v>
      </c>
      <c r="FH40" s="43">
        <f t="shared" si="359"/>
        <v>0</v>
      </c>
      <c r="FI40" s="43">
        <f t="shared" si="359"/>
        <v>0</v>
      </c>
      <c r="FJ40" s="43">
        <f t="shared" si="359"/>
        <v>0</v>
      </c>
      <c r="FK40" s="43">
        <f t="shared" si="359"/>
        <v>0</v>
      </c>
      <c r="FL40" s="43">
        <f t="shared" si="359"/>
        <v>0</v>
      </c>
      <c r="FM40" s="43">
        <f t="shared" si="359"/>
        <v>0</v>
      </c>
      <c r="FN40" s="43">
        <f t="shared" si="359"/>
        <v>0</v>
      </c>
      <c r="FO40" s="43">
        <f t="shared" si="359"/>
        <v>0</v>
      </c>
      <c r="FP40" s="43">
        <f t="shared" si="359"/>
        <v>0</v>
      </c>
      <c r="FQ40" s="43">
        <f t="shared" si="359"/>
        <v>0</v>
      </c>
      <c r="FR40" s="43">
        <f t="shared" si="359"/>
        <v>0</v>
      </c>
      <c r="FS40" s="43">
        <f t="shared" si="359"/>
        <v>0</v>
      </c>
      <c r="FT40" s="43">
        <f t="shared" si="359"/>
        <v>0</v>
      </c>
      <c r="FU40" s="43">
        <f t="shared" si="359"/>
        <v>0</v>
      </c>
      <c r="FV40" s="43">
        <f t="shared" si="359"/>
        <v>0</v>
      </c>
      <c r="FW40" s="43">
        <f t="shared" si="359"/>
        <v>0</v>
      </c>
      <c r="FX40" s="43">
        <f t="shared" si="359"/>
        <v>0</v>
      </c>
      <c r="FY40" s="43">
        <f t="shared" si="359"/>
        <v>0</v>
      </c>
      <c r="FZ40" s="43">
        <f t="shared" si="359"/>
        <v>0</v>
      </c>
      <c r="GA40" s="43">
        <f t="shared" si="359"/>
        <v>0</v>
      </c>
      <c r="GB40" s="43">
        <f t="shared" si="359"/>
        <v>0</v>
      </c>
      <c r="GC40" s="43">
        <f t="shared" si="359"/>
        <v>0</v>
      </c>
      <c r="GD40" s="43">
        <f t="shared" si="359"/>
        <v>0</v>
      </c>
      <c r="GE40" s="43">
        <f t="shared" si="359"/>
        <v>0</v>
      </c>
      <c r="GF40" s="43">
        <f t="shared" si="359"/>
        <v>0</v>
      </c>
      <c r="GG40" s="43">
        <f t="shared" si="359"/>
        <v>0</v>
      </c>
      <c r="GH40" s="43">
        <f t="shared" si="359"/>
        <v>0</v>
      </c>
      <c r="GI40" s="43">
        <f t="shared" si="359"/>
        <v>0</v>
      </c>
      <c r="GJ40" s="43">
        <f t="shared" si="359"/>
        <v>0</v>
      </c>
      <c r="GK40" s="43">
        <f t="shared" si="359"/>
        <v>0</v>
      </c>
      <c r="GL40" s="43">
        <f t="shared" si="359"/>
        <v>0</v>
      </c>
      <c r="GM40" s="43">
        <f t="shared" si="359"/>
        <v>0</v>
      </c>
      <c r="GN40" s="43">
        <f t="shared" si="359"/>
        <v>0</v>
      </c>
      <c r="GO40" s="43">
        <f t="shared" si="359"/>
        <v>0</v>
      </c>
      <c r="GP40" s="43">
        <f t="shared" si="359"/>
        <v>0</v>
      </c>
      <c r="GQ40" s="43">
        <f t="shared" si="359"/>
        <v>0</v>
      </c>
      <c r="GR40" s="43">
        <f t="shared" si="359"/>
        <v>0</v>
      </c>
      <c r="GS40" s="43">
        <f t="shared" si="359"/>
        <v>0</v>
      </c>
      <c r="GT40" s="43">
        <f t="shared" si="359"/>
        <v>0</v>
      </c>
      <c r="GU40" s="43">
        <f t="shared" si="359"/>
        <v>0</v>
      </c>
      <c r="GV40" s="43">
        <f t="shared" ref="GV40" si="360">IF(GV$4="",0,IF(GV$8&gt;$P40,0,IF((POWER(1+$P41/12,($P40-GV$8+1))-1)=0,0,((POWER(1+$P41/12,($P40-GV$8+1)))/(POWER(1+$P41/12,($P40-GV$8+1))-1)))))</f>
        <v>0</v>
      </c>
    </row>
    <row r="41" spans="2:204" x14ac:dyDescent="0.3">
      <c r="B41" s="13">
        <f>ROW()</f>
        <v>41</v>
      </c>
      <c r="E41" s="36"/>
      <c r="F41" s="32"/>
      <c r="H41" s="1" t="str">
        <f t="shared" si="356"/>
        <v>Ежемесячные платежи по лизингу</v>
      </c>
      <c r="I41" s="1" t="str">
        <f t="shared" ref="I41:I43" si="361">I40</f>
        <v>Возврат %% по кредиту</v>
      </c>
      <c r="J41" s="1" t="s">
        <v>23</v>
      </c>
      <c r="M41" s="30" t="s">
        <v>17</v>
      </c>
      <c r="O41" s="8" t="s">
        <v>4</v>
      </c>
      <c r="P41" s="26"/>
      <c r="X41" s="43">
        <f>IF(X$4="",0,IF(X$8&gt;$P40,0,IF(X$8&lt;=IF($P43&gt;=$P40,0,$P43),0,IF(X$8=IF($P43&gt;=$P40,0,$P43)+1,SUM($W35:X35),X35))*(1-$P42)*$P41/12))</f>
        <v>0</v>
      </c>
      <c r="Y41" s="43">
        <f>IF(Y$4="",0,IF(Y$8&gt;$P40,0,IF(Y$8&lt;=IF($P43&gt;=$P40,0,$P43),0,IF(Y$8=IF($P43&gt;=$P40,0,$P43)+1,SUM($W35:Y35),Y35))*(1-$P42)*$P41/12))</f>
        <v>0</v>
      </c>
      <c r="Z41" s="43">
        <f>IF(Z$4="",0,IF(Z$8&gt;$P40,0,IF(Z$8&lt;=IF($P43&gt;=$P40,0,$P43),0,IF(Z$8=IF($P43&gt;=$P40,0,$P43)+1,SUM($W35:Z35),Z35))*(1-$P42)*$P41/12))</f>
        <v>0</v>
      </c>
      <c r="AA41" s="43">
        <f>IF(AA$4="",0,IF(AA$8&gt;$P40,0,IF(AA$8&lt;=IF($P43&gt;=$P40,0,$P43),0,IF(AA$8=IF($P43&gt;=$P40,0,$P43)+1,SUM($W35:AA35),AA35))*(1-$P42)*$P41/12))</f>
        <v>0</v>
      </c>
      <c r="AB41" s="43">
        <f>IF(AB$4="",0,IF(AB$8&gt;$P40,0,IF(AB$8&lt;=IF($P43&gt;=$P40,0,$P43),0,IF(AB$8=IF($P43&gt;=$P40,0,$P43)+1,SUM($W35:AB35),AB35))*(1-$P42)*$P41/12))</f>
        <v>0</v>
      </c>
      <c r="AC41" s="43">
        <f>IF(AC$4="",0,IF(AC$8&gt;$P40,0,IF(AC$8&lt;=IF($P43&gt;=$P40,0,$P43),0,IF(AC$8=IF($P43&gt;=$P40,0,$P43)+1,SUM($W35:AC35),AC35))*(1-$P42)*$P41/12))</f>
        <v>0</v>
      </c>
      <c r="AD41" s="43">
        <f>IF(AD$4="",0,IF(AD$8&gt;$P40,0,IF(AD$8&lt;=IF($P43&gt;=$P40,0,$P43),0,IF(AD$8=IF($P43&gt;=$P40,0,$P43)+1,SUM($W35:AD35),AD35))*(1-$P42)*$P41/12))</f>
        <v>0</v>
      </c>
      <c r="AE41" s="43">
        <f>IF(AE$4="",0,IF(AE$8&gt;$P40,0,IF(AE$8&lt;=IF($P43&gt;=$P40,0,$P43),0,IF(AE$8=IF($P43&gt;=$P40,0,$P43)+1,SUM($W35:AE35),AE35))*(1-$P42)*$P41/12))</f>
        <v>0</v>
      </c>
      <c r="AF41" s="43">
        <f>IF(AF$4="",0,IF(AF$8&gt;$P40,0,IF(AF$8&lt;=IF($P43&gt;=$P40,0,$P43),0,IF(AF$8=IF($P43&gt;=$P40,0,$P43)+1,SUM($W35:AF35),AF35))*(1-$P42)*$P41/12))</f>
        <v>0</v>
      </c>
      <c r="AG41" s="43">
        <f>IF(AG$4="",0,IF(AG$8&gt;$P40,0,IF(AG$8&lt;=IF($P43&gt;=$P40,0,$P43),0,IF(AG$8=IF($P43&gt;=$P40,0,$P43)+1,SUM($W35:AG35),AG35))*(1-$P42)*$P41/12))</f>
        <v>0</v>
      </c>
      <c r="AH41" s="43">
        <f>IF(AH$4="",0,IF(AH$8&gt;$P40,0,IF(AH$8&lt;=IF($P43&gt;=$P40,0,$P43),0,IF(AH$8=IF($P43&gt;=$P40,0,$P43)+1,SUM($W35:AH35),AH35))*(1-$P42)*$P41/12))</f>
        <v>0</v>
      </c>
      <c r="AI41" s="43">
        <f>IF(AI$4="",0,IF(AI$8&gt;$P40,0,IF(AI$8&lt;=IF($P43&gt;=$P40,0,$P43),0,IF(AI$8=IF($P43&gt;=$P40,0,$P43)+1,SUM($W35:AI35),AI35))*(1-$P42)*$P41/12))</f>
        <v>0</v>
      </c>
      <c r="AJ41" s="43">
        <f>IF(AJ$4="",0,IF(AJ$8&gt;$P40,0,IF(AJ$8&lt;=IF($P43&gt;=$P40,0,$P43),0,IF(AJ$8=IF($P43&gt;=$P40,0,$P43)+1,SUM($W35:AJ35),AJ35))*(1-$P42)*$P41/12))</f>
        <v>0</v>
      </c>
      <c r="AK41" s="43">
        <f>IF(AK$4="",0,IF(AK$8&gt;$P40,0,IF(AK$8&lt;=IF($P43&gt;=$P40,0,$P43),0,IF(AK$8=IF($P43&gt;=$P40,0,$P43)+1,SUM($W35:AK35),AK35))*(1-$P42)*$P41/12))</f>
        <v>0</v>
      </c>
      <c r="AL41" s="43">
        <f>IF(AL$4="",0,IF(AL$8&gt;$P40,0,IF(AL$8&lt;=IF($P43&gt;=$P40,0,$P43),0,IF(AL$8=IF($P43&gt;=$P40,0,$P43)+1,SUM($W35:AL35),AL35))*(1-$P42)*$P41/12))</f>
        <v>0</v>
      </c>
      <c r="AM41" s="43">
        <f>IF(AM$4="",0,IF(AM$8&gt;$P40,0,IF(AM$8&lt;=IF($P43&gt;=$P40,0,$P43),0,IF(AM$8=IF($P43&gt;=$P40,0,$P43)+1,SUM($W35:AM35),AM35))*(1-$P42)*$P41/12))</f>
        <v>0</v>
      </c>
      <c r="AN41" s="43">
        <f>IF(AN$4="",0,IF(AN$8&gt;$P40,0,IF(AN$8&lt;=IF($P43&gt;=$P40,0,$P43),0,IF(AN$8=IF($P43&gt;=$P40,0,$P43)+1,SUM($W35:AN35),AN35))*(1-$P42)*$P41/12))</f>
        <v>0</v>
      </c>
      <c r="AO41" s="43">
        <f>IF(AO$4="",0,IF(AO$8&gt;$P40,0,IF(AO$8&lt;=IF($P43&gt;=$P40,0,$P43),0,IF(AO$8=IF($P43&gt;=$P40,0,$P43)+1,SUM($W35:AO35),AO35))*(1-$P42)*$P41/12))</f>
        <v>0</v>
      </c>
      <c r="AP41" s="43">
        <f>IF(AP$4="",0,IF(AP$8&gt;$P40,0,IF(AP$8&lt;=IF($P43&gt;=$P40,0,$P43),0,IF(AP$8=IF($P43&gt;=$P40,0,$P43)+1,SUM($W35:AP35),AP35))*(1-$P42)*$P41/12))</f>
        <v>0</v>
      </c>
      <c r="AQ41" s="43">
        <f>IF(AQ$4="",0,IF(AQ$8&gt;$P40,0,IF(AQ$8&lt;=IF($P43&gt;=$P40,0,$P43),0,IF(AQ$8=IF($P43&gt;=$P40,0,$P43)+1,SUM($W35:AQ35),AQ35))*(1-$P42)*$P41/12))</f>
        <v>0</v>
      </c>
      <c r="AR41" s="43">
        <f>IF(AR$4="",0,IF(AR$8&gt;$P40,0,IF(AR$8&lt;=IF($P43&gt;=$P40,0,$P43),0,IF(AR$8=IF($P43&gt;=$P40,0,$P43)+1,SUM($W35:AR35),AR35))*(1-$P42)*$P41/12))</f>
        <v>0</v>
      </c>
      <c r="AS41" s="43">
        <f>IF(AS$4="",0,IF(AS$8&gt;$P40,0,IF(AS$8&lt;=IF($P43&gt;=$P40,0,$P43),0,IF(AS$8=IF($P43&gt;=$P40,0,$P43)+1,SUM($W35:AS35),AS35))*(1-$P42)*$P41/12))</f>
        <v>0</v>
      </c>
      <c r="AT41" s="43">
        <f>IF(AT$4="",0,IF(AT$8&gt;$P40,0,IF(AT$8&lt;=IF($P43&gt;=$P40,0,$P43),0,IF(AT$8=IF($P43&gt;=$P40,0,$P43)+1,SUM($W35:AT35),AT35))*(1-$P42)*$P41/12))</f>
        <v>0</v>
      </c>
      <c r="AU41" s="43">
        <f>IF(AU$4="",0,IF(AU$8&gt;$P40,0,IF(AU$8&lt;=IF($P43&gt;=$P40,0,$P43),0,IF(AU$8=IF($P43&gt;=$P40,0,$P43)+1,SUM($W35:AU35),AU35))*(1-$P42)*$P41/12))</f>
        <v>0</v>
      </c>
      <c r="AV41" s="43">
        <f>IF(AV$4="",0,IF(AV$8&gt;$P40,0,IF(AV$8&lt;=IF($P43&gt;=$P40,0,$P43),0,IF(AV$8=IF($P43&gt;=$P40,0,$P43)+1,SUM($W35:AV35),AV35))*(1-$P42)*$P41/12))</f>
        <v>0</v>
      </c>
      <c r="AW41" s="43">
        <f>IF(AW$4="",0,IF(AW$8&gt;$P40,0,IF(AW$8&lt;=IF($P43&gt;=$P40,0,$P43),0,IF(AW$8=IF($P43&gt;=$P40,0,$P43)+1,SUM($W35:AW35),AW35))*(1-$P42)*$P41/12))</f>
        <v>0</v>
      </c>
      <c r="AX41" s="43">
        <f>IF(AX$4="",0,IF(AX$8&gt;$P40,0,IF(AX$8&lt;=IF($P43&gt;=$P40,0,$P43),0,IF(AX$8=IF($P43&gt;=$P40,0,$P43)+1,SUM($W35:AX35),AX35))*(1-$P42)*$P41/12))</f>
        <v>0</v>
      </c>
      <c r="AY41" s="43">
        <f>IF(AY$4="",0,IF(AY$8&gt;$P40,0,IF(AY$8&lt;=IF($P43&gt;=$P40,0,$P43),0,IF(AY$8=IF($P43&gt;=$P40,0,$P43)+1,SUM($W35:AY35),AY35))*(1-$P42)*$P41/12))</f>
        <v>0</v>
      </c>
      <c r="AZ41" s="43">
        <f>IF(AZ$4="",0,IF(AZ$8&gt;$P40,0,IF(AZ$8&lt;=IF($P43&gt;=$P40,0,$P43),0,IF(AZ$8=IF($P43&gt;=$P40,0,$P43)+1,SUM($W35:AZ35),AZ35))*(1-$P42)*$P41/12))</f>
        <v>0</v>
      </c>
      <c r="BA41" s="43">
        <f>IF(BA$4="",0,IF(BA$8&gt;$P40,0,IF(BA$8&lt;=IF($P43&gt;=$P40,0,$P43),0,IF(BA$8=IF($P43&gt;=$P40,0,$P43)+1,SUM($W35:BA35),BA35))*(1-$P42)*$P41/12))</f>
        <v>0</v>
      </c>
      <c r="BB41" s="43">
        <f>IF(BB$4="",0,IF(BB$8&gt;$P40,0,IF(BB$8&lt;=IF($P43&gt;=$P40,0,$P43),0,IF(BB$8=IF($P43&gt;=$P40,0,$P43)+1,SUM($W35:BB35),BB35))*(1-$P42)*$P41/12))</f>
        <v>0</v>
      </c>
      <c r="BC41" s="43">
        <f>IF(BC$4="",0,IF(BC$8&gt;$P40,0,IF(BC$8&lt;=IF($P43&gt;=$P40,0,$P43),0,IF(BC$8=IF($P43&gt;=$P40,0,$P43)+1,SUM($W35:BC35),BC35))*(1-$P42)*$P41/12))</f>
        <v>0</v>
      </c>
      <c r="BD41" s="43">
        <f>IF(BD$4="",0,IF(BD$8&gt;$P40,0,IF(BD$8&lt;=IF($P43&gt;=$P40,0,$P43),0,IF(BD$8=IF($P43&gt;=$P40,0,$P43)+1,SUM($W35:BD35),BD35))*(1-$P42)*$P41/12))</f>
        <v>0</v>
      </c>
      <c r="BE41" s="43">
        <f>IF(BE$4="",0,IF(BE$8&gt;$P40,0,IF(BE$8&lt;=IF($P43&gt;=$P40,0,$P43),0,IF(BE$8=IF($P43&gt;=$P40,0,$P43)+1,SUM($W35:BE35),BE35))*(1-$P42)*$P41/12))</f>
        <v>0</v>
      </c>
      <c r="BF41" s="43">
        <f>IF(BF$4="",0,IF(BF$8&gt;$P40,0,IF(BF$8&lt;=IF($P43&gt;=$P40,0,$P43),0,IF(BF$8=IF($P43&gt;=$P40,0,$P43)+1,SUM($W35:BF35),BF35))*(1-$P42)*$P41/12))</f>
        <v>0</v>
      </c>
      <c r="BG41" s="43">
        <f>IF(BG$4="",0,IF(BG$8&gt;$P40,0,IF(BG$8&lt;=IF($P43&gt;=$P40,0,$P43),0,IF(BG$8=IF($P43&gt;=$P40,0,$P43)+1,SUM($W35:BG35),BG35))*(1-$P42)*$P41/12))</f>
        <v>0</v>
      </c>
      <c r="BH41" s="43">
        <f>IF(BH$4="",0,IF(BH$8&gt;$P40,0,IF(BH$8&lt;=IF($P43&gt;=$P40,0,$P43),0,IF(BH$8=IF($P43&gt;=$P40,0,$P43)+1,SUM($W35:BH35),BH35))*(1-$P42)*$P41/12))</f>
        <v>0</v>
      </c>
      <c r="BI41" s="43">
        <f>IF(BI$4="",0,IF(BI$8&gt;$P40,0,IF(BI$8&lt;=IF($P43&gt;=$P40,0,$P43),0,IF(BI$8=IF($P43&gt;=$P40,0,$P43)+1,SUM($W35:BI35),BI35))*(1-$P42)*$P41/12))</f>
        <v>0</v>
      </c>
      <c r="BJ41" s="43">
        <f>IF(BJ$4="",0,IF(BJ$8&gt;$P40,0,IF(BJ$8&lt;=IF($P43&gt;=$P40,0,$P43),0,IF(BJ$8=IF($P43&gt;=$P40,0,$P43)+1,SUM($W35:BJ35),BJ35))*(1-$P42)*$P41/12))</f>
        <v>0</v>
      </c>
      <c r="BK41" s="43">
        <f>IF(BK$4="",0,IF(BK$8&gt;$P40,0,IF(BK$8&lt;=IF($P43&gt;=$P40,0,$P43),0,IF(BK$8=IF($P43&gt;=$P40,0,$P43)+1,SUM($W35:BK35),BK35))*(1-$P42)*$P41/12))</f>
        <v>0</v>
      </c>
      <c r="BL41" s="43">
        <f>IF(BL$4="",0,IF(BL$8&gt;$P40,0,IF(BL$8&lt;=IF($P43&gt;=$P40,0,$P43),0,IF(BL$8=IF($P43&gt;=$P40,0,$P43)+1,SUM($W35:BL35),BL35))*(1-$P42)*$P41/12))</f>
        <v>0</v>
      </c>
      <c r="BM41" s="43">
        <f>IF(BM$4="",0,IF(BM$8&gt;$P40,0,IF(BM$8&lt;=IF($P43&gt;=$P40,0,$P43),0,IF(BM$8=IF($P43&gt;=$P40,0,$P43)+1,SUM($W35:BM35),BM35))*(1-$P42)*$P41/12))</f>
        <v>0</v>
      </c>
      <c r="BN41" s="43">
        <f>IF(BN$4="",0,IF(BN$8&gt;$P40,0,IF(BN$8&lt;=IF($P43&gt;=$P40,0,$P43),0,IF(BN$8=IF($P43&gt;=$P40,0,$P43)+1,SUM($W35:BN35),BN35))*(1-$P42)*$P41/12))</f>
        <v>0</v>
      </c>
      <c r="BO41" s="43">
        <f>IF(BO$4="",0,IF(BO$8&gt;$P40,0,IF(BO$8&lt;=IF($P43&gt;=$P40,0,$P43),0,IF(BO$8=IF($P43&gt;=$P40,0,$P43)+1,SUM($W35:BO35),BO35))*(1-$P42)*$P41/12))</f>
        <v>0</v>
      </c>
      <c r="BP41" s="43">
        <f>IF(BP$4="",0,IF(BP$8&gt;$P40,0,IF(BP$8&lt;=IF($P43&gt;=$P40,0,$P43),0,IF(BP$8=IF($P43&gt;=$P40,0,$P43)+1,SUM($W35:BP35),BP35))*(1-$P42)*$P41/12))</f>
        <v>0</v>
      </c>
      <c r="BQ41" s="43">
        <f>IF(BQ$4="",0,IF(BQ$8&gt;$P40,0,IF(BQ$8&lt;=IF($P43&gt;=$P40,0,$P43),0,IF(BQ$8=IF($P43&gt;=$P40,0,$P43)+1,SUM($W35:BQ35),BQ35))*(1-$P42)*$P41/12))</f>
        <v>0</v>
      </c>
      <c r="BR41" s="43">
        <f>IF(BR$4="",0,IF(BR$8&gt;$P40,0,IF(BR$8&lt;=IF($P43&gt;=$P40,0,$P43),0,IF(BR$8=IF($P43&gt;=$P40,0,$P43)+1,SUM($W35:BR35),BR35))*(1-$P42)*$P41/12))</f>
        <v>0</v>
      </c>
      <c r="BS41" s="43">
        <f>IF(BS$4="",0,IF(BS$8&gt;$P40,0,IF(BS$8&lt;=IF($P43&gt;=$P40,0,$P43),0,IF(BS$8=IF($P43&gt;=$P40,0,$P43)+1,SUM($W35:BS35),BS35))*(1-$P42)*$P41/12))</f>
        <v>0</v>
      </c>
      <c r="BT41" s="43">
        <f>IF(BT$4="",0,IF(BT$8&gt;$P40,0,IF(BT$8&lt;=IF($P43&gt;=$P40,0,$P43),0,IF(BT$8=IF($P43&gt;=$P40,0,$P43)+1,SUM($W35:BT35),BT35))*(1-$P42)*$P41/12))</f>
        <v>0</v>
      </c>
      <c r="BU41" s="43">
        <f>IF(BU$4="",0,IF(BU$8&gt;$P40,0,IF(BU$8&lt;=IF($P43&gt;=$P40,0,$P43),0,IF(BU$8=IF($P43&gt;=$P40,0,$P43)+1,SUM($W35:BU35),BU35))*(1-$P42)*$P41/12))</f>
        <v>0</v>
      </c>
      <c r="BV41" s="43">
        <f>IF(BV$4="",0,IF(BV$8&gt;$P40,0,IF(BV$8&lt;=IF($P43&gt;=$P40,0,$P43),0,IF(BV$8=IF($P43&gt;=$P40,0,$P43)+1,SUM($W35:BV35),BV35))*(1-$P42)*$P41/12))</f>
        <v>0</v>
      </c>
      <c r="BW41" s="43">
        <f>IF(BW$4="",0,IF(BW$8&gt;$P40,0,IF(BW$8&lt;=IF($P43&gt;=$P40,0,$P43),0,IF(BW$8=IF($P43&gt;=$P40,0,$P43)+1,SUM($W35:BW35),BW35))*(1-$P42)*$P41/12))</f>
        <v>0</v>
      </c>
      <c r="BX41" s="43">
        <f>IF(BX$4="",0,IF(BX$8&gt;$P40,0,IF(BX$8&lt;=IF($P43&gt;=$P40,0,$P43),0,IF(BX$8=IF($P43&gt;=$P40,0,$P43)+1,SUM($W35:BX35),BX35))*(1-$P42)*$P41/12))</f>
        <v>0</v>
      </c>
      <c r="BY41" s="43">
        <f>IF(BY$4="",0,IF(BY$8&gt;$P40,0,IF(BY$8&lt;=IF($P43&gt;=$P40,0,$P43),0,IF(BY$8=IF($P43&gt;=$P40,0,$P43)+1,SUM($W35:BY35),BY35))*(1-$P42)*$P41/12))</f>
        <v>0</v>
      </c>
      <c r="BZ41" s="43">
        <f>IF(BZ$4="",0,IF(BZ$8&gt;$P40,0,IF(BZ$8&lt;=IF($P43&gt;=$P40,0,$P43),0,IF(BZ$8=IF($P43&gt;=$P40,0,$P43)+1,SUM($W35:BZ35),BZ35))*(1-$P42)*$P41/12))</f>
        <v>0</v>
      </c>
      <c r="CA41" s="43">
        <f>IF(CA$4="",0,IF(CA$8&gt;$P40,0,IF(CA$8&lt;=IF($P43&gt;=$P40,0,$P43),0,IF(CA$8=IF($P43&gt;=$P40,0,$P43)+1,SUM($W35:CA35),CA35))*(1-$P42)*$P41/12))</f>
        <v>0</v>
      </c>
      <c r="CB41" s="43">
        <f>IF(CB$4="",0,IF(CB$8&gt;$P40,0,IF(CB$8&lt;=IF($P43&gt;=$P40,0,$P43),0,IF(CB$8=IF($P43&gt;=$P40,0,$P43)+1,SUM($W35:CB35),CB35))*(1-$P42)*$P41/12))</f>
        <v>0</v>
      </c>
      <c r="CC41" s="43">
        <f>IF(CC$4="",0,IF(CC$8&gt;$P40,0,IF(CC$8&lt;=IF($P43&gt;=$P40,0,$P43),0,IF(CC$8=IF($P43&gt;=$P40,0,$P43)+1,SUM($W35:CC35),CC35))*(1-$P42)*$P41/12))</f>
        <v>0</v>
      </c>
      <c r="CD41" s="43">
        <f>IF(CD$4="",0,IF(CD$8&gt;$P40,0,IF(CD$8&lt;=IF($P43&gt;=$P40,0,$P43),0,IF(CD$8=IF($P43&gt;=$P40,0,$P43)+1,SUM($W35:CD35),CD35))*(1-$P42)*$P41/12))</f>
        <v>0</v>
      </c>
      <c r="CE41" s="43">
        <f>IF(CE$4="",0,IF(CE$8&gt;$P40,0,IF(CE$8&lt;=IF($P43&gt;=$P40,0,$P43),0,IF(CE$8=IF($P43&gt;=$P40,0,$P43)+1,SUM($W35:CE35),CE35))*(1-$P42)*$P41/12))</f>
        <v>0</v>
      </c>
      <c r="CF41" s="43">
        <f>IF(CF$4="",0,IF(CF$8&gt;$P40,0,IF(CF$8&lt;=IF($P43&gt;=$P40,0,$P43),0,IF(CF$8=IF($P43&gt;=$P40,0,$P43)+1,SUM($W35:CF35),CF35))*(1-$P42)*$P41/12))</f>
        <v>0</v>
      </c>
      <c r="CG41" s="43">
        <f>IF(CG$4="",0,IF(CG$8&gt;$P40,0,IF(CG$8&lt;=IF($P43&gt;=$P40,0,$P43),0,IF(CG$8=IF($P43&gt;=$P40,0,$P43)+1,SUM($W35:CG35),CG35))*(1-$P42)*$P41/12))</f>
        <v>0</v>
      </c>
      <c r="CH41" s="43">
        <f>IF(CH$4="",0,IF(CH$8&gt;$P40,0,IF(CH$8&lt;=IF($P43&gt;=$P40,0,$P43),0,IF(CH$8=IF($P43&gt;=$P40,0,$P43)+1,SUM($W35:CH35),CH35))*(1-$P42)*$P41/12))</f>
        <v>0</v>
      </c>
      <c r="CI41" s="43">
        <f>IF(CI$4="",0,IF(CI$8&gt;$P40,0,IF(CI$8&lt;=IF($P43&gt;=$P40,0,$P43),0,IF(CI$8=IF($P43&gt;=$P40,0,$P43)+1,SUM($W35:CI35),CI35))*(1-$P42)*$P41/12))</f>
        <v>0</v>
      </c>
      <c r="CJ41" s="43">
        <f>IF(CJ$4="",0,IF(CJ$8&gt;$P40,0,IF(CJ$8&lt;=IF($P43&gt;=$P40,0,$P43),0,IF(CJ$8=IF($P43&gt;=$P40,0,$P43)+1,SUM($W35:CJ35),CJ35))*(1-$P42)*$P41/12))</f>
        <v>0</v>
      </c>
      <c r="CK41" s="43">
        <f>IF(CK$4="",0,IF(CK$8&gt;$P40,0,IF(CK$8&lt;=IF($P43&gt;=$P40,0,$P43),0,IF(CK$8=IF($P43&gt;=$P40,0,$P43)+1,SUM($W35:CK35),CK35))*(1-$P42)*$P41/12))</f>
        <v>0</v>
      </c>
      <c r="CL41" s="43">
        <f>IF(CL$4="",0,IF(CL$8&gt;$P40,0,IF(CL$8&lt;=IF($P43&gt;=$P40,0,$P43),0,IF(CL$8=IF($P43&gt;=$P40,0,$P43)+1,SUM($W35:CL35),CL35))*(1-$P42)*$P41/12))</f>
        <v>0</v>
      </c>
      <c r="CM41" s="43">
        <f>IF(CM$4="",0,IF(CM$8&gt;$P40,0,IF(CM$8&lt;=IF($P43&gt;=$P40,0,$P43),0,IF(CM$8=IF($P43&gt;=$P40,0,$P43)+1,SUM($W35:CM35),CM35))*(1-$P42)*$P41/12))</f>
        <v>0</v>
      </c>
      <c r="CN41" s="43">
        <f>IF(CN$4="",0,IF(CN$8&gt;$P40,0,IF(CN$8&lt;=IF($P43&gt;=$P40,0,$P43),0,IF(CN$8=IF($P43&gt;=$P40,0,$P43)+1,SUM($W35:CN35),CN35))*(1-$P42)*$P41/12))</f>
        <v>0</v>
      </c>
      <c r="CO41" s="43">
        <f>IF(CO$4="",0,IF(CO$8&gt;$P40,0,IF(CO$8&lt;=IF($P43&gt;=$P40,0,$P43),0,IF(CO$8=IF($P43&gt;=$P40,0,$P43)+1,SUM($W35:CO35),CO35))*(1-$P42)*$P41/12))</f>
        <v>0</v>
      </c>
      <c r="CP41" s="43">
        <f>IF(CP$4="",0,IF(CP$8&gt;$P40,0,IF(CP$8&lt;=IF($P43&gt;=$P40,0,$P43),0,IF(CP$8=IF($P43&gt;=$P40,0,$P43)+1,SUM($W35:CP35),CP35))*(1-$P42)*$P41/12))</f>
        <v>0</v>
      </c>
      <c r="CQ41" s="43">
        <f>IF(CQ$4="",0,IF(CQ$8&gt;$P40,0,IF(CQ$8&lt;=IF($P43&gt;=$P40,0,$P43),0,IF(CQ$8=IF($P43&gt;=$P40,0,$P43)+1,SUM($W35:CQ35),CQ35))*(1-$P42)*$P41/12))</f>
        <v>0</v>
      </c>
      <c r="CR41" s="43">
        <f>IF(CR$4="",0,IF(CR$8&gt;$P40,0,IF(CR$8&lt;=IF($P43&gt;=$P40,0,$P43),0,IF(CR$8=IF($P43&gt;=$P40,0,$P43)+1,SUM($W35:CR35),CR35))*(1-$P42)*$P41/12))</f>
        <v>0</v>
      </c>
      <c r="CS41" s="43">
        <f>IF(CS$4="",0,IF(CS$8&gt;$P40,0,IF(CS$8&lt;=IF($P43&gt;=$P40,0,$P43),0,IF(CS$8=IF($P43&gt;=$P40,0,$P43)+1,SUM($W35:CS35),CS35))*(1-$P42)*$P41/12))</f>
        <v>0</v>
      </c>
      <c r="CT41" s="43">
        <f>IF(CT$4="",0,IF(CT$8&gt;$P40,0,IF(CT$8&lt;=IF($P43&gt;=$P40,0,$P43),0,IF(CT$8=IF($P43&gt;=$P40,0,$P43)+1,SUM($W35:CT35),CT35))*(1-$P42)*$P41/12))</f>
        <v>0</v>
      </c>
      <c r="CU41" s="43">
        <f>IF(CU$4="",0,IF(CU$8&gt;$P40,0,IF(CU$8&lt;=IF($P43&gt;=$P40,0,$P43),0,IF(CU$8=IF($P43&gt;=$P40,0,$P43)+1,SUM($W35:CU35),CU35))*(1-$P42)*$P41/12))</f>
        <v>0</v>
      </c>
      <c r="CV41" s="43">
        <f>IF(CV$4="",0,IF(CV$8&gt;$P40,0,IF(CV$8&lt;=IF($P43&gt;=$P40,0,$P43),0,IF(CV$8=IF($P43&gt;=$P40,0,$P43)+1,SUM($W35:CV35),CV35))*(1-$P42)*$P41/12))</f>
        <v>0</v>
      </c>
      <c r="CW41" s="43">
        <f>IF(CW$4="",0,IF(CW$8&gt;$P40,0,IF(CW$8&lt;=IF($P43&gt;=$P40,0,$P43),0,IF(CW$8=IF($P43&gt;=$P40,0,$P43)+1,SUM($W35:CW35),CW35))*(1-$P42)*$P41/12))</f>
        <v>0</v>
      </c>
      <c r="CX41" s="43">
        <f>IF(CX$4="",0,IF(CX$8&gt;$P40,0,IF(CX$8&lt;=IF($P43&gt;=$P40,0,$P43),0,IF(CX$8=IF($P43&gt;=$P40,0,$P43)+1,SUM($W35:CX35),CX35))*(1-$P42)*$P41/12))</f>
        <v>0</v>
      </c>
      <c r="CY41" s="43">
        <f>IF(CY$4="",0,IF(CY$8&gt;$P40,0,IF(CY$8&lt;=IF($P43&gt;=$P40,0,$P43),0,IF(CY$8=IF($P43&gt;=$P40,0,$P43)+1,SUM($W35:CY35),CY35))*(1-$P42)*$P41/12))</f>
        <v>0</v>
      </c>
      <c r="CZ41" s="43">
        <f>IF(CZ$4="",0,IF(CZ$8&gt;$P40,0,IF(CZ$8&lt;=IF($P43&gt;=$P40,0,$P43),0,IF(CZ$8=IF($P43&gt;=$P40,0,$P43)+1,SUM($W35:CZ35),CZ35))*(1-$P42)*$P41/12))</f>
        <v>0</v>
      </c>
      <c r="DA41" s="43">
        <f>IF(DA$4="",0,IF(DA$8&gt;$P40,0,IF(DA$8&lt;=IF($P43&gt;=$P40,0,$P43),0,IF(DA$8=IF($P43&gt;=$P40,0,$P43)+1,SUM($W35:DA35),DA35))*(1-$P42)*$P41/12))</f>
        <v>0</v>
      </c>
      <c r="DB41" s="43">
        <f>IF(DB$4="",0,IF(DB$8&gt;$P40,0,IF(DB$8&lt;=IF($P43&gt;=$P40,0,$P43),0,IF(DB$8=IF($P43&gt;=$P40,0,$P43)+1,SUM($W35:DB35),DB35))*(1-$P42)*$P41/12))</f>
        <v>0</v>
      </c>
      <c r="DC41" s="43">
        <f>IF(DC$4="",0,IF(DC$8&gt;$P40,0,IF(DC$8&lt;=IF($P43&gt;=$P40,0,$P43),0,IF(DC$8=IF($P43&gt;=$P40,0,$P43)+1,SUM($W35:DC35),DC35))*(1-$P42)*$P41/12))</f>
        <v>0</v>
      </c>
      <c r="DD41" s="43">
        <f>IF(DD$4="",0,IF(DD$8&gt;$P40,0,IF(DD$8&lt;=IF($P43&gt;=$P40,0,$P43),0,IF(DD$8=IF($P43&gt;=$P40,0,$P43)+1,SUM($W35:DD35),DD35))*(1-$P42)*$P41/12))</f>
        <v>0</v>
      </c>
      <c r="DE41" s="43">
        <f>IF(DE$4="",0,IF(DE$8&gt;$P40,0,IF(DE$8&lt;=IF($P43&gt;=$P40,0,$P43),0,IF(DE$8=IF($P43&gt;=$P40,0,$P43)+1,SUM($W35:DE35),DE35))*(1-$P42)*$P41/12))</f>
        <v>0</v>
      </c>
      <c r="DF41" s="43">
        <f>IF(DF$4="",0,IF(DF$8&gt;$P40,0,IF(DF$8&lt;=IF($P43&gt;=$P40,0,$P43),0,IF(DF$8=IF($P43&gt;=$P40,0,$P43)+1,SUM($W35:DF35),DF35))*(1-$P42)*$P41/12))</f>
        <v>0</v>
      </c>
      <c r="DG41" s="43">
        <f>IF(DG$4="",0,IF(DG$8&gt;$P40,0,IF(DG$8&lt;=IF($P43&gt;=$P40,0,$P43),0,IF(DG$8=IF($P43&gt;=$P40,0,$P43)+1,SUM($W35:DG35),DG35))*(1-$P42)*$P41/12))</f>
        <v>0</v>
      </c>
      <c r="DH41" s="43">
        <f>IF(DH$4="",0,IF(DH$8&gt;$P40,0,IF(DH$8&lt;=IF($P43&gt;=$P40,0,$P43),0,IF(DH$8=IF($P43&gt;=$P40,0,$P43)+1,SUM($W35:DH35),DH35))*(1-$P42)*$P41/12))</f>
        <v>0</v>
      </c>
      <c r="DI41" s="43">
        <f>IF(DI$4="",0,IF(DI$8&gt;$P40,0,IF(DI$8&lt;=IF($P43&gt;=$P40,0,$P43),0,IF(DI$8=IF($P43&gt;=$P40,0,$P43)+1,SUM($W35:DI35),DI35))*(1-$P42)*$P41/12))</f>
        <v>0</v>
      </c>
      <c r="DJ41" s="43">
        <f>IF(DJ$4="",0,IF(DJ$8&gt;$P40,0,IF(DJ$8&lt;=IF($P43&gt;=$P40,0,$P43),0,IF(DJ$8=IF($P43&gt;=$P40,0,$P43)+1,SUM($W35:DJ35),DJ35))*(1-$P42)*$P41/12))</f>
        <v>0</v>
      </c>
      <c r="DK41" s="43">
        <f>IF(DK$4="",0,IF(DK$8&gt;$P40,0,IF(DK$8&lt;=IF($P43&gt;=$P40,0,$P43),0,IF(DK$8=IF($P43&gt;=$P40,0,$P43)+1,SUM($W35:DK35),DK35))*(1-$P42)*$P41/12))</f>
        <v>0</v>
      </c>
      <c r="DL41" s="43">
        <f>IF(DL$4="",0,IF(DL$8&gt;$P40,0,IF(DL$8&lt;=IF($P43&gt;=$P40,0,$P43),0,IF(DL$8=IF($P43&gt;=$P40,0,$P43)+1,SUM($W35:DL35),DL35))*(1-$P42)*$P41/12))</f>
        <v>0</v>
      </c>
      <c r="DM41" s="43">
        <f>IF(DM$4="",0,IF(DM$8&gt;$P40,0,IF(DM$8&lt;=IF($P43&gt;=$P40,0,$P43),0,IF(DM$8=IF($P43&gt;=$P40,0,$P43)+1,SUM($W35:DM35),DM35))*(1-$P42)*$P41/12))</f>
        <v>0</v>
      </c>
      <c r="DN41" s="43">
        <f>IF(DN$4="",0,IF(DN$8&gt;$P40,0,IF(DN$8&lt;=IF($P43&gt;=$P40,0,$P43),0,IF(DN$8=IF($P43&gt;=$P40,0,$P43)+1,SUM($W35:DN35),DN35))*(1-$P42)*$P41/12))</f>
        <v>0</v>
      </c>
      <c r="DO41" s="43">
        <f>IF(DO$4="",0,IF(DO$8&gt;$P40,0,IF(DO$8&lt;=IF($P43&gt;=$P40,0,$P43),0,IF(DO$8=IF($P43&gt;=$P40,0,$P43)+1,SUM($W35:DO35),DO35))*(1-$P42)*$P41/12))</f>
        <v>0</v>
      </c>
      <c r="DP41" s="43">
        <f>IF(DP$4="",0,IF(DP$8&gt;$P40,0,IF(DP$8&lt;=IF($P43&gt;=$P40,0,$P43),0,IF(DP$8=IF($P43&gt;=$P40,0,$P43)+1,SUM($W35:DP35),DP35))*(1-$P42)*$P41/12))</f>
        <v>0</v>
      </c>
      <c r="DQ41" s="43">
        <f>IF(DQ$4="",0,IF(DQ$8&gt;$P40,0,IF(DQ$8&lt;=IF($P43&gt;=$P40,0,$P43),0,IF(DQ$8=IF($P43&gt;=$P40,0,$P43)+1,SUM($W35:DQ35),DQ35))*(1-$P42)*$P41/12))</f>
        <v>0</v>
      </c>
      <c r="DR41" s="43">
        <f>IF(DR$4="",0,IF(DR$8&gt;$P40,0,IF(DR$8&lt;=IF($P43&gt;=$P40,0,$P43),0,IF(DR$8=IF($P43&gt;=$P40,0,$P43)+1,SUM($W35:DR35),DR35))*(1-$P42)*$P41/12))</f>
        <v>0</v>
      </c>
      <c r="DS41" s="43">
        <f>IF(DS$4="",0,IF(DS$8&gt;$P40,0,IF(DS$8&lt;=IF($P43&gt;=$P40,0,$P43),0,IF(DS$8=IF($P43&gt;=$P40,0,$P43)+1,SUM($W35:DS35),DS35))*(1-$P42)*$P41/12))</f>
        <v>0</v>
      </c>
      <c r="DT41" s="43">
        <f>IF(DT$4="",0,IF(DT$8&gt;$P40,0,IF(DT$8&lt;=IF($P43&gt;=$P40,0,$P43),0,IF(DT$8=IF($P43&gt;=$P40,0,$P43)+1,SUM($W35:DT35),DT35))*(1-$P42)*$P41/12))</f>
        <v>0</v>
      </c>
      <c r="DU41" s="43">
        <f>IF(DU$4="",0,IF(DU$8&gt;$P40,0,IF(DU$8&lt;=IF($P43&gt;=$P40,0,$P43),0,IF(DU$8=IF($P43&gt;=$P40,0,$P43)+1,SUM($W35:DU35),DU35))*(1-$P42)*$P41/12))</f>
        <v>0</v>
      </c>
      <c r="DV41" s="43">
        <f>IF(DV$4="",0,IF(DV$8&gt;$P40,0,IF(DV$8&lt;=IF($P43&gt;=$P40,0,$P43),0,IF(DV$8=IF($P43&gt;=$P40,0,$P43)+1,SUM($W35:DV35),DV35))*(1-$P42)*$P41/12))</f>
        <v>0</v>
      </c>
      <c r="DW41" s="43">
        <f>IF(DW$4="",0,IF(DW$8&gt;$P40,0,IF(DW$8&lt;=IF($P43&gt;=$P40,0,$P43),0,IF(DW$8=IF($P43&gt;=$P40,0,$P43)+1,SUM($W35:DW35),DW35))*(1-$P42)*$P41/12))</f>
        <v>0</v>
      </c>
      <c r="DX41" s="43">
        <f>IF(DX$4="",0,IF(DX$8&gt;$P40,0,IF(DX$8&lt;=IF($P43&gt;=$P40,0,$P43),0,IF(DX$8=IF($P43&gt;=$P40,0,$P43)+1,SUM($W35:DX35),DX35))*(1-$P42)*$P41/12))</f>
        <v>0</v>
      </c>
      <c r="DY41" s="43">
        <f>IF(DY$4="",0,IF(DY$8&gt;$P40,0,IF(DY$8&lt;=IF($P43&gt;=$P40,0,$P43),0,IF(DY$8=IF($P43&gt;=$P40,0,$P43)+1,SUM($W35:DY35),DY35))*(1-$P42)*$P41/12))</f>
        <v>0</v>
      </c>
      <c r="DZ41" s="43">
        <f>IF(DZ$4="",0,IF(DZ$8&gt;$P40,0,IF(DZ$8&lt;=IF($P43&gt;=$P40,0,$P43),0,IF(DZ$8=IF($P43&gt;=$P40,0,$P43)+1,SUM($W35:DZ35),DZ35))*(1-$P42)*$P41/12))</f>
        <v>0</v>
      </c>
      <c r="EA41" s="43">
        <f>IF(EA$4="",0,IF(EA$8&gt;$P40,0,IF(EA$8&lt;=IF($P43&gt;=$P40,0,$P43),0,IF(EA$8=IF($P43&gt;=$P40,0,$P43)+1,SUM($W35:EA35),EA35))*(1-$P42)*$P41/12))</f>
        <v>0</v>
      </c>
      <c r="EB41" s="43">
        <f>IF(EB$4="",0,IF(EB$8&gt;$P40,0,IF(EB$8&lt;=IF($P43&gt;=$P40,0,$P43),0,IF(EB$8=IF($P43&gt;=$P40,0,$P43)+1,SUM($W35:EB35),EB35))*(1-$P42)*$P41/12))</f>
        <v>0</v>
      </c>
      <c r="EC41" s="43">
        <f>IF(EC$4="",0,IF(EC$8&gt;$P40,0,IF(EC$8&lt;=IF($P43&gt;=$P40,0,$P43),0,IF(EC$8=IF($P43&gt;=$P40,0,$P43)+1,SUM($W35:EC35),EC35))*(1-$P42)*$P41/12))</f>
        <v>0</v>
      </c>
      <c r="ED41" s="43">
        <f>IF(ED$4="",0,IF(ED$8&gt;$P40,0,IF(ED$8&lt;=IF($P43&gt;=$P40,0,$P43),0,IF(ED$8=IF($P43&gt;=$P40,0,$P43)+1,SUM($W35:ED35),ED35))*(1-$P42)*$P41/12))</f>
        <v>0</v>
      </c>
      <c r="EE41" s="43">
        <f>IF(EE$4="",0,IF(EE$8&gt;$P40,0,IF(EE$8&lt;=IF($P43&gt;=$P40,0,$P43),0,IF(EE$8=IF($P43&gt;=$P40,0,$P43)+1,SUM($W35:EE35),EE35))*(1-$P42)*$P41/12))</f>
        <v>0</v>
      </c>
      <c r="EF41" s="43">
        <f>IF(EF$4="",0,IF(EF$8&gt;$P40,0,IF(EF$8&lt;=IF($P43&gt;=$P40,0,$P43),0,IF(EF$8=IF($P43&gt;=$P40,0,$P43)+1,SUM($W35:EF35),EF35))*(1-$P42)*$P41/12))</f>
        <v>0</v>
      </c>
      <c r="EG41" s="43">
        <f>IF(EG$4="",0,IF(EG$8&gt;$P40,0,IF(EG$8&lt;=IF($P43&gt;=$P40,0,$P43),0,IF(EG$8=IF($P43&gt;=$P40,0,$P43)+1,SUM($W35:EG35),EG35))*(1-$P42)*$P41/12))</f>
        <v>0</v>
      </c>
      <c r="EH41" s="43">
        <f>IF(EH$4="",0,IF(EH$8&gt;$P40,0,IF(EH$8&lt;=IF($P43&gt;=$P40,0,$P43),0,IF(EH$8=IF($P43&gt;=$P40,0,$P43)+1,SUM($W35:EH35),EH35))*(1-$P42)*$P41/12))</f>
        <v>0</v>
      </c>
      <c r="EI41" s="43">
        <f>IF(EI$4="",0,IF(EI$8&gt;$P40,0,IF(EI$8&lt;=IF($P43&gt;=$P40,0,$P43),0,IF(EI$8=IF($P43&gt;=$P40,0,$P43)+1,SUM($W35:EI35),EI35))*(1-$P42)*$P41/12))</f>
        <v>0</v>
      </c>
      <c r="EJ41" s="43">
        <f>IF(EJ$4="",0,IF(EJ$8&gt;$P40,0,IF(EJ$8&lt;=IF($P43&gt;=$P40,0,$P43),0,IF(EJ$8=IF($P43&gt;=$P40,0,$P43)+1,SUM($W35:EJ35),EJ35))*(1-$P42)*$P41/12))</f>
        <v>0</v>
      </c>
      <c r="EK41" s="43">
        <f>IF(EK$4="",0,IF(EK$8&gt;$P40,0,IF(EK$8&lt;=IF($P43&gt;=$P40,0,$P43),0,IF(EK$8=IF($P43&gt;=$P40,0,$P43)+1,SUM($W35:EK35),EK35))*(1-$P42)*$P41/12))</f>
        <v>0</v>
      </c>
      <c r="EL41" s="43">
        <f>IF(EL$4="",0,IF(EL$8&gt;$P40,0,IF(EL$8&lt;=IF($P43&gt;=$P40,0,$P43),0,IF(EL$8=IF($P43&gt;=$P40,0,$P43)+1,SUM($W35:EL35),EL35))*(1-$P42)*$P41/12))</f>
        <v>0</v>
      </c>
      <c r="EM41" s="43">
        <f>IF(EM$4="",0,IF(EM$8&gt;$P40,0,IF(EM$8&lt;=IF($P43&gt;=$P40,0,$P43),0,IF(EM$8=IF($P43&gt;=$P40,0,$P43)+1,SUM($W35:EM35),EM35))*(1-$P42)*$P41/12))</f>
        <v>0</v>
      </c>
      <c r="EN41" s="43">
        <f>IF(EN$4="",0,IF(EN$8&gt;$P40,0,IF(EN$8&lt;=IF($P43&gt;=$P40,0,$P43),0,IF(EN$8=IF($P43&gt;=$P40,0,$P43)+1,SUM($W35:EN35),EN35))*(1-$P42)*$P41/12))</f>
        <v>0</v>
      </c>
      <c r="EO41" s="43">
        <f>IF(EO$4="",0,IF(EO$8&gt;$P40,0,IF(EO$8&lt;=IF($P43&gt;=$P40,0,$P43),0,IF(EO$8=IF($P43&gt;=$P40,0,$P43)+1,SUM($W35:EO35),EO35))*(1-$P42)*$P41/12))</f>
        <v>0</v>
      </c>
      <c r="EP41" s="43">
        <f>IF(EP$4="",0,IF(EP$8&gt;$P40,0,IF(EP$8&lt;=IF($P43&gt;=$P40,0,$P43),0,IF(EP$8=IF($P43&gt;=$P40,0,$P43)+1,SUM($W35:EP35),EP35))*(1-$P42)*$P41/12))</f>
        <v>0</v>
      </c>
      <c r="EQ41" s="43">
        <f>IF(EQ$4="",0,IF(EQ$8&gt;$P40,0,IF(EQ$8&lt;=IF($P43&gt;=$P40,0,$P43),0,IF(EQ$8=IF($P43&gt;=$P40,0,$P43)+1,SUM($W35:EQ35),EQ35))*(1-$P42)*$P41/12))</f>
        <v>0</v>
      </c>
      <c r="ER41" s="43">
        <f>IF(ER$4="",0,IF(ER$8&gt;$P40,0,IF(ER$8&lt;=IF($P43&gt;=$P40,0,$P43),0,IF(ER$8=IF($P43&gt;=$P40,0,$P43)+1,SUM($W35:ER35),ER35))*(1-$P42)*$P41/12))</f>
        <v>0</v>
      </c>
      <c r="ES41" s="43">
        <f>IF(ES$4="",0,IF(ES$8&gt;$P40,0,IF(ES$8&lt;=IF($P43&gt;=$P40,0,$P43),0,IF(ES$8=IF($P43&gt;=$P40,0,$P43)+1,SUM($W35:ES35),ES35))*(1-$P42)*$P41/12))</f>
        <v>0</v>
      </c>
      <c r="ET41" s="43">
        <f>IF(ET$4="",0,IF(ET$8&gt;$P40,0,IF(ET$8&lt;=IF($P43&gt;=$P40,0,$P43),0,IF(ET$8=IF($P43&gt;=$P40,0,$P43)+1,SUM($W35:ET35),ET35))*(1-$P42)*$P41/12))</f>
        <v>0</v>
      </c>
      <c r="EU41" s="43">
        <f>IF(EU$4="",0,IF(EU$8&gt;$P40,0,IF(EU$8&lt;=IF($P43&gt;=$P40,0,$P43),0,IF(EU$8=IF($P43&gt;=$P40,0,$P43)+1,SUM($W35:EU35),EU35))*(1-$P42)*$P41/12))</f>
        <v>0</v>
      </c>
      <c r="EV41" s="43">
        <f>IF(EV$4="",0,IF(EV$8&gt;$P40,0,IF(EV$8&lt;=IF($P43&gt;=$P40,0,$P43),0,IF(EV$8=IF($P43&gt;=$P40,0,$P43)+1,SUM($W35:EV35),EV35))*(1-$P42)*$P41/12))</f>
        <v>0</v>
      </c>
      <c r="EW41" s="43">
        <f>IF(EW$4="",0,IF(EW$8&gt;$P40,0,IF(EW$8&lt;=IF($P43&gt;=$P40,0,$P43),0,IF(EW$8=IF($P43&gt;=$P40,0,$P43)+1,SUM($W35:EW35),EW35))*(1-$P42)*$P41/12))</f>
        <v>0</v>
      </c>
      <c r="EX41" s="43">
        <f>IF(EX$4="",0,IF(EX$8&gt;$P40,0,IF(EX$8&lt;=IF($P43&gt;=$P40,0,$P43),0,IF(EX$8=IF($P43&gt;=$P40,0,$P43)+1,SUM($W35:EX35),EX35))*(1-$P42)*$P41/12))</f>
        <v>0</v>
      </c>
      <c r="EY41" s="43">
        <f>IF(EY$4="",0,IF(EY$8&gt;$P40,0,IF(EY$8&lt;=IF($P43&gt;=$P40,0,$P43),0,IF(EY$8=IF($P43&gt;=$P40,0,$P43)+1,SUM($W35:EY35),EY35))*(1-$P42)*$P41/12))</f>
        <v>0</v>
      </c>
      <c r="EZ41" s="43">
        <f>IF(EZ$4="",0,IF(EZ$8&gt;$P40,0,IF(EZ$8&lt;=IF($P43&gt;=$P40,0,$P43),0,IF(EZ$8=IF($P43&gt;=$P40,0,$P43)+1,SUM($W35:EZ35),EZ35))*(1-$P42)*$P41/12))</f>
        <v>0</v>
      </c>
      <c r="FA41" s="43">
        <f>IF(FA$4="",0,IF(FA$8&gt;$P40,0,IF(FA$8&lt;=IF($P43&gt;=$P40,0,$P43),0,IF(FA$8=IF($P43&gt;=$P40,0,$P43)+1,SUM($W35:FA35),FA35))*(1-$P42)*$P41/12))</f>
        <v>0</v>
      </c>
      <c r="FB41" s="43">
        <f>IF(FB$4="",0,IF(FB$8&gt;$P40,0,IF(FB$8&lt;=IF($P43&gt;=$P40,0,$P43),0,IF(FB$8=IF($P43&gt;=$P40,0,$P43)+1,SUM($W35:FB35),FB35))*(1-$P42)*$P41/12))</f>
        <v>0</v>
      </c>
      <c r="FC41" s="43">
        <f>IF(FC$4="",0,IF(FC$8&gt;$P40,0,IF(FC$8&lt;=IF($P43&gt;=$P40,0,$P43),0,IF(FC$8=IF($P43&gt;=$P40,0,$P43)+1,SUM($W35:FC35),FC35))*(1-$P42)*$P41/12))</f>
        <v>0</v>
      </c>
      <c r="FD41" s="43">
        <f>IF(FD$4="",0,IF(FD$8&gt;$P40,0,IF(FD$8&lt;=IF($P43&gt;=$P40,0,$P43),0,IF(FD$8=IF($P43&gt;=$P40,0,$P43)+1,SUM($W35:FD35),FD35))*(1-$P42)*$P41/12))</f>
        <v>0</v>
      </c>
      <c r="FE41" s="43">
        <f>IF(FE$4="",0,IF(FE$8&gt;$P40,0,IF(FE$8&lt;=IF($P43&gt;=$P40,0,$P43),0,IF(FE$8=IF($P43&gt;=$P40,0,$P43)+1,SUM($W35:FE35),FE35))*(1-$P42)*$P41/12))</f>
        <v>0</v>
      </c>
      <c r="FF41" s="43">
        <f>IF(FF$4="",0,IF(FF$8&gt;$P40,0,IF(FF$8&lt;=IF($P43&gt;=$P40,0,$P43),0,IF(FF$8=IF($P43&gt;=$P40,0,$P43)+1,SUM($W35:FF35),FF35))*(1-$P42)*$P41/12))</f>
        <v>0</v>
      </c>
      <c r="FG41" s="43">
        <f>IF(FG$4="",0,IF(FG$8&gt;$P40,0,IF(FG$8&lt;=IF($P43&gt;=$P40,0,$P43),0,IF(FG$8=IF($P43&gt;=$P40,0,$P43)+1,SUM($W35:FG35),FG35))*(1-$P42)*$P41/12))</f>
        <v>0</v>
      </c>
      <c r="FH41" s="43">
        <f>IF(FH$4="",0,IF(FH$8&gt;$P40,0,IF(FH$8&lt;=IF($P43&gt;=$P40,0,$P43),0,IF(FH$8=IF($P43&gt;=$P40,0,$P43)+1,SUM($W35:FH35),FH35))*(1-$P42)*$P41/12))</f>
        <v>0</v>
      </c>
      <c r="FI41" s="43">
        <f>IF(FI$4="",0,IF(FI$8&gt;$P40,0,IF(FI$8&lt;=IF($P43&gt;=$P40,0,$P43),0,IF(FI$8=IF($P43&gt;=$P40,0,$P43)+1,SUM($W35:FI35),FI35))*(1-$P42)*$P41/12))</f>
        <v>0</v>
      </c>
      <c r="FJ41" s="43">
        <f>IF(FJ$4="",0,IF(FJ$8&gt;$P40,0,IF(FJ$8&lt;=IF($P43&gt;=$P40,0,$P43),0,IF(FJ$8=IF($P43&gt;=$P40,0,$P43)+1,SUM($W35:FJ35),FJ35))*(1-$P42)*$P41/12))</f>
        <v>0</v>
      </c>
      <c r="FK41" s="43">
        <f>IF(FK$4="",0,IF(FK$8&gt;$P40,0,IF(FK$8&lt;=IF($P43&gt;=$P40,0,$P43),0,IF(FK$8=IF($P43&gt;=$P40,0,$P43)+1,SUM($W35:FK35),FK35))*(1-$P42)*$P41/12))</f>
        <v>0</v>
      </c>
      <c r="FL41" s="43">
        <f>IF(FL$4="",0,IF(FL$8&gt;$P40,0,IF(FL$8&lt;=IF($P43&gt;=$P40,0,$P43),0,IF(FL$8=IF($P43&gt;=$P40,0,$P43)+1,SUM($W35:FL35),FL35))*(1-$P42)*$P41/12))</f>
        <v>0</v>
      </c>
      <c r="FM41" s="43">
        <f>IF(FM$4="",0,IF(FM$8&gt;$P40,0,IF(FM$8&lt;=IF($P43&gt;=$P40,0,$P43),0,IF(FM$8=IF($P43&gt;=$P40,0,$P43)+1,SUM($W35:FM35),FM35))*(1-$P42)*$P41/12))</f>
        <v>0</v>
      </c>
      <c r="FN41" s="43">
        <f>IF(FN$4="",0,IF(FN$8&gt;$P40,0,IF(FN$8&lt;=IF($P43&gt;=$P40,0,$P43),0,IF(FN$8=IF($P43&gt;=$P40,0,$P43)+1,SUM($W35:FN35),FN35))*(1-$P42)*$P41/12))</f>
        <v>0</v>
      </c>
      <c r="FO41" s="43">
        <f>IF(FO$4="",0,IF(FO$8&gt;$P40,0,IF(FO$8&lt;=IF($P43&gt;=$P40,0,$P43),0,IF(FO$8=IF($P43&gt;=$P40,0,$P43)+1,SUM($W35:FO35),FO35))*(1-$P42)*$P41/12))</f>
        <v>0</v>
      </c>
      <c r="FP41" s="43">
        <f>IF(FP$4="",0,IF(FP$8&gt;$P40,0,IF(FP$8&lt;=IF($P43&gt;=$P40,0,$P43),0,IF(FP$8=IF($P43&gt;=$P40,0,$P43)+1,SUM($W35:FP35),FP35))*(1-$P42)*$P41/12))</f>
        <v>0</v>
      </c>
      <c r="FQ41" s="43">
        <f>IF(FQ$4="",0,IF(FQ$8&gt;$P40,0,IF(FQ$8&lt;=IF($P43&gt;=$P40,0,$P43),0,IF(FQ$8=IF($P43&gt;=$P40,0,$P43)+1,SUM($W35:FQ35),FQ35))*(1-$P42)*$P41/12))</f>
        <v>0</v>
      </c>
      <c r="FR41" s="43">
        <f>IF(FR$4="",0,IF(FR$8&gt;$P40,0,IF(FR$8&lt;=IF($P43&gt;=$P40,0,$P43),0,IF(FR$8=IF($P43&gt;=$P40,0,$P43)+1,SUM($W35:FR35),FR35))*(1-$P42)*$P41/12))</f>
        <v>0</v>
      </c>
      <c r="FS41" s="43">
        <f>IF(FS$4="",0,IF(FS$8&gt;$P40,0,IF(FS$8&lt;=IF($P43&gt;=$P40,0,$P43),0,IF(FS$8=IF($P43&gt;=$P40,0,$P43)+1,SUM($W35:FS35),FS35))*(1-$P42)*$P41/12))</f>
        <v>0</v>
      </c>
      <c r="FT41" s="43">
        <f>IF(FT$4="",0,IF(FT$8&gt;$P40,0,IF(FT$8&lt;=IF($P43&gt;=$P40,0,$P43),0,IF(FT$8=IF($P43&gt;=$P40,0,$P43)+1,SUM($W35:FT35),FT35))*(1-$P42)*$P41/12))</f>
        <v>0</v>
      </c>
      <c r="FU41" s="43">
        <f>IF(FU$4="",0,IF(FU$8&gt;$P40,0,IF(FU$8&lt;=IF($P43&gt;=$P40,0,$P43),0,IF(FU$8=IF($P43&gt;=$P40,0,$P43)+1,SUM($W35:FU35),FU35))*(1-$P42)*$P41/12))</f>
        <v>0</v>
      </c>
      <c r="FV41" s="43">
        <f>IF(FV$4="",0,IF(FV$8&gt;$P40,0,IF(FV$8&lt;=IF($P43&gt;=$P40,0,$P43),0,IF(FV$8=IF($P43&gt;=$P40,0,$P43)+1,SUM($W35:FV35),FV35))*(1-$P42)*$P41/12))</f>
        <v>0</v>
      </c>
      <c r="FW41" s="43">
        <f>IF(FW$4="",0,IF(FW$8&gt;$P40,0,IF(FW$8&lt;=IF($P43&gt;=$P40,0,$P43),0,IF(FW$8=IF($P43&gt;=$P40,0,$P43)+1,SUM($W35:FW35),FW35))*(1-$P42)*$P41/12))</f>
        <v>0</v>
      </c>
      <c r="FX41" s="43">
        <f>IF(FX$4="",0,IF(FX$8&gt;$P40,0,IF(FX$8&lt;=IF($P43&gt;=$P40,0,$P43),0,IF(FX$8=IF($P43&gt;=$P40,0,$P43)+1,SUM($W35:FX35),FX35))*(1-$P42)*$P41/12))</f>
        <v>0</v>
      </c>
      <c r="FY41" s="43">
        <f>IF(FY$4="",0,IF(FY$8&gt;$P40,0,IF(FY$8&lt;=IF($P43&gt;=$P40,0,$P43),0,IF(FY$8=IF($P43&gt;=$P40,0,$P43)+1,SUM($W35:FY35),FY35))*(1-$P42)*$P41/12))</f>
        <v>0</v>
      </c>
      <c r="FZ41" s="43">
        <f>IF(FZ$4="",0,IF(FZ$8&gt;$P40,0,IF(FZ$8&lt;=IF($P43&gt;=$P40,0,$P43),0,IF(FZ$8=IF($P43&gt;=$P40,0,$P43)+1,SUM($W35:FZ35),FZ35))*(1-$P42)*$P41/12))</f>
        <v>0</v>
      </c>
      <c r="GA41" s="43">
        <f>IF(GA$4="",0,IF(GA$8&gt;$P40,0,IF(GA$8&lt;=IF($P43&gt;=$P40,0,$P43),0,IF(GA$8=IF($P43&gt;=$P40,0,$P43)+1,SUM($W35:GA35),GA35))*(1-$P42)*$P41/12))</f>
        <v>0</v>
      </c>
      <c r="GB41" s="43">
        <f>IF(GB$4="",0,IF(GB$8&gt;$P40,0,IF(GB$8&lt;=IF($P43&gt;=$P40,0,$P43),0,IF(GB$8=IF($P43&gt;=$P40,0,$P43)+1,SUM($W35:GB35),GB35))*(1-$P42)*$P41/12))</f>
        <v>0</v>
      </c>
      <c r="GC41" s="43">
        <f>IF(GC$4="",0,IF(GC$8&gt;$P40,0,IF(GC$8&lt;=IF($P43&gt;=$P40,0,$P43),0,IF(GC$8=IF($P43&gt;=$P40,0,$P43)+1,SUM($W35:GC35),GC35))*(1-$P42)*$P41/12))</f>
        <v>0</v>
      </c>
      <c r="GD41" s="43">
        <f>IF(GD$4="",0,IF(GD$8&gt;$P40,0,IF(GD$8&lt;=IF($P43&gt;=$P40,0,$P43),0,IF(GD$8=IF($P43&gt;=$P40,0,$P43)+1,SUM($W35:GD35),GD35))*(1-$P42)*$P41/12))</f>
        <v>0</v>
      </c>
      <c r="GE41" s="43">
        <f>IF(GE$4="",0,IF(GE$8&gt;$P40,0,IF(GE$8&lt;=IF($P43&gt;=$P40,0,$P43),0,IF(GE$8=IF($P43&gt;=$P40,0,$P43)+1,SUM($W35:GE35),GE35))*(1-$P42)*$P41/12))</f>
        <v>0</v>
      </c>
      <c r="GF41" s="43">
        <f>IF(GF$4="",0,IF(GF$8&gt;$P40,0,IF(GF$8&lt;=IF($P43&gt;=$P40,0,$P43),0,IF(GF$8=IF($P43&gt;=$P40,0,$P43)+1,SUM($W35:GF35),GF35))*(1-$P42)*$P41/12))</f>
        <v>0</v>
      </c>
      <c r="GG41" s="43">
        <f>IF(GG$4="",0,IF(GG$8&gt;$P40,0,IF(GG$8&lt;=IF($P43&gt;=$P40,0,$P43),0,IF(GG$8=IF($P43&gt;=$P40,0,$P43)+1,SUM($W35:GG35),GG35))*(1-$P42)*$P41/12))</f>
        <v>0</v>
      </c>
      <c r="GH41" s="43">
        <f>IF(GH$4="",0,IF(GH$8&gt;$P40,0,IF(GH$8&lt;=IF($P43&gt;=$P40,0,$P43),0,IF(GH$8=IF($P43&gt;=$P40,0,$P43)+1,SUM($W35:GH35),GH35))*(1-$P42)*$P41/12))</f>
        <v>0</v>
      </c>
      <c r="GI41" s="43">
        <f>IF(GI$4="",0,IF(GI$8&gt;$P40,0,IF(GI$8&lt;=IF($P43&gt;=$P40,0,$P43),0,IF(GI$8=IF($P43&gt;=$P40,0,$P43)+1,SUM($W35:GI35),GI35))*(1-$P42)*$P41/12))</f>
        <v>0</v>
      </c>
      <c r="GJ41" s="43">
        <f>IF(GJ$4="",0,IF(GJ$8&gt;$P40,0,IF(GJ$8&lt;=IF($P43&gt;=$P40,0,$P43),0,IF(GJ$8=IF($P43&gt;=$P40,0,$P43)+1,SUM($W35:GJ35),GJ35))*(1-$P42)*$P41/12))</f>
        <v>0</v>
      </c>
      <c r="GK41" s="43">
        <f>IF(GK$4="",0,IF(GK$8&gt;$P40,0,IF(GK$8&lt;=IF($P43&gt;=$P40,0,$P43),0,IF(GK$8=IF($P43&gt;=$P40,0,$P43)+1,SUM($W35:GK35),GK35))*(1-$P42)*$P41/12))</f>
        <v>0</v>
      </c>
      <c r="GL41" s="43">
        <f>IF(GL$4="",0,IF(GL$8&gt;$P40,0,IF(GL$8&lt;=IF($P43&gt;=$P40,0,$P43),0,IF(GL$8=IF($P43&gt;=$P40,0,$P43)+1,SUM($W35:GL35),GL35))*(1-$P42)*$P41/12))</f>
        <v>0</v>
      </c>
      <c r="GM41" s="43">
        <f>IF(GM$4="",0,IF(GM$8&gt;$P40,0,IF(GM$8&lt;=IF($P43&gt;=$P40,0,$P43),0,IF(GM$8=IF($P43&gt;=$P40,0,$P43)+1,SUM($W35:GM35),GM35))*(1-$P42)*$P41/12))</f>
        <v>0</v>
      </c>
      <c r="GN41" s="43">
        <f>IF(GN$4="",0,IF(GN$8&gt;$P40,0,IF(GN$8&lt;=IF($P43&gt;=$P40,0,$P43),0,IF(GN$8=IF($P43&gt;=$P40,0,$P43)+1,SUM($W35:GN35),GN35))*(1-$P42)*$P41/12))</f>
        <v>0</v>
      </c>
      <c r="GO41" s="43">
        <f>IF(GO$4="",0,IF(GO$8&gt;$P40,0,IF(GO$8&lt;=IF($P43&gt;=$P40,0,$P43),0,IF(GO$8=IF($P43&gt;=$P40,0,$P43)+1,SUM($W35:GO35),GO35))*(1-$P42)*$P41/12))</f>
        <v>0</v>
      </c>
      <c r="GP41" s="43">
        <f>IF(GP$4="",0,IF(GP$8&gt;$P40,0,IF(GP$8&lt;=IF($P43&gt;=$P40,0,$P43),0,IF(GP$8=IF($P43&gt;=$P40,0,$P43)+1,SUM($W35:GP35),GP35))*(1-$P42)*$P41/12))</f>
        <v>0</v>
      </c>
      <c r="GQ41" s="43">
        <f>IF(GQ$4="",0,IF(GQ$8&gt;$P40,0,IF(GQ$8&lt;=IF($P43&gt;=$P40,0,$P43),0,IF(GQ$8=IF($P43&gt;=$P40,0,$P43)+1,SUM($W35:GQ35),GQ35))*(1-$P42)*$P41/12))</f>
        <v>0</v>
      </c>
      <c r="GR41" s="43">
        <f>IF(GR$4="",0,IF(GR$8&gt;$P40,0,IF(GR$8&lt;=IF($P43&gt;=$P40,0,$P43),0,IF(GR$8=IF($P43&gt;=$P40,0,$P43)+1,SUM($W35:GR35),GR35))*(1-$P42)*$P41/12))</f>
        <v>0</v>
      </c>
      <c r="GS41" s="43">
        <f>IF(GS$4="",0,IF(GS$8&gt;$P40,0,IF(GS$8&lt;=IF($P43&gt;=$P40,0,$P43),0,IF(GS$8=IF($P43&gt;=$P40,0,$P43)+1,SUM($W35:GS35),GS35))*(1-$P42)*$P41/12))</f>
        <v>0</v>
      </c>
      <c r="GT41" s="43">
        <f>IF(GT$4="",0,IF(GT$8&gt;$P40,0,IF(GT$8&lt;=IF($P43&gt;=$P40,0,$P43),0,IF(GT$8=IF($P43&gt;=$P40,0,$P43)+1,SUM($W35:GT35),GT35))*(1-$P42)*$P41/12))</f>
        <v>0</v>
      </c>
      <c r="GU41" s="43">
        <f>IF(GU$4="",0,IF(GU$8&gt;$P40,0,IF(GU$8&lt;=IF($P43&gt;=$P40,0,$P43),0,IF(GU$8=IF($P43&gt;=$P40,0,$P43)+1,SUM($W35:GU35),GU35))*(1-$P42)*$P41/12))</f>
        <v>0</v>
      </c>
      <c r="GV41" s="43">
        <f>IF(GV$4="",0,IF(GV$8&gt;$P40,0,IF(GV$8&lt;=IF($P43&gt;=$P40,0,$P43),0,IF(GV$8=IF($P43&gt;=$P40,0,$P43)+1,SUM($W35:GV35),GV35))*(1-$P42)*$P41/12))</f>
        <v>0</v>
      </c>
    </row>
    <row r="42" spans="2:204" x14ac:dyDescent="0.3">
      <c r="B42" s="13">
        <f>ROW()</f>
        <v>42</v>
      </c>
      <c r="E42" s="36"/>
      <c r="F42" s="32"/>
      <c r="H42" s="1" t="str">
        <f t="shared" si="356"/>
        <v>Ежемесячные платежи по лизингу</v>
      </c>
      <c r="I42" s="1" t="str">
        <f t="shared" si="361"/>
        <v>Возврат %% по кредиту</v>
      </c>
      <c r="J42" s="1" t="s">
        <v>24</v>
      </c>
      <c r="M42" s="30" t="s">
        <v>16</v>
      </c>
      <c r="O42" s="8" t="s">
        <v>4</v>
      </c>
      <c r="P42" s="26"/>
    </row>
    <row r="43" spans="2:204" x14ac:dyDescent="0.3">
      <c r="B43" s="13">
        <f>ROW()</f>
        <v>43</v>
      </c>
      <c r="E43" s="36"/>
      <c r="F43" s="32"/>
      <c r="H43" s="1" t="str">
        <f t="shared" si="356"/>
        <v>Ежемесячные платежи по лизингу</v>
      </c>
      <c r="I43" s="1" t="str">
        <f t="shared" si="361"/>
        <v>Возврат %% по кредиту</v>
      </c>
      <c r="J43" s="1" t="s">
        <v>46</v>
      </c>
      <c r="M43" s="30" t="s">
        <v>18</v>
      </c>
      <c r="O43" s="8" t="s">
        <v>4</v>
      </c>
      <c r="P43" s="18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</row>
    <row r="44" spans="2:204" x14ac:dyDescent="0.3">
      <c r="B44" s="13">
        <f>ROW()</f>
        <v>44</v>
      </c>
      <c r="F44" s="32"/>
    </row>
    <row r="45" spans="2:204" x14ac:dyDescent="0.3">
      <c r="B45" s="13">
        <f>ROW()</f>
        <v>45</v>
      </c>
      <c r="E45" s="45"/>
      <c r="F45" s="32"/>
      <c r="H45" s="1" t="s">
        <v>56</v>
      </c>
      <c r="P45" s="44" t="s">
        <v>50</v>
      </c>
      <c r="U45" s="5">
        <f ca="1">SUM(INDIRECT(ADDRESS($B45,X$2)&amp;":"&amp;ADDRESS($B45,MAX($2:$2))))</f>
        <v>0</v>
      </c>
      <c r="X45" s="5">
        <f ca="1">IF(X$4="",0,SUMIFS(X$10:X44,$P$10:$P44,"CF(+)")-SUMIFS(X$10:X44,$P$10:$P44,"CF(-)"))</f>
        <v>0</v>
      </c>
      <c r="Y45" s="5">
        <f ca="1">IF(Y$4="",0,SUMIFS(Y$10:Y44,$P$10:$P44,"CF(+)")-SUMIFS(Y$10:Y44,$P$10:$P44,"CF(-)"))</f>
        <v>0</v>
      </c>
      <c r="Z45" s="5">
        <f ca="1">IF(Z$4="",0,SUMIFS(Z$10:Z44,$P$10:$P44,"CF(+)")-SUMIFS(Z$10:Z44,$P$10:$P44,"CF(-)"))</f>
        <v>0</v>
      </c>
      <c r="AA45" s="5">
        <f ca="1">IF(AA$4="",0,SUMIFS(AA$10:AA44,$P$10:$P44,"CF(+)")-SUMIFS(AA$10:AA44,$P$10:$P44,"CF(-)"))</f>
        <v>0</v>
      </c>
      <c r="AB45" s="5">
        <f ca="1">IF(AB$4="",0,SUMIFS(AB$10:AB44,$P$10:$P44,"CF(+)")-SUMIFS(AB$10:AB44,$P$10:$P44,"CF(-)"))</f>
        <v>0</v>
      </c>
      <c r="AC45" s="5">
        <f ca="1">IF(AC$4="",0,SUMIFS(AC$10:AC44,$P$10:$P44,"CF(+)")-SUMIFS(AC$10:AC44,$P$10:$P44,"CF(-)"))</f>
        <v>0</v>
      </c>
      <c r="AD45" s="5">
        <f ca="1">IF(AD$4="",0,SUMIFS(AD$10:AD44,$P$10:$P44,"CF(+)")-SUMIFS(AD$10:AD44,$P$10:$P44,"CF(-)"))</f>
        <v>0</v>
      </c>
      <c r="AE45" s="5">
        <f ca="1">IF(AE$4="",0,SUMIFS(AE$10:AE44,$P$10:$P44,"CF(+)")-SUMIFS(AE$10:AE44,$P$10:$P44,"CF(-)"))</f>
        <v>0</v>
      </c>
      <c r="AF45" s="5">
        <f ca="1">IF(AF$4="",0,SUMIFS(AF$10:AF44,$P$10:$P44,"CF(+)")-SUMIFS(AF$10:AF44,$P$10:$P44,"CF(-)"))</f>
        <v>0</v>
      </c>
      <c r="AG45" s="5">
        <f ca="1">IF(AG$4="",0,SUMIFS(AG$10:AG44,$P$10:$P44,"CF(+)")-SUMIFS(AG$10:AG44,$P$10:$P44,"CF(-)"))</f>
        <v>0</v>
      </c>
      <c r="AH45" s="5">
        <f ca="1">IF(AH$4="",0,SUMIFS(AH$10:AH44,$P$10:$P44,"CF(+)")-SUMIFS(AH$10:AH44,$P$10:$P44,"CF(-)"))</f>
        <v>0</v>
      </c>
      <c r="AI45" s="5">
        <f ca="1">IF(AI$4="",0,SUMIFS(AI$10:AI44,$P$10:$P44,"CF(+)")-SUMIFS(AI$10:AI44,$P$10:$P44,"CF(-)"))</f>
        <v>0</v>
      </c>
      <c r="AJ45" s="5">
        <f ca="1">IF(AJ$4="",0,SUMIFS(AJ$10:AJ44,$P$10:$P44,"CF(+)")-SUMIFS(AJ$10:AJ44,$P$10:$P44,"CF(-)"))</f>
        <v>0</v>
      </c>
      <c r="AK45" s="5">
        <f ca="1">IF(AK$4="",0,SUMIFS(AK$10:AK44,$P$10:$P44,"CF(+)")-SUMIFS(AK$10:AK44,$P$10:$P44,"CF(-)"))</f>
        <v>0</v>
      </c>
      <c r="AL45" s="5">
        <f ca="1">IF(AL$4="",0,SUMIFS(AL$10:AL44,$P$10:$P44,"CF(+)")-SUMIFS(AL$10:AL44,$P$10:$P44,"CF(-)"))</f>
        <v>0</v>
      </c>
      <c r="AM45" s="5">
        <f ca="1">IF(AM$4="",0,SUMIFS(AM$10:AM44,$P$10:$P44,"CF(+)")-SUMIFS(AM$10:AM44,$P$10:$P44,"CF(-)"))</f>
        <v>0</v>
      </c>
      <c r="AN45" s="5">
        <f ca="1">IF(AN$4="",0,SUMIFS(AN$10:AN44,$P$10:$P44,"CF(+)")-SUMIFS(AN$10:AN44,$P$10:$P44,"CF(-)"))</f>
        <v>0</v>
      </c>
      <c r="AO45" s="5">
        <f ca="1">IF(AO$4="",0,SUMIFS(AO$10:AO44,$P$10:$P44,"CF(+)")-SUMIFS(AO$10:AO44,$P$10:$P44,"CF(-)"))</f>
        <v>0</v>
      </c>
      <c r="AP45" s="5">
        <f ca="1">IF(AP$4="",0,SUMIFS(AP$10:AP44,$P$10:$P44,"CF(+)")-SUMIFS(AP$10:AP44,$P$10:$P44,"CF(-)"))</f>
        <v>0</v>
      </c>
      <c r="AQ45" s="5">
        <f ca="1">IF(AQ$4="",0,SUMIFS(AQ$10:AQ44,$P$10:$P44,"CF(+)")-SUMIFS(AQ$10:AQ44,$P$10:$P44,"CF(-)"))</f>
        <v>0</v>
      </c>
      <c r="AR45" s="5">
        <f ca="1">IF(AR$4="",0,SUMIFS(AR$10:AR44,$P$10:$P44,"CF(+)")-SUMIFS(AR$10:AR44,$P$10:$P44,"CF(-)"))</f>
        <v>0</v>
      </c>
      <c r="AS45" s="5">
        <f ca="1">IF(AS$4="",0,SUMIFS(AS$10:AS44,$P$10:$P44,"CF(+)")-SUMIFS(AS$10:AS44,$P$10:$P44,"CF(-)"))</f>
        <v>0</v>
      </c>
      <c r="AT45" s="5">
        <f ca="1">IF(AT$4="",0,SUMIFS(AT$10:AT44,$P$10:$P44,"CF(+)")-SUMIFS(AT$10:AT44,$P$10:$P44,"CF(-)"))</f>
        <v>0</v>
      </c>
      <c r="AU45" s="5">
        <f ca="1">IF(AU$4="",0,SUMIFS(AU$10:AU44,$P$10:$P44,"CF(+)")-SUMIFS(AU$10:AU44,$P$10:$P44,"CF(-)"))</f>
        <v>0</v>
      </c>
      <c r="AV45" s="5">
        <f ca="1">IF(AV$4="",0,SUMIFS(AV$10:AV44,$P$10:$P44,"CF(+)")-SUMIFS(AV$10:AV44,$P$10:$P44,"CF(-)"))</f>
        <v>0</v>
      </c>
      <c r="AW45" s="5">
        <f ca="1">IF(AW$4="",0,SUMIFS(AW$10:AW44,$P$10:$P44,"CF(+)")-SUMIFS(AW$10:AW44,$P$10:$P44,"CF(-)"))</f>
        <v>0</v>
      </c>
      <c r="AX45" s="5">
        <f ca="1">IF(AX$4="",0,SUMIFS(AX$10:AX44,$P$10:$P44,"CF(+)")-SUMIFS(AX$10:AX44,$P$10:$P44,"CF(-)"))</f>
        <v>0</v>
      </c>
      <c r="AY45" s="5">
        <f ca="1">IF(AY$4="",0,SUMIFS(AY$10:AY44,$P$10:$P44,"CF(+)")-SUMIFS(AY$10:AY44,$P$10:$P44,"CF(-)"))</f>
        <v>0</v>
      </c>
      <c r="AZ45" s="5">
        <f ca="1">IF(AZ$4="",0,SUMIFS(AZ$10:AZ44,$P$10:$P44,"CF(+)")-SUMIFS(AZ$10:AZ44,$P$10:$P44,"CF(-)"))</f>
        <v>0</v>
      </c>
      <c r="BA45" s="5">
        <f ca="1">IF(BA$4="",0,SUMIFS(BA$10:BA44,$P$10:$P44,"CF(+)")-SUMIFS(BA$10:BA44,$P$10:$P44,"CF(-)"))</f>
        <v>0</v>
      </c>
      <c r="BB45" s="5">
        <f ca="1">IF(BB$4="",0,SUMIFS(BB$10:BB44,$P$10:$P44,"CF(+)")-SUMIFS(BB$10:BB44,$P$10:$P44,"CF(-)"))</f>
        <v>0</v>
      </c>
      <c r="BC45" s="5">
        <f ca="1">IF(BC$4="",0,SUMIFS(BC$10:BC44,$P$10:$P44,"CF(+)")-SUMIFS(BC$10:BC44,$P$10:$P44,"CF(-)"))</f>
        <v>0</v>
      </c>
      <c r="BD45" s="5">
        <f ca="1">IF(BD$4="",0,SUMIFS(BD$10:BD44,$P$10:$P44,"CF(+)")-SUMIFS(BD$10:BD44,$P$10:$P44,"CF(-)"))</f>
        <v>0</v>
      </c>
      <c r="BE45" s="5">
        <f ca="1">IF(BE$4="",0,SUMIFS(BE$10:BE44,$P$10:$P44,"CF(+)")-SUMIFS(BE$10:BE44,$P$10:$P44,"CF(-)"))</f>
        <v>0</v>
      </c>
      <c r="BF45" s="5">
        <f ca="1">IF(BF$4="",0,SUMIFS(BF$10:BF44,$P$10:$P44,"CF(+)")-SUMIFS(BF$10:BF44,$P$10:$P44,"CF(-)"))</f>
        <v>0</v>
      </c>
      <c r="BG45" s="5">
        <f ca="1">IF(BG$4="",0,SUMIFS(BG$10:BG44,$P$10:$P44,"CF(+)")-SUMIFS(BG$10:BG44,$P$10:$P44,"CF(-)"))</f>
        <v>0</v>
      </c>
      <c r="BH45" s="5">
        <f ca="1">IF(BH$4="",0,SUMIFS(BH$10:BH44,$P$10:$P44,"CF(+)")-SUMIFS(BH$10:BH44,$P$10:$P44,"CF(-)"))</f>
        <v>0</v>
      </c>
      <c r="BI45" s="5">
        <f ca="1">IF(BI$4="",0,SUMIFS(BI$10:BI44,$P$10:$P44,"CF(+)")-SUMIFS(BI$10:BI44,$P$10:$P44,"CF(-)"))</f>
        <v>0</v>
      </c>
      <c r="BJ45" s="5">
        <f ca="1">IF(BJ$4="",0,SUMIFS(BJ$10:BJ44,$P$10:$P44,"CF(+)")-SUMIFS(BJ$10:BJ44,$P$10:$P44,"CF(-)"))</f>
        <v>0</v>
      </c>
      <c r="BK45" s="5">
        <f ca="1">IF(BK$4="",0,SUMIFS(BK$10:BK44,$P$10:$P44,"CF(+)")-SUMIFS(BK$10:BK44,$P$10:$P44,"CF(-)"))</f>
        <v>0</v>
      </c>
      <c r="BL45" s="5">
        <f ca="1">IF(BL$4="",0,SUMIFS(BL$10:BL44,$P$10:$P44,"CF(+)")-SUMIFS(BL$10:BL44,$P$10:$P44,"CF(-)"))</f>
        <v>0</v>
      </c>
      <c r="BM45" s="5">
        <f ca="1">IF(BM$4="",0,SUMIFS(BM$10:BM44,$P$10:$P44,"CF(+)")-SUMIFS(BM$10:BM44,$P$10:$P44,"CF(-)"))</f>
        <v>0</v>
      </c>
      <c r="BN45" s="5">
        <f ca="1">IF(BN$4="",0,SUMIFS(BN$10:BN44,$P$10:$P44,"CF(+)")-SUMIFS(BN$10:BN44,$P$10:$P44,"CF(-)"))</f>
        <v>0</v>
      </c>
      <c r="BO45" s="5">
        <f ca="1">IF(BO$4="",0,SUMIFS(BO$10:BO44,$P$10:$P44,"CF(+)")-SUMIFS(BO$10:BO44,$P$10:$P44,"CF(-)"))</f>
        <v>0</v>
      </c>
      <c r="BP45" s="5">
        <f ca="1">IF(BP$4="",0,SUMIFS(BP$10:BP44,$P$10:$P44,"CF(+)")-SUMIFS(BP$10:BP44,$P$10:$P44,"CF(-)"))</f>
        <v>0</v>
      </c>
      <c r="BQ45" s="5">
        <f ca="1">IF(BQ$4="",0,SUMIFS(BQ$10:BQ44,$P$10:$P44,"CF(+)")-SUMIFS(BQ$10:BQ44,$P$10:$P44,"CF(-)"))</f>
        <v>0</v>
      </c>
      <c r="BR45" s="5">
        <f ca="1">IF(BR$4="",0,SUMIFS(BR$10:BR44,$P$10:$P44,"CF(+)")-SUMIFS(BR$10:BR44,$P$10:$P44,"CF(-)"))</f>
        <v>0</v>
      </c>
      <c r="BS45" s="5">
        <f ca="1">IF(BS$4="",0,SUMIFS(BS$10:BS44,$P$10:$P44,"CF(+)")-SUMIFS(BS$10:BS44,$P$10:$P44,"CF(-)"))</f>
        <v>0</v>
      </c>
      <c r="BT45" s="5">
        <f ca="1">IF(BT$4="",0,SUMIFS(BT$10:BT44,$P$10:$P44,"CF(+)")-SUMIFS(BT$10:BT44,$P$10:$P44,"CF(-)"))</f>
        <v>0</v>
      </c>
      <c r="BU45" s="5">
        <f ca="1">IF(BU$4="",0,SUMIFS(BU$10:BU44,$P$10:$P44,"CF(+)")-SUMIFS(BU$10:BU44,$P$10:$P44,"CF(-)"))</f>
        <v>0</v>
      </c>
      <c r="BV45" s="5">
        <f ca="1">IF(BV$4="",0,SUMIFS(BV$10:BV44,$P$10:$P44,"CF(+)")-SUMIFS(BV$10:BV44,$P$10:$P44,"CF(-)"))</f>
        <v>0</v>
      </c>
      <c r="BW45" s="5">
        <f ca="1">IF(BW$4="",0,SUMIFS(BW$10:BW44,$P$10:$P44,"CF(+)")-SUMIFS(BW$10:BW44,$P$10:$P44,"CF(-)"))</f>
        <v>0</v>
      </c>
      <c r="BX45" s="5">
        <f ca="1">IF(BX$4="",0,SUMIFS(BX$10:BX44,$P$10:$P44,"CF(+)")-SUMIFS(BX$10:BX44,$P$10:$P44,"CF(-)"))</f>
        <v>0</v>
      </c>
      <c r="BY45" s="5">
        <f ca="1">IF(BY$4="",0,SUMIFS(BY$10:BY44,$P$10:$P44,"CF(+)")-SUMIFS(BY$10:BY44,$P$10:$P44,"CF(-)"))</f>
        <v>0</v>
      </c>
      <c r="BZ45" s="5">
        <f ca="1">IF(BZ$4="",0,SUMIFS(BZ$10:BZ44,$P$10:$P44,"CF(+)")-SUMIFS(BZ$10:BZ44,$P$10:$P44,"CF(-)"))</f>
        <v>0</v>
      </c>
      <c r="CA45" s="5">
        <f ca="1">IF(CA$4="",0,SUMIFS(CA$10:CA44,$P$10:$P44,"CF(+)")-SUMIFS(CA$10:CA44,$P$10:$P44,"CF(-)"))</f>
        <v>0</v>
      </c>
      <c r="CB45" s="5">
        <f ca="1">IF(CB$4="",0,SUMIFS(CB$10:CB44,$P$10:$P44,"CF(+)")-SUMIFS(CB$10:CB44,$P$10:$P44,"CF(-)"))</f>
        <v>0</v>
      </c>
      <c r="CC45" s="5">
        <f ca="1">IF(CC$4="",0,SUMIFS(CC$10:CC44,$P$10:$P44,"CF(+)")-SUMIFS(CC$10:CC44,$P$10:$P44,"CF(-)"))</f>
        <v>0</v>
      </c>
      <c r="CD45" s="5">
        <f ca="1">IF(CD$4="",0,SUMIFS(CD$10:CD44,$P$10:$P44,"CF(+)")-SUMIFS(CD$10:CD44,$P$10:$P44,"CF(-)"))</f>
        <v>0</v>
      </c>
      <c r="CE45" s="5">
        <f ca="1">IF(CE$4="",0,SUMIFS(CE$10:CE44,$P$10:$P44,"CF(+)")-SUMIFS(CE$10:CE44,$P$10:$P44,"CF(-)"))</f>
        <v>0</v>
      </c>
      <c r="CF45" s="5">
        <f ca="1">IF(CF$4="",0,SUMIFS(CF$10:CF44,$P$10:$P44,"CF(+)")-SUMIFS(CF$10:CF44,$P$10:$P44,"CF(-)"))</f>
        <v>0</v>
      </c>
      <c r="CG45" s="5">
        <f ca="1">IF(CG$4="",0,SUMIFS(CG$10:CG44,$P$10:$P44,"CF(+)")-SUMIFS(CG$10:CG44,$P$10:$P44,"CF(-)"))</f>
        <v>0</v>
      </c>
      <c r="CH45" s="5">
        <f ca="1">IF(CH$4="",0,SUMIFS(CH$10:CH44,$P$10:$P44,"CF(+)")-SUMIFS(CH$10:CH44,$P$10:$P44,"CF(-)"))</f>
        <v>0</v>
      </c>
      <c r="CI45" s="5">
        <f ca="1">IF(CI$4="",0,SUMIFS(CI$10:CI44,$P$10:$P44,"CF(+)")-SUMIFS(CI$10:CI44,$P$10:$P44,"CF(-)"))</f>
        <v>0</v>
      </c>
      <c r="CJ45" s="5">
        <f ca="1">IF(CJ$4="",0,SUMIFS(CJ$10:CJ44,$P$10:$P44,"CF(+)")-SUMIFS(CJ$10:CJ44,$P$10:$P44,"CF(-)"))</f>
        <v>0</v>
      </c>
      <c r="CK45" s="5">
        <f ca="1">IF(CK$4="",0,SUMIFS(CK$10:CK44,$P$10:$P44,"CF(+)")-SUMIFS(CK$10:CK44,$P$10:$P44,"CF(-)"))</f>
        <v>0</v>
      </c>
      <c r="CL45" s="5">
        <f ca="1">IF(CL$4="",0,SUMIFS(CL$10:CL44,$P$10:$P44,"CF(+)")-SUMIFS(CL$10:CL44,$P$10:$P44,"CF(-)"))</f>
        <v>0</v>
      </c>
      <c r="CM45" s="5">
        <f ca="1">IF(CM$4="",0,SUMIFS(CM$10:CM44,$P$10:$P44,"CF(+)")-SUMIFS(CM$10:CM44,$P$10:$P44,"CF(-)"))</f>
        <v>0</v>
      </c>
      <c r="CN45" s="5">
        <f ca="1">IF(CN$4="",0,SUMIFS(CN$10:CN44,$P$10:$P44,"CF(+)")-SUMIFS(CN$10:CN44,$P$10:$P44,"CF(-)"))</f>
        <v>0</v>
      </c>
      <c r="CO45" s="5">
        <f ca="1">IF(CO$4="",0,SUMIFS(CO$10:CO44,$P$10:$P44,"CF(+)")-SUMIFS(CO$10:CO44,$P$10:$P44,"CF(-)"))</f>
        <v>0</v>
      </c>
      <c r="CP45" s="5">
        <f ca="1">IF(CP$4="",0,SUMIFS(CP$10:CP44,$P$10:$P44,"CF(+)")-SUMIFS(CP$10:CP44,$P$10:$P44,"CF(-)"))</f>
        <v>0</v>
      </c>
      <c r="CQ45" s="5">
        <f ca="1">IF(CQ$4="",0,SUMIFS(CQ$10:CQ44,$P$10:$P44,"CF(+)")-SUMIFS(CQ$10:CQ44,$P$10:$P44,"CF(-)"))</f>
        <v>0</v>
      </c>
      <c r="CR45" s="5">
        <f ca="1">IF(CR$4="",0,SUMIFS(CR$10:CR44,$P$10:$P44,"CF(+)")-SUMIFS(CR$10:CR44,$P$10:$P44,"CF(-)"))</f>
        <v>0</v>
      </c>
      <c r="CS45" s="5">
        <f ca="1">IF(CS$4="",0,SUMIFS(CS$10:CS44,$P$10:$P44,"CF(+)")-SUMIFS(CS$10:CS44,$P$10:$P44,"CF(-)"))</f>
        <v>0</v>
      </c>
      <c r="CT45" s="5">
        <f ca="1">IF(CT$4="",0,SUMIFS(CT$10:CT44,$P$10:$P44,"CF(+)")-SUMIFS(CT$10:CT44,$P$10:$P44,"CF(-)"))</f>
        <v>0</v>
      </c>
      <c r="CU45" s="5">
        <f ca="1">IF(CU$4="",0,SUMIFS(CU$10:CU44,$P$10:$P44,"CF(+)")-SUMIFS(CU$10:CU44,$P$10:$P44,"CF(-)"))</f>
        <v>0</v>
      </c>
      <c r="CV45" s="5">
        <f ca="1">IF(CV$4="",0,SUMIFS(CV$10:CV44,$P$10:$P44,"CF(+)")-SUMIFS(CV$10:CV44,$P$10:$P44,"CF(-)"))</f>
        <v>0</v>
      </c>
      <c r="CW45" s="5">
        <f ca="1">IF(CW$4="",0,SUMIFS(CW$10:CW44,$P$10:$P44,"CF(+)")-SUMIFS(CW$10:CW44,$P$10:$P44,"CF(-)"))</f>
        <v>0</v>
      </c>
      <c r="CX45" s="5">
        <f ca="1">IF(CX$4="",0,SUMIFS(CX$10:CX44,$P$10:$P44,"CF(+)")-SUMIFS(CX$10:CX44,$P$10:$P44,"CF(-)"))</f>
        <v>0</v>
      </c>
      <c r="CY45" s="5">
        <f ca="1">IF(CY$4="",0,SUMIFS(CY$10:CY44,$P$10:$P44,"CF(+)")-SUMIFS(CY$10:CY44,$P$10:$P44,"CF(-)"))</f>
        <v>0</v>
      </c>
      <c r="CZ45" s="5">
        <f ca="1">IF(CZ$4="",0,SUMIFS(CZ$10:CZ44,$P$10:$P44,"CF(+)")-SUMIFS(CZ$10:CZ44,$P$10:$P44,"CF(-)"))</f>
        <v>0</v>
      </c>
      <c r="DA45" s="5">
        <f ca="1">IF(DA$4="",0,SUMIFS(DA$10:DA44,$P$10:$P44,"CF(+)")-SUMIFS(DA$10:DA44,$P$10:$P44,"CF(-)"))</f>
        <v>0</v>
      </c>
      <c r="DB45" s="5">
        <f ca="1">IF(DB$4="",0,SUMIFS(DB$10:DB44,$P$10:$P44,"CF(+)")-SUMIFS(DB$10:DB44,$P$10:$P44,"CF(-)"))</f>
        <v>0</v>
      </c>
      <c r="DC45" s="5">
        <f ca="1">IF(DC$4="",0,SUMIFS(DC$10:DC44,$P$10:$P44,"CF(+)")-SUMIFS(DC$10:DC44,$P$10:$P44,"CF(-)"))</f>
        <v>0</v>
      </c>
      <c r="DD45" s="5">
        <f ca="1">IF(DD$4="",0,SUMIFS(DD$10:DD44,$P$10:$P44,"CF(+)")-SUMIFS(DD$10:DD44,$P$10:$P44,"CF(-)"))</f>
        <v>0</v>
      </c>
      <c r="DE45" s="5">
        <f ca="1">IF(DE$4="",0,SUMIFS(DE$10:DE44,$P$10:$P44,"CF(+)")-SUMIFS(DE$10:DE44,$P$10:$P44,"CF(-)"))</f>
        <v>0</v>
      </c>
      <c r="DF45" s="5">
        <f ca="1">IF(DF$4="",0,SUMIFS(DF$10:DF44,$P$10:$P44,"CF(+)")-SUMIFS(DF$10:DF44,$P$10:$P44,"CF(-)"))</f>
        <v>0</v>
      </c>
      <c r="DG45" s="5">
        <f ca="1">IF(DG$4="",0,SUMIFS(DG$10:DG44,$P$10:$P44,"CF(+)")-SUMIFS(DG$10:DG44,$P$10:$P44,"CF(-)"))</f>
        <v>0</v>
      </c>
      <c r="DH45" s="5">
        <f ca="1">IF(DH$4="",0,SUMIFS(DH$10:DH44,$P$10:$P44,"CF(+)")-SUMIFS(DH$10:DH44,$P$10:$P44,"CF(-)"))</f>
        <v>0</v>
      </c>
      <c r="DI45" s="5">
        <f ca="1">IF(DI$4="",0,SUMIFS(DI$10:DI44,$P$10:$P44,"CF(+)")-SUMIFS(DI$10:DI44,$P$10:$P44,"CF(-)"))</f>
        <v>0</v>
      </c>
      <c r="DJ45" s="5">
        <f ca="1">IF(DJ$4="",0,SUMIFS(DJ$10:DJ44,$P$10:$P44,"CF(+)")-SUMIFS(DJ$10:DJ44,$P$10:$P44,"CF(-)"))</f>
        <v>0</v>
      </c>
      <c r="DK45" s="5">
        <f ca="1">IF(DK$4="",0,SUMIFS(DK$10:DK44,$P$10:$P44,"CF(+)")-SUMIFS(DK$10:DK44,$P$10:$P44,"CF(-)"))</f>
        <v>0</v>
      </c>
      <c r="DL45" s="5">
        <f ca="1">IF(DL$4="",0,SUMIFS(DL$10:DL44,$P$10:$P44,"CF(+)")-SUMIFS(DL$10:DL44,$P$10:$P44,"CF(-)"))</f>
        <v>0</v>
      </c>
      <c r="DM45" s="5">
        <f ca="1">IF(DM$4="",0,SUMIFS(DM$10:DM44,$P$10:$P44,"CF(+)")-SUMIFS(DM$10:DM44,$P$10:$P44,"CF(-)"))</f>
        <v>0</v>
      </c>
      <c r="DN45" s="5">
        <f ca="1">IF(DN$4="",0,SUMIFS(DN$10:DN44,$P$10:$P44,"CF(+)")-SUMIFS(DN$10:DN44,$P$10:$P44,"CF(-)"))</f>
        <v>0</v>
      </c>
      <c r="DO45" s="5">
        <f ca="1">IF(DO$4="",0,SUMIFS(DO$10:DO44,$P$10:$P44,"CF(+)")-SUMIFS(DO$10:DO44,$P$10:$P44,"CF(-)"))</f>
        <v>0</v>
      </c>
      <c r="DP45" s="5">
        <f ca="1">IF(DP$4="",0,SUMIFS(DP$10:DP44,$P$10:$P44,"CF(+)")-SUMIFS(DP$10:DP44,$P$10:$P44,"CF(-)"))</f>
        <v>0</v>
      </c>
      <c r="DQ45" s="5">
        <f ca="1">IF(DQ$4="",0,SUMIFS(DQ$10:DQ44,$P$10:$P44,"CF(+)")-SUMIFS(DQ$10:DQ44,$P$10:$P44,"CF(-)"))</f>
        <v>0</v>
      </c>
      <c r="DR45" s="5">
        <f ca="1">IF(DR$4="",0,SUMIFS(DR$10:DR44,$P$10:$P44,"CF(+)")-SUMIFS(DR$10:DR44,$P$10:$P44,"CF(-)"))</f>
        <v>0</v>
      </c>
      <c r="DS45" s="5">
        <f ca="1">IF(DS$4="",0,SUMIFS(DS$10:DS44,$P$10:$P44,"CF(+)")-SUMIFS(DS$10:DS44,$P$10:$P44,"CF(-)"))</f>
        <v>0</v>
      </c>
      <c r="DT45" s="5">
        <f ca="1">IF(DT$4="",0,SUMIFS(DT$10:DT44,$P$10:$P44,"CF(+)")-SUMIFS(DT$10:DT44,$P$10:$P44,"CF(-)"))</f>
        <v>0</v>
      </c>
      <c r="DU45" s="5">
        <f ca="1">IF(DU$4="",0,SUMIFS(DU$10:DU44,$P$10:$P44,"CF(+)")-SUMIFS(DU$10:DU44,$P$10:$P44,"CF(-)"))</f>
        <v>0</v>
      </c>
      <c r="DV45" s="5">
        <f ca="1">IF(DV$4="",0,SUMIFS(DV$10:DV44,$P$10:$P44,"CF(+)")-SUMIFS(DV$10:DV44,$P$10:$P44,"CF(-)"))</f>
        <v>0</v>
      </c>
      <c r="DW45" s="5">
        <f ca="1">IF(DW$4="",0,SUMIFS(DW$10:DW44,$P$10:$P44,"CF(+)")-SUMIFS(DW$10:DW44,$P$10:$P44,"CF(-)"))</f>
        <v>0</v>
      </c>
      <c r="DX45" s="5">
        <f ca="1">IF(DX$4="",0,SUMIFS(DX$10:DX44,$P$10:$P44,"CF(+)")-SUMIFS(DX$10:DX44,$P$10:$P44,"CF(-)"))</f>
        <v>0</v>
      </c>
      <c r="DY45" s="5">
        <f ca="1">IF(DY$4="",0,SUMIFS(DY$10:DY44,$P$10:$P44,"CF(+)")-SUMIFS(DY$10:DY44,$P$10:$P44,"CF(-)"))</f>
        <v>0</v>
      </c>
      <c r="DZ45" s="5">
        <f ca="1">IF(DZ$4="",0,SUMIFS(DZ$10:DZ44,$P$10:$P44,"CF(+)")-SUMIFS(DZ$10:DZ44,$P$10:$P44,"CF(-)"))</f>
        <v>0</v>
      </c>
      <c r="EA45" s="5">
        <f ca="1">IF(EA$4="",0,SUMIFS(EA$10:EA44,$P$10:$P44,"CF(+)")-SUMIFS(EA$10:EA44,$P$10:$P44,"CF(-)"))</f>
        <v>0</v>
      </c>
      <c r="EB45" s="5">
        <f ca="1">IF(EB$4="",0,SUMIFS(EB$10:EB44,$P$10:$P44,"CF(+)")-SUMIFS(EB$10:EB44,$P$10:$P44,"CF(-)"))</f>
        <v>0</v>
      </c>
      <c r="EC45" s="5">
        <f ca="1">IF(EC$4="",0,SUMIFS(EC$10:EC44,$P$10:$P44,"CF(+)")-SUMIFS(EC$10:EC44,$P$10:$P44,"CF(-)"))</f>
        <v>0</v>
      </c>
      <c r="ED45" s="5">
        <f ca="1">IF(ED$4="",0,SUMIFS(ED$10:ED44,$P$10:$P44,"CF(+)")-SUMIFS(ED$10:ED44,$P$10:$P44,"CF(-)"))</f>
        <v>0</v>
      </c>
      <c r="EE45" s="5">
        <f ca="1">IF(EE$4="",0,SUMIFS(EE$10:EE44,$P$10:$P44,"CF(+)")-SUMIFS(EE$10:EE44,$P$10:$P44,"CF(-)"))</f>
        <v>0</v>
      </c>
      <c r="EF45" s="5">
        <f ca="1">IF(EF$4="",0,SUMIFS(EF$10:EF44,$P$10:$P44,"CF(+)")-SUMIFS(EF$10:EF44,$P$10:$P44,"CF(-)"))</f>
        <v>0</v>
      </c>
      <c r="EG45" s="5">
        <f ca="1">IF(EG$4="",0,SUMIFS(EG$10:EG44,$P$10:$P44,"CF(+)")-SUMIFS(EG$10:EG44,$P$10:$P44,"CF(-)"))</f>
        <v>0</v>
      </c>
      <c r="EH45" s="5">
        <f ca="1">IF(EH$4="",0,SUMIFS(EH$10:EH44,$P$10:$P44,"CF(+)")-SUMIFS(EH$10:EH44,$P$10:$P44,"CF(-)"))</f>
        <v>0</v>
      </c>
      <c r="EI45" s="5">
        <f ca="1">IF(EI$4="",0,SUMIFS(EI$10:EI44,$P$10:$P44,"CF(+)")-SUMIFS(EI$10:EI44,$P$10:$P44,"CF(-)"))</f>
        <v>0</v>
      </c>
      <c r="EJ45" s="5">
        <f ca="1">IF(EJ$4="",0,SUMIFS(EJ$10:EJ44,$P$10:$P44,"CF(+)")-SUMIFS(EJ$10:EJ44,$P$10:$P44,"CF(-)"))</f>
        <v>0</v>
      </c>
      <c r="EK45" s="5">
        <f ca="1">IF(EK$4="",0,SUMIFS(EK$10:EK44,$P$10:$P44,"CF(+)")-SUMIFS(EK$10:EK44,$P$10:$P44,"CF(-)"))</f>
        <v>0</v>
      </c>
      <c r="EL45" s="5">
        <f ca="1">IF(EL$4="",0,SUMIFS(EL$10:EL44,$P$10:$P44,"CF(+)")-SUMIFS(EL$10:EL44,$P$10:$P44,"CF(-)"))</f>
        <v>0</v>
      </c>
      <c r="EM45" s="5">
        <f ca="1">IF(EM$4="",0,SUMIFS(EM$10:EM44,$P$10:$P44,"CF(+)")-SUMIFS(EM$10:EM44,$P$10:$P44,"CF(-)"))</f>
        <v>0</v>
      </c>
      <c r="EN45" s="5">
        <f>IF(EN$4="",0,SUMIFS(EN$10:EN44,$P$10:$P44,"CF(+)")-SUMIFS(EN$10:EN44,$P$10:$P44,"CF(-)"))</f>
        <v>0</v>
      </c>
      <c r="EO45" s="5">
        <f>IF(EO$4="",0,SUMIFS(EO$10:EO44,$P$10:$P44,"CF(+)")-SUMIFS(EO$10:EO44,$P$10:$P44,"CF(-)"))</f>
        <v>0</v>
      </c>
      <c r="EP45" s="5">
        <f>IF(EP$4="",0,SUMIFS(EP$10:EP44,$P$10:$P44,"CF(+)")-SUMIFS(EP$10:EP44,$P$10:$P44,"CF(-)"))</f>
        <v>0</v>
      </c>
      <c r="EQ45" s="5">
        <f>IF(EQ$4="",0,SUMIFS(EQ$10:EQ44,$P$10:$P44,"CF(+)")-SUMIFS(EQ$10:EQ44,$P$10:$P44,"CF(-)"))</f>
        <v>0</v>
      </c>
      <c r="ER45" s="5">
        <f>IF(ER$4="",0,SUMIFS(ER$10:ER44,$P$10:$P44,"CF(+)")-SUMIFS(ER$10:ER44,$P$10:$P44,"CF(-)"))</f>
        <v>0</v>
      </c>
      <c r="ES45" s="5">
        <f>IF(ES$4="",0,SUMIFS(ES$10:ES44,$P$10:$P44,"CF(+)")-SUMIFS(ES$10:ES44,$P$10:$P44,"CF(-)"))</f>
        <v>0</v>
      </c>
      <c r="ET45" s="5">
        <f>IF(ET$4="",0,SUMIFS(ET$10:ET44,$P$10:$P44,"CF(+)")-SUMIFS(ET$10:ET44,$P$10:$P44,"CF(-)"))</f>
        <v>0</v>
      </c>
      <c r="EU45" s="5">
        <f>IF(EU$4="",0,SUMIFS(EU$10:EU44,$P$10:$P44,"CF(+)")-SUMIFS(EU$10:EU44,$P$10:$P44,"CF(-)"))</f>
        <v>0</v>
      </c>
      <c r="EV45" s="5">
        <f>IF(EV$4="",0,SUMIFS(EV$10:EV44,$P$10:$P44,"CF(+)")-SUMIFS(EV$10:EV44,$P$10:$P44,"CF(-)"))</f>
        <v>0</v>
      </c>
      <c r="EW45" s="5">
        <f>IF(EW$4="",0,SUMIFS(EW$10:EW44,$P$10:$P44,"CF(+)")-SUMIFS(EW$10:EW44,$P$10:$P44,"CF(-)"))</f>
        <v>0</v>
      </c>
      <c r="EX45" s="5">
        <f>IF(EX$4="",0,SUMIFS(EX$10:EX44,$P$10:$P44,"CF(+)")-SUMIFS(EX$10:EX44,$P$10:$P44,"CF(-)"))</f>
        <v>0</v>
      </c>
      <c r="EY45" s="5">
        <f>IF(EY$4="",0,SUMIFS(EY$10:EY44,$P$10:$P44,"CF(+)")-SUMIFS(EY$10:EY44,$P$10:$P44,"CF(-)"))</f>
        <v>0</v>
      </c>
      <c r="EZ45" s="5">
        <f>IF(EZ$4="",0,SUMIFS(EZ$10:EZ44,$P$10:$P44,"CF(+)")-SUMIFS(EZ$10:EZ44,$P$10:$P44,"CF(-)"))</f>
        <v>0</v>
      </c>
      <c r="FA45" s="5">
        <f>IF(FA$4="",0,SUMIFS(FA$10:FA44,$P$10:$P44,"CF(+)")-SUMIFS(FA$10:FA44,$P$10:$P44,"CF(-)"))</f>
        <v>0</v>
      </c>
      <c r="FB45" s="5">
        <f>IF(FB$4="",0,SUMIFS(FB$10:FB44,$P$10:$P44,"CF(+)")-SUMIFS(FB$10:FB44,$P$10:$P44,"CF(-)"))</f>
        <v>0</v>
      </c>
      <c r="FC45" s="5">
        <f>IF(FC$4="",0,SUMIFS(FC$10:FC44,$P$10:$P44,"CF(+)")-SUMIFS(FC$10:FC44,$P$10:$P44,"CF(-)"))</f>
        <v>0</v>
      </c>
      <c r="FD45" s="5">
        <f>IF(FD$4="",0,SUMIFS(FD$10:FD44,$P$10:$P44,"CF(+)")-SUMIFS(FD$10:FD44,$P$10:$P44,"CF(-)"))</f>
        <v>0</v>
      </c>
      <c r="FE45" s="5">
        <f>IF(FE$4="",0,SUMIFS(FE$10:FE44,$P$10:$P44,"CF(+)")-SUMIFS(FE$10:FE44,$P$10:$P44,"CF(-)"))</f>
        <v>0</v>
      </c>
      <c r="FF45" s="5">
        <f>IF(FF$4="",0,SUMIFS(FF$10:FF44,$P$10:$P44,"CF(+)")-SUMIFS(FF$10:FF44,$P$10:$P44,"CF(-)"))</f>
        <v>0</v>
      </c>
      <c r="FG45" s="5">
        <f>IF(FG$4="",0,SUMIFS(FG$10:FG44,$P$10:$P44,"CF(+)")-SUMIFS(FG$10:FG44,$P$10:$P44,"CF(-)"))</f>
        <v>0</v>
      </c>
      <c r="FH45" s="5">
        <f>IF(FH$4="",0,SUMIFS(FH$10:FH44,$P$10:$P44,"CF(+)")-SUMIFS(FH$10:FH44,$P$10:$P44,"CF(-)"))</f>
        <v>0</v>
      </c>
      <c r="FI45" s="5">
        <f>IF(FI$4="",0,SUMIFS(FI$10:FI44,$P$10:$P44,"CF(+)")-SUMIFS(FI$10:FI44,$P$10:$P44,"CF(-)"))</f>
        <v>0</v>
      </c>
      <c r="FJ45" s="5">
        <f>IF(FJ$4="",0,SUMIFS(FJ$10:FJ44,$P$10:$P44,"CF(+)")-SUMIFS(FJ$10:FJ44,$P$10:$P44,"CF(-)"))</f>
        <v>0</v>
      </c>
      <c r="FK45" s="5">
        <f>IF(FK$4="",0,SUMIFS(FK$10:FK44,$P$10:$P44,"CF(+)")-SUMIFS(FK$10:FK44,$P$10:$P44,"CF(-)"))</f>
        <v>0</v>
      </c>
      <c r="FL45" s="5">
        <f>IF(FL$4="",0,SUMIFS(FL$10:FL44,$P$10:$P44,"CF(+)")-SUMIFS(FL$10:FL44,$P$10:$P44,"CF(-)"))</f>
        <v>0</v>
      </c>
      <c r="FM45" s="5">
        <f>IF(FM$4="",0,SUMIFS(FM$10:FM44,$P$10:$P44,"CF(+)")-SUMIFS(FM$10:FM44,$P$10:$P44,"CF(-)"))</f>
        <v>0</v>
      </c>
      <c r="FN45" s="5">
        <f>IF(FN$4="",0,SUMIFS(FN$10:FN44,$P$10:$P44,"CF(+)")-SUMIFS(FN$10:FN44,$P$10:$P44,"CF(-)"))</f>
        <v>0</v>
      </c>
      <c r="FO45" s="5">
        <f>IF(FO$4="",0,SUMIFS(FO$10:FO44,$P$10:$P44,"CF(+)")-SUMIFS(FO$10:FO44,$P$10:$P44,"CF(-)"))</f>
        <v>0</v>
      </c>
      <c r="FP45" s="5">
        <f>IF(FP$4="",0,SUMIFS(FP$10:FP44,$P$10:$P44,"CF(+)")-SUMIFS(FP$10:FP44,$P$10:$P44,"CF(-)"))</f>
        <v>0</v>
      </c>
      <c r="FQ45" s="5">
        <f>IF(FQ$4="",0,SUMIFS(FQ$10:FQ44,$P$10:$P44,"CF(+)")-SUMIFS(FQ$10:FQ44,$P$10:$P44,"CF(-)"))</f>
        <v>0</v>
      </c>
      <c r="FR45" s="5">
        <f>IF(FR$4="",0,SUMIFS(FR$10:FR44,$P$10:$P44,"CF(+)")-SUMIFS(FR$10:FR44,$P$10:$P44,"CF(-)"))</f>
        <v>0</v>
      </c>
      <c r="FS45" s="5">
        <f>IF(FS$4="",0,SUMIFS(FS$10:FS44,$P$10:$P44,"CF(+)")-SUMIFS(FS$10:FS44,$P$10:$P44,"CF(-)"))</f>
        <v>0</v>
      </c>
      <c r="FT45" s="5">
        <f>IF(FT$4="",0,SUMIFS(FT$10:FT44,$P$10:$P44,"CF(+)")-SUMIFS(FT$10:FT44,$P$10:$P44,"CF(-)"))</f>
        <v>0</v>
      </c>
      <c r="FU45" s="5">
        <f>IF(FU$4="",0,SUMIFS(FU$10:FU44,$P$10:$P44,"CF(+)")-SUMIFS(FU$10:FU44,$P$10:$P44,"CF(-)"))</f>
        <v>0</v>
      </c>
      <c r="FV45" s="5">
        <f>IF(FV$4="",0,SUMIFS(FV$10:FV44,$P$10:$P44,"CF(+)")-SUMIFS(FV$10:FV44,$P$10:$P44,"CF(-)"))</f>
        <v>0</v>
      </c>
      <c r="FW45" s="5">
        <f>IF(FW$4="",0,SUMIFS(FW$10:FW44,$P$10:$P44,"CF(+)")-SUMIFS(FW$10:FW44,$P$10:$P44,"CF(-)"))</f>
        <v>0</v>
      </c>
      <c r="FX45" s="5">
        <f>IF(FX$4="",0,SUMIFS(FX$10:FX44,$P$10:$P44,"CF(+)")-SUMIFS(FX$10:FX44,$P$10:$P44,"CF(-)"))</f>
        <v>0</v>
      </c>
      <c r="FY45" s="5">
        <f>IF(FY$4="",0,SUMIFS(FY$10:FY44,$P$10:$P44,"CF(+)")-SUMIFS(FY$10:FY44,$P$10:$P44,"CF(-)"))</f>
        <v>0</v>
      </c>
      <c r="FZ45" s="5">
        <f>IF(FZ$4="",0,SUMIFS(FZ$10:FZ44,$P$10:$P44,"CF(+)")-SUMIFS(FZ$10:FZ44,$P$10:$P44,"CF(-)"))</f>
        <v>0</v>
      </c>
      <c r="GA45" s="5">
        <f>IF(GA$4="",0,SUMIFS(GA$10:GA44,$P$10:$P44,"CF(+)")-SUMIFS(GA$10:GA44,$P$10:$P44,"CF(-)"))</f>
        <v>0</v>
      </c>
      <c r="GB45" s="5">
        <f>IF(GB$4="",0,SUMIFS(GB$10:GB44,$P$10:$P44,"CF(+)")-SUMIFS(GB$10:GB44,$P$10:$P44,"CF(-)"))</f>
        <v>0</v>
      </c>
      <c r="GC45" s="5">
        <f>IF(GC$4="",0,SUMIFS(GC$10:GC44,$P$10:$P44,"CF(+)")-SUMIFS(GC$10:GC44,$P$10:$P44,"CF(-)"))</f>
        <v>0</v>
      </c>
      <c r="GD45" s="5">
        <f>IF(GD$4="",0,SUMIFS(GD$10:GD44,$P$10:$P44,"CF(+)")-SUMIFS(GD$10:GD44,$P$10:$P44,"CF(-)"))</f>
        <v>0</v>
      </c>
      <c r="GE45" s="5">
        <f>IF(GE$4="",0,SUMIFS(GE$10:GE44,$P$10:$P44,"CF(+)")-SUMIFS(GE$10:GE44,$P$10:$P44,"CF(-)"))</f>
        <v>0</v>
      </c>
      <c r="GF45" s="5">
        <f>IF(GF$4="",0,SUMIFS(GF$10:GF44,$P$10:$P44,"CF(+)")-SUMIFS(GF$10:GF44,$P$10:$P44,"CF(-)"))</f>
        <v>0</v>
      </c>
      <c r="GG45" s="5">
        <f>IF(GG$4="",0,SUMIFS(GG$10:GG44,$P$10:$P44,"CF(+)")-SUMIFS(GG$10:GG44,$P$10:$P44,"CF(-)"))</f>
        <v>0</v>
      </c>
      <c r="GH45" s="5">
        <f>IF(GH$4="",0,SUMIFS(GH$10:GH44,$P$10:$P44,"CF(+)")-SUMIFS(GH$10:GH44,$P$10:$P44,"CF(-)"))</f>
        <v>0</v>
      </c>
      <c r="GI45" s="5">
        <f>IF(GI$4="",0,SUMIFS(GI$10:GI44,$P$10:$P44,"CF(+)")-SUMIFS(GI$10:GI44,$P$10:$P44,"CF(-)"))</f>
        <v>0</v>
      </c>
      <c r="GJ45" s="5">
        <f>IF(GJ$4="",0,SUMIFS(GJ$10:GJ44,$P$10:$P44,"CF(+)")-SUMIFS(GJ$10:GJ44,$P$10:$P44,"CF(-)"))</f>
        <v>0</v>
      </c>
      <c r="GK45" s="5">
        <f>IF(GK$4="",0,SUMIFS(GK$10:GK44,$P$10:$P44,"CF(+)")-SUMIFS(GK$10:GK44,$P$10:$P44,"CF(-)"))</f>
        <v>0</v>
      </c>
      <c r="GL45" s="5">
        <f>IF(GL$4="",0,SUMIFS(GL$10:GL44,$P$10:$P44,"CF(+)")-SUMIFS(GL$10:GL44,$P$10:$P44,"CF(-)"))</f>
        <v>0</v>
      </c>
      <c r="GM45" s="5">
        <f>IF(GM$4="",0,SUMIFS(GM$10:GM44,$P$10:$P44,"CF(+)")-SUMIFS(GM$10:GM44,$P$10:$P44,"CF(-)"))</f>
        <v>0</v>
      </c>
      <c r="GN45" s="5">
        <f>IF(GN$4="",0,SUMIFS(GN$10:GN44,$P$10:$P44,"CF(+)")-SUMIFS(GN$10:GN44,$P$10:$P44,"CF(-)"))</f>
        <v>0</v>
      </c>
      <c r="GO45" s="5">
        <f>IF(GO$4="",0,SUMIFS(GO$10:GO44,$P$10:$P44,"CF(+)")-SUMIFS(GO$10:GO44,$P$10:$P44,"CF(-)"))</f>
        <v>0</v>
      </c>
      <c r="GP45" s="5">
        <f>IF(GP$4="",0,SUMIFS(GP$10:GP44,$P$10:$P44,"CF(+)")-SUMIFS(GP$10:GP44,$P$10:$P44,"CF(-)"))</f>
        <v>0</v>
      </c>
      <c r="GQ45" s="5">
        <f>IF(GQ$4="",0,SUMIFS(GQ$10:GQ44,$P$10:$P44,"CF(+)")-SUMIFS(GQ$10:GQ44,$P$10:$P44,"CF(-)"))</f>
        <v>0</v>
      </c>
      <c r="GR45" s="5">
        <f>IF(GR$4="",0,SUMIFS(GR$10:GR44,$P$10:$P44,"CF(+)")-SUMIFS(GR$10:GR44,$P$10:$P44,"CF(-)"))</f>
        <v>0</v>
      </c>
      <c r="GS45" s="5">
        <f>IF(GS$4="",0,SUMIFS(GS$10:GS44,$P$10:$P44,"CF(+)")-SUMIFS(GS$10:GS44,$P$10:$P44,"CF(-)"))</f>
        <v>0</v>
      </c>
      <c r="GT45" s="5">
        <f>IF(GT$4="",0,SUMIFS(GT$10:GT44,$P$10:$P44,"CF(+)")-SUMIFS(GT$10:GT44,$P$10:$P44,"CF(-)"))</f>
        <v>0</v>
      </c>
      <c r="GU45" s="5">
        <f>IF(GU$4="",0,SUMIFS(GU$10:GU44,$P$10:$P44,"CF(+)")-SUMIFS(GU$10:GU44,$P$10:$P44,"CF(-)"))</f>
        <v>0</v>
      </c>
      <c r="GV45" s="5">
        <f>IF(GV$4="",0,SUMIFS(GV$10:GV44,$P$10:$P44,"CF(+)")-SUMIFS(GV$10:GV44,$P$10:$P44,"CF(-)"))</f>
        <v>0</v>
      </c>
    </row>
    <row r="47" spans="2:204" x14ac:dyDescent="0.3">
      <c r="B47" s="13">
        <f>ROW()</f>
        <v>47</v>
      </c>
      <c r="E47" s="45"/>
      <c r="F47" s="32"/>
      <c r="H47" s="1" t="s">
        <v>57</v>
      </c>
      <c r="P47" s="44" t="s">
        <v>50</v>
      </c>
      <c r="U47" s="5">
        <f ca="1">INDIRECT(ADDRESS($B47,MAX($2:$2)))</f>
        <v>0</v>
      </c>
      <c r="X47" s="5">
        <f ca="1">IF(X$4="",0,SUM($W45:X45))</f>
        <v>0</v>
      </c>
      <c r="Y47" s="5">
        <f ca="1">IF(Y$4="",0,SUM($W45:Y45))</f>
        <v>0</v>
      </c>
      <c r="Z47" s="5">
        <f ca="1">IF(Z$4="",0,SUM($W45:Z45))</f>
        <v>0</v>
      </c>
      <c r="AA47" s="5">
        <f ca="1">IF(AA$4="",0,SUM($W45:AA45))</f>
        <v>0</v>
      </c>
      <c r="AB47" s="5">
        <f ca="1">IF(AB$4="",0,SUM($W45:AB45))</f>
        <v>0</v>
      </c>
      <c r="AC47" s="5">
        <f ca="1">IF(AC$4="",0,SUM($W45:AC45))</f>
        <v>0</v>
      </c>
      <c r="AD47" s="5">
        <f ca="1">IF(AD$4="",0,SUM($W45:AD45))</f>
        <v>0</v>
      </c>
      <c r="AE47" s="5">
        <f ca="1">IF(AE$4="",0,SUM($W45:AE45))</f>
        <v>0</v>
      </c>
      <c r="AF47" s="5">
        <f ca="1">IF(AF$4="",0,SUM($W45:AF45))</f>
        <v>0</v>
      </c>
      <c r="AG47" s="5">
        <f ca="1">IF(AG$4="",0,SUM($W45:AG45))</f>
        <v>0</v>
      </c>
      <c r="AH47" s="5">
        <f ca="1">IF(AH$4="",0,SUM($W45:AH45))</f>
        <v>0</v>
      </c>
      <c r="AI47" s="5">
        <f ca="1">IF(AI$4="",0,SUM($W45:AI45))</f>
        <v>0</v>
      </c>
      <c r="AJ47" s="5">
        <f ca="1">IF(AJ$4="",0,SUM($W45:AJ45))</f>
        <v>0</v>
      </c>
      <c r="AK47" s="5">
        <f ca="1">IF(AK$4="",0,SUM($W45:AK45))</f>
        <v>0</v>
      </c>
      <c r="AL47" s="5">
        <f ca="1">IF(AL$4="",0,SUM($W45:AL45))</f>
        <v>0</v>
      </c>
      <c r="AM47" s="5">
        <f ca="1">IF(AM$4="",0,SUM($W45:AM45))</f>
        <v>0</v>
      </c>
      <c r="AN47" s="5">
        <f ca="1">IF(AN$4="",0,SUM($W45:AN45))</f>
        <v>0</v>
      </c>
      <c r="AO47" s="5">
        <f ca="1">IF(AO$4="",0,SUM($W45:AO45))</f>
        <v>0</v>
      </c>
      <c r="AP47" s="5">
        <f ca="1">IF(AP$4="",0,SUM($W45:AP45))</f>
        <v>0</v>
      </c>
      <c r="AQ47" s="5">
        <f ca="1">IF(AQ$4="",0,SUM($W45:AQ45))</f>
        <v>0</v>
      </c>
      <c r="AR47" s="5">
        <f ca="1">IF(AR$4="",0,SUM($W45:AR45))</f>
        <v>0</v>
      </c>
      <c r="AS47" s="5">
        <f ca="1">IF(AS$4="",0,SUM($W45:AS45))</f>
        <v>0</v>
      </c>
      <c r="AT47" s="5">
        <f ca="1">IF(AT$4="",0,SUM($W45:AT45))</f>
        <v>0</v>
      </c>
      <c r="AU47" s="5">
        <f ca="1">IF(AU$4="",0,SUM($W45:AU45))</f>
        <v>0</v>
      </c>
      <c r="AV47" s="5">
        <f ca="1">IF(AV$4="",0,SUM($W45:AV45))</f>
        <v>0</v>
      </c>
      <c r="AW47" s="5">
        <f ca="1">IF(AW$4="",0,SUM($W45:AW45))</f>
        <v>0</v>
      </c>
      <c r="AX47" s="5">
        <f ca="1">IF(AX$4="",0,SUM($W45:AX45))</f>
        <v>0</v>
      </c>
      <c r="AY47" s="5">
        <f ca="1">IF(AY$4="",0,SUM($W45:AY45))</f>
        <v>0</v>
      </c>
      <c r="AZ47" s="5">
        <f ca="1">IF(AZ$4="",0,SUM($W45:AZ45))</f>
        <v>0</v>
      </c>
      <c r="BA47" s="5">
        <f ca="1">IF(BA$4="",0,SUM($W45:BA45))</f>
        <v>0</v>
      </c>
      <c r="BB47" s="5">
        <f ca="1">IF(BB$4="",0,SUM($W45:BB45))</f>
        <v>0</v>
      </c>
      <c r="BC47" s="5">
        <f ca="1">IF(BC$4="",0,SUM($W45:BC45))</f>
        <v>0</v>
      </c>
      <c r="BD47" s="5">
        <f ca="1">IF(BD$4="",0,SUM($W45:BD45))</f>
        <v>0</v>
      </c>
      <c r="BE47" s="5">
        <f ca="1">IF(BE$4="",0,SUM($W45:BE45))</f>
        <v>0</v>
      </c>
      <c r="BF47" s="5">
        <f ca="1">IF(BF$4="",0,SUM($W45:BF45))</f>
        <v>0</v>
      </c>
      <c r="BG47" s="5">
        <f ca="1">IF(BG$4="",0,SUM($W45:BG45))</f>
        <v>0</v>
      </c>
      <c r="BH47" s="5">
        <f ca="1">IF(BH$4="",0,SUM($W45:BH45))</f>
        <v>0</v>
      </c>
      <c r="BI47" s="5">
        <f ca="1">IF(BI$4="",0,SUM($W45:BI45))</f>
        <v>0</v>
      </c>
      <c r="BJ47" s="5">
        <f ca="1">IF(BJ$4="",0,SUM($W45:BJ45))</f>
        <v>0</v>
      </c>
      <c r="BK47" s="5">
        <f ca="1">IF(BK$4="",0,SUM($W45:BK45))</f>
        <v>0</v>
      </c>
      <c r="BL47" s="5">
        <f ca="1">IF(BL$4="",0,SUM($W45:BL45))</f>
        <v>0</v>
      </c>
      <c r="BM47" s="5">
        <f ca="1">IF(BM$4="",0,SUM($W45:BM45))</f>
        <v>0</v>
      </c>
      <c r="BN47" s="5">
        <f ca="1">IF(BN$4="",0,SUM($W45:BN45))</f>
        <v>0</v>
      </c>
      <c r="BO47" s="5">
        <f ca="1">IF(BO$4="",0,SUM($W45:BO45))</f>
        <v>0</v>
      </c>
      <c r="BP47" s="5">
        <f ca="1">IF(BP$4="",0,SUM($W45:BP45))</f>
        <v>0</v>
      </c>
      <c r="BQ47" s="5">
        <f ca="1">IF(BQ$4="",0,SUM($W45:BQ45))</f>
        <v>0</v>
      </c>
      <c r="BR47" s="5">
        <f ca="1">IF(BR$4="",0,SUM($W45:BR45))</f>
        <v>0</v>
      </c>
      <c r="BS47" s="5">
        <f ca="1">IF(BS$4="",0,SUM($W45:BS45))</f>
        <v>0</v>
      </c>
      <c r="BT47" s="5">
        <f ca="1">IF(BT$4="",0,SUM($W45:BT45))</f>
        <v>0</v>
      </c>
      <c r="BU47" s="5">
        <f ca="1">IF(BU$4="",0,SUM($W45:BU45))</f>
        <v>0</v>
      </c>
      <c r="BV47" s="5">
        <f ca="1">IF(BV$4="",0,SUM($W45:BV45))</f>
        <v>0</v>
      </c>
      <c r="BW47" s="5">
        <f ca="1">IF(BW$4="",0,SUM($W45:BW45))</f>
        <v>0</v>
      </c>
      <c r="BX47" s="5">
        <f ca="1">IF(BX$4="",0,SUM($W45:BX45))</f>
        <v>0</v>
      </c>
      <c r="BY47" s="5">
        <f ca="1">IF(BY$4="",0,SUM($W45:BY45))</f>
        <v>0</v>
      </c>
      <c r="BZ47" s="5">
        <f ca="1">IF(BZ$4="",0,SUM($W45:BZ45))</f>
        <v>0</v>
      </c>
      <c r="CA47" s="5">
        <f ca="1">IF(CA$4="",0,SUM($W45:CA45))</f>
        <v>0</v>
      </c>
      <c r="CB47" s="5">
        <f ca="1">IF(CB$4="",0,SUM($W45:CB45))</f>
        <v>0</v>
      </c>
      <c r="CC47" s="5">
        <f ca="1">IF(CC$4="",0,SUM($W45:CC45))</f>
        <v>0</v>
      </c>
      <c r="CD47" s="5">
        <f ca="1">IF(CD$4="",0,SUM($W45:CD45))</f>
        <v>0</v>
      </c>
      <c r="CE47" s="5">
        <f ca="1">IF(CE$4="",0,SUM($W45:CE45))</f>
        <v>0</v>
      </c>
      <c r="CF47" s="5">
        <f ca="1">IF(CF$4="",0,SUM($W45:CF45))</f>
        <v>0</v>
      </c>
      <c r="CG47" s="5">
        <f ca="1">IF(CG$4="",0,SUM($W45:CG45))</f>
        <v>0</v>
      </c>
      <c r="CH47" s="5">
        <f ca="1">IF(CH$4="",0,SUM($W45:CH45))</f>
        <v>0</v>
      </c>
      <c r="CI47" s="5">
        <f ca="1">IF(CI$4="",0,SUM($W45:CI45))</f>
        <v>0</v>
      </c>
      <c r="CJ47" s="5">
        <f ca="1">IF(CJ$4="",0,SUM($W45:CJ45))</f>
        <v>0</v>
      </c>
      <c r="CK47" s="5">
        <f ca="1">IF(CK$4="",0,SUM($W45:CK45))</f>
        <v>0</v>
      </c>
      <c r="CL47" s="5">
        <f ca="1">IF(CL$4="",0,SUM($W45:CL45))</f>
        <v>0</v>
      </c>
      <c r="CM47" s="5">
        <f ca="1">IF(CM$4="",0,SUM($W45:CM45))</f>
        <v>0</v>
      </c>
      <c r="CN47" s="5">
        <f ca="1">IF(CN$4="",0,SUM($W45:CN45))</f>
        <v>0</v>
      </c>
      <c r="CO47" s="5">
        <f ca="1">IF(CO$4="",0,SUM($W45:CO45))</f>
        <v>0</v>
      </c>
      <c r="CP47" s="5">
        <f ca="1">IF(CP$4="",0,SUM($W45:CP45))</f>
        <v>0</v>
      </c>
      <c r="CQ47" s="5">
        <f ca="1">IF(CQ$4="",0,SUM($W45:CQ45))</f>
        <v>0</v>
      </c>
      <c r="CR47" s="5">
        <f ca="1">IF(CR$4="",0,SUM($W45:CR45))</f>
        <v>0</v>
      </c>
      <c r="CS47" s="5">
        <f ca="1">IF(CS$4="",0,SUM($W45:CS45))</f>
        <v>0</v>
      </c>
      <c r="CT47" s="5">
        <f ca="1">IF(CT$4="",0,SUM($W45:CT45))</f>
        <v>0</v>
      </c>
      <c r="CU47" s="5">
        <f ca="1">IF(CU$4="",0,SUM($W45:CU45))</f>
        <v>0</v>
      </c>
      <c r="CV47" s="5">
        <f ca="1">IF(CV$4="",0,SUM($W45:CV45))</f>
        <v>0</v>
      </c>
      <c r="CW47" s="5">
        <f ca="1">IF(CW$4="",0,SUM($W45:CW45))</f>
        <v>0</v>
      </c>
      <c r="CX47" s="5">
        <f ca="1">IF(CX$4="",0,SUM($W45:CX45))</f>
        <v>0</v>
      </c>
      <c r="CY47" s="5">
        <f ca="1">IF(CY$4="",0,SUM($W45:CY45))</f>
        <v>0</v>
      </c>
      <c r="CZ47" s="5">
        <f ca="1">IF(CZ$4="",0,SUM($W45:CZ45))</f>
        <v>0</v>
      </c>
      <c r="DA47" s="5">
        <f ca="1">IF(DA$4="",0,SUM($W45:DA45))</f>
        <v>0</v>
      </c>
      <c r="DB47" s="5">
        <f ca="1">IF(DB$4="",0,SUM($W45:DB45))</f>
        <v>0</v>
      </c>
      <c r="DC47" s="5">
        <f ca="1">IF(DC$4="",0,SUM($W45:DC45))</f>
        <v>0</v>
      </c>
      <c r="DD47" s="5">
        <f ca="1">IF(DD$4="",0,SUM($W45:DD45))</f>
        <v>0</v>
      </c>
      <c r="DE47" s="5">
        <f ca="1">IF(DE$4="",0,SUM($W45:DE45))</f>
        <v>0</v>
      </c>
      <c r="DF47" s="5">
        <f ca="1">IF(DF$4="",0,SUM($W45:DF45))</f>
        <v>0</v>
      </c>
      <c r="DG47" s="5">
        <f ca="1">IF(DG$4="",0,SUM($W45:DG45))</f>
        <v>0</v>
      </c>
      <c r="DH47" s="5">
        <f ca="1">IF(DH$4="",0,SUM($W45:DH45))</f>
        <v>0</v>
      </c>
      <c r="DI47" s="5">
        <f ca="1">IF(DI$4="",0,SUM($W45:DI45))</f>
        <v>0</v>
      </c>
      <c r="DJ47" s="5">
        <f ca="1">IF(DJ$4="",0,SUM($W45:DJ45))</f>
        <v>0</v>
      </c>
      <c r="DK47" s="5">
        <f ca="1">IF(DK$4="",0,SUM($W45:DK45))</f>
        <v>0</v>
      </c>
      <c r="DL47" s="5">
        <f ca="1">IF(DL$4="",0,SUM($W45:DL45))</f>
        <v>0</v>
      </c>
      <c r="DM47" s="5">
        <f ca="1">IF(DM$4="",0,SUM($W45:DM45))</f>
        <v>0</v>
      </c>
      <c r="DN47" s="5">
        <f ca="1">IF(DN$4="",0,SUM($W45:DN45))</f>
        <v>0</v>
      </c>
      <c r="DO47" s="5">
        <f ca="1">IF(DO$4="",0,SUM($W45:DO45))</f>
        <v>0</v>
      </c>
      <c r="DP47" s="5">
        <f ca="1">IF(DP$4="",0,SUM($W45:DP45))</f>
        <v>0</v>
      </c>
      <c r="DQ47" s="5">
        <f ca="1">IF(DQ$4="",0,SUM($W45:DQ45))</f>
        <v>0</v>
      </c>
      <c r="DR47" s="5">
        <f ca="1">IF(DR$4="",0,SUM($W45:DR45))</f>
        <v>0</v>
      </c>
      <c r="DS47" s="5">
        <f ca="1">IF(DS$4="",0,SUM($W45:DS45))</f>
        <v>0</v>
      </c>
      <c r="DT47" s="5">
        <f ca="1">IF(DT$4="",0,SUM($W45:DT45))</f>
        <v>0</v>
      </c>
      <c r="DU47" s="5">
        <f ca="1">IF(DU$4="",0,SUM($W45:DU45))</f>
        <v>0</v>
      </c>
      <c r="DV47" s="5">
        <f ca="1">IF(DV$4="",0,SUM($W45:DV45))</f>
        <v>0</v>
      </c>
      <c r="DW47" s="5">
        <f ca="1">IF(DW$4="",0,SUM($W45:DW45))</f>
        <v>0</v>
      </c>
      <c r="DX47" s="5">
        <f ca="1">IF(DX$4="",0,SUM($W45:DX45))</f>
        <v>0</v>
      </c>
      <c r="DY47" s="5">
        <f ca="1">IF(DY$4="",0,SUM($W45:DY45))</f>
        <v>0</v>
      </c>
      <c r="DZ47" s="5">
        <f ca="1">IF(DZ$4="",0,SUM($W45:DZ45))</f>
        <v>0</v>
      </c>
      <c r="EA47" s="5">
        <f ca="1">IF(EA$4="",0,SUM($W45:EA45))</f>
        <v>0</v>
      </c>
      <c r="EB47" s="5">
        <f ca="1">IF(EB$4="",0,SUM($W45:EB45))</f>
        <v>0</v>
      </c>
      <c r="EC47" s="5">
        <f ca="1">IF(EC$4="",0,SUM($W45:EC45))</f>
        <v>0</v>
      </c>
      <c r="ED47" s="5">
        <f ca="1">IF(ED$4="",0,SUM($W45:ED45))</f>
        <v>0</v>
      </c>
      <c r="EE47" s="5">
        <f ca="1">IF(EE$4="",0,SUM($W45:EE45))</f>
        <v>0</v>
      </c>
      <c r="EF47" s="5">
        <f ca="1">IF(EF$4="",0,SUM($W45:EF45))</f>
        <v>0</v>
      </c>
      <c r="EG47" s="5">
        <f ca="1">IF(EG$4="",0,SUM($W45:EG45))</f>
        <v>0</v>
      </c>
      <c r="EH47" s="5">
        <f ca="1">IF(EH$4="",0,SUM($W45:EH45))</f>
        <v>0</v>
      </c>
      <c r="EI47" s="5">
        <f ca="1">IF(EI$4="",0,SUM($W45:EI45))</f>
        <v>0</v>
      </c>
      <c r="EJ47" s="5">
        <f ca="1">IF(EJ$4="",0,SUM($W45:EJ45))</f>
        <v>0</v>
      </c>
      <c r="EK47" s="5">
        <f ca="1">IF(EK$4="",0,SUM($W45:EK45))</f>
        <v>0</v>
      </c>
      <c r="EL47" s="5">
        <f ca="1">IF(EL$4="",0,SUM($W45:EL45))</f>
        <v>0</v>
      </c>
      <c r="EM47" s="5">
        <f ca="1">IF(EM$4="",0,SUM($W45:EM45))</f>
        <v>0</v>
      </c>
      <c r="EN47" s="5">
        <f>IF(EN$4="",0,SUM($W45:EN45))</f>
        <v>0</v>
      </c>
      <c r="EO47" s="5">
        <f>IF(EO$4="",0,SUM($W45:EO45))</f>
        <v>0</v>
      </c>
      <c r="EP47" s="5">
        <f>IF(EP$4="",0,SUM($W45:EP45))</f>
        <v>0</v>
      </c>
      <c r="EQ47" s="5">
        <f>IF(EQ$4="",0,SUM($W45:EQ45))</f>
        <v>0</v>
      </c>
      <c r="ER47" s="5">
        <f>IF(ER$4="",0,SUM($W45:ER45))</f>
        <v>0</v>
      </c>
      <c r="ES47" s="5">
        <f>IF(ES$4="",0,SUM($W45:ES45))</f>
        <v>0</v>
      </c>
      <c r="ET47" s="5">
        <f>IF(ET$4="",0,SUM($W45:ET45))</f>
        <v>0</v>
      </c>
      <c r="EU47" s="5">
        <f>IF(EU$4="",0,SUM($W45:EU45))</f>
        <v>0</v>
      </c>
      <c r="EV47" s="5">
        <f>IF(EV$4="",0,SUM($W45:EV45))</f>
        <v>0</v>
      </c>
      <c r="EW47" s="5">
        <f>IF(EW$4="",0,SUM($W45:EW45))</f>
        <v>0</v>
      </c>
      <c r="EX47" s="5">
        <f>IF(EX$4="",0,SUM($W45:EX45))</f>
        <v>0</v>
      </c>
      <c r="EY47" s="5">
        <f>IF(EY$4="",0,SUM($W45:EY45))</f>
        <v>0</v>
      </c>
      <c r="EZ47" s="5">
        <f>IF(EZ$4="",0,SUM($W45:EZ45))</f>
        <v>0</v>
      </c>
      <c r="FA47" s="5">
        <f>IF(FA$4="",0,SUM($W45:FA45))</f>
        <v>0</v>
      </c>
      <c r="FB47" s="5">
        <f>IF(FB$4="",0,SUM($W45:FB45))</f>
        <v>0</v>
      </c>
      <c r="FC47" s="5">
        <f>IF(FC$4="",0,SUM($W45:FC45))</f>
        <v>0</v>
      </c>
      <c r="FD47" s="5">
        <f>IF(FD$4="",0,SUM($W45:FD45))</f>
        <v>0</v>
      </c>
      <c r="FE47" s="5">
        <f>IF(FE$4="",0,SUM($W45:FE45))</f>
        <v>0</v>
      </c>
      <c r="FF47" s="5">
        <f>IF(FF$4="",0,SUM($W45:FF45))</f>
        <v>0</v>
      </c>
      <c r="FG47" s="5">
        <f>IF(FG$4="",0,SUM($W45:FG45))</f>
        <v>0</v>
      </c>
      <c r="FH47" s="5">
        <f>IF(FH$4="",0,SUM($W45:FH45))</f>
        <v>0</v>
      </c>
      <c r="FI47" s="5">
        <f>IF(FI$4="",0,SUM($W45:FI45))</f>
        <v>0</v>
      </c>
      <c r="FJ47" s="5">
        <f>IF(FJ$4="",0,SUM($W45:FJ45))</f>
        <v>0</v>
      </c>
      <c r="FK47" s="5">
        <f>IF(FK$4="",0,SUM($W45:FK45))</f>
        <v>0</v>
      </c>
      <c r="FL47" s="5">
        <f>IF(FL$4="",0,SUM($W45:FL45))</f>
        <v>0</v>
      </c>
      <c r="FM47" s="5">
        <f>IF(FM$4="",0,SUM($W45:FM45))</f>
        <v>0</v>
      </c>
      <c r="FN47" s="5">
        <f>IF(FN$4="",0,SUM($W45:FN45))</f>
        <v>0</v>
      </c>
      <c r="FO47" s="5">
        <f>IF(FO$4="",0,SUM($W45:FO45))</f>
        <v>0</v>
      </c>
      <c r="FP47" s="5">
        <f>IF(FP$4="",0,SUM($W45:FP45))</f>
        <v>0</v>
      </c>
      <c r="FQ47" s="5">
        <f>IF(FQ$4="",0,SUM($W45:FQ45))</f>
        <v>0</v>
      </c>
      <c r="FR47" s="5">
        <f>IF(FR$4="",0,SUM($W45:FR45))</f>
        <v>0</v>
      </c>
      <c r="FS47" s="5">
        <f>IF(FS$4="",0,SUM($W45:FS45))</f>
        <v>0</v>
      </c>
      <c r="FT47" s="5">
        <f>IF(FT$4="",0,SUM($W45:FT45))</f>
        <v>0</v>
      </c>
      <c r="FU47" s="5">
        <f>IF(FU$4="",0,SUM($W45:FU45))</f>
        <v>0</v>
      </c>
      <c r="FV47" s="5">
        <f>IF(FV$4="",0,SUM($W45:FV45))</f>
        <v>0</v>
      </c>
      <c r="FW47" s="5">
        <f>IF(FW$4="",0,SUM($W45:FW45))</f>
        <v>0</v>
      </c>
      <c r="FX47" s="5">
        <f>IF(FX$4="",0,SUM($W45:FX45))</f>
        <v>0</v>
      </c>
      <c r="FY47" s="5">
        <f>IF(FY$4="",0,SUM($W45:FY45))</f>
        <v>0</v>
      </c>
      <c r="FZ47" s="5">
        <f>IF(FZ$4="",0,SUM($W45:FZ45))</f>
        <v>0</v>
      </c>
      <c r="GA47" s="5">
        <f>IF(GA$4="",0,SUM($W45:GA45))</f>
        <v>0</v>
      </c>
      <c r="GB47" s="5">
        <f>IF(GB$4="",0,SUM($W45:GB45))</f>
        <v>0</v>
      </c>
      <c r="GC47" s="5">
        <f>IF(GC$4="",0,SUM($W45:GC45))</f>
        <v>0</v>
      </c>
      <c r="GD47" s="5">
        <f>IF(GD$4="",0,SUM($W45:GD45))</f>
        <v>0</v>
      </c>
      <c r="GE47" s="5">
        <f>IF(GE$4="",0,SUM($W45:GE45))</f>
        <v>0</v>
      </c>
      <c r="GF47" s="5">
        <f>IF(GF$4="",0,SUM($W45:GF45))</f>
        <v>0</v>
      </c>
      <c r="GG47" s="5">
        <f>IF(GG$4="",0,SUM($W45:GG45))</f>
        <v>0</v>
      </c>
      <c r="GH47" s="5">
        <f>IF(GH$4="",0,SUM($W45:GH45))</f>
        <v>0</v>
      </c>
      <c r="GI47" s="5">
        <f>IF(GI$4="",0,SUM($W45:GI45))</f>
        <v>0</v>
      </c>
      <c r="GJ47" s="5">
        <f>IF(GJ$4="",0,SUM($W45:GJ45))</f>
        <v>0</v>
      </c>
      <c r="GK47" s="5">
        <f>IF(GK$4="",0,SUM($W45:GK45))</f>
        <v>0</v>
      </c>
      <c r="GL47" s="5">
        <f>IF(GL$4="",0,SUM($W45:GL45))</f>
        <v>0</v>
      </c>
      <c r="GM47" s="5">
        <f>IF(GM$4="",0,SUM($W45:GM45))</f>
        <v>0</v>
      </c>
      <c r="GN47" s="5">
        <f>IF(GN$4="",0,SUM($W45:GN45))</f>
        <v>0</v>
      </c>
      <c r="GO47" s="5">
        <f>IF(GO$4="",0,SUM($W45:GO45))</f>
        <v>0</v>
      </c>
      <c r="GP47" s="5">
        <f>IF(GP$4="",0,SUM($W45:GP45))</f>
        <v>0</v>
      </c>
      <c r="GQ47" s="5">
        <f>IF(GQ$4="",0,SUM($W45:GQ45))</f>
        <v>0</v>
      </c>
      <c r="GR47" s="5">
        <f>IF(GR$4="",0,SUM($W45:GR45))</f>
        <v>0</v>
      </c>
      <c r="GS47" s="5">
        <f>IF(GS$4="",0,SUM($W45:GS45))</f>
        <v>0</v>
      </c>
      <c r="GT47" s="5">
        <f>IF(GT$4="",0,SUM($W45:GT45))</f>
        <v>0</v>
      </c>
      <c r="GU47" s="5">
        <f>IF(GU$4="",0,SUM($W45:GU45))</f>
        <v>0</v>
      </c>
      <c r="GV47" s="5">
        <f>IF(GV$4="",0,SUM($W45:GV45))</f>
        <v>0</v>
      </c>
    </row>
    <row r="49" spans="2:21" x14ac:dyDescent="0.3">
      <c r="B49" s="13">
        <f>ROW()</f>
        <v>49</v>
      </c>
      <c r="E49" s="45"/>
      <c r="F49" s="32"/>
      <c r="H49" s="1" t="s">
        <v>52</v>
      </c>
      <c r="P49" s="44" t="s">
        <v>47</v>
      </c>
      <c r="U49" s="5">
        <f ca="1">IF(MIN(INDIRECT(ADDRESS($B47,X$2)&amp;":"&amp;ADDRESS($B47,MAX($2:$2))))&gt;=0,0,MIN(INDIRECT(ADDRESS($B47,X$2)&amp;":"&amp;ADDRESS($B47,MAX($2:$2)))))</f>
        <v>0</v>
      </c>
    </row>
  </sheetData>
  <conditionalFormatting sqref="X4:Z4">
    <cfRule type="containsBlanks" dxfId="1078" priority="5607">
      <formula>LEN(TRIM(X4))=0</formula>
    </cfRule>
  </conditionalFormatting>
  <conditionalFormatting sqref="X1:Z1">
    <cfRule type="containsBlanks" dxfId="1077" priority="5606">
      <formula>LEN(TRIM(X1))=0</formula>
    </cfRule>
  </conditionalFormatting>
  <conditionalFormatting sqref="H6:J6 H35:J35">
    <cfRule type="expression" dxfId="1076" priority="5602">
      <formula>AND($H6&lt;&gt;"",$I6&lt;&gt;"",$J6&lt;&gt;"")</formula>
    </cfRule>
    <cfRule type="expression" dxfId="1075" priority="5603">
      <formula>AND($H6&lt;&gt;"",$I6&lt;&gt;"",$J6="")</formula>
    </cfRule>
    <cfRule type="expression" dxfId="1074" priority="5605">
      <formula>AND($H6&lt;&gt;"",$I6="",$J6="")</formula>
    </cfRule>
  </conditionalFormatting>
  <conditionalFormatting sqref="X6:Z6 U6">
    <cfRule type="expression" dxfId="1073" priority="5599">
      <formula>AND($H6&lt;&gt;"",$I6&lt;&gt;"",$J6&lt;&gt;"")</formula>
    </cfRule>
    <cfRule type="expression" dxfId="1072" priority="5600">
      <formula>AND($H6&lt;&gt;"",$I6&lt;&gt;"",$J6="")</formula>
    </cfRule>
    <cfRule type="expression" dxfId="1071" priority="5601">
      <formula>AND($H6&lt;&gt;"",$I6="",$J6="")</formula>
    </cfRule>
  </conditionalFormatting>
  <conditionalFormatting sqref="H6 H35">
    <cfRule type="expression" dxfId="1070" priority="5598">
      <formula>AND($H6&lt;&gt;"",$I6&lt;&gt;"")</formula>
    </cfRule>
  </conditionalFormatting>
  <conditionalFormatting sqref="I6 I35">
    <cfRule type="expression" dxfId="1069" priority="5597">
      <formula>AND($I6&lt;&gt;"",$J6&lt;&gt;"")</formula>
    </cfRule>
  </conditionalFormatting>
  <conditionalFormatting sqref="H7:J10">
    <cfRule type="expression" dxfId="1068" priority="5594">
      <formula>AND($H7&lt;&gt;"",$I7&lt;&gt;"",$J7&lt;&gt;"")</formula>
    </cfRule>
    <cfRule type="expression" dxfId="1067" priority="5595">
      <formula>AND($H7&lt;&gt;"",$I7&lt;&gt;"",$J7="")</formula>
    </cfRule>
    <cfRule type="expression" dxfId="1066" priority="5596">
      <formula>AND($H7&lt;&gt;"",$I7="",$J7="")</formula>
    </cfRule>
  </conditionalFormatting>
  <conditionalFormatting sqref="X7:Z10 U7:U10">
    <cfRule type="expression" dxfId="1065" priority="5591">
      <formula>AND($H7&lt;&gt;"",$I7&lt;&gt;"",$J7&lt;&gt;"")</formula>
    </cfRule>
    <cfRule type="expression" dxfId="1064" priority="5592">
      <formula>AND($H7&lt;&gt;"",$I7&lt;&gt;"",$J7="")</formula>
    </cfRule>
    <cfRule type="expression" dxfId="1063" priority="5593">
      <formula>AND($H7&lt;&gt;"",$I7="",$J7="")</formula>
    </cfRule>
  </conditionalFormatting>
  <conditionalFormatting sqref="H7:H10">
    <cfRule type="expression" dxfId="1062" priority="5590">
      <formula>AND($H7&lt;&gt;"",$I7&lt;&gt;"")</formula>
    </cfRule>
  </conditionalFormatting>
  <conditionalFormatting sqref="I7:I10">
    <cfRule type="expression" dxfId="1061" priority="5589">
      <formula>AND($I7&lt;&gt;"",$J7&lt;&gt;"")</formula>
    </cfRule>
  </conditionalFormatting>
  <conditionalFormatting sqref="A6:A10">
    <cfRule type="containsBlanks" dxfId="1060" priority="5588">
      <formula>LEN(TRIM(A6))=0</formula>
    </cfRule>
  </conditionalFormatting>
  <conditionalFormatting sqref="AA4:AB4">
    <cfRule type="containsBlanks" dxfId="1059" priority="5587">
      <formula>LEN(TRIM(AA4))=0</formula>
    </cfRule>
  </conditionalFormatting>
  <conditionalFormatting sqref="AA1:AB1">
    <cfRule type="containsBlanks" dxfId="1058" priority="5586">
      <formula>LEN(TRIM(AA1))=0</formula>
    </cfRule>
  </conditionalFormatting>
  <conditionalFormatting sqref="AA6:AB6">
    <cfRule type="expression" dxfId="1057" priority="5583">
      <formula>AND($H6&lt;&gt;"",$I6&lt;&gt;"",$J6&lt;&gt;"")</formula>
    </cfRule>
    <cfRule type="expression" dxfId="1056" priority="5584">
      <formula>AND($H6&lt;&gt;"",$I6&lt;&gt;"",$J6="")</formula>
    </cfRule>
    <cfRule type="expression" dxfId="1055" priority="5585">
      <formula>AND($H6&lt;&gt;"",$I6="",$J6="")</formula>
    </cfRule>
  </conditionalFormatting>
  <conditionalFormatting sqref="AA7:AB10">
    <cfRule type="expression" dxfId="1054" priority="5580">
      <formula>AND($H7&lt;&gt;"",$I7&lt;&gt;"",$J7&lt;&gt;"")</formula>
    </cfRule>
    <cfRule type="expression" dxfId="1053" priority="5581">
      <formula>AND($H7&lt;&gt;"",$I7&lt;&gt;"",$J7="")</formula>
    </cfRule>
    <cfRule type="expression" dxfId="1052" priority="5582">
      <formula>AND($H7&lt;&gt;"",$I7="",$J7="")</formula>
    </cfRule>
  </conditionalFormatting>
  <conditionalFormatting sqref="AC4:AD4">
    <cfRule type="containsBlanks" dxfId="1051" priority="5579">
      <formula>LEN(TRIM(AC4))=0</formula>
    </cfRule>
  </conditionalFormatting>
  <conditionalFormatting sqref="AC1:AD1">
    <cfRule type="containsBlanks" dxfId="1050" priority="5578">
      <formula>LEN(TRIM(AC1))=0</formula>
    </cfRule>
  </conditionalFormatting>
  <conditionalFormatting sqref="AC6:AD6">
    <cfRule type="expression" dxfId="1049" priority="5575">
      <formula>AND($H6&lt;&gt;"",$I6&lt;&gt;"",$J6&lt;&gt;"")</formula>
    </cfRule>
    <cfRule type="expression" dxfId="1048" priority="5576">
      <formula>AND($H6&lt;&gt;"",$I6&lt;&gt;"",$J6="")</formula>
    </cfRule>
    <cfRule type="expression" dxfId="1047" priority="5577">
      <formula>AND($H6&lt;&gt;"",$I6="",$J6="")</formula>
    </cfRule>
  </conditionalFormatting>
  <conditionalFormatting sqref="AC7:AD10">
    <cfRule type="expression" dxfId="1046" priority="5572">
      <formula>AND($H7&lt;&gt;"",$I7&lt;&gt;"",$J7&lt;&gt;"")</formula>
    </cfRule>
    <cfRule type="expression" dxfId="1045" priority="5573">
      <formula>AND($H7&lt;&gt;"",$I7&lt;&gt;"",$J7="")</formula>
    </cfRule>
    <cfRule type="expression" dxfId="1044" priority="5574">
      <formula>AND($H7&lt;&gt;"",$I7="",$J7="")</formula>
    </cfRule>
  </conditionalFormatting>
  <conditionalFormatting sqref="AE4:BB4">
    <cfRule type="containsBlanks" dxfId="1043" priority="5511">
      <formula>LEN(TRIM(AE4))=0</formula>
    </cfRule>
  </conditionalFormatting>
  <conditionalFormatting sqref="AE1:BB1">
    <cfRule type="containsBlanks" dxfId="1042" priority="5510">
      <formula>LEN(TRIM(AE1))=0</formula>
    </cfRule>
  </conditionalFormatting>
  <conditionalFormatting sqref="AE6:BB6">
    <cfRule type="expression" dxfId="1041" priority="5507">
      <formula>AND($H6&lt;&gt;"",$I6&lt;&gt;"",$J6&lt;&gt;"")</formula>
    </cfRule>
    <cfRule type="expression" dxfId="1040" priority="5508">
      <formula>AND($H6&lt;&gt;"",$I6&lt;&gt;"",$J6="")</formula>
    </cfRule>
    <cfRule type="expression" dxfId="1039" priority="5509">
      <formula>AND($H6&lt;&gt;"",$I6="",$J6="")</formula>
    </cfRule>
  </conditionalFormatting>
  <conditionalFormatting sqref="AE7:BB10">
    <cfRule type="expression" dxfId="1038" priority="5504">
      <formula>AND($H7&lt;&gt;"",$I7&lt;&gt;"",$J7&lt;&gt;"")</formula>
    </cfRule>
    <cfRule type="expression" dxfId="1037" priority="5505">
      <formula>AND($H7&lt;&gt;"",$I7&lt;&gt;"",$J7="")</formula>
    </cfRule>
    <cfRule type="expression" dxfId="1036" priority="5506">
      <formula>AND($H7&lt;&gt;"",$I7="",$J7="")</formula>
    </cfRule>
  </conditionalFormatting>
  <conditionalFormatting sqref="H17:J17">
    <cfRule type="expression" dxfId="1035" priority="1547">
      <formula>AND($H17&lt;&gt;"",$I17&lt;&gt;"",$J17&lt;&gt;"")</formula>
    </cfRule>
    <cfRule type="expression" dxfId="1034" priority="1548">
      <formula>AND($H17&lt;&gt;"",$I17&lt;&gt;"",$J17="")</formula>
    </cfRule>
    <cfRule type="expression" dxfId="1033" priority="1549">
      <formula>AND($H17&lt;&gt;"",$I17="",$J17="")</formula>
    </cfRule>
  </conditionalFormatting>
  <conditionalFormatting sqref="X17:Z17">
    <cfRule type="expression" dxfId="1032" priority="1544">
      <formula>AND($H17&lt;&gt;"",$I17&lt;&gt;"",$J17&lt;&gt;"")</formula>
    </cfRule>
    <cfRule type="expression" dxfId="1031" priority="1545">
      <formula>AND($H17&lt;&gt;"",$I17&lt;&gt;"",$J17="")</formula>
    </cfRule>
    <cfRule type="expression" dxfId="1030" priority="1546">
      <formula>AND($H17&lt;&gt;"",$I17="",$J17="")</formula>
    </cfRule>
  </conditionalFormatting>
  <conditionalFormatting sqref="H17">
    <cfRule type="expression" dxfId="1029" priority="1543">
      <formula>AND($H17&lt;&gt;"",$I17&lt;&gt;"")</formula>
    </cfRule>
  </conditionalFormatting>
  <conditionalFormatting sqref="I17">
    <cfRule type="expression" dxfId="1028" priority="1542">
      <formula>AND($I17&lt;&gt;"",$J17&lt;&gt;"")</formula>
    </cfRule>
  </conditionalFormatting>
  <conditionalFormatting sqref="A17">
    <cfRule type="containsBlanks" dxfId="1027" priority="1541">
      <formula>LEN(TRIM(A17))=0</formula>
    </cfRule>
  </conditionalFormatting>
  <conditionalFormatting sqref="AA17:AB17">
    <cfRule type="expression" dxfId="1026" priority="1538">
      <formula>AND($H17&lt;&gt;"",$I17&lt;&gt;"",$J17&lt;&gt;"")</formula>
    </cfRule>
    <cfRule type="expression" dxfId="1025" priority="1539">
      <formula>AND($H17&lt;&gt;"",$I17&lt;&gt;"",$J17="")</formula>
    </cfRule>
    <cfRule type="expression" dxfId="1024" priority="1540">
      <formula>AND($H17&lt;&gt;"",$I17="",$J17="")</formula>
    </cfRule>
  </conditionalFormatting>
  <conditionalFormatting sqref="AC17:AD17">
    <cfRule type="expression" dxfId="1023" priority="1535">
      <formula>AND($H17&lt;&gt;"",$I17&lt;&gt;"",$J17&lt;&gt;"")</formula>
    </cfRule>
    <cfRule type="expression" dxfId="1022" priority="1536">
      <formula>AND($H17&lt;&gt;"",$I17&lt;&gt;"",$J17="")</formula>
    </cfRule>
    <cfRule type="expression" dxfId="1021" priority="1537">
      <formula>AND($H17&lt;&gt;"",$I17="",$J17="")</formula>
    </cfRule>
  </conditionalFormatting>
  <conditionalFormatting sqref="AE17:BB17">
    <cfRule type="expression" dxfId="1020" priority="1532">
      <formula>AND($H17&lt;&gt;"",$I17&lt;&gt;"",$J17&lt;&gt;"")</formula>
    </cfRule>
    <cfRule type="expression" dxfId="1019" priority="1533">
      <formula>AND($H17&lt;&gt;"",$I17&lt;&gt;"",$J17="")</formula>
    </cfRule>
    <cfRule type="expression" dxfId="1018" priority="1534">
      <formula>AND($H17&lt;&gt;"",$I17="",$J17="")</formula>
    </cfRule>
  </conditionalFormatting>
  <conditionalFormatting sqref="AA27:AB27">
    <cfRule type="expression" dxfId="1017" priority="1374">
      <formula>AND($H27&lt;&gt;"",$I27&lt;&gt;"",$J27&lt;&gt;"")</formula>
    </cfRule>
    <cfRule type="expression" dxfId="1016" priority="1375">
      <formula>AND($H27&lt;&gt;"",$I27&lt;&gt;"",$J27="")</formula>
    </cfRule>
    <cfRule type="expression" dxfId="1015" priority="1376">
      <formula>AND($H27&lt;&gt;"",$I27="",$J27="")</formula>
    </cfRule>
  </conditionalFormatting>
  <conditionalFormatting sqref="AC27:AD27">
    <cfRule type="expression" dxfId="1014" priority="1371">
      <formula>AND($H27&lt;&gt;"",$I27&lt;&gt;"",$J27&lt;&gt;"")</formula>
    </cfRule>
    <cfRule type="expression" dxfId="1013" priority="1372">
      <formula>AND($H27&lt;&gt;"",$I27&lt;&gt;"",$J27="")</formula>
    </cfRule>
    <cfRule type="expression" dxfId="1012" priority="1373">
      <formula>AND($H27&lt;&gt;"",$I27="",$J27="")</formula>
    </cfRule>
  </conditionalFormatting>
  <conditionalFormatting sqref="AE27:BB27">
    <cfRule type="expression" dxfId="1011" priority="1368">
      <formula>AND($H27&lt;&gt;"",$I27&lt;&gt;"",$J27&lt;&gt;"")</formula>
    </cfRule>
    <cfRule type="expression" dxfId="1010" priority="1369">
      <formula>AND($H27&lt;&gt;"",$I27&lt;&gt;"",$J27="")</formula>
    </cfRule>
    <cfRule type="expression" dxfId="1009" priority="1370">
      <formula>AND($H27&lt;&gt;"",$I27="",$J27="")</formula>
    </cfRule>
  </conditionalFormatting>
  <conditionalFormatting sqref="H19:J19 U19 X19:BB19">
    <cfRule type="expression" dxfId="1008" priority="1553">
      <formula>AND($H19&lt;&gt;"",$I19&lt;&gt;"",$J19&lt;&gt;"")</formula>
    </cfRule>
    <cfRule type="expression" dxfId="1007" priority="1554">
      <formula>AND($H19&lt;&gt;"",$I19&lt;&gt;"",$J19="")</formula>
    </cfRule>
    <cfRule type="expression" dxfId="1006" priority="1555">
      <formula>AND($H19&lt;&gt;"",$I19="",$J19="")</formula>
    </cfRule>
  </conditionalFormatting>
  <conditionalFormatting sqref="H19">
    <cfRule type="expression" dxfId="1005" priority="1552">
      <formula>AND($H19&lt;&gt;"",$I19&lt;&gt;"")</formula>
    </cfRule>
  </conditionalFormatting>
  <conditionalFormatting sqref="I19">
    <cfRule type="expression" dxfId="1004" priority="1551">
      <formula>AND($I19&lt;&gt;"",$J19&lt;&gt;"")</formula>
    </cfRule>
  </conditionalFormatting>
  <conditionalFormatting sqref="A19">
    <cfRule type="containsBlanks" dxfId="1003" priority="1550">
      <formula>LEN(TRIM(A19))=0</formula>
    </cfRule>
  </conditionalFormatting>
  <conditionalFormatting sqref="U17">
    <cfRule type="expression" dxfId="1002" priority="1529">
      <formula>AND($H17&lt;&gt;"",$I17&lt;&gt;"",$J17&lt;&gt;"")</formula>
    </cfRule>
    <cfRule type="expression" dxfId="1001" priority="1530">
      <formula>AND($H17&lt;&gt;"",$I17&lt;&gt;"",$J17="")</formula>
    </cfRule>
    <cfRule type="expression" dxfId="1000" priority="1531">
      <formula>AND($H17&lt;&gt;"",$I17="",$J17="")</formula>
    </cfRule>
  </conditionalFormatting>
  <conditionalFormatting sqref="H20:J20">
    <cfRule type="expression" dxfId="999" priority="1514">
      <formula>AND($H20&lt;&gt;"",$I20&lt;&gt;"",$J20&lt;&gt;"")</formula>
    </cfRule>
    <cfRule type="expression" dxfId="998" priority="1515">
      <formula>AND($H20&lt;&gt;"",$I20&lt;&gt;"",$J20="")</formula>
    </cfRule>
    <cfRule type="expression" dxfId="997" priority="1516">
      <formula>AND($H20&lt;&gt;"",$I20="",$J20="")</formula>
    </cfRule>
  </conditionalFormatting>
  <conditionalFormatting sqref="H23">
    <cfRule type="expression" dxfId="996" priority="1471">
      <formula>AND($H23&lt;&gt;"",$I23&lt;&gt;"")</formula>
    </cfRule>
  </conditionalFormatting>
  <conditionalFormatting sqref="I23">
    <cfRule type="expression" dxfId="995" priority="1470">
      <formula>AND($I23&lt;&gt;"",$J23&lt;&gt;"")</formula>
    </cfRule>
  </conditionalFormatting>
  <conditionalFormatting sqref="A23">
    <cfRule type="containsBlanks" dxfId="994" priority="1469">
      <formula>LEN(TRIM(A23))=0</formula>
    </cfRule>
  </conditionalFormatting>
  <conditionalFormatting sqref="H24:J24 U24 X24:BB24">
    <cfRule type="expression" dxfId="993" priority="1520">
      <formula>AND($H24&lt;&gt;"",$I24&lt;&gt;"",$J24&lt;&gt;"")</formula>
    </cfRule>
    <cfRule type="expression" dxfId="992" priority="1521">
      <formula>AND($H24&lt;&gt;"",$I24&lt;&gt;"",$J24="")</formula>
    </cfRule>
    <cfRule type="expression" dxfId="991" priority="1522">
      <formula>AND($H24&lt;&gt;"",$I24="",$J24="")</formula>
    </cfRule>
  </conditionalFormatting>
  <conditionalFormatting sqref="H24">
    <cfRule type="expression" dxfId="990" priority="1519">
      <formula>AND($H24&lt;&gt;"",$I24&lt;&gt;"")</formula>
    </cfRule>
  </conditionalFormatting>
  <conditionalFormatting sqref="I24">
    <cfRule type="expression" dxfId="989" priority="1518">
      <formula>AND($I24&lt;&gt;"",$J24&lt;&gt;"")</formula>
    </cfRule>
  </conditionalFormatting>
  <conditionalFormatting sqref="A24">
    <cfRule type="containsBlanks" dxfId="988" priority="1517">
      <formula>LEN(TRIM(A24))=0</formula>
    </cfRule>
  </conditionalFormatting>
  <conditionalFormatting sqref="X20:Z20">
    <cfRule type="expression" dxfId="987" priority="1511">
      <formula>AND($H20&lt;&gt;"",$I20&lt;&gt;"",$J20&lt;&gt;"")</formula>
    </cfRule>
    <cfRule type="expression" dxfId="986" priority="1512">
      <formula>AND($H20&lt;&gt;"",$I20&lt;&gt;"",$J20="")</formula>
    </cfRule>
    <cfRule type="expression" dxfId="985" priority="1513">
      <formula>AND($H20&lt;&gt;"",$I20="",$J20="")</formula>
    </cfRule>
  </conditionalFormatting>
  <conditionalFormatting sqref="AC20:AD20">
    <cfRule type="expression" dxfId="984" priority="1502">
      <formula>AND($H20&lt;&gt;"",$I20&lt;&gt;"",$J20&lt;&gt;"")</formula>
    </cfRule>
    <cfRule type="expression" dxfId="983" priority="1503">
      <formula>AND($H20&lt;&gt;"",$I20&lt;&gt;"",$J20="")</formula>
    </cfRule>
    <cfRule type="expression" dxfId="982" priority="1504">
      <formula>AND($H20&lt;&gt;"",$I20="",$J20="")</formula>
    </cfRule>
  </conditionalFormatting>
  <conditionalFormatting sqref="AE20:BB20">
    <cfRule type="expression" dxfId="981" priority="1499">
      <formula>AND($H20&lt;&gt;"",$I20&lt;&gt;"",$J20&lt;&gt;"")</formula>
    </cfRule>
    <cfRule type="expression" dxfId="980" priority="1500">
      <formula>AND($H20&lt;&gt;"",$I20&lt;&gt;"",$J20="")</formula>
    </cfRule>
    <cfRule type="expression" dxfId="979" priority="1501">
      <formula>AND($H20&lt;&gt;"",$I20="",$J20="")</formula>
    </cfRule>
  </conditionalFormatting>
  <conditionalFormatting sqref="AA20:AB20">
    <cfRule type="expression" dxfId="978" priority="1505">
      <formula>AND($H20&lt;&gt;"",$I20&lt;&gt;"",$J20&lt;&gt;"")</formula>
    </cfRule>
    <cfRule type="expression" dxfId="977" priority="1506">
      <formula>AND($H20&lt;&gt;"",$I20&lt;&gt;"",$J20="")</formula>
    </cfRule>
    <cfRule type="expression" dxfId="976" priority="1507">
      <formula>AND($H20&lt;&gt;"",$I20="",$J20="")</formula>
    </cfRule>
  </conditionalFormatting>
  <conditionalFormatting sqref="U20">
    <cfRule type="expression" dxfId="975" priority="1496">
      <formula>AND($H20&lt;&gt;"",$I20&lt;&gt;"",$J20&lt;&gt;"")</formula>
    </cfRule>
    <cfRule type="expression" dxfId="974" priority="1497">
      <formula>AND($H20&lt;&gt;"",$I20&lt;&gt;"",$J20="")</formula>
    </cfRule>
    <cfRule type="expression" dxfId="973" priority="1498">
      <formula>AND($H20&lt;&gt;"",$I20="",$J20="")</formula>
    </cfRule>
  </conditionalFormatting>
  <conditionalFormatting sqref="H20">
    <cfRule type="expression" dxfId="972" priority="1510">
      <formula>AND($H20&lt;&gt;"",$I20&lt;&gt;"")</formula>
    </cfRule>
  </conditionalFormatting>
  <conditionalFormatting sqref="I20">
    <cfRule type="expression" dxfId="971" priority="1509">
      <formula>AND($I20&lt;&gt;"",$J20&lt;&gt;"")</formula>
    </cfRule>
  </conditionalFormatting>
  <conditionalFormatting sqref="A20">
    <cfRule type="containsBlanks" dxfId="970" priority="1508">
      <formula>LEN(TRIM(A20))=0</formula>
    </cfRule>
  </conditionalFormatting>
  <conditionalFormatting sqref="H23:J23">
    <cfRule type="expression" dxfId="969" priority="1472">
      <formula>AND($H23&lt;&gt;"",$I23&lt;&gt;"",$J23&lt;&gt;"")</formula>
    </cfRule>
    <cfRule type="expression" dxfId="968" priority="1473">
      <formula>AND($H23&lt;&gt;"",$I23&lt;&gt;"",$J23="")</formula>
    </cfRule>
    <cfRule type="expression" dxfId="967" priority="1474">
      <formula>AND($H23&lt;&gt;"",$I23="",$J23="")</formula>
    </cfRule>
  </conditionalFormatting>
  <conditionalFormatting sqref="H12:J12">
    <cfRule type="expression" dxfId="966" priority="1427">
      <formula>AND($H12&lt;&gt;"",$I12&lt;&gt;"",$J12&lt;&gt;"")</formula>
    </cfRule>
    <cfRule type="expression" dxfId="965" priority="1428">
      <formula>AND($H12&lt;&gt;"",$I12&lt;&gt;"",$J12="")</formula>
    </cfRule>
    <cfRule type="expression" dxfId="964" priority="1429">
      <formula>AND($H12&lt;&gt;"",$I12="",$J12="")</formula>
    </cfRule>
  </conditionalFormatting>
  <conditionalFormatting sqref="AC12:AD12">
    <cfRule type="expression" dxfId="963" priority="1415">
      <formula>AND($H12&lt;&gt;"",$I12&lt;&gt;"",$J12&lt;&gt;"")</formula>
    </cfRule>
    <cfRule type="expression" dxfId="962" priority="1416">
      <formula>AND($H12&lt;&gt;"",$I12&lt;&gt;"",$J12="")</formula>
    </cfRule>
    <cfRule type="expression" dxfId="961" priority="1417">
      <formula>AND($H12&lt;&gt;"",$I12="",$J12="")</formula>
    </cfRule>
  </conditionalFormatting>
  <conditionalFormatting sqref="AA12:AB12">
    <cfRule type="expression" dxfId="960" priority="1418">
      <formula>AND($H12&lt;&gt;"",$I12&lt;&gt;"",$J12&lt;&gt;"")</formula>
    </cfRule>
    <cfRule type="expression" dxfId="959" priority="1419">
      <formula>AND($H12&lt;&gt;"",$I12&lt;&gt;"",$J12="")</formula>
    </cfRule>
    <cfRule type="expression" dxfId="958" priority="1420">
      <formula>AND($H12&lt;&gt;"",$I12="",$J12="")</formula>
    </cfRule>
  </conditionalFormatting>
  <conditionalFormatting sqref="AE12:BB12">
    <cfRule type="expression" dxfId="957" priority="1412">
      <formula>AND($H12&lt;&gt;"",$I12&lt;&gt;"",$J12&lt;&gt;"")</formula>
    </cfRule>
    <cfRule type="expression" dxfId="956" priority="1413">
      <formula>AND($H12&lt;&gt;"",$I12&lt;&gt;"",$J12="")</formula>
    </cfRule>
    <cfRule type="expression" dxfId="955" priority="1414">
      <formula>AND($H12&lt;&gt;"",$I12="",$J12="")</formula>
    </cfRule>
  </conditionalFormatting>
  <conditionalFormatting sqref="H11:J11">
    <cfRule type="expression" dxfId="954" priority="1409">
      <formula>AND($H11&lt;&gt;"",$I11&lt;&gt;"",$J11&lt;&gt;"")</formula>
    </cfRule>
    <cfRule type="expression" dxfId="953" priority="1410">
      <formula>AND($H11&lt;&gt;"",$I11&lt;&gt;"",$J11="")</formula>
    </cfRule>
    <cfRule type="expression" dxfId="952" priority="1411">
      <formula>AND($H11&lt;&gt;"",$I11="",$J11="")</formula>
    </cfRule>
  </conditionalFormatting>
  <conditionalFormatting sqref="H31:J31">
    <cfRule type="expression" dxfId="951" priority="1113">
      <formula>AND($H31&lt;&gt;"",$I31&lt;&gt;"",$J31&lt;&gt;"")</formula>
    </cfRule>
    <cfRule type="expression" dxfId="950" priority="1114">
      <formula>AND($H31&lt;&gt;"",$I31&lt;&gt;"",$J31="")</formula>
    </cfRule>
    <cfRule type="expression" dxfId="949" priority="1115">
      <formula>AND($H31&lt;&gt;"",$I31="",$J31="")</formula>
    </cfRule>
  </conditionalFormatting>
  <conditionalFormatting sqref="X12:Z12 U12">
    <cfRule type="expression" dxfId="948" priority="1424">
      <formula>AND($H12&lt;&gt;"",$I12&lt;&gt;"",$J12&lt;&gt;"")</formula>
    </cfRule>
    <cfRule type="expression" dxfId="947" priority="1425">
      <formula>AND($H12&lt;&gt;"",$I12&lt;&gt;"",$J12="")</formula>
    </cfRule>
    <cfRule type="expression" dxfId="946" priority="1426">
      <formula>AND($H12&lt;&gt;"",$I12="",$J12="")</formula>
    </cfRule>
  </conditionalFormatting>
  <conditionalFormatting sqref="H12">
    <cfRule type="expression" dxfId="945" priority="1423">
      <formula>AND($H12&lt;&gt;"",$I12&lt;&gt;"")</formula>
    </cfRule>
  </conditionalFormatting>
  <conditionalFormatting sqref="I12">
    <cfRule type="expression" dxfId="944" priority="1422">
      <formula>AND($I12&lt;&gt;"",$J12&lt;&gt;"")</formula>
    </cfRule>
  </conditionalFormatting>
  <conditionalFormatting sqref="A12">
    <cfRule type="containsBlanks" dxfId="943" priority="1421">
      <formula>LEN(TRIM(A12))=0</formula>
    </cfRule>
  </conditionalFormatting>
  <conditionalFormatting sqref="H11">
    <cfRule type="expression" dxfId="942" priority="1405">
      <formula>AND($H11&lt;&gt;"",$I11&lt;&gt;"")</formula>
    </cfRule>
  </conditionalFormatting>
  <conditionalFormatting sqref="I11">
    <cfRule type="expression" dxfId="941" priority="1404">
      <formula>AND($I11&lt;&gt;"",$J11&lt;&gt;"")</formula>
    </cfRule>
  </conditionalFormatting>
  <conditionalFormatting sqref="A11">
    <cfRule type="containsBlanks" dxfId="940" priority="1403">
      <formula>LEN(TRIM(A11))=0</formula>
    </cfRule>
  </conditionalFormatting>
  <conditionalFormatting sqref="H27:J28">
    <cfRule type="expression" dxfId="939" priority="1383">
      <formula>AND($H27&lt;&gt;"",$I27&lt;&gt;"",$J27&lt;&gt;"")</formula>
    </cfRule>
    <cfRule type="expression" dxfId="938" priority="1384">
      <formula>AND($H27&lt;&gt;"",$I27&lt;&gt;"",$J27="")</formula>
    </cfRule>
    <cfRule type="expression" dxfId="937" priority="1385">
      <formula>AND($H27&lt;&gt;"",$I27="",$J27="")</formula>
    </cfRule>
  </conditionalFormatting>
  <conditionalFormatting sqref="X27:Z27">
    <cfRule type="expression" dxfId="936" priority="1380">
      <formula>AND($H27&lt;&gt;"",$I27&lt;&gt;"",$J27&lt;&gt;"")</formula>
    </cfRule>
    <cfRule type="expression" dxfId="935" priority="1381">
      <formula>AND($H27&lt;&gt;"",$I27&lt;&gt;"",$J27="")</formula>
    </cfRule>
    <cfRule type="expression" dxfId="934" priority="1382">
      <formula>AND($H27&lt;&gt;"",$I27="",$J27="")</formula>
    </cfRule>
  </conditionalFormatting>
  <conditionalFormatting sqref="H27:H28">
    <cfRule type="expression" dxfId="933" priority="1379">
      <formula>AND($H27&lt;&gt;"",$I27&lt;&gt;"")</formula>
    </cfRule>
  </conditionalFormatting>
  <conditionalFormatting sqref="I27:I28">
    <cfRule type="expression" dxfId="932" priority="1378">
      <formula>AND($I27&lt;&gt;"",$J27&lt;&gt;"")</formula>
    </cfRule>
  </conditionalFormatting>
  <conditionalFormatting sqref="A27:A28">
    <cfRule type="containsBlanks" dxfId="931" priority="1377">
      <formula>LEN(TRIM(A27))=0</formula>
    </cfRule>
  </conditionalFormatting>
  <conditionalFormatting sqref="AA35:AB35">
    <cfRule type="expression" dxfId="930" priority="1224">
      <formula>AND($H35&lt;&gt;"",$I35&lt;&gt;"",$J35&lt;&gt;"")</formula>
    </cfRule>
    <cfRule type="expression" dxfId="929" priority="1225">
      <formula>AND($H35&lt;&gt;"",$I35&lt;&gt;"",$J35="")</formula>
    </cfRule>
    <cfRule type="expression" dxfId="928" priority="1226">
      <formula>AND($H35&lt;&gt;"",$I35="",$J35="")</formula>
    </cfRule>
  </conditionalFormatting>
  <conditionalFormatting sqref="AC35:AD35">
    <cfRule type="expression" dxfId="927" priority="1221">
      <formula>AND($H35&lt;&gt;"",$I35&lt;&gt;"",$J35&lt;&gt;"")</formula>
    </cfRule>
    <cfRule type="expression" dxfId="926" priority="1222">
      <formula>AND($H35&lt;&gt;"",$I35&lt;&gt;"",$J35="")</formula>
    </cfRule>
    <cfRule type="expression" dxfId="925" priority="1223">
      <formula>AND($H35&lt;&gt;"",$I35="",$J35="")</formula>
    </cfRule>
  </conditionalFormatting>
  <conditionalFormatting sqref="AE35:BB35">
    <cfRule type="expression" dxfId="924" priority="1218">
      <formula>AND($H35&lt;&gt;"",$I35&lt;&gt;"",$J35&lt;&gt;"")</formula>
    </cfRule>
    <cfRule type="expression" dxfId="923" priority="1219">
      <formula>AND($H35&lt;&gt;"",$I35&lt;&gt;"",$J35="")</formula>
    </cfRule>
    <cfRule type="expression" dxfId="922" priority="1220">
      <formula>AND($H35&lt;&gt;"",$I35="",$J35="")</formula>
    </cfRule>
  </conditionalFormatting>
  <conditionalFormatting sqref="H29:J29 U29 X29:BB29">
    <cfRule type="expression" dxfId="921" priority="1356">
      <formula>AND($H29&lt;&gt;"",$I29&lt;&gt;"",$J29&lt;&gt;"")</formula>
    </cfRule>
    <cfRule type="expression" dxfId="920" priority="1357">
      <formula>AND($H29&lt;&gt;"",$I29&lt;&gt;"",$J29="")</formula>
    </cfRule>
    <cfRule type="expression" dxfId="919" priority="1358">
      <formula>AND($H29&lt;&gt;"",$I29="",$J29="")</formula>
    </cfRule>
  </conditionalFormatting>
  <conditionalFormatting sqref="H29">
    <cfRule type="expression" dxfId="918" priority="1355">
      <formula>AND($H29&lt;&gt;"",$I29&lt;&gt;"")</formula>
    </cfRule>
  </conditionalFormatting>
  <conditionalFormatting sqref="I29">
    <cfRule type="expression" dxfId="917" priority="1354">
      <formula>AND($I29&lt;&gt;"",$J29&lt;&gt;"")</formula>
    </cfRule>
  </conditionalFormatting>
  <conditionalFormatting sqref="A29">
    <cfRule type="containsBlanks" dxfId="916" priority="1353">
      <formula>LEN(TRIM(A29))=0</formula>
    </cfRule>
  </conditionalFormatting>
  <conditionalFormatting sqref="U27">
    <cfRule type="expression" dxfId="915" priority="1365">
      <formula>AND($H27&lt;&gt;"",$I27&lt;&gt;"",$J27&lt;&gt;"")</formula>
    </cfRule>
    <cfRule type="expression" dxfId="914" priority="1366">
      <formula>AND($H27&lt;&gt;"",$I27&lt;&gt;"",$J27="")</formula>
    </cfRule>
    <cfRule type="expression" dxfId="913" priority="1367">
      <formula>AND($H27&lt;&gt;"",$I27="",$J27="")</formula>
    </cfRule>
  </conditionalFormatting>
  <conditionalFormatting sqref="H36:J36 U36 X36:BB36">
    <cfRule type="expression" dxfId="912" priority="1239">
      <formula>AND($H36&lt;&gt;"",$I36&lt;&gt;"",$J36&lt;&gt;"")</formula>
    </cfRule>
    <cfRule type="expression" dxfId="911" priority="1240">
      <formula>AND($H36&lt;&gt;"",$I36&lt;&gt;"",$J36="")</formula>
    </cfRule>
    <cfRule type="expression" dxfId="910" priority="1241">
      <formula>AND($H36&lt;&gt;"",$I36="",$J36="")</formula>
    </cfRule>
  </conditionalFormatting>
  <conditionalFormatting sqref="AC26:AD26">
    <cfRule type="expression" dxfId="909" priority="1251">
      <formula>AND($H26&lt;&gt;"",$I26&lt;&gt;"",$J26&lt;&gt;"")</formula>
    </cfRule>
    <cfRule type="expression" dxfId="908" priority="1252">
      <formula>AND($H26&lt;&gt;"",$I26&lt;&gt;"",$J26="")</formula>
    </cfRule>
    <cfRule type="expression" dxfId="907" priority="1253">
      <formula>AND($H26&lt;&gt;"",$I26="",$J26="")</formula>
    </cfRule>
  </conditionalFormatting>
  <conditionalFormatting sqref="H25:J25">
    <cfRule type="expression" dxfId="906" priority="1245">
      <formula>AND($H25&lt;&gt;"",$I25&lt;&gt;"",$J25&lt;&gt;"")</formula>
    </cfRule>
    <cfRule type="expression" dxfId="905" priority="1246">
      <formula>AND($H25&lt;&gt;"",$I25&lt;&gt;"",$J25="")</formula>
    </cfRule>
    <cfRule type="expression" dxfId="904" priority="1247">
      <formula>AND($H25&lt;&gt;"",$I25="",$J25="")</formula>
    </cfRule>
  </conditionalFormatting>
  <conditionalFormatting sqref="H26:J26">
    <cfRule type="expression" dxfId="903" priority="1263">
      <formula>AND($H26&lt;&gt;"",$I26&lt;&gt;"",$J26&lt;&gt;"")</formula>
    </cfRule>
    <cfRule type="expression" dxfId="902" priority="1264">
      <formula>AND($H26&lt;&gt;"",$I26&lt;&gt;"",$J26="")</formula>
    </cfRule>
    <cfRule type="expression" dxfId="901" priority="1265">
      <formula>AND($H26&lt;&gt;"",$I26="",$J26="")</formula>
    </cfRule>
  </conditionalFormatting>
  <conditionalFormatting sqref="X26:Z26 U26">
    <cfRule type="expression" dxfId="900" priority="1260">
      <formula>AND($H26&lt;&gt;"",$I26&lt;&gt;"",$J26&lt;&gt;"")</formula>
    </cfRule>
    <cfRule type="expression" dxfId="899" priority="1261">
      <formula>AND($H26&lt;&gt;"",$I26&lt;&gt;"",$J26="")</formula>
    </cfRule>
    <cfRule type="expression" dxfId="898" priority="1262">
      <formula>AND($H26&lt;&gt;"",$I26="",$J26="")</formula>
    </cfRule>
  </conditionalFormatting>
  <conditionalFormatting sqref="H26">
    <cfRule type="expression" dxfId="897" priority="1259">
      <formula>AND($H26&lt;&gt;"",$I26&lt;&gt;"")</formula>
    </cfRule>
  </conditionalFormatting>
  <conditionalFormatting sqref="I26">
    <cfRule type="expression" dxfId="896" priority="1258">
      <formula>AND($I26&lt;&gt;"",$J26&lt;&gt;"")</formula>
    </cfRule>
  </conditionalFormatting>
  <conditionalFormatting sqref="A26">
    <cfRule type="containsBlanks" dxfId="895" priority="1257">
      <formula>LEN(TRIM(A26))=0</formula>
    </cfRule>
  </conditionalFormatting>
  <conditionalFormatting sqref="AA26:AB26">
    <cfRule type="expression" dxfId="894" priority="1254">
      <formula>AND($H26&lt;&gt;"",$I26&lt;&gt;"",$J26&lt;&gt;"")</formula>
    </cfRule>
    <cfRule type="expression" dxfId="893" priority="1255">
      <formula>AND($H26&lt;&gt;"",$I26&lt;&gt;"",$J26="")</formula>
    </cfRule>
    <cfRule type="expression" dxfId="892" priority="1256">
      <formula>AND($H26&lt;&gt;"",$I26="",$J26="")</formula>
    </cfRule>
  </conditionalFormatting>
  <conditionalFormatting sqref="AE26:BB26">
    <cfRule type="expression" dxfId="891" priority="1248">
      <formula>AND($H26&lt;&gt;"",$I26&lt;&gt;"",$J26&lt;&gt;"")</formula>
    </cfRule>
    <cfRule type="expression" dxfId="890" priority="1249">
      <formula>AND($H26&lt;&gt;"",$I26&lt;&gt;"",$J26="")</formula>
    </cfRule>
    <cfRule type="expression" dxfId="889" priority="1250">
      <formula>AND($H26&lt;&gt;"",$I26="",$J26="")</formula>
    </cfRule>
  </conditionalFormatting>
  <conditionalFormatting sqref="H25">
    <cfRule type="expression" dxfId="888" priority="1244">
      <formula>AND($H25&lt;&gt;"",$I25&lt;&gt;"")</formula>
    </cfRule>
  </conditionalFormatting>
  <conditionalFormatting sqref="I25">
    <cfRule type="expression" dxfId="887" priority="1243">
      <formula>AND($I25&lt;&gt;"",$J25&lt;&gt;"")</formula>
    </cfRule>
  </conditionalFormatting>
  <conditionalFormatting sqref="A25">
    <cfRule type="containsBlanks" dxfId="886" priority="1242">
      <formula>LEN(TRIM(A25))=0</formula>
    </cfRule>
  </conditionalFormatting>
  <conditionalFormatting sqref="H38:J38">
    <cfRule type="expression" dxfId="885" priority="1200">
      <formula>AND($H38&lt;&gt;"",$I38&lt;&gt;"",$J38&lt;&gt;"")</formula>
    </cfRule>
    <cfRule type="expression" dxfId="884" priority="1201">
      <formula>AND($H38&lt;&gt;"",$I38&lt;&gt;"",$J38="")</formula>
    </cfRule>
    <cfRule type="expression" dxfId="883" priority="1202">
      <formula>AND($H38&lt;&gt;"",$I38="",$J38="")</formula>
    </cfRule>
  </conditionalFormatting>
  <conditionalFormatting sqref="X38:Z38">
    <cfRule type="expression" dxfId="882" priority="1197">
      <formula>AND($H38&lt;&gt;"",$I38&lt;&gt;"",$J38&lt;&gt;"")</formula>
    </cfRule>
    <cfRule type="expression" dxfId="881" priority="1198">
      <formula>AND($H38&lt;&gt;"",$I38&lt;&gt;"",$J38="")</formula>
    </cfRule>
    <cfRule type="expression" dxfId="880" priority="1199">
      <formula>AND($H38&lt;&gt;"",$I38="",$J38="")</formula>
    </cfRule>
  </conditionalFormatting>
  <conditionalFormatting sqref="X35:Z35">
    <cfRule type="expression" dxfId="879" priority="1230">
      <formula>AND($H35&lt;&gt;"",$I35&lt;&gt;"",$J35&lt;&gt;"")</formula>
    </cfRule>
    <cfRule type="expression" dxfId="878" priority="1231">
      <formula>AND($H35&lt;&gt;"",$I35&lt;&gt;"",$J35="")</formula>
    </cfRule>
    <cfRule type="expression" dxfId="877" priority="1232">
      <formula>AND($H35&lt;&gt;"",$I35="",$J35="")</formula>
    </cfRule>
  </conditionalFormatting>
  <conditionalFormatting sqref="A35">
    <cfRule type="containsBlanks" dxfId="876" priority="1227">
      <formula>LEN(TRIM(A35))=0</formula>
    </cfRule>
  </conditionalFormatting>
  <conditionalFormatting sqref="H36">
    <cfRule type="expression" dxfId="875" priority="1238">
      <formula>AND($H36&lt;&gt;"",$I36&lt;&gt;"")</formula>
    </cfRule>
  </conditionalFormatting>
  <conditionalFormatting sqref="I36">
    <cfRule type="expression" dxfId="874" priority="1237">
      <formula>AND($I36&lt;&gt;"",$J36&lt;&gt;"")</formula>
    </cfRule>
  </conditionalFormatting>
  <conditionalFormatting sqref="A36">
    <cfRule type="containsBlanks" dxfId="873" priority="1236">
      <formula>LEN(TRIM(A36))=0</formula>
    </cfRule>
  </conditionalFormatting>
  <conditionalFormatting sqref="U35">
    <cfRule type="expression" dxfId="872" priority="1215">
      <formula>AND($H35&lt;&gt;"",$I35&lt;&gt;"",$J35&lt;&gt;"")</formula>
    </cfRule>
    <cfRule type="expression" dxfId="871" priority="1216">
      <formula>AND($H35&lt;&gt;"",$I35&lt;&gt;"",$J35="")</formula>
    </cfRule>
    <cfRule type="expression" dxfId="870" priority="1217">
      <formula>AND($H35&lt;&gt;"",$I35="",$J35="")</formula>
    </cfRule>
  </conditionalFormatting>
  <conditionalFormatting sqref="AC38:AD38">
    <cfRule type="expression" dxfId="869" priority="1188">
      <formula>AND($H38&lt;&gt;"",$I38&lt;&gt;"",$J38&lt;&gt;"")</formula>
    </cfRule>
    <cfRule type="expression" dxfId="868" priority="1189">
      <formula>AND($H38&lt;&gt;"",$I38&lt;&gt;"",$J38="")</formula>
    </cfRule>
    <cfRule type="expression" dxfId="867" priority="1190">
      <formula>AND($H38&lt;&gt;"",$I38="",$J38="")</formula>
    </cfRule>
  </conditionalFormatting>
  <conditionalFormatting sqref="AE38:BB38">
    <cfRule type="expression" dxfId="866" priority="1185">
      <formula>AND($H38&lt;&gt;"",$I38&lt;&gt;"",$J38&lt;&gt;"")</formula>
    </cfRule>
    <cfRule type="expression" dxfId="865" priority="1186">
      <formula>AND($H38&lt;&gt;"",$I38&lt;&gt;"",$J38="")</formula>
    </cfRule>
    <cfRule type="expression" dxfId="864" priority="1187">
      <formula>AND($H38&lt;&gt;"",$I38="",$J38="")</formula>
    </cfRule>
  </conditionalFormatting>
  <conditionalFormatting sqref="AA38:AB38">
    <cfRule type="expression" dxfId="863" priority="1191">
      <formula>AND($H38&lt;&gt;"",$I38&lt;&gt;"",$J38&lt;&gt;"")</formula>
    </cfRule>
    <cfRule type="expression" dxfId="862" priority="1192">
      <formula>AND($H38&lt;&gt;"",$I38&lt;&gt;"",$J38="")</formula>
    </cfRule>
    <cfRule type="expression" dxfId="861" priority="1193">
      <formula>AND($H38&lt;&gt;"",$I38="",$J38="")</formula>
    </cfRule>
  </conditionalFormatting>
  <conditionalFormatting sqref="U38">
    <cfRule type="expression" dxfId="860" priority="1182">
      <formula>AND($H38&lt;&gt;"",$I38&lt;&gt;"",$J38&lt;&gt;"")</formula>
    </cfRule>
    <cfRule type="expression" dxfId="859" priority="1183">
      <formula>AND($H38&lt;&gt;"",$I38&lt;&gt;"",$J38="")</formula>
    </cfRule>
    <cfRule type="expression" dxfId="858" priority="1184">
      <formula>AND($H38&lt;&gt;"",$I38="",$J38="")</formula>
    </cfRule>
  </conditionalFormatting>
  <conditionalFormatting sqref="H38">
    <cfRule type="expression" dxfId="857" priority="1196">
      <formula>AND($H38&lt;&gt;"",$I38&lt;&gt;"")</formula>
    </cfRule>
  </conditionalFormatting>
  <conditionalFormatting sqref="I38">
    <cfRule type="expression" dxfId="856" priority="1195">
      <formula>AND($I38&lt;&gt;"",$J38&lt;&gt;"")</formula>
    </cfRule>
  </conditionalFormatting>
  <conditionalFormatting sqref="A38">
    <cfRule type="containsBlanks" dxfId="855" priority="1194">
      <formula>LEN(TRIM(A38))=0</formula>
    </cfRule>
  </conditionalFormatting>
  <conditionalFormatting sqref="H39:J39">
    <cfRule type="expression" dxfId="854" priority="1179">
      <formula>AND($H39&lt;&gt;"",$I39&lt;&gt;"",$J39&lt;&gt;"")</formula>
    </cfRule>
    <cfRule type="expression" dxfId="853" priority="1180">
      <formula>AND($H39&lt;&gt;"",$I39&lt;&gt;"",$J39="")</formula>
    </cfRule>
    <cfRule type="expression" dxfId="852" priority="1181">
      <formula>AND($H39&lt;&gt;"",$I39="",$J39="")</formula>
    </cfRule>
  </conditionalFormatting>
  <conditionalFormatting sqref="X39:Z39">
    <cfRule type="expression" dxfId="851" priority="1176">
      <formula>AND($H39&lt;&gt;"",$I39&lt;&gt;"",$J39&lt;&gt;"")</formula>
    </cfRule>
    <cfRule type="expression" dxfId="850" priority="1177">
      <formula>AND($H39&lt;&gt;"",$I39&lt;&gt;"",$J39="")</formula>
    </cfRule>
    <cfRule type="expression" dxfId="849" priority="1178">
      <formula>AND($H39&lt;&gt;"",$I39="",$J39="")</formula>
    </cfRule>
  </conditionalFormatting>
  <conditionalFormatting sqref="AC39:AD39">
    <cfRule type="expression" dxfId="848" priority="1167">
      <formula>AND($H39&lt;&gt;"",$I39&lt;&gt;"",$J39&lt;&gt;"")</formula>
    </cfRule>
    <cfRule type="expression" dxfId="847" priority="1168">
      <formula>AND($H39&lt;&gt;"",$I39&lt;&gt;"",$J39="")</formula>
    </cfRule>
    <cfRule type="expression" dxfId="846" priority="1169">
      <formula>AND($H39&lt;&gt;"",$I39="",$J39="")</formula>
    </cfRule>
  </conditionalFormatting>
  <conditionalFormatting sqref="AE39:BB39">
    <cfRule type="expression" dxfId="845" priority="1164">
      <formula>AND($H39&lt;&gt;"",$I39&lt;&gt;"",$J39&lt;&gt;"")</formula>
    </cfRule>
    <cfRule type="expression" dxfId="844" priority="1165">
      <formula>AND($H39&lt;&gt;"",$I39&lt;&gt;"",$J39="")</formula>
    </cfRule>
    <cfRule type="expression" dxfId="843" priority="1166">
      <formula>AND($H39&lt;&gt;"",$I39="",$J39="")</formula>
    </cfRule>
  </conditionalFormatting>
  <conditionalFormatting sqref="AA39:AB39">
    <cfRule type="expression" dxfId="842" priority="1170">
      <formula>AND($H39&lt;&gt;"",$I39&lt;&gt;"",$J39&lt;&gt;"")</formula>
    </cfRule>
    <cfRule type="expression" dxfId="841" priority="1171">
      <formula>AND($H39&lt;&gt;"",$I39&lt;&gt;"",$J39="")</formula>
    </cfRule>
    <cfRule type="expression" dxfId="840" priority="1172">
      <formula>AND($H39&lt;&gt;"",$I39="",$J39="")</formula>
    </cfRule>
  </conditionalFormatting>
  <conditionalFormatting sqref="U39">
    <cfRule type="expression" dxfId="839" priority="1161">
      <formula>AND($H39&lt;&gt;"",$I39&lt;&gt;"",$J39&lt;&gt;"")</formula>
    </cfRule>
    <cfRule type="expression" dxfId="838" priority="1162">
      <formula>AND($H39&lt;&gt;"",$I39&lt;&gt;"",$J39="")</formula>
    </cfRule>
    <cfRule type="expression" dxfId="837" priority="1163">
      <formula>AND($H39&lt;&gt;"",$I39="",$J39="")</formula>
    </cfRule>
  </conditionalFormatting>
  <conditionalFormatting sqref="H39">
    <cfRule type="expression" dxfId="836" priority="1175">
      <formula>AND($H39&lt;&gt;"",$I39&lt;&gt;"")</formula>
    </cfRule>
  </conditionalFormatting>
  <conditionalFormatting sqref="I39">
    <cfRule type="expression" dxfId="835" priority="1174">
      <formula>AND($I39&lt;&gt;"",$J39&lt;&gt;"")</formula>
    </cfRule>
  </conditionalFormatting>
  <conditionalFormatting sqref="A39">
    <cfRule type="containsBlanks" dxfId="834" priority="1173">
      <formula>LEN(TRIM(A39))=0</formula>
    </cfRule>
  </conditionalFormatting>
  <conditionalFormatting sqref="H40:J40">
    <cfRule type="expression" dxfId="833" priority="1158">
      <formula>AND($H40&lt;&gt;"",$I40&lt;&gt;"",$J40&lt;&gt;"")</formula>
    </cfRule>
    <cfRule type="expression" dxfId="832" priority="1159">
      <formula>AND($H40&lt;&gt;"",$I40&lt;&gt;"",$J40="")</formula>
    </cfRule>
    <cfRule type="expression" dxfId="831" priority="1160">
      <formula>AND($H40&lt;&gt;"",$I40="",$J40="")</formula>
    </cfRule>
  </conditionalFormatting>
  <conditionalFormatting sqref="H40">
    <cfRule type="expression" dxfId="830" priority="1157">
      <formula>AND($H40&lt;&gt;"",$I40&lt;&gt;"")</formula>
    </cfRule>
  </conditionalFormatting>
  <conditionalFormatting sqref="I40">
    <cfRule type="expression" dxfId="829" priority="1156">
      <formula>AND($I40&lt;&gt;"",$J40&lt;&gt;"")</formula>
    </cfRule>
  </conditionalFormatting>
  <conditionalFormatting sqref="A40">
    <cfRule type="containsBlanks" dxfId="828" priority="1155">
      <formula>LEN(TRIM(A40))=0</formula>
    </cfRule>
  </conditionalFormatting>
  <conditionalFormatting sqref="H41:J41">
    <cfRule type="expression" dxfId="827" priority="1152">
      <formula>AND($H41&lt;&gt;"",$I41&lt;&gt;"",$J41&lt;&gt;"")</formula>
    </cfRule>
    <cfRule type="expression" dxfId="826" priority="1153">
      <formula>AND($H41&lt;&gt;"",$I41&lt;&gt;"",$J41="")</formula>
    </cfRule>
    <cfRule type="expression" dxfId="825" priority="1154">
      <formula>AND($H41&lt;&gt;"",$I41="",$J41="")</formula>
    </cfRule>
  </conditionalFormatting>
  <conditionalFormatting sqref="H41">
    <cfRule type="expression" dxfId="824" priority="1151">
      <formula>AND($H41&lt;&gt;"",$I41&lt;&gt;"")</formula>
    </cfRule>
  </conditionalFormatting>
  <conditionalFormatting sqref="I41">
    <cfRule type="expression" dxfId="823" priority="1150">
      <formula>AND($I41&lt;&gt;"",$J41&lt;&gt;"")</formula>
    </cfRule>
  </conditionalFormatting>
  <conditionalFormatting sqref="A41">
    <cfRule type="containsBlanks" dxfId="822" priority="1149">
      <formula>LEN(TRIM(A41))=0</formula>
    </cfRule>
  </conditionalFormatting>
  <conditionalFormatting sqref="H42:J42">
    <cfRule type="expression" dxfId="821" priority="1134">
      <formula>AND($H42&lt;&gt;"",$I42&lt;&gt;"",$J42&lt;&gt;"")</formula>
    </cfRule>
    <cfRule type="expression" dxfId="820" priority="1135">
      <formula>AND($H42&lt;&gt;"",$I42&lt;&gt;"",$J42="")</formula>
    </cfRule>
    <cfRule type="expression" dxfId="819" priority="1136">
      <formula>AND($H42&lt;&gt;"",$I42="",$J42="")</formula>
    </cfRule>
  </conditionalFormatting>
  <conditionalFormatting sqref="H42">
    <cfRule type="expression" dxfId="818" priority="1133">
      <formula>AND($H42&lt;&gt;"",$I42&lt;&gt;"")</formula>
    </cfRule>
  </conditionalFormatting>
  <conditionalFormatting sqref="I42">
    <cfRule type="expression" dxfId="817" priority="1132">
      <formula>AND($I42&lt;&gt;"",$J42&lt;&gt;"")</formula>
    </cfRule>
  </conditionalFormatting>
  <conditionalFormatting sqref="A42">
    <cfRule type="containsBlanks" dxfId="816" priority="1131">
      <formula>LEN(TRIM(A42))=0</formula>
    </cfRule>
  </conditionalFormatting>
  <conditionalFormatting sqref="AA31:AB31">
    <cfRule type="expression" dxfId="815" priority="1104">
      <formula>AND($H31&lt;&gt;"",$I31&lt;&gt;"",$J31&lt;&gt;"")</formula>
    </cfRule>
    <cfRule type="expression" dxfId="814" priority="1105">
      <formula>AND($H31&lt;&gt;"",$I31&lt;&gt;"",$J31="")</formula>
    </cfRule>
    <cfRule type="expression" dxfId="813" priority="1106">
      <formula>AND($H31&lt;&gt;"",$I31="",$J31="")</formula>
    </cfRule>
  </conditionalFormatting>
  <conditionalFormatting sqref="AC31:AD31">
    <cfRule type="expression" dxfId="812" priority="1101">
      <formula>AND($H31&lt;&gt;"",$I31&lt;&gt;"",$J31&lt;&gt;"")</formula>
    </cfRule>
    <cfRule type="expression" dxfId="811" priority="1102">
      <formula>AND($H31&lt;&gt;"",$I31&lt;&gt;"",$J31="")</formula>
    </cfRule>
    <cfRule type="expression" dxfId="810" priority="1103">
      <formula>AND($H31&lt;&gt;"",$I31="",$J31="")</formula>
    </cfRule>
  </conditionalFormatting>
  <conditionalFormatting sqref="AE31:BB31">
    <cfRule type="expression" dxfId="809" priority="1098">
      <formula>AND($H31&lt;&gt;"",$I31&lt;&gt;"",$J31&lt;&gt;"")</formula>
    </cfRule>
    <cfRule type="expression" dxfId="808" priority="1099">
      <formula>AND($H31&lt;&gt;"",$I31&lt;&gt;"",$J31="")</formula>
    </cfRule>
    <cfRule type="expression" dxfId="807" priority="1100">
      <formula>AND($H31&lt;&gt;"",$I31="",$J31="")</formula>
    </cfRule>
  </conditionalFormatting>
  <conditionalFormatting sqref="H30:J30">
    <cfRule type="expression" dxfId="806" priority="1095">
      <formula>AND($H30&lt;&gt;"",$I30&lt;&gt;"",$J30&lt;&gt;"")</formula>
    </cfRule>
    <cfRule type="expression" dxfId="805" priority="1096">
      <formula>AND($H30&lt;&gt;"",$I30&lt;&gt;"",$J30="")</formula>
    </cfRule>
    <cfRule type="expression" dxfId="804" priority="1097">
      <formula>AND($H30&lt;&gt;"",$I30="",$J30="")</formula>
    </cfRule>
  </conditionalFormatting>
  <conditionalFormatting sqref="X31:Z31 U31">
    <cfRule type="expression" dxfId="803" priority="1110">
      <formula>AND($H31&lt;&gt;"",$I31&lt;&gt;"",$J31&lt;&gt;"")</formula>
    </cfRule>
    <cfRule type="expression" dxfId="802" priority="1111">
      <formula>AND($H31&lt;&gt;"",$I31&lt;&gt;"",$J31="")</formula>
    </cfRule>
    <cfRule type="expression" dxfId="801" priority="1112">
      <formula>AND($H31&lt;&gt;"",$I31="",$J31="")</formula>
    </cfRule>
  </conditionalFormatting>
  <conditionalFormatting sqref="H31">
    <cfRule type="expression" dxfId="800" priority="1109">
      <formula>AND($H31&lt;&gt;"",$I31&lt;&gt;"")</formula>
    </cfRule>
  </conditionalFormatting>
  <conditionalFormatting sqref="I31">
    <cfRule type="expression" dxfId="799" priority="1108">
      <formula>AND($I31&lt;&gt;"",$J31&lt;&gt;"")</formula>
    </cfRule>
  </conditionalFormatting>
  <conditionalFormatting sqref="A31">
    <cfRule type="containsBlanks" dxfId="798" priority="1107">
      <formula>LEN(TRIM(A31))=0</formula>
    </cfRule>
  </conditionalFormatting>
  <conditionalFormatting sqref="H30">
    <cfRule type="expression" dxfId="797" priority="1094">
      <formula>AND($H30&lt;&gt;"",$I30&lt;&gt;"")</formula>
    </cfRule>
  </conditionalFormatting>
  <conditionalFormatting sqref="I30">
    <cfRule type="expression" dxfId="796" priority="1093">
      <formula>AND($I30&lt;&gt;"",$J30&lt;&gt;"")</formula>
    </cfRule>
  </conditionalFormatting>
  <conditionalFormatting sqref="A30">
    <cfRule type="containsBlanks" dxfId="795" priority="1092">
      <formula>LEN(TRIM(A30))=0</formula>
    </cfRule>
  </conditionalFormatting>
  <conditionalFormatting sqref="H44:J44 U44 X44:BB44">
    <cfRule type="expression" dxfId="794" priority="715">
      <formula>AND($H44&lt;&gt;"",$I44&lt;&gt;"",$J44&lt;&gt;"")</formula>
    </cfRule>
    <cfRule type="expression" dxfId="793" priority="716">
      <formula>AND($H44&lt;&gt;"",$I44&lt;&gt;"",$J44="")</formula>
    </cfRule>
    <cfRule type="expression" dxfId="792" priority="717">
      <formula>AND($H44&lt;&gt;"",$I44="",$J44="")</formula>
    </cfRule>
  </conditionalFormatting>
  <conditionalFormatting sqref="H44">
    <cfRule type="expression" dxfId="791" priority="714">
      <formula>AND($H44&lt;&gt;"",$I44&lt;&gt;"")</formula>
    </cfRule>
  </conditionalFormatting>
  <conditionalFormatting sqref="I44">
    <cfRule type="expression" dxfId="790" priority="713">
      <formula>AND($I44&lt;&gt;"",$J44&lt;&gt;"")</formula>
    </cfRule>
  </conditionalFormatting>
  <conditionalFormatting sqref="A44">
    <cfRule type="containsBlanks" dxfId="789" priority="712">
      <formula>LEN(TRIM(A44))=0</formula>
    </cfRule>
  </conditionalFormatting>
  <conditionalFormatting sqref="H13:J13">
    <cfRule type="expression" dxfId="788" priority="308">
      <formula>AND($H13&lt;&gt;"",$I13&lt;&gt;"",$J13&lt;&gt;"")</formula>
    </cfRule>
    <cfRule type="expression" dxfId="787" priority="309">
      <formula>AND($H13&lt;&gt;"",$I13&lt;&gt;"",$J13="")</formula>
    </cfRule>
    <cfRule type="expression" dxfId="786" priority="310">
      <formula>AND($H13&lt;&gt;"",$I13="",$J13="")</formula>
    </cfRule>
  </conditionalFormatting>
  <conditionalFormatting sqref="Y18:Z18">
    <cfRule type="expression" dxfId="785" priority="281">
      <formula>AND($H18&lt;&gt;"",$I18&lt;&gt;"",$J18&lt;&gt;"")</formula>
    </cfRule>
    <cfRule type="expression" dxfId="784" priority="282">
      <formula>AND($H18&lt;&gt;"",$I18&lt;&gt;"",$J18="")</formula>
    </cfRule>
    <cfRule type="expression" dxfId="783" priority="283">
      <formula>AND($H18&lt;&gt;"",$I18="",$J18="")</formula>
    </cfRule>
  </conditionalFormatting>
  <conditionalFormatting sqref="X13:Z13">
    <cfRule type="expression" dxfId="782" priority="305">
      <formula>AND($H13&lt;&gt;"",$I13&lt;&gt;"",$J13&lt;&gt;"")</formula>
    </cfRule>
    <cfRule type="expression" dxfId="781" priority="306">
      <formula>AND($H13&lt;&gt;"",$I13&lt;&gt;"",$J13="")</formula>
    </cfRule>
    <cfRule type="expression" dxfId="780" priority="307">
      <formula>AND($H13&lt;&gt;"",$I13="",$J13="")</formula>
    </cfRule>
  </conditionalFormatting>
  <conditionalFormatting sqref="H14:J14">
    <cfRule type="expression" dxfId="779" priority="314">
      <formula>AND($H14&lt;&gt;"",$I14&lt;&gt;"",$J14&lt;&gt;"")</formula>
    </cfRule>
    <cfRule type="expression" dxfId="778" priority="315">
      <formula>AND($H14&lt;&gt;"",$I14&lt;&gt;"",$J14="")</formula>
    </cfRule>
    <cfRule type="expression" dxfId="777" priority="316">
      <formula>AND($H14&lt;&gt;"",$I14="",$J14="")</formula>
    </cfRule>
  </conditionalFormatting>
  <conditionalFormatting sqref="AC13:AD13">
    <cfRule type="expression" dxfId="776" priority="296">
      <formula>AND($H13&lt;&gt;"",$I13&lt;&gt;"",$J13&lt;&gt;"")</formula>
    </cfRule>
    <cfRule type="expression" dxfId="775" priority="297">
      <formula>AND($H13&lt;&gt;"",$I13&lt;&gt;"",$J13="")</formula>
    </cfRule>
    <cfRule type="expression" dxfId="774" priority="298">
      <formula>AND($H13&lt;&gt;"",$I13="",$J13="")</formula>
    </cfRule>
  </conditionalFormatting>
  <conditionalFormatting sqref="H14">
    <cfRule type="expression" dxfId="773" priority="313">
      <formula>AND($H14&lt;&gt;"",$I14&lt;&gt;"")</formula>
    </cfRule>
  </conditionalFormatting>
  <conditionalFormatting sqref="I14">
    <cfRule type="expression" dxfId="772" priority="312">
      <formula>AND($I14&lt;&gt;"",$J14&lt;&gt;"")</formula>
    </cfRule>
  </conditionalFormatting>
  <conditionalFormatting sqref="A14">
    <cfRule type="containsBlanks" dxfId="771" priority="311">
      <formula>LEN(TRIM(A14))=0</formula>
    </cfRule>
  </conditionalFormatting>
  <conditionalFormatting sqref="H16:J16 U16 X16:BB16">
    <cfRule type="expression" dxfId="770" priority="320">
      <formula>AND($H16&lt;&gt;"",$I16&lt;&gt;"",$J16&lt;&gt;"")</formula>
    </cfRule>
    <cfRule type="expression" dxfId="769" priority="321">
      <formula>AND($H16&lt;&gt;"",$I16&lt;&gt;"",$J16="")</formula>
    </cfRule>
    <cfRule type="expression" dxfId="768" priority="322">
      <formula>AND($H16&lt;&gt;"",$I16="",$J16="")</formula>
    </cfRule>
  </conditionalFormatting>
  <conditionalFormatting sqref="H16">
    <cfRule type="expression" dxfId="767" priority="319">
      <formula>AND($H16&lt;&gt;"",$I16&lt;&gt;"")</formula>
    </cfRule>
  </conditionalFormatting>
  <conditionalFormatting sqref="I16">
    <cfRule type="expression" dxfId="766" priority="318">
      <formula>AND($I16&lt;&gt;"",$J16&lt;&gt;"")</formula>
    </cfRule>
  </conditionalFormatting>
  <conditionalFormatting sqref="A16">
    <cfRule type="containsBlanks" dxfId="765" priority="317">
      <formula>LEN(TRIM(A16))=0</formula>
    </cfRule>
  </conditionalFormatting>
  <conditionalFormatting sqref="AE13:BB13">
    <cfRule type="expression" dxfId="764" priority="293">
      <formula>AND($H13&lt;&gt;"",$I13&lt;&gt;"",$J13&lt;&gt;"")</formula>
    </cfRule>
    <cfRule type="expression" dxfId="763" priority="294">
      <formula>AND($H13&lt;&gt;"",$I13&lt;&gt;"",$J13="")</formula>
    </cfRule>
    <cfRule type="expression" dxfId="762" priority="295">
      <formula>AND($H13&lt;&gt;"",$I13="",$J13="")</formula>
    </cfRule>
  </conditionalFormatting>
  <conditionalFormatting sqref="H32:J33">
    <cfRule type="expression" dxfId="761" priority="216">
      <formula>AND($H32&lt;&gt;"",$I32&lt;&gt;"",$J32&lt;&gt;"")</formula>
    </cfRule>
    <cfRule type="expression" dxfId="760" priority="217">
      <formula>AND($H32&lt;&gt;"",$I32&lt;&gt;"",$J32="")</formula>
    </cfRule>
    <cfRule type="expression" dxfId="759" priority="218">
      <formula>AND($H32&lt;&gt;"",$I32="",$J32="")</formula>
    </cfRule>
  </conditionalFormatting>
  <conditionalFormatting sqref="AA13:AB13">
    <cfRule type="expression" dxfId="758" priority="299">
      <formula>AND($H13&lt;&gt;"",$I13&lt;&gt;"",$J13&lt;&gt;"")</formula>
    </cfRule>
    <cfRule type="expression" dxfId="757" priority="300">
      <formula>AND($H13&lt;&gt;"",$I13&lt;&gt;"",$J13="")</formula>
    </cfRule>
    <cfRule type="expression" dxfId="756" priority="301">
      <formula>AND($H13&lt;&gt;"",$I13="",$J13="")</formula>
    </cfRule>
  </conditionalFormatting>
  <conditionalFormatting sqref="H18:J18">
    <cfRule type="expression" dxfId="755" priority="287">
      <formula>AND($H18&lt;&gt;"",$I18&lt;&gt;"",$J18&lt;&gt;"")</formula>
    </cfRule>
    <cfRule type="expression" dxfId="754" priority="288">
      <formula>AND($H18&lt;&gt;"",$I18&lt;&gt;"",$J18="")</formula>
    </cfRule>
    <cfRule type="expression" dxfId="753" priority="289">
      <formula>AND($H18&lt;&gt;"",$I18="",$J18="")</formula>
    </cfRule>
  </conditionalFormatting>
  <conditionalFormatting sqref="AA32:AB32">
    <cfRule type="expression" dxfId="752" priority="207">
      <formula>AND($H32&lt;&gt;"",$I32&lt;&gt;"",$J32&lt;&gt;"")</formula>
    </cfRule>
    <cfRule type="expression" dxfId="751" priority="208">
      <formula>AND($H32&lt;&gt;"",$I32&lt;&gt;"",$J32="")</formula>
    </cfRule>
    <cfRule type="expression" dxfId="750" priority="209">
      <formula>AND($H32&lt;&gt;"",$I32="",$J32="")</formula>
    </cfRule>
  </conditionalFormatting>
  <conditionalFormatting sqref="H13">
    <cfRule type="expression" dxfId="749" priority="304">
      <formula>AND($H13&lt;&gt;"",$I13&lt;&gt;"")</formula>
    </cfRule>
  </conditionalFormatting>
  <conditionalFormatting sqref="I13">
    <cfRule type="expression" dxfId="748" priority="303">
      <formula>AND($I13&lt;&gt;"",$J13&lt;&gt;"")</formula>
    </cfRule>
  </conditionalFormatting>
  <conditionalFormatting sqref="A13">
    <cfRule type="containsBlanks" dxfId="747" priority="302">
      <formula>LEN(TRIM(A13))=0</formula>
    </cfRule>
  </conditionalFormatting>
  <conditionalFormatting sqref="AA18:AB18">
    <cfRule type="expression" dxfId="746" priority="278">
      <formula>AND($H18&lt;&gt;"",$I18&lt;&gt;"",$J18&lt;&gt;"")</formula>
    </cfRule>
    <cfRule type="expression" dxfId="745" priority="279">
      <formula>AND($H18&lt;&gt;"",$I18&lt;&gt;"",$J18="")</formula>
    </cfRule>
    <cfRule type="expression" dxfId="744" priority="280">
      <formula>AND($H18&lt;&gt;"",$I18="",$J18="")</formula>
    </cfRule>
  </conditionalFormatting>
  <conditionalFormatting sqref="AE18:BB18">
    <cfRule type="expression" dxfId="743" priority="272">
      <formula>AND($H18&lt;&gt;"",$I18&lt;&gt;"",$J18&lt;&gt;"")</formula>
    </cfRule>
    <cfRule type="expression" dxfId="742" priority="273">
      <formula>AND($H18&lt;&gt;"",$I18&lt;&gt;"",$J18="")</formula>
    </cfRule>
    <cfRule type="expression" dxfId="741" priority="274">
      <formula>AND($H18&lt;&gt;"",$I18="",$J18="")</formula>
    </cfRule>
  </conditionalFormatting>
  <conditionalFormatting sqref="U13">
    <cfRule type="expression" dxfId="740" priority="290">
      <formula>AND($H13&lt;&gt;"",$I13&lt;&gt;"",$J13&lt;&gt;"")</formula>
    </cfRule>
    <cfRule type="expression" dxfId="739" priority="291">
      <formula>AND($H13&lt;&gt;"",$I13&lt;&gt;"",$J13="")</formula>
    </cfRule>
    <cfRule type="expression" dxfId="738" priority="292">
      <formula>AND($H13&lt;&gt;"",$I13="",$J13="")</formula>
    </cfRule>
  </conditionalFormatting>
  <conditionalFormatting sqref="H18">
    <cfRule type="expression" dxfId="737" priority="286">
      <formula>AND($H18&lt;&gt;"",$I18&lt;&gt;"")</formula>
    </cfRule>
  </conditionalFormatting>
  <conditionalFormatting sqref="I18">
    <cfRule type="expression" dxfId="736" priority="285">
      <formula>AND($I18&lt;&gt;"",$J18&lt;&gt;"")</formula>
    </cfRule>
  </conditionalFormatting>
  <conditionalFormatting sqref="AC18:AD18">
    <cfRule type="expression" dxfId="735" priority="275">
      <formula>AND($H18&lt;&gt;"",$I18&lt;&gt;"",$J18&lt;&gt;"")</formula>
    </cfRule>
    <cfRule type="expression" dxfId="734" priority="276">
      <formula>AND($H18&lt;&gt;"",$I18&lt;&gt;"",$J18="")</formula>
    </cfRule>
    <cfRule type="expression" dxfId="733" priority="277">
      <formula>AND($H18&lt;&gt;"",$I18="",$J18="")</formula>
    </cfRule>
  </conditionalFormatting>
  <conditionalFormatting sqref="U18">
    <cfRule type="cellIs" dxfId="732" priority="247" operator="notEqual">
      <formula>1</formula>
    </cfRule>
    <cfRule type="expression" dxfId="731" priority="269">
      <formula>AND($H18&lt;&gt;"",$I18&lt;&gt;"",$J18&lt;&gt;"")</formula>
    </cfRule>
    <cfRule type="expression" dxfId="730" priority="270">
      <formula>AND($H18&lt;&gt;"",$I18&lt;&gt;"",$J18="")</formula>
    </cfRule>
    <cfRule type="expression" dxfId="729" priority="271">
      <formula>AND($H18&lt;&gt;"",$I18="",$J18="")</formula>
    </cfRule>
  </conditionalFormatting>
  <conditionalFormatting sqref="A18">
    <cfRule type="containsBlanks" dxfId="728" priority="284">
      <formula>LEN(TRIM(A18))=0</formula>
    </cfRule>
  </conditionalFormatting>
  <conditionalFormatting sqref="AC32:AD32">
    <cfRule type="expression" dxfId="727" priority="204">
      <formula>AND($H32&lt;&gt;"",$I32&lt;&gt;"",$J32&lt;&gt;"")</formula>
    </cfRule>
    <cfRule type="expression" dxfId="726" priority="205">
      <formula>AND($H32&lt;&gt;"",$I32&lt;&gt;"",$J32="")</formula>
    </cfRule>
    <cfRule type="expression" dxfId="725" priority="206">
      <formula>AND($H32&lt;&gt;"",$I32="",$J32="")</formula>
    </cfRule>
  </conditionalFormatting>
  <conditionalFormatting sqref="AE32:BB32">
    <cfRule type="expression" dxfId="724" priority="201">
      <formula>AND($H32&lt;&gt;"",$I32&lt;&gt;"",$J32&lt;&gt;"")</formula>
    </cfRule>
    <cfRule type="expression" dxfId="723" priority="202">
      <formula>AND($H32&lt;&gt;"",$I32&lt;&gt;"",$J32="")</formula>
    </cfRule>
    <cfRule type="expression" dxfId="722" priority="203">
      <formula>AND($H32&lt;&gt;"",$I32="",$J32="")</formula>
    </cfRule>
  </conditionalFormatting>
  <conditionalFormatting sqref="Y22:Z22">
    <cfRule type="expression" dxfId="721" priority="260">
      <formula>AND($H22&lt;&gt;"",$I22&lt;&gt;"",$J22&lt;&gt;"")</formula>
    </cfRule>
    <cfRule type="expression" dxfId="720" priority="261">
      <formula>AND($H22&lt;&gt;"",$I22&lt;&gt;"",$J22="")</formula>
    </cfRule>
    <cfRule type="expression" dxfId="719" priority="262">
      <formula>AND($H22&lt;&gt;"",$I22="",$J22="")</formula>
    </cfRule>
  </conditionalFormatting>
  <conditionalFormatting sqref="H22:J22">
    <cfRule type="expression" dxfId="718" priority="266">
      <formula>AND($H22&lt;&gt;"",$I22&lt;&gt;"",$J22&lt;&gt;"")</formula>
    </cfRule>
    <cfRule type="expression" dxfId="717" priority="267">
      <formula>AND($H22&lt;&gt;"",$I22&lt;&gt;"",$J22="")</formula>
    </cfRule>
    <cfRule type="expression" dxfId="716" priority="268">
      <formula>AND($H22&lt;&gt;"",$I22="",$J22="")</formula>
    </cfRule>
  </conditionalFormatting>
  <conditionalFormatting sqref="AA22:AB22">
    <cfRule type="expression" dxfId="715" priority="257">
      <formula>AND($H22&lt;&gt;"",$I22&lt;&gt;"",$J22&lt;&gt;"")</formula>
    </cfRule>
    <cfRule type="expression" dxfId="714" priority="258">
      <formula>AND($H22&lt;&gt;"",$I22&lt;&gt;"",$J22="")</formula>
    </cfRule>
    <cfRule type="expression" dxfId="713" priority="259">
      <formula>AND($H22&lt;&gt;"",$I22="",$J22="")</formula>
    </cfRule>
  </conditionalFormatting>
  <conditionalFormatting sqref="AE22:BB22">
    <cfRule type="expression" dxfId="712" priority="251">
      <formula>AND($H22&lt;&gt;"",$I22&lt;&gt;"",$J22&lt;&gt;"")</formula>
    </cfRule>
    <cfRule type="expression" dxfId="711" priority="252">
      <formula>AND($H22&lt;&gt;"",$I22&lt;&gt;"",$J22="")</formula>
    </cfRule>
    <cfRule type="expression" dxfId="710" priority="253">
      <formula>AND($H22&lt;&gt;"",$I22="",$J22="")</formula>
    </cfRule>
  </conditionalFormatting>
  <conditionalFormatting sqref="H22">
    <cfRule type="expression" dxfId="709" priority="265">
      <formula>AND($H22&lt;&gt;"",$I22&lt;&gt;"")</formula>
    </cfRule>
  </conditionalFormatting>
  <conditionalFormatting sqref="I22">
    <cfRule type="expression" dxfId="708" priority="264">
      <formula>AND($I22&lt;&gt;"",$J22&lt;&gt;"")</formula>
    </cfRule>
  </conditionalFormatting>
  <conditionalFormatting sqref="AC22:AD22">
    <cfRule type="expression" dxfId="707" priority="254">
      <formula>AND($H22&lt;&gt;"",$I22&lt;&gt;"",$J22&lt;&gt;"")</formula>
    </cfRule>
    <cfRule type="expression" dxfId="706" priority="255">
      <formula>AND($H22&lt;&gt;"",$I22&lt;&gt;"",$J22="")</formula>
    </cfRule>
    <cfRule type="expression" dxfId="705" priority="256">
      <formula>AND($H22&lt;&gt;"",$I22="",$J22="")</formula>
    </cfRule>
  </conditionalFormatting>
  <conditionalFormatting sqref="U22">
    <cfRule type="expression" dxfId="704" priority="248">
      <formula>AND($H22&lt;&gt;"",$I22&lt;&gt;"",$J22&lt;&gt;"")</formula>
    </cfRule>
    <cfRule type="expression" dxfId="703" priority="249">
      <formula>AND($H22&lt;&gt;"",$I22&lt;&gt;"",$J22="")</formula>
    </cfRule>
    <cfRule type="expression" dxfId="702" priority="250">
      <formula>AND($H22&lt;&gt;"",$I22="",$J22="")</formula>
    </cfRule>
  </conditionalFormatting>
  <conditionalFormatting sqref="A22">
    <cfRule type="containsBlanks" dxfId="701" priority="263">
      <formula>LEN(TRIM(A22))=0</formula>
    </cfRule>
  </conditionalFormatting>
  <conditionalFormatting sqref="H21:J21">
    <cfRule type="expression" dxfId="700" priority="244">
      <formula>AND($H21&lt;&gt;"",$I21&lt;&gt;"",$J21&lt;&gt;"")</formula>
    </cfRule>
    <cfRule type="expression" dxfId="699" priority="245">
      <formula>AND($H21&lt;&gt;"",$I21&lt;&gt;"",$J21="")</formula>
    </cfRule>
    <cfRule type="expression" dxfId="698" priority="246">
      <formula>AND($H21&lt;&gt;"",$I21="",$J21="")</formula>
    </cfRule>
  </conditionalFormatting>
  <conditionalFormatting sqref="X21:Z21">
    <cfRule type="expression" dxfId="697" priority="241">
      <formula>AND($H21&lt;&gt;"",$I21&lt;&gt;"",$J21&lt;&gt;"")</formula>
    </cfRule>
    <cfRule type="expression" dxfId="696" priority="242">
      <formula>AND($H21&lt;&gt;"",$I21&lt;&gt;"",$J21="")</formula>
    </cfRule>
    <cfRule type="expression" dxfId="695" priority="243">
      <formula>AND($H21&lt;&gt;"",$I21="",$J21="")</formula>
    </cfRule>
  </conditionalFormatting>
  <conditionalFormatting sqref="AC21:AD21">
    <cfRule type="expression" dxfId="694" priority="232">
      <formula>AND($H21&lt;&gt;"",$I21&lt;&gt;"",$J21&lt;&gt;"")</formula>
    </cfRule>
    <cfRule type="expression" dxfId="693" priority="233">
      <formula>AND($H21&lt;&gt;"",$I21&lt;&gt;"",$J21="")</formula>
    </cfRule>
    <cfRule type="expression" dxfId="692" priority="234">
      <formula>AND($H21&lt;&gt;"",$I21="",$J21="")</formula>
    </cfRule>
  </conditionalFormatting>
  <conditionalFormatting sqref="AE21:BB21">
    <cfRule type="expression" dxfId="691" priority="229">
      <formula>AND($H21&lt;&gt;"",$I21&lt;&gt;"",$J21&lt;&gt;"")</formula>
    </cfRule>
    <cfRule type="expression" dxfId="690" priority="230">
      <formula>AND($H21&lt;&gt;"",$I21&lt;&gt;"",$J21="")</formula>
    </cfRule>
    <cfRule type="expression" dxfId="689" priority="231">
      <formula>AND($H21&lt;&gt;"",$I21="",$J21="")</formula>
    </cfRule>
  </conditionalFormatting>
  <conditionalFormatting sqref="AA21:AB21">
    <cfRule type="expression" dxfId="688" priority="235">
      <formula>AND($H21&lt;&gt;"",$I21&lt;&gt;"",$J21&lt;&gt;"")</formula>
    </cfRule>
    <cfRule type="expression" dxfId="687" priority="236">
      <formula>AND($H21&lt;&gt;"",$I21&lt;&gt;"",$J21="")</formula>
    </cfRule>
    <cfRule type="expression" dxfId="686" priority="237">
      <formula>AND($H21&lt;&gt;"",$I21="",$J21="")</formula>
    </cfRule>
  </conditionalFormatting>
  <conditionalFormatting sqref="H21">
    <cfRule type="expression" dxfId="685" priority="240">
      <formula>AND($H21&lt;&gt;"",$I21&lt;&gt;"")</formula>
    </cfRule>
  </conditionalFormatting>
  <conditionalFormatting sqref="I21">
    <cfRule type="expression" dxfId="684" priority="239">
      <formula>AND($I21&lt;&gt;"",$J21&lt;&gt;"")</formula>
    </cfRule>
  </conditionalFormatting>
  <conditionalFormatting sqref="A21">
    <cfRule type="containsBlanks" dxfId="683" priority="238">
      <formula>LEN(TRIM(A21))=0</formula>
    </cfRule>
  </conditionalFormatting>
  <conditionalFormatting sqref="X32:Z32">
    <cfRule type="expression" dxfId="682" priority="213">
      <formula>AND($H32&lt;&gt;"",$I32&lt;&gt;"",$J32&lt;&gt;"")</formula>
    </cfRule>
    <cfRule type="expression" dxfId="681" priority="214">
      <formula>AND($H32&lt;&gt;"",$I32&lt;&gt;"",$J32="")</formula>
    </cfRule>
    <cfRule type="expression" dxfId="680" priority="215">
      <formula>AND($H32&lt;&gt;"",$I32="",$J32="")</formula>
    </cfRule>
  </conditionalFormatting>
  <conditionalFormatting sqref="H32:H33">
    <cfRule type="expression" dxfId="679" priority="212">
      <formula>AND($H32&lt;&gt;"",$I32&lt;&gt;"")</formula>
    </cfRule>
  </conditionalFormatting>
  <conditionalFormatting sqref="I32:I33">
    <cfRule type="expression" dxfId="678" priority="211">
      <formula>AND($I32&lt;&gt;"",$J32&lt;&gt;"")</formula>
    </cfRule>
  </conditionalFormatting>
  <conditionalFormatting sqref="A32:A33">
    <cfRule type="containsBlanks" dxfId="677" priority="210">
      <formula>LEN(TRIM(A32))=0</formula>
    </cfRule>
  </conditionalFormatting>
  <conditionalFormatting sqref="H34:J34 U34 X34:BB34">
    <cfRule type="expression" dxfId="676" priority="222">
      <formula>AND($H34&lt;&gt;"",$I34&lt;&gt;"",$J34&lt;&gt;"")</formula>
    </cfRule>
    <cfRule type="expression" dxfId="675" priority="223">
      <formula>AND($H34&lt;&gt;"",$I34&lt;&gt;"",$J34="")</formula>
    </cfRule>
    <cfRule type="expression" dxfId="674" priority="224">
      <formula>AND($H34&lt;&gt;"",$I34="",$J34="")</formula>
    </cfRule>
  </conditionalFormatting>
  <conditionalFormatting sqref="H34">
    <cfRule type="expression" dxfId="673" priority="221">
      <formula>AND($H34&lt;&gt;"",$I34&lt;&gt;"")</formula>
    </cfRule>
  </conditionalFormatting>
  <conditionalFormatting sqref="I34">
    <cfRule type="expression" dxfId="672" priority="220">
      <formula>AND($I34&lt;&gt;"",$J34&lt;&gt;"")</formula>
    </cfRule>
  </conditionalFormatting>
  <conditionalFormatting sqref="A34">
    <cfRule type="containsBlanks" dxfId="671" priority="219">
      <formula>LEN(TRIM(A34))=0</formula>
    </cfRule>
  </conditionalFormatting>
  <conditionalFormatting sqref="U32">
    <cfRule type="expression" dxfId="670" priority="198">
      <formula>AND($H32&lt;&gt;"",$I32&lt;&gt;"",$J32&lt;&gt;"")</formula>
    </cfRule>
    <cfRule type="expression" dxfId="669" priority="199">
      <formula>AND($H32&lt;&gt;"",$I32&lt;&gt;"",$J32="")</formula>
    </cfRule>
    <cfRule type="expression" dxfId="668" priority="200">
      <formula>AND($H32&lt;&gt;"",$I32="",$J32="")</formula>
    </cfRule>
  </conditionalFormatting>
  <conditionalFormatting sqref="H15:J15">
    <cfRule type="expression" dxfId="667" priority="189">
      <formula>AND($H15&lt;&gt;"",$I15&lt;&gt;"",$J15&lt;&gt;"")</formula>
    </cfRule>
    <cfRule type="expression" dxfId="666" priority="190">
      <formula>AND($H15&lt;&gt;"",$I15&lt;&gt;"",$J15="")</formula>
    </cfRule>
    <cfRule type="expression" dxfId="665" priority="191">
      <formula>AND($H15&lt;&gt;"",$I15="",$J15="")</formula>
    </cfRule>
  </conditionalFormatting>
  <conditionalFormatting sqref="H15">
    <cfRule type="expression" dxfId="664" priority="188">
      <formula>AND($H15&lt;&gt;"",$I15&lt;&gt;"")</formula>
    </cfRule>
  </conditionalFormatting>
  <conditionalFormatting sqref="I15">
    <cfRule type="expression" dxfId="663" priority="187">
      <formula>AND($I15&lt;&gt;"",$J15&lt;&gt;"")</formula>
    </cfRule>
  </conditionalFormatting>
  <conditionalFormatting sqref="A15">
    <cfRule type="containsBlanks" dxfId="662" priority="186">
      <formula>LEN(TRIM(A15))=0</formula>
    </cfRule>
  </conditionalFormatting>
  <conditionalFormatting sqref="U21">
    <cfRule type="cellIs" dxfId="661" priority="5608" operator="notEqual">
      <formula>$P$15</formula>
    </cfRule>
    <cfRule type="expression" dxfId="660" priority="5609">
      <formula>AND($H21&lt;&gt;"",$I21&lt;&gt;"",$J21&lt;&gt;"")</formula>
    </cfRule>
    <cfRule type="expression" dxfId="659" priority="5610">
      <formula>AND($H21&lt;&gt;"",$I21&lt;&gt;"",$J21="")</formula>
    </cfRule>
    <cfRule type="expression" dxfId="658" priority="5611">
      <formula>AND($H21&lt;&gt;"",$I21="",$J21="")</formula>
    </cfRule>
  </conditionalFormatting>
  <conditionalFormatting sqref="H37:J37">
    <cfRule type="expression" dxfId="657" priority="183">
      <formula>AND($H37&lt;&gt;"",$I37&lt;&gt;"",$J37&lt;&gt;"")</formula>
    </cfRule>
    <cfRule type="expression" dxfId="656" priority="184">
      <formula>AND($H37&lt;&gt;"",$I37&lt;&gt;"",$J37="")</formula>
    </cfRule>
    <cfRule type="expression" dxfId="655" priority="185">
      <formula>AND($H37&lt;&gt;"",$I37="",$J37="")</formula>
    </cfRule>
  </conditionalFormatting>
  <conditionalFormatting sqref="X37:Z37">
    <cfRule type="expression" dxfId="654" priority="180">
      <formula>AND($H37&lt;&gt;"",$I37&lt;&gt;"",$J37&lt;&gt;"")</formula>
    </cfRule>
    <cfRule type="expression" dxfId="653" priority="181">
      <formula>AND($H37&lt;&gt;"",$I37&lt;&gt;"",$J37="")</formula>
    </cfRule>
    <cfRule type="expression" dxfId="652" priority="182">
      <formula>AND($H37&lt;&gt;"",$I37="",$J37="")</formula>
    </cfRule>
  </conditionalFormatting>
  <conditionalFormatting sqref="AC37:AD37">
    <cfRule type="expression" dxfId="651" priority="171">
      <formula>AND($H37&lt;&gt;"",$I37&lt;&gt;"",$J37&lt;&gt;"")</formula>
    </cfRule>
    <cfRule type="expression" dxfId="650" priority="172">
      <formula>AND($H37&lt;&gt;"",$I37&lt;&gt;"",$J37="")</formula>
    </cfRule>
    <cfRule type="expression" dxfId="649" priority="173">
      <formula>AND($H37&lt;&gt;"",$I37="",$J37="")</formula>
    </cfRule>
  </conditionalFormatting>
  <conditionalFormatting sqref="AE37:BB37">
    <cfRule type="expression" dxfId="648" priority="168">
      <formula>AND($H37&lt;&gt;"",$I37&lt;&gt;"",$J37&lt;&gt;"")</formula>
    </cfRule>
    <cfRule type="expression" dxfId="647" priority="169">
      <formula>AND($H37&lt;&gt;"",$I37&lt;&gt;"",$J37="")</formula>
    </cfRule>
    <cfRule type="expression" dxfId="646" priority="170">
      <formula>AND($H37&lt;&gt;"",$I37="",$J37="")</formula>
    </cfRule>
  </conditionalFormatting>
  <conditionalFormatting sqref="AA37:AB37">
    <cfRule type="expression" dxfId="645" priority="174">
      <formula>AND($H37&lt;&gt;"",$I37&lt;&gt;"",$J37&lt;&gt;"")</formula>
    </cfRule>
    <cfRule type="expression" dxfId="644" priority="175">
      <formula>AND($H37&lt;&gt;"",$I37&lt;&gt;"",$J37="")</formula>
    </cfRule>
    <cfRule type="expression" dxfId="643" priority="176">
      <formula>AND($H37&lt;&gt;"",$I37="",$J37="")</formula>
    </cfRule>
  </conditionalFormatting>
  <conditionalFormatting sqref="U37">
    <cfRule type="expression" dxfId="642" priority="165">
      <formula>AND($H37&lt;&gt;"",$I37&lt;&gt;"",$J37&lt;&gt;"")</formula>
    </cfRule>
    <cfRule type="expression" dxfId="641" priority="166">
      <formula>AND($H37&lt;&gt;"",$I37&lt;&gt;"",$J37="")</formula>
    </cfRule>
    <cfRule type="expression" dxfId="640" priority="167">
      <formula>AND($H37&lt;&gt;"",$I37="",$J37="")</formula>
    </cfRule>
  </conditionalFormatting>
  <conditionalFormatting sqref="H37">
    <cfRule type="expression" dxfId="639" priority="179">
      <formula>AND($H37&lt;&gt;"",$I37&lt;&gt;"")</formula>
    </cfRule>
  </conditionalFormatting>
  <conditionalFormatting sqref="I37">
    <cfRule type="expression" dxfId="638" priority="178">
      <formula>AND($I37&lt;&gt;"",$J37&lt;&gt;"")</formula>
    </cfRule>
  </conditionalFormatting>
  <conditionalFormatting sqref="A37">
    <cfRule type="containsBlanks" dxfId="637" priority="177">
      <formula>LEN(TRIM(A37))=0</formula>
    </cfRule>
  </conditionalFormatting>
  <conditionalFormatting sqref="H43:J43">
    <cfRule type="expression" dxfId="636" priority="162">
      <formula>AND($H43&lt;&gt;"",$I43&lt;&gt;"",$J43&lt;&gt;"")</formula>
    </cfRule>
    <cfRule type="expression" dxfId="635" priority="163">
      <formula>AND($H43&lt;&gt;"",$I43&lt;&gt;"",$J43="")</formula>
    </cfRule>
    <cfRule type="expression" dxfId="634" priority="164">
      <formula>AND($H43&lt;&gt;"",$I43="",$J43="")</formula>
    </cfRule>
  </conditionalFormatting>
  <conditionalFormatting sqref="H43">
    <cfRule type="expression" dxfId="633" priority="161">
      <formula>AND($H43&lt;&gt;"",$I43&lt;&gt;"")</formula>
    </cfRule>
  </conditionalFormatting>
  <conditionalFormatting sqref="I43">
    <cfRule type="expression" dxfId="632" priority="160">
      <formula>AND($I43&lt;&gt;"",$J43&lt;&gt;"")</formula>
    </cfRule>
  </conditionalFormatting>
  <conditionalFormatting sqref="A43">
    <cfRule type="containsBlanks" dxfId="631" priority="159">
      <formula>LEN(TRIM(A43))=0</formula>
    </cfRule>
  </conditionalFormatting>
  <conditionalFormatting sqref="H45:J45">
    <cfRule type="expression" dxfId="630" priority="156">
      <formula>AND($H45&lt;&gt;"",$I45&lt;&gt;"",$J45&lt;&gt;"")</formula>
    </cfRule>
    <cfRule type="expression" dxfId="629" priority="157">
      <formula>AND($H45&lt;&gt;"",$I45&lt;&gt;"",$J45="")</formula>
    </cfRule>
    <cfRule type="expression" dxfId="628" priority="158">
      <formula>AND($H45&lt;&gt;"",$I45="",$J45="")</formula>
    </cfRule>
  </conditionalFormatting>
  <conditionalFormatting sqref="H45">
    <cfRule type="expression" dxfId="627" priority="155">
      <formula>AND($H45&lt;&gt;"",$I45&lt;&gt;"")</formula>
    </cfRule>
  </conditionalFormatting>
  <conditionalFormatting sqref="I45">
    <cfRule type="expression" dxfId="626" priority="154">
      <formula>AND($I45&lt;&gt;"",$J45&lt;&gt;"")</formula>
    </cfRule>
  </conditionalFormatting>
  <conditionalFormatting sqref="AA45:AB45">
    <cfRule type="expression" dxfId="625" priority="147">
      <formula>AND($H45&lt;&gt;"",$I45&lt;&gt;"",$J45&lt;&gt;"")</formula>
    </cfRule>
    <cfRule type="expression" dxfId="624" priority="148">
      <formula>AND($H45&lt;&gt;"",$I45&lt;&gt;"",$J45="")</formula>
    </cfRule>
    <cfRule type="expression" dxfId="623" priority="149">
      <formula>AND($H45&lt;&gt;"",$I45="",$J45="")</formula>
    </cfRule>
  </conditionalFormatting>
  <conditionalFormatting sqref="AC45:AD45">
    <cfRule type="expression" dxfId="622" priority="144">
      <formula>AND($H45&lt;&gt;"",$I45&lt;&gt;"",$J45&lt;&gt;"")</formula>
    </cfRule>
    <cfRule type="expression" dxfId="621" priority="145">
      <formula>AND($H45&lt;&gt;"",$I45&lt;&gt;"",$J45="")</formula>
    </cfRule>
    <cfRule type="expression" dxfId="620" priority="146">
      <formula>AND($H45&lt;&gt;"",$I45="",$J45="")</formula>
    </cfRule>
  </conditionalFormatting>
  <conditionalFormatting sqref="AE45:BB45">
    <cfRule type="expression" dxfId="619" priority="141">
      <formula>AND($H45&lt;&gt;"",$I45&lt;&gt;"",$J45&lt;&gt;"")</formula>
    </cfRule>
    <cfRule type="expression" dxfId="618" priority="142">
      <formula>AND($H45&lt;&gt;"",$I45&lt;&gt;"",$J45="")</formula>
    </cfRule>
    <cfRule type="expression" dxfId="617" priority="143">
      <formula>AND($H45&lt;&gt;"",$I45="",$J45="")</formula>
    </cfRule>
  </conditionalFormatting>
  <conditionalFormatting sqref="X45:Z45">
    <cfRule type="expression" dxfId="616" priority="151">
      <formula>AND($H45&lt;&gt;"",$I45&lt;&gt;"",$J45&lt;&gt;"")</formula>
    </cfRule>
    <cfRule type="expression" dxfId="615" priority="152">
      <formula>AND($H45&lt;&gt;"",$I45&lt;&gt;"",$J45="")</formula>
    </cfRule>
    <cfRule type="expression" dxfId="614" priority="153">
      <formula>AND($H45&lt;&gt;"",$I45="",$J45="")</formula>
    </cfRule>
  </conditionalFormatting>
  <conditionalFormatting sqref="A45">
    <cfRule type="containsBlanks" dxfId="613" priority="150">
      <formula>LEN(TRIM(A45))=0</formula>
    </cfRule>
  </conditionalFormatting>
  <conditionalFormatting sqref="U45">
    <cfRule type="expression" dxfId="612" priority="138">
      <formula>AND($H45&lt;&gt;"",$I45&lt;&gt;"",$J45&lt;&gt;"")</formula>
    </cfRule>
    <cfRule type="expression" dxfId="611" priority="139">
      <formula>AND($H45&lt;&gt;"",$I45&lt;&gt;"",$J45="")</formula>
    </cfRule>
    <cfRule type="expression" dxfId="610" priority="140">
      <formula>AND($H45&lt;&gt;"",$I45="",$J45="")</formula>
    </cfRule>
  </conditionalFormatting>
  <conditionalFormatting sqref="U45:BB45">
    <cfRule type="cellIs" dxfId="609" priority="136" operator="lessThan">
      <formula>0</formula>
    </cfRule>
    <cfRule type="cellIs" dxfId="608" priority="137" operator="greaterThan">
      <formula>0</formula>
    </cfRule>
  </conditionalFormatting>
  <conditionalFormatting sqref="H47:J47">
    <cfRule type="expression" dxfId="607" priority="133">
      <formula>AND($H47&lt;&gt;"",$I47&lt;&gt;"",$J47&lt;&gt;"")</formula>
    </cfRule>
    <cfRule type="expression" dxfId="606" priority="134">
      <formula>AND($H47&lt;&gt;"",$I47&lt;&gt;"",$J47="")</formula>
    </cfRule>
    <cfRule type="expression" dxfId="605" priority="135">
      <formula>AND($H47&lt;&gt;"",$I47="",$J47="")</formula>
    </cfRule>
  </conditionalFormatting>
  <conditionalFormatting sqref="H47">
    <cfRule type="expression" dxfId="604" priority="132">
      <formula>AND($H47&lt;&gt;"",$I47&lt;&gt;"")</formula>
    </cfRule>
  </conditionalFormatting>
  <conditionalFormatting sqref="I47">
    <cfRule type="expression" dxfId="603" priority="131">
      <formula>AND($I47&lt;&gt;"",$J47&lt;&gt;"")</formula>
    </cfRule>
  </conditionalFormatting>
  <conditionalFormatting sqref="AA47:AB47">
    <cfRule type="expression" dxfId="602" priority="124">
      <formula>AND($H47&lt;&gt;"",$I47&lt;&gt;"",$J47&lt;&gt;"")</formula>
    </cfRule>
    <cfRule type="expression" dxfId="601" priority="125">
      <formula>AND($H47&lt;&gt;"",$I47&lt;&gt;"",$J47="")</formula>
    </cfRule>
    <cfRule type="expression" dxfId="600" priority="126">
      <formula>AND($H47&lt;&gt;"",$I47="",$J47="")</formula>
    </cfRule>
  </conditionalFormatting>
  <conditionalFormatting sqref="AC47:AD47">
    <cfRule type="expression" dxfId="599" priority="121">
      <formula>AND($H47&lt;&gt;"",$I47&lt;&gt;"",$J47&lt;&gt;"")</formula>
    </cfRule>
    <cfRule type="expression" dxfId="598" priority="122">
      <formula>AND($H47&lt;&gt;"",$I47&lt;&gt;"",$J47="")</formula>
    </cfRule>
    <cfRule type="expression" dxfId="597" priority="123">
      <formula>AND($H47&lt;&gt;"",$I47="",$J47="")</formula>
    </cfRule>
  </conditionalFormatting>
  <conditionalFormatting sqref="AE47:BB47">
    <cfRule type="expression" dxfId="596" priority="118">
      <formula>AND($H47&lt;&gt;"",$I47&lt;&gt;"",$J47&lt;&gt;"")</formula>
    </cfRule>
    <cfRule type="expression" dxfId="595" priority="119">
      <formula>AND($H47&lt;&gt;"",$I47&lt;&gt;"",$J47="")</formula>
    </cfRule>
    <cfRule type="expression" dxfId="594" priority="120">
      <formula>AND($H47&lt;&gt;"",$I47="",$J47="")</formula>
    </cfRule>
  </conditionalFormatting>
  <conditionalFormatting sqref="X47:Z47">
    <cfRule type="expression" dxfId="593" priority="128">
      <formula>AND($H47&lt;&gt;"",$I47&lt;&gt;"",$J47&lt;&gt;"")</formula>
    </cfRule>
    <cfRule type="expression" dxfId="592" priority="129">
      <formula>AND($H47&lt;&gt;"",$I47&lt;&gt;"",$J47="")</formula>
    </cfRule>
    <cfRule type="expression" dxfId="591" priority="130">
      <formula>AND($H47&lt;&gt;"",$I47="",$J47="")</formula>
    </cfRule>
  </conditionalFormatting>
  <conditionalFormatting sqref="A47">
    <cfRule type="containsBlanks" dxfId="590" priority="127">
      <formula>LEN(TRIM(A47))=0</formula>
    </cfRule>
  </conditionalFormatting>
  <conditionalFormatting sqref="U47">
    <cfRule type="expression" dxfId="589" priority="115">
      <formula>AND($H47&lt;&gt;"",$I47&lt;&gt;"",$J47&lt;&gt;"")</formula>
    </cfRule>
    <cfRule type="expression" dxfId="588" priority="116">
      <formula>AND($H47&lt;&gt;"",$I47&lt;&gt;"",$J47="")</formula>
    </cfRule>
    <cfRule type="expression" dxfId="587" priority="117">
      <formula>AND($H47&lt;&gt;"",$I47="",$J47="")</formula>
    </cfRule>
  </conditionalFormatting>
  <conditionalFormatting sqref="U47:BB47">
    <cfRule type="cellIs" dxfId="586" priority="113" operator="lessThan">
      <formula>0</formula>
    </cfRule>
    <cfRule type="cellIs" dxfId="585" priority="114" operator="greaterThan">
      <formula>0</formula>
    </cfRule>
  </conditionalFormatting>
  <conditionalFormatting sqref="BC4:GV4">
    <cfRule type="containsBlanks" dxfId="584" priority="112">
      <formula>LEN(TRIM(BC4))=0</formula>
    </cfRule>
  </conditionalFormatting>
  <conditionalFormatting sqref="BC1:GV1">
    <cfRule type="containsBlanks" dxfId="583" priority="111">
      <formula>LEN(TRIM(BC1))=0</formula>
    </cfRule>
  </conditionalFormatting>
  <conditionalFormatting sqref="BC6:GV6">
    <cfRule type="expression" dxfId="582" priority="108">
      <formula>AND($H6&lt;&gt;"",$I6&lt;&gt;"",$J6&lt;&gt;"")</formula>
    </cfRule>
    <cfRule type="expression" dxfId="581" priority="109">
      <formula>AND($H6&lt;&gt;"",$I6&lt;&gt;"",$J6="")</formula>
    </cfRule>
    <cfRule type="expression" dxfId="580" priority="110">
      <formula>AND($H6&lt;&gt;"",$I6="",$J6="")</formula>
    </cfRule>
  </conditionalFormatting>
  <conditionalFormatting sqref="BC7:GV10">
    <cfRule type="expression" dxfId="579" priority="105">
      <formula>AND($H7&lt;&gt;"",$I7&lt;&gt;"",$J7&lt;&gt;"")</formula>
    </cfRule>
    <cfRule type="expression" dxfId="578" priority="106">
      <formula>AND($H7&lt;&gt;"",$I7&lt;&gt;"",$J7="")</formula>
    </cfRule>
    <cfRule type="expression" dxfId="577" priority="107">
      <formula>AND($H7&lt;&gt;"",$I7="",$J7="")</formula>
    </cfRule>
  </conditionalFormatting>
  <conditionalFormatting sqref="BC17:GV17">
    <cfRule type="expression" dxfId="576" priority="99">
      <formula>AND($H17&lt;&gt;"",$I17&lt;&gt;"",$J17&lt;&gt;"")</formula>
    </cfRule>
    <cfRule type="expression" dxfId="575" priority="100">
      <formula>AND($H17&lt;&gt;"",$I17&lt;&gt;"",$J17="")</formula>
    </cfRule>
    <cfRule type="expression" dxfId="574" priority="101">
      <formula>AND($H17&lt;&gt;"",$I17="",$J17="")</formula>
    </cfRule>
  </conditionalFormatting>
  <conditionalFormatting sqref="BC27:GV27">
    <cfRule type="expression" dxfId="573" priority="87">
      <formula>AND($H27&lt;&gt;"",$I27&lt;&gt;"",$J27&lt;&gt;"")</formula>
    </cfRule>
    <cfRule type="expression" dxfId="572" priority="88">
      <formula>AND($H27&lt;&gt;"",$I27&lt;&gt;"",$J27="")</formula>
    </cfRule>
    <cfRule type="expression" dxfId="571" priority="89">
      <formula>AND($H27&lt;&gt;"",$I27="",$J27="")</formula>
    </cfRule>
  </conditionalFormatting>
  <conditionalFormatting sqref="BC19:GV19">
    <cfRule type="expression" dxfId="570" priority="102">
      <formula>AND($H19&lt;&gt;"",$I19&lt;&gt;"",$J19&lt;&gt;"")</formula>
    </cfRule>
    <cfRule type="expression" dxfId="569" priority="103">
      <formula>AND($H19&lt;&gt;"",$I19&lt;&gt;"",$J19="")</formula>
    </cfRule>
    <cfRule type="expression" dxfId="568" priority="104">
      <formula>AND($H19&lt;&gt;"",$I19="",$J19="")</formula>
    </cfRule>
  </conditionalFormatting>
  <conditionalFormatting sqref="BC24:GV24">
    <cfRule type="expression" dxfId="567" priority="96">
      <formula>AND($H24&lt;&gt;"",$I24&lt;&gt;"",$J24&lt;&gt;"")</formula>
    </cfRule>
    <cfRule type="expression" dxfId="566" priority="97">
      <formula>AND($H24&lt;&gt;"",$I24&lt;&gt;"",$J24="")</formula>
    </cfRule>
    <cfRule type="expression" dxfId="565" priority="98">
      <formula>AND($H24&lt;&gt;"",$I24="",$J24="")</formula>
    </cfRule>
  </conditionalFormatting>
  <conditionalFormatting sqref="BC20:GV20">
    <cfRule type="expression" dxfId="564" priority="93">
      <formula>AND($H20&lt;&gt;"",$I20&lt;&gt;"",$J20&lt;&gt;"")</formula>
    </cfRule>
    <cfRule type="expression" dxfId="563" priority="94">
      <formula>AND($H20&lt;&gt;"",$I20&lt;&gt;"",$J20="")</formula>
    </cfRule>
    <cfRule type="expression" dxfId="562" priority="95">
      <formula>AND($H20&lt;&gt;"",$I20="",$J20="")</formula>
    </cfRule>
  </conditionalFormatting>
  <conditionalFormatting sqref="BC12:GV12">
    <cfRule type="expression" dxfId="561" priority="90">
      <formula>AND($H12&lt;&gt;"",$I12&lt;&gt;"",$J12&lt;&gt;"")</formula>
    </cfRule>
    <cfRule type="expression" dxfId="560" priority="91">
      <formula>AND($H12&lt;&gt;"",$I12&lt;&gt;"",$J12="")</formula>
    </cfRule>
    <cfRule type="expression" dxfId="559" priority="92">
      <formula>AND($H12&lt;&gt;"",$I12="",$J12="")</formula>
    </cfRule>
  </conditionalFormatting>
  <conditionalFormatting sqref="BC35:GV35">
    <cfRule type="expression" dxfId="558" priority="75">
      <formula>AND($H35&lt;&gt;"",$I35&lt;&gt;"",$J35&lt;&gt;"")</formula>
    </cfRule>
    <cfRule type="expression" dxfId="557" priority="76">
      <formula>AND($H35&lt;&gt;"",$I35&lt;&gt;"",$J35="")</formula>
    </cfRule>
    <cfRule type="expression" dxfId="556" priority="77">
      <formula>AND($H35&lt;&gt;"",$I35="",$J35="")</formula>
    </cfRule>
  </conditionalFormatting>
  <conditionalFormatting sqref="BC29:GV29">
    <cfRule type="expression" dxfId="555" priority="84">
      <formula>AND($H29&lt;&gt;"",$I29&lt;&gt;"",$J29&lt;&gt;"")</formula>
    </cfRule>
    <cfRule type="expression" dxfId="554" priority="85">
      <formula>AND($H29&lt;&gt;"",$I29&lt;&gt;"",$J29="")</formula>
    </cfRule>
    <cfRule type="expression" dxfId="553" priority="86">
      <formula>AND($H29&lt;&gt;"",$I29="",$J29="")</formula>
    </cfRule>
  </conditionalFormatting>
  <conditionalFormatting sqref="BC36:GV36">
    <cfRule type="expression" dxfId="552" priority="78">
      <formula>AND($H36&lt;&gt;"",$I36&lt;&gt;"",$J36&lt;&gt;"")</formula>
    </cfRule>
    <cfRule type="expression" dxfId="551" priority="79">
      <formula>AND($H36&lt;&gt;"",$I36&lt;&gt;"",$J36="")</formula>
    </cfRule>
    <cfRule type="expression" dxfId="550" priority="80">
      <formula>AND($H36&lt;&gt;"",$I36="",$J36="")</formula>
    </cfRule>
  </conditionalFormatting>
  <conditionalFormatting sqref="BC26:GV26">
    <cfRule type="expression" dxfId="549" priority="81">
      <formula>AND($H26&lt;&gt;"",$I26&lt;&gt;"",$J26&lt;&gt;"")</formula>
    </cfRule>
    <cfRule type="expression" dxfId="548" priority="82">
      <formula>AND($H26&lt;&gt;"",$I26&lt;&gt;"",$J26="")</formula>
    </cfRule>
    <cfRule type="expression" dxfId="547" priority="83">
      <formula>AND($H26&lt;&gt;"",$I26="",$J26="")</formula>
    </cfRule>
  </conditionalFormatting>
  <conditionalFormatting sqref="BC38:GV38">
    <cfRule type="expression" dxfId="546" priority="72">
      <formula>AND($H38&lt;&gt;"",$I38&lt;&gt;"",$J38&lt;&gt;"")</formula>
    </cfRule>
    <cfRule type="expression" dxfId="545" priority="73">
      <formula>AND($H38&lt;&gt;"",$I38&lt;&gt;"",$J38="")</formula>
    </cfRule>
    <cfRule type="expression" dxfId="544" priority="74">
      <formula>AND($H38&lt;&gt;"",$I38="",$J38="")</formula>
    </cfRule>
  </conditionalFormatting>
  <conditionalFormatting sqref="BC39:GV39">
    <cfRule type="expression" dxfId="543" priority="69">
      <formula>AND($H39&lt;&gt;"",$I39&lt;&gt;"",$J39&lt;&gt;"")</formula>
    </cfRule>
    <cfRule type="expression" dxfId="542" priority="70">
      <formula>AND($H39&lt;&gt;"",$I39&lt;&gt;"",$J39="")</formula>
    </cfRule>
    <cfRule type="expression" dxfId="541" priority="71">
      <formula>AND($H39&lt;&gt;"",$I39="",$J39="")</formula>
    </cfRule>
  </conditionalFormatting>
  <conditionalFormatting sqref="BC31:GV31">
    <cfRule type="expression" dxfId="540" priority="66">
      <formula>AND($H31&lt;&gt;"",$I31&lt;&gt;"",$J31&lt;&gt;"")</formula>
    </cfRule>
    <cfRule type="expression" dxfId="539" priority="67">
      <formula>AND($H31&lt;&gt;"",$I31&lt;&gt;"",$J31="")</formula>
    </cfRule>
    <cfRule type="expression" dxfId="538" priority="68">
      <formula>AND($H31&lt;&gt;"",$I31="",$J31="")</formula>
    </cfRule>
  </conditionalFormatting>
  <conditionalFormatting sqref="BC44:GV44">
    <cfRule type="expression" dxfId="537" priority="63">
      <formula>AND($H44&lt;&gt;"",$I44&lt;&gt;"",$J44&lt;&gt;"")</formula>
    </cfRule>
    <cfRule type="expression" dxfId="536" priority="64">
      <formula>AND($H44&lt;&gt;"",$I44&lt;&gt;"",$J44="")</formula>
    </cfRule>
    <cfRule type="expression" dxfId="535" priority="65">
      <formula>AND($H44&lt;&gt;"",$I44="",$J44="")</formula>
    </cfRule>
  </conditionalFormatting>
  <conditionalFormatting sqref="BC16:GV16">
    <cfRule type="expression" dxfId="534" priority="60">
      <formula>AND($H16&lt;&gt;"",$I16&lt;&gt;"",$J16&lt;&gt;"")</formula>
    </cfRule>
    <cfRule type="expression" dxfId="533" priority="61">
      <formula>AND($H16&lt;&gt;"",$I16&lt;&gt;"",$J16="")</formula>
    </cfRule>
    <cfRule type="expression" dxfId="532" priority="62">
      <formula>AND($H16&lt;&gt;"",$I16="",$J16="")</formula>
    </cfRule>
  </conditionalFormatting>
  <conditionalFormatting sqref="BC13:GV13">
    <cfRule type="expression" dxfId="531" priority="57">
      <formula>AND($H13&lt;&gt;"",$I13&lt;&gt;"",$J13&lt;&gt;"")</formula>
    </cfRule>
    <cfRule type="expression" dxfId="530" priority="58">
      <formula>AND($H13&lt;&gt;"",$I13&lt;&gt;"",$J13="")</formula>
    </cfRule>
    <cfRule type="expression" dxfId="529" priority="59">
      <formula>AND($H13&lt;&gt;"",$I13="",$J13="")</formula>
    </cfRule>
  </conditionalFormatting>
  <conditionalFormatting sqref="BC18:GV18">
    <cfRule type="expression" dxfId="528" priority="54">
      <formula>AND($H18&lt;&gt;"",$I18&lt;&gt;"",$J18&lt;&gt;"")</formula>
    </cfRule>
    <cfRule type="expression" dxfId="527" priority="55">
      <formula>AND($H18&lt;&gt;"",$I18&lt;&gt;"",$J18="")</formula>
    </cfRule>
    <cfRule type="expression" dxfId="526" priority="56">
      <formula>AND($H18&lt;&gt;"",$I18="",$J18="")</formula>
    </cfRule>
  </conditionalFormatting>
  <conditionalFormatting sqref="BC32:GV32">
    <cfRule type="expression" dxfId="525" priority="42">
      <formula>AND($H32&lt;&gt;"",$I32&lt;&gt;"",$J32&lt;&gt;"")</formula>
    </cfRule>
    <cfRule type="expression" dxfId="524" priority="43">
      <formula>AND($H32&lt;&gt;"",$I32&lt;&gt;"",$J32="")</formula>
    </cfRule>
    <cfRule type="expression" dxfId="523" priority="44">
      <formula>AND($H32&lt;&gt;"",$I32="",$J32="")</formula>
    </cfRule>
  </conditionalFormatting>
  <conditionalFormatting sqref="BC22:GV22">
    <cfRule type="expression" dxfId="522" priority="51">
      <formula>AND($H22&lt;&gt;"",$I22&lt;&gt;"",$J22&lt;&gt;"")</formula>
    </cfRule>
    <cfRule type="expression" dxfId="521" priority="52">
      <formula>AND($H22&lt;&gt;"",$I22&lt;&gt;"",$J22="")</formula>
    </cfRule>
    <cfRule type="expression" dxfId="520" priority="53">
      <formula>AND($H22&lt;&gt;"",$I22="",$J22="")</formula>
    </cfRule>
  </conditionalFormatting>
  <conditionalFormatting sqref="BC21:GV21">
    <cfRule type="expression" dxfId="519" priority="48">
      <formula>AND($H21&lt;&gt;"",$I21&lt;&gt;"",$J21&lt;&gt;"")</formula>
    </cfRule>
    <cfRule type="expression" dxfId="518" priority="49">
      <formula>AND($H21&lt;&gt;"",$I21&lt;&gt;"",$J21="")</formula>
    </cfRule>
    <cfRule type="expression" dxfId="517" priority="50">
      <formula>AND($H21&lt;&gt;"",$I21="",$J21="")</formula>
    </cfRule>
  </conditionalFormatting>
  <conditionalFormatting sqref="BC34:GV34">
    <cfRule type="expression" dxfId="516" priority="45">
      <formula>AND($H34&lt;&gt;"",$I34&lt;&gt;"",$J34&lt;&gt;"")</formula>
    </cfRule>
    <cfRule type="expression" dxfId="515" priority="46">
      <formula>AND($H34&lt;&gt;"",$I34&lt;&gt;"",$J34="")</formula>
    </cfRule>
    <cfRule type="expression" dxfId="514" priority="47">
      <formula>AND($H34&lt;&gt;"",$I34="",$J34="")</formula>
    </cfRule>
  </conditionalFormatting>
  <conditionalFormatting sqref="BC37:GV37">
    <cfRule type="expression" dxfId="513" priority="39">
      <formula>AND($H37&lt;&gt;"",$I37&lt;&gt;"",$J37&lt;&gt;"")</formula>
    </cfRule>
    <cfRule type="expression" dxfId="512" priority="40">
      <formula>AND($H37&lt;&gt;"",$I37&lt;&gt;"",$J37="")</formula>
    </cfRule>
    <cfRule type="expression" dxfId="511" priority="41">
      <formula>AND($H37&lt;&gt;"",$I37="",$J37="")</formula>
    </cfRule>
  </conditionalFormatting>
  <conditionalFormatting sqref="BC45:GV45">
    <cfRule type="expression" dxfId="510" priority="36">
      <formula>AND($H45&lt;&gt;"",$I45&lt;&gt;"",$J45&lt;&gt;"")</formula>
    </cfRule>
    <cfRule type="expression" dxfId="509" priority="37">
      <formula>AND($H45&lt;&gt;"",$I45&lt;&gt;"",$J45="")</formula>
    </cfRule>
    <cfRule type="expression" dxfId="508" priority="38">
      <formula>AND($H45&lt;&gt;"",$I45="",$J45="")</formula>
    </cfRule>
  </conditionalFormatting>
  <conditionalFormatting sqref="BC45:GV45">
    <cfRule type="cellIs" dxfId="507" priority="34" operator="lessThan">
      <formula>0</formula>
    </cfRule>
    <cfRule type="cellIs" dxfId="506" priority="35" operator="greaterThan">
      <formula>0</formula>
    </cfRule>
  </conditionalFormatting>
  <conditionalFormatting sqref="BC47:GV47">
    <cfRule type="expression" dxfId="505" priority="31">
      <formula>AND($H47&lt;&gt;"",$I47&lt;&gt;"",$J47&lt;&gt;"")</formula>
    </cfRule>
    <cfRule type="expression" dxfId="504" priority="32">
      <formula>AND($H47&lt;&gt;"",$I47&lt;&gt;"",$J47="")</formula>
    </cfRule>
    <cfRule type="expression" dxfId="503" priority="33">
      <formula>AND($H47&lt;&gt;"",$I47="",$J47="")</formula>
    </cfRule>
  </conditionalFormatting>
  <conditionalFormatting sqref="BC47:GV47">
    <cfRule type="cellIs" dxfId="502" priority="29" operator="lessThan">
      <formula>0</formula>
    </cfRule>
    <cfRule type="cellIs" dxfId="501" priority="30" operator="greaterThan">
      <formula>0</formula>
    </cfRule>
  </conditionalFormatting>
  <conditionalFormatting sqref="H49:J49">
    <cfRule type="expression" dxfId="500" priority="26">
      <formula>AND($H49&lt;&gt;"",$I49&lt;&gt;"",$J49&lt;&gt;"")</formula>
    </cfRule>
    <cfRule type="expression" dxfId="499" priority="27">
      <formula>AND($H49&lt;&gt;"",$I49&lt;&gt;"",$J49="")</formula>
    </cfRule>
    <cfRule type="expression" dxfId="498" priority="28">
      <formula>AND($H49&lt;&gt;"",$I49="",$J49="")</formula>
    </cfRule>
  </conditionalFormatting>
  <conditionalFormatting sqref="H49">
    <cfRule type="expression" dxfId="497" priority="25">
      <formula>AND($H49&lt;&gt;"",$I49&lt;&gt;"")</formula>
    </cfRule>
  </conditionalFormatting>
  <conditionalFormatting sqref="I49">
    <cfRule type="expression" dxfId="496" priority="24">
      <formula>AND($I49&lt;&gt;"",$J49&lt;&gt;"")</formula>
    </cfRule>
  </conditionalFormatting>
  <conditionalFormatting sqref="A49">
    <cfRule type="containsBlanks" dxfId="495" priority="20">
      <formula>LEN(TRIM(A49))=0</formula>
    </cfRule>
  </conditionalFormatting>
  <conditionalFormatting sqref="U49">
    <cfRule type="expression" dxfId="494" priority="8">
      <formula>AND($H49&lt;&gt;"",$I49&lt;&gt;"",$J49&lt;&gt;"")</formula>
    </cfRule>
    <cfRule type="expression" dxfId="493" priority="9">
      <formula>AND($H49&lt;&gt;"",$I49&lt;&gt;"",$J49="")</formula>
    </cfRule>
    <cfRule type="expression" dxfId="492" priority="10">
      <formula>AND($H49&lt;&gt;"",$I49="",$J49="")</formula>
    </cfRule>
  </conditionalFormatting>
  <conditionalFormatting sqref="U49:V49">
    <cfRule type="cellIs" dxfId="491" priority="6" operator="lessThan">
      <formula>0</formula>
    </cfRule>
    <cfRule type="cellIs" dxfId="490" priority="7" operator="greater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Lists!$L$6:$L$29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</sheetPr>
  <dimension ref="B1:GV38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J1" sqref="J1"/>
    </sheetView>
  </sheetViews>
  <sheetFormatPr defaultRowHeight="14.4" x14ac:dyDescent="0.3"/>
  <cols>
    <col min="1" max="1" width="1.77734375" style="1" customWidth="1"/>
    <col min="2" max="2" width="1.77734375" style="13" customWidth="1"/>
    <col min="3" max="3" width="1.77734375" style="29" customWidth="1"/>
    <col min="4" max="4" width="1.77734375" style="30" customWidth="1"/>
    <col min="5" max="5" width="0.88671875" style="1" customWidth="1"/>
    <col min="6" max="6" width="1.77734375" style="30" customWidth="1"/>
    <col min="7" max="9" width="1.77734375" style="1" customWidth="1"/>
    <col min="10" max="10" width="38.33203125" style="1" customWidth="1"/>
    <col min="11" max="12" width="0.88671875" style="1" customWidth="1"/>
    <col min="13" max="13" width="8.5546875" style="30" bestFit="1" customWidth="1"/>
    <col min="14" max="14" width="0.88671875" style="1" customWidth="1"/>
    <col min="15" max="15" width="1.77734375" style="8" customWidth="1"/>
    <col min="16" max="16" width="17.5546875" style="10" bestFit="1" customWidth="1"/>
    <col min="17" max="17" width="1.77734375" style="9" customWidth="1"/>
    <col min="18" max="20" width="0.88671875" style="1" customWidth="1"/>
    <col min="21" max="21" width="14.77734375" style="5" customWidth="1"/>
    <col min="22" max="23" width="1.77734375" style="1" customWidth="1"/>
    <col min="24" max="204" width="12.77734375" style="5" customWidth="1"/>
    <col min="205" max="16384" width="8.88671875" style="1"/>
  </cols>
  <sheetData>
    <row r="1" spans="2:204" s="13" customFormat="1" ht="10.050000000000001" customHeight="1" x14ac:dyDescent="0.25">
      <c r="C1" s="29"/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  <c r="BC1" s="24">
        <f>MAX($W1:BB1)+1</f>
        <v>32</v>
      </c>
      <c r="BD1" s="24">
        <f>MAX($W1:BC1)+1</f>
        <v>33</v>
      </c>
      <c r="BE1" s="24">
        <f>MAX($W1:BD1)+1</f>
        <v>34</v>
      </c>
      <c r="BF1" s="24">
        <f>MAX($W1:BE1)+1</f>
        <v>35</v>
      </c>
      <c r="BG1" s="24">
        <f>MAX($W1:BF1)+1</f>
        <v>36</v>
      </c>
      <c r="BH1" s="24">
        <f>MAX($W1:BG1)+1</f>
        <v>37</v>
      </c>
      <c r="BI1" s="24">
        <f>MAX($W1:BH1)+1</f>
        <v>38</v>
      </c>
      <c r="BJ1" s="24">
        <f>MAX($W1:BI1)+1</f>
        <v>39</v>
      </c>
      <c r="BK1" s="24">
        <f>MAX($W1:BJ1)+1</f>
        <v>40</v>
      </c>
      <c r="BL1" s="24">
        <f>MAX($W1:BK1)+1</f>
        <v>41</v>
      </c>
      <c r="BM1" s="24">
        <f>MAX($W1:BL1)+1</f>
        <v>42</v>
      </c>
      <c r="BN1" s="24">
        <f>MAX($W1:BM1)+1</f>
        <v>43</v>
      </c>
      <c r="BO1" s="24">
        <f>MAX($W1:BN1)+1</f>
        <v>44</v>
      </c>
      <c r="BP1" s="24">
        <f>MAX($W1:BO1)+1</f>
        <v>45</v>
      </c>
      <c r="BQ1" s="24">
        <f>MAX($W1:BP1)+1</f>
        <v>46</v>
      </c>
      <c r="BR1" s="24">
        <f>MAX($W1:BQ1)+1</f>
        <v>47</v>
      </c>
      <c r="BS1" s="24">
        <f>MAX($W1:BR1)+1</f>
        <v>48</v>
      </c>
      <c r="BT1" s="24">
        <f>MAX($W1:BS1)+1</f>
        <v>49</v>
      </c>
      <c r="BU1" s="24">
        <f>MAX($W1:BT1)+1</f>
        <v>50</v>
      </c>
      <c r="BV1" s="24">
        <f>MAX($W1:BU1)+1</f>
        <v>51</v>
      </c>
      <c r="BW1" s="24">
        <f>MAX($W1:BV1)+1</f>
        <v>52</v>
      </c>
      <c r="BX1" s="24">
        <f>MAX($W1:BW1)+1</f>
        <v>53</v>
      </c>
      <c r="BY1" s="24">
        <f>MAX($W1:BX1)+1</f>
        <v>54</v>
      </c>
      <c r="BZ1" s="24">
        <f>MAX($W1:BY1)+1</f>
        <v>55</v>
      </c>
      <c r="CA1" s="24">
        <f>MAX($W1:BZ1)+1</f>
        <v>56</v>
      </c>
      <c r="CB1" s="24">
        <f>MAX($W1:CA1)+1</f>
        <v>57</v>
      </c>
      <c r="CC1" s="24">
        <f>MAX($W1:CB1)+1</f>
        <v>58</v>
      </c>
      <c r="CD1" s="24">
        <f>MAX($W1:CC1)+1</f>
        <v>59</v>
      </c>
      <c r="CE1" s="24">
        <f>MAX($W1:CD1)+1</f>
        <v>60</v>
      </c>
      <c r="CF1" s="24">
        <f>MAX($W1:CE1)+1</f>
        <v>61</v>
      </c>
      <c r="CG1" s="24">
        <f>MAX($W1:CF1)+1</f>
        <v>62</v>
      </c>
      <c r="CH1" s="24">
        <f>MAX($W1:CG1)+1</f>
        <v>63</v>
      </c>
      <c r="CI1" s="24">
        <f>MAX($W1:CH1)+1</f>
        <v>64</v>
      </c>
      <c r="CJ1" s="24">
        <f>MAX($W1:CI1)+1</f>
        <v>65</v>
      </c>
      <c r="CK1" s="24">
        <f>MAX($W1:CJ1)+1</f>
        <v>66</v>
      </c>
      <c r="CL1" s="24">
        <f>MAX($W1:CK1)+1</f>
        <v>67</v>
      </c>
      <c r="CM1" s="24">
        <f>MAX($W1:CL1)+1</f>
        <v>68</v>
      </c>
      <c r="CN1" s="24">
        <f>MAX($W1:CM1)+1</f>
        <v>69</v>
      </c>
      <c r="CO1" s="24">
        <f>MAX($W1:CN1)+1</f>
        <v>70</v>
      </c>
      <c r="CP1" s="24">
        <f>MAX($W1:CO1)+1</f>
        <v>71</v>
      </c>
      <c r="CQ1" s="24">
        <f>MAX($W1:CP1)+1</f>
        <v>72</v>
      </c>
      <c r="CR1" s="24">
        <f>MAX($W1:CQ1)+1</f>
        <v>73</v>
      </c>
      <c r="CS1" s="24">
        <f>MAX($W1:CR1)+1</f>
        <v>74</v>
      </c>
      <c r="CT1" s="24">
        <f>MAX($W1:CS1)+1</f>
        <v>75</v>
      </c>
      <c r="CU1" s="24">
        <f>MAX($W1:CT1)+1</f>
        <v>76</v>
      </c>
      <c r="CV1" s="24">
        <f>MAX($W1:CU1)+1</f>
        <v>77</v>
      </c>
      <c r="CW1" s="24">
        <f>MAX($W1:CV1)+1</f>
        <v>78</v>
      </c>
      <c r="CX1" s="24">
        <f>MAX($W1:CW1)+1</f>
        <v>79</v>
      </c>
      <c r="CY1" s="24">
        <f>MAX($W1:CX1)+1</f>
        <v>80</v>
      </c>
      <c r="CZ1" s="24">
        <f>MAX($W1:CY1)+1</f>
        <v>81</v>
      </c>
      <c r="DA1" s="24">
        <f>MAX($W1:CZ1)+1</f>
        <v>82</v>
      </c>
      <c r="DB1" s="24">
        <f>MAX($W1:DA1)+1</f>
        <v>83</v>
      </c>
      <c r="DC1" s="24">
        <f>MAX($W1:DB1)+1</f>
        <v>84</v>
      </c>
      <c r="DD1" s="24">
        <f>MAX($W1:DC1)+1</f>
        <v>85</v>
      </c>
      <c r="DE1" s="24">
        <f>MAX($W1:DD1)+1</f>
        <v>86</v>
      </c>
      <c r="DF1" s="24">
        <f>MAX($W1:DE1)+1</f>
        <v>87</v>
      </c>
      <c r="DG1" s="24">
        <f>MAX($W1:DF1)+1</f>
        <v>88</v>
      </c>
      <c r="DH1" s="24">
        <f>MAX($W1:DG1)+1</f>
        <v>89</v>
      </c>
      <c r="DI1" s="24">
        <f>MAX($W1:DH1)+1</f>
        <v>90</v>
      </c>
      <c r="DJ1" s="24">
        <f>MAX($W1:DI1)+1</f>
        <v>91</v>
      </c>
      <c r="DK1" s="24">
        <f>MAX($W1:DJ1)+1</f>
        <v>92</v>
      </c>
      <c r="DL1" s="24">
        <f>MAX($W1:DK1)+1</f>
        <v>93</v>
      </c>
      <c r="DM1" s="24">
        <f>MAX($W1:DL1)+1</f>
        <v>94</v>
      </c>
      <c r="DN1" s="24">
        <f>MAX($W1:DM1)+1</f>
        <v>95</v>
      </c>
      <c r="DO1" s="24">
        <f>MAX($W1:DN1)+1</f>
        <v>96</v>
      </c>
      <c r="DP1" s="24">
        <f>MAX($W1:DO1)+1</f>
        <v>97</v>
      </c>
      <c r="DQ1" s="24">
        <f>MAX($W1:DP1)+1</f>
        <v>98</v>
      </c>
      <c r="DR1" s="24">
        <f>MAX($W1:DQ1)+1</f>
        <v>99</v>
      </c>
      <c r="DS1" s="24">
        <f>MAX($W1:DR1)+1</f>
        <v>100</v>
      </c>
      <c r="DT1" s="24">
        <f>MAX($W1:DS1)+1</f>
        <v>101</v>
      </c>
      <c r="DU1" s="24">
        <f>MAX($W1:DT1)+1</f>
        <v>102</v>
      </c>
      <c r="DV1" s="24">
        <f>MAX($W1:DU1)+1</f>
        <v>103</v>
      </c>
      <c r="DW1" s="24">
        <f>MAX($W1:DV1)+1</f>
        <v>104</v>
      </c>
      <c r="DX1" s="24">
        <f>MAX($W1:DW1)+1</f>
        <v>105</v>
      </c>
      <c r="DY1" s="24">
        <f>MAX($W1:DX1)+1</f>
        <v>106</v>
      </c>
      <c r="DZ1" s="24">
        <f>MAX($W1:DY1)+1</f>
        <v>107</v>
      </c>
      <c r="EA1" s="24">
        <f>MAX($W1:DZ1)+1</f>
        <v>108</v>
      </c>
      <c r="EB1" s="24">
        <f>MAX($W1:EA1)+1</f>
        <v>109</v>
      </c>
      <c r="EC1" s="24">
        <f>MAX($W1:EB1)+1</f>
        <v>110</v>
      </c>
      <c r="ED1" s="24">
        <f>MAX($W1:EC1)+1</f>
        <v>111</v>
      </c>
      <c r="EE1" s="24">
        <f>MAX($W1:ED1)+1</f>
        <v>112</v>
      </c>
      <c r="EF1" s="24">
        <f>MAX($W1:EE1)+1</f>
        <v>113</v>
      </c>
      <c r="EG1" s="24">
        <f>MAX($W1:EF1)+1</f>
        <v>114</v>
      </c>
      <c r="EH1" s="24">
        <f>MAX($W1:EG1)+1</f>
        <v>115</v>
      </c>
      <c r="EI1" s="24">
        <f>MAX($W1:EH1)+1</f>
        <v>116</v>
      </c>
      <c r="EJ1" s="24">
        <f>MAX($W1:EI1)+1</f>
        <v>117</v>
      </c>
      <c r="EK1" s="24">
        <f>MAX($W1:EJ1)+1</f>
        <v>118</v>
      </c>
      <c r="EL1" s="24">
        <f>MAX($W1:EK1)+1</f>
        <v>119</v>
      </c>
      <c r="EM1" s="24">
        <f>MAX($W1:EL1)+1</f>
        <v>120</v>
      </c>
      <c r="EN1" s="24">
        <f>MAX($W1:EM1)+1</f>
        <v>121</v>
      </c>
      <c r="EO1" s="24">
        <f>MAX($W1:EN1)+1</f>
        <v>122</v>
      </c>
      <c r="EP1" s="24">
        <f>MAX($W1:EO1)+1</f>
        <v>123</v>
      </c>
      <c r="EQ1" s="24">
        <f>MAX($W1:EP1)+1</f>
        <v>124</v>
      </c>
      <c r="ER1" s="24">
        <f>MAX($W1:EQ1)+1</f>
        <v>125</v>
      </c>
      <c r="ES1" s="24">
        <f>MAX($W1:ER1)+1</f>
        <v>126</v>
      </c>
      <c r="ET1" s="24">
        <f>MAX($W1:ES1)+1</f>
        <v>127</v>
      </c>
      <c r="EU1" s="24">
        <f>MAX($W1:ET1)+1</f>
        <v>128</v>
      </c>
      <c r="EV1" s="24">
        <f>MAX($W1:EU1)+1</f>
        <v>129</v>
      </c>
      <c r="EW1" s="24">
        <f>MAX($W1:EV1)+1</f>
        <v>130</v>
      </c>
      <c r="EX1" s="24">
        <f>MAX($W1:EW1)+1</f>
        <v>131</v>
      </c>
      <c r="EY1" s="24">
        <f>MAX($W1:EX1)+1</f>
        <v>132</v>
      </c>
      <c r="EZ1" s="24">
        <f>MAX($W1:EY1)+1</f>
        <v>133</v>
      </c>
      <c r="FA1" s="24">
        <f>MAX($W1:EZ1)+1</f>
        <v>134</v>
      </c>
      <c r="FB1" s="24">
        <f>MAX($W1:FA1)+1</f>
        <v>135</v>
      </c>
      <c r="FC1" s="24">
        <f>MAX($W1:FB1)+1</f>
        <v>136</v>
      </c>
      <c r="FD1" s="24">
        <f>MAX($W1:FC1)+1</f>
        <v>137</v>
      </c>
      <c r="FE1" s="24">
        <f>MAX($W1:FD1)+1</f>
        <v>138</v>
      </c>
      <c r="FF1" s="24">
        <f>MAX($W1:FE1)+1</f>
        <v>139</v>
      </c>
      <c r="FG1" s="24">
        <f>MAX($W1:FF1)+1</f>
        <v>140</v>
      </c>
      <c r="FH1" s="24">
        <f>MAX($W1:FG1)+1</f>
        <v>141</v>
      </c>
      <c r="FI1" s="24">
        <f>MAX($W1:FH1)+1</f>
        <v>142</v>
      </c>
      <c r="FJ1" s="24">
        <f>MAX($W1:FI1)+1</f>
        <v>143</v>
      </c>
      <c r="FK1" s="24">
        <f>MAX($W1:FJ1)+1</f>
        <v>144</v>
      </c>
      <c r="FL1" s="24">
        <f>MAX($W1:FK1)+1</f>
        <v>145</v>
      </c>
      <c r="FM1" s="24">
        <f>MAX($W1:FL1)+1</f>
        <v>146</v>
      </c>
      <c r="FN1" s="24">
        <f>MAX($W1:FM1)+1</f>
        <v>147</v>
      </c>
      <c r="FO1" s="24">
        <f>MAX($W1:FN1)+1</f>
        <v>148</v>
      </c>
      <c r="FP1" s="24">
        <f>MAX($W1:FO1)+1</f>
        <v>149</v>
      </c>
      <c r="FQ1" s="24">
        <f>MAX($W1:FP1)+1</f>
        <v>150</v>
      </c>
      <c r="FR1" s="24">
        <f>MAX($W1:FQ1)+1</f>
        <v>151</v>
      </c>
      <c r="FS1" s="24">
        <f>MAX($W1:FR1)+1</f>
        <v>152</v>
      </c>
      <c r="FT1" s="24">
        <f>MAX($W1:FS1)+1</f>
        <v>153</v>
      </c>
      <c r="FU1" s="24">
        <f>MAX($W1:FT1)+1</f>
        <v>154</v>
      </c>
      <c r="FV1" s="24">
        <f>MAX($W1:FU1)+1</f>
        <v>155</v>
      </c>
      <c r="FW1" s="24">
        <f>MAX($W1:FV1)+1</f>
        <v>156</v>
      </c>
      <c r="FX1" s="24">
        <f>MAX($W1:FW1)+1</f>
        <v>157</v>
      </c>
      <c r="FY1" s="24">
        <f>MAX($W1:FX1)+1</f>
        <v>158</v>
      </c>
      <c r="FZ1" s="24">
        <f>MAX($W1:FY1)+1</f>
        <v>159</v>
      </c>
      <c r="GA1" s="24">
        <f>MAX($W1:FZ1)+1</f>
        <v>160</v>
      </c>
      <c r="GB1" s="24">
        <f>MAX($W1:GA1)+1</f>
        <v>161</v>
      </c>
      <c r="GC1" s="24">
        <f>MAX($W1:GB1)+1</f>
        <v>162</v>
      </c>
      <c r="GD1" s="24">
        <f>MAX($W1:GC1)+1</f>
        <v>163</v>
      </c>
      <c r="GE1" s="24">
        <f>MAX($W1:GD1)+1</f>
        <v>164</v>
      </c>
      <c r="GF1" s="24">
        <f>MAX($W1:GE1)+1</f>
        <v>165</v>
      </c>
      <c r="GG1" s="24">
        <f>MAX($W1:GF1)+1</f>
        <v>166</v>
      </c>
      <c r="GH1" s="24">
        <f>MAX($W1:GG1)+1</f>
        <v>167</v>
      </c>
      <c r="GI1" s="24">
        <f>MAX($W1:GH1)+1</f>
        <v>168</v>
      </c>
      <c r="GJ1" s="24">
        <f>MAX($W1:GI1)+1</f>
        <v>169</v>
      </c>
      <c r="GK1" s="24">
        <f>MAX($W1:GJ1)+1</f>
        <v>170</v>
      </c>
      <c r="GL1" s="24">
        <f>MAX($W1:GK1)+1</f>
        <v>171</v>
      </c>
      <c r="GM1" s="24">
        <f>MAX($W1:GL1)+1</f>
        <v>172</v>
      </c>
      <c r="GN1" s="24">
        <f>MAX($W1:GM1)+1</f>
        <v>173</v>
      </c>
      <c r="GO1" s="24">
        <f>MAX($W1:GN1)+1</f>
        <v>174</v>
      </c>
      <c r="GP1" s="24">
        <f>MAX($W1:GO1)+1</f>
        <v>175</v>
      </c>
      <c r="GQ1" s="24">
        <f>MAX($W1:GP1)+1</f>
        <v>176</v>
      </c>
      <c r="GR1" s="24">
        <f>MAX($W1:GQ1)+1</f>
        <v>177</v>
      </c>
      <c r="GS1" s="24">
        <f>MAX($W1:GR1)+1</f>
        <v>178</v>
      </c>
      <c r="GT1" s="24">
        <f>MAX($W1:GS1)+1</f>
        <v>179</v>
      </c>
      <c r="GU1" s="24">
        <f>MAX($W1:GT1)+1</f>
        <v>180</v>
      </c>
      <c r="GV1" s="24">
        <f>MAX($W1:GU1)+1</f>
        <v>181</v>
      </c>
    </row>
    <row r="2" spans="2:204" s="13" customFormat="1" ht="10.050000000000001" customHeight="1" x14ac:dyDescent="0.25">
      <c r="C2" s="29"/>
      <c r="O2" s="22"/>
      <c r="P2" s="24">
        <f>COLUMN()</f>
        <v>16</v>
      </c>
      <c r="Q2" s="22"/>
      <c r="U2" s="24"/>
      <c r="X2" s="24">
        <f>IF(X$4="",0,COLUMN())</f>
        <v>24</v>
      </c>
      <c r="Y2" s="24">
        <f t="shared" ref="Y2:CJ2" si="0">IF(Y$4="",0,COLUMN())</f>
        <v>25</v>
      </c>
      <c r="Z2" s="24">
        <f t="shared" si="0"/>
        <v>26</v>
      </c>
      <c r="AA2" s="24">
        <f t="shared" si="0"/>
        <v>27</v>
      </c>
      <c r="AB2" s="24">
        <f t="shared" si="0"/>
        <v>28</v>
      </c>
      <c r="AC2" s="24">
        <f t="shared" si="0"/>
        <v>29</v>
      </c>
      <c r="AD2" s="24">
        <f t="shared" si="0"/>
        <v>30</v>
      </c>
      <c r="AE2" s="24">
        <f t="shared" si="0"/>
        <v>31</v>
      </c>
      <c r="AF2" s="24">
        <f t="shared" si="0"/>
        <v>32</v>
      </c>
      <c r="AG2" s="24">
        <f t="shared" si="0"/>
        <v>33</v>
      </c>
      <c r="AH2" s="24">
        <f t="shared" si="0"/>
        <v>34</v>
      </c>
      <c r="AI2" s="24">
        <f t="shared" si="0"/>
        <v>35</v>
      </c>
      <c r="AJ2" s="24">
        <f t="shared" si="0"/>
        <v>36</v>
      </c>
      <c r="AK2" s="24">
        <f t="shared" si="0"/>
        <v>37</v>
      </c>
      <c r="AL2" s="24">
        <f t="shared" si="0"/>
        <v>38</v>
      </c>
      <c r="AM2" s="24">
        <f t="shared" si="0"/>
        <v>39</v>
      </c>
      <c r="AN2" s="24">
        <f t="shared" si="0"/>
        <v>40</v>
      </c>
      <c r="AO2" s="24">
        <f t="shared" si="0"/>
        <v>41</v>
      </c>
      <c r="AP2" s="24">
        <f t="shared" si="0"/>
        <v>42</v>
      </c>
      <c r="AQ2" s="24">
        <f t="shared" si="0"/>
        <v>43</v>
      </c>
      <c r="AR2" s="24">
        <f t="shared" si="0"/>
        <v>44</v>
      </c>
      <c r="AS2" s="24">
        <f t="shared" si="0"/>
        <v>45</v>
      </c>
      <c r="AT2" s="24">
        <f t="shared" si="0"/>
        <v>46</v>
      </c>
      <c r="AU2" s="24">
        <f t="shared" si="0"/>
        <v>47</v>
      </c>
      <c r="AV2" s="24">
        <f t="shared" si="0"/>
        <v>48</v>
      </c>
      <c r="AW2" s="24">
        <f t="shared" si="0"/>
        <v>49</v>
      </c>
      <c r="AX2" s="24">
        <f t="shared" si="0"/>
        <v>50</v>
      </c>
      <c r="AY2" s="24">
        <f t="shared" si="0"/>
        <v>51</v>
      </c>
      <c r="AZ2" s="24">
        <f t="shared" si="0"/>
        <v>52</v>
      </c>
      <c r="BA2" s="24">
        <f t="shared" si="0"/>
        <v>53</v>
      </c>
      <c r="BB2" s="24">
        <f t="shared" si="0"/>
        <v>54</v>
      </c>
      <c r="BC2" s="24">
        <f t="shared" si="0"/>
        <v>55</v>
      </c>
      <c r="BD2" s="24">
        <f t="shared" si="0"/>
        <v>56</v>
      </c>
      <c r="BE2" s="24">
        <f t="shared" si="0"/>
        <v>57</v>
      </c>
      <c r="BF2" s="24">
        <f t="shared" si="0"/>
        <v>58</v>
      </c>
      <c r="BG2" s="24">
        <f t="shared" si="0"/>
        <v>59</v>
      </c>
      <c r="BH2" s="24">
        <f t="shared" si="0"/>
        <v>60</v>
      </c>
      <c r="BI2" s="24">
        <f t="shared" si="0"/>
        <v>61</v>
      </c>
      <c r="BJ2" s="24">
        <f t="shared" si="0"/>
        <v>62</v>
      </c>
      <c r="BK2" s="24">
        <f t="shared" si="0"/>
        <v>63</v>
      </c>
      <c r="BL2" s="24">
        <f t="shared" si="0"/>
        <v>64</v>
      </c>
      <c r="BM2" s="24">
        <f t="shared" si="0"/>
        <v>65</v>
      </c>
      <c r="BN2" s="24">
        <f t="shared" si="0"/>
        <v>66</v>
      </c>
      <c r="BO2" s="24">
        <f t="shared" si="0"/>
        <v>67</v>
      </c>
      <c r="BP2" s="24">
        <f t="shared" si="0"/>
        <v>68</v>
      </c>
      <c r="BQ2" s="24">
        <f t="shared" si="0"/>
        <v>69</v>
      </c>
      <c r="BR2" s="24">
        <f t="shared" si="0"/>
        <v>70</v>
      </c>
      <c r="BS2" s="24">
        <f t="shared" si="0"/>
        <v>71</v>
      </c>
      <c r="BT2" s="24">
        <f t="shared" si="0"/>
        <v>72</v>
      </c>
      <c r="BU2" s="24">
        <f t="shared" si="0"/>
        <v>73</v>
      </c>
      <c r="BV2" s="24">
        <f t="shared" si="0"/>
        <v>74</v>
      </c>
      <c r="BW2" s="24">
        <f t="shared" si="0"/>
        <v>75</v>
      </c>
      <c r="BX2" s="24">
        <f t="shared" si="0"/>
        <v>76</v>
      </c>
      <c r="BY2" s="24">
        <f t="shared" si="0"/>
        <v>77</v>
      </c>
      <c r="BZ2" s="24">
        <f t="shared" si="0"/>
        <v>78</v>
      </c>
      <c r="CA2" s="24">
        <f t="shared" si="0"/>
        <v>79</v>
      </c>
      <c r="CB2" s="24">
        <f t="shared" si="0"/>
        <v>80</v>
      </c>
      <c r="CC2" s="24">
        <f t="shared" si="0"/>
        <v>81</v>
      </c>
      <c r="CD2" s="24">
        <f t="shared" si="0"/>
        <v>82</v>
      </c>
      <c r="CE2" s="24">
        <f t="shared" si="0"/>
        <v>83</v>
      </c>
      <c r="CF2" s="24">
        <f t="shared" si="0"/>
        <v>84</v>
      </c>
      <c r="CG2" s="24">
        <f t="shared" si="0"/>
        <v>85</v>
      </c>
      <c r="CH2" s="24">
        <f t="shared" si="0"/>
        <v>86</v>
      </c>
      <c r="CI2" s="24">
        <f t="shared" si="0"/>
        <v>87</v>
      </c>
      <c r="CJ2" s="24">
        <f t="shared" si="0"/>
        <v>88</v>
      </c>
      <c r="CK2" s="24">
        <f t="shared" ref="CK2:EV2" si="1">IF(CK$4="",0,COLUMN())</f>
        <v>89</v>
      </c>
      <c r="CL2" s="24">
        <f t="shared" si="1"/>
        <v>90</v>
      </c>
      <c r="CM2" s="24">
        <f t="shared" si="1"/>
        <v>91</v>
      </c>
      <c r="CN2" s="24">
        <f t="shared" si="1"/>
        <v>92</v>
      </c>
      <c r="CO2" s="24">
        <f t="shared" si="1"/>
        <v>93</v>
      </c>
      <c r="CP2" s="24">
        <f t="shared" si="1"/>
        <v>94</v>
      </c>
      <c r="CQ2" s="24">
        <f t="shared" si="1"/>
        <v>95</v>
      </c>
      <c r="CR2" s="24">
        <f t="shared" si="1"/>
        <v>96</v>
      </c>
      <c r="CS2" s="24">
        <f t="shared" si="1"/>
        <v>97</v>
      </c>
      <c r="CT2" s="24">
        <f t="shared" si="1"/>
        <v>98</v>
      </c>
      <c r="CU2" s="24">
        <f t="shared" si="1"/>
        <v>99</v>
      </c>
      <c r="CV2" s="24">
        <f t="shared" si="1"/>
        <v>100</v>
      </c>
      <c r="CW2" s="24">
        <f t="shared" si="1"/>
        <v>101</v>
      </c>
      <c r="CX2" s="24">
        <f t="shared" si="1"/>
        <v>102</v>
      </c>
      <c r="CY2" s="24">
        <f t="shared" si="1"/>
        <v>103</v>
      </c>
      <c r="CZ2" s="24">
        <f t="shared" si="1"/>
        <v>104</v>
      </c>
      <c r="DA2" s="24">
        <f t="shared" si="1"/>
        <v>105</v>
      </c>
      <c r="DB2" s="24">
        <f t="shared" si="1"/>
        <v>106</v>
      </c>
      <c r="DC2" s="24">
        <f t="shared" si="1"/>
        <v>107</v>
      </c>
      <c r="DD2" s="24">
        <f t="shared" si="1"/>
        <v>108</v>
      </c>
      <c r="DE2" s="24">
        <f t="shared" si="1"/>
        <v>109</v>
      </c>
      <c r="DF2" s="24">
        <f t="shared" si="1"/>
        <v>110</v>
      </c>
      <c r="DG2" s="24">
        <f t="shared" si="1"/>
        <v>111</v>
      </c>
      <c r="DH2" s="24">
        <f t="shared" si="1"/>
        <v>112</v>
      </c>
      <c r="DI2" s="24">
        <f t="shared" si="1"/>
        <v>113</v>
      </c>
      <c r="DJ2" s="24">
        <f t="shared" si="1"/>
        <v>114</v>
      </c>
      <c r="DK2" s="24">
        <f t="shared" si="1"/>
        <v>115</v>
      </c>
      <c r="DL2" s="24">
        <f t="shared" si="1"/>
        <v>116</v>
      </c>
      <c r="DM2" s="24">
        <f t="shared" si="1"/>
        <v>117</v>
      </c>
      <c r="DN2" s="24">
        <f t="shared" si="1"/>
        <v>118</v>
      </c>
      <c r="DO2" s="24">
        <f t="shared" si="1"/>
        <v>119</v>
      </c>
      <c r="DP2" s="24">
        <f t="shared" si="1"/>
        <v>120</v>
      </c>
      <c r="DQ2" s="24">
        <f t="shared" si="1"/>
        <v>121</v>
      </c>
      <c r="DR2" s="24">
        <f t="shared" si="1"/>
        <v>122</v>
      </c>
      <c r="DS2" s="24">
        <f t="shared" si="1"/>
        <v>123</v>
      </c>
      <c r="DT2" s="24">
        <f t="shared" si="1"/>
        <v>124</v>
      </c>
      <c r="DU2" s="24">
        <f t="shared" si="1"/>
        <v>125</v>
      </c>
      <c r="DV2" s="24">
        <f t="shared" si="1"/>
        <v>126</v>
      </c>
      <c r="DW2" s="24">
        <f t="shared" si="1"/>
        <v>127</v>
      </c>
      <c r="DX2" s="24">
        <f t="shared" si="1"/>
        <v>128</v>
      </c>
      <c r="DY2" s="24">
        <f t="shared" si="1"/>
        <v>129</v>
      </c>
      <c r="DZ2" s="24">
        <f t="shared" si="1"/>
        <v>130</v>
      </c>
      <c r="EA2" s="24">
        <f t="shared" si="1"/>
        <v>131</v>
      </c>
      <c r="EB2" s="24">
        <f t="shared" si="1"/>
        <v>132</v>
      </c>
      <c r="EC2" s="24">
        <f t="shared" si="1"/>
        <v>133</v>
      </c>
      <c r="ED2" s="24">
        <f t="shared" si="1"/>
        <v>134</v>
      </c>
      <c r="EE2" s="24">
        <f t="shared" si="1"/>
        <v>135</v>
      </c>
      <c r="EF2" s="24">
        <f t="shared" si="1"/>
        <v>136</v>
      </c>
      <c r="EG2" s="24">
        <f t="shared" si="1"/>
        <v>137</v>
      </c>
      <c r="EH2" s="24">
        <f t="shared" si="1"/>
        <v>138</v>
      </c>
      <c r="EI2" s="24">
        <f t="shared" si="1"/>
        <v>139</v>
      </c>
      <c r="EJ2" s="24">
        <f t="shared" si="1"/>
        <v>140</v>
      </c>
      <c r="EK2" s="24">
        <f t="shared" si="1"/>
        <v>141</v>
      </c>
      <c r="EL2" s="24">
        <f t="shared" si="1"/>
        <v>142</v>
      </c>
      <c r="EM2" s="24">
        <f t="shared" si="1"/>
        <v>143</v>
      </c>
      <c r="EN2" s="24">
        <f t="shared" si="1"/>
        <v>0</v>
      </c>
      <c r="EO2" s="24">
        <f t="shared" si="1"/>
        <v>0</v>
      </c>
      <c r="EP2" s="24">
        <f t="shared" si="1"/>
        <v>0</v>
      </c>
      <c r="EQ2" s="24">
        <f t="shared" si="1"/>
        <v>0</v>
      </c>
      <c r="ER2" s="24">
        <f t="shared" si="1"/>
        <v>0</v>
      </c>
      <c r="ES2" s="24">
        <f t="shared" si="1"/>
        <v>0</v>
      </c>
      <c r="ET2" s="24">
        <f t="shared" si="1"/>
        <v>0</v>
      </c>
      <c r="EU2" s="24">
        <f t="shared" si="1"/>
        <v>0</v>
      </c>
      <c r="EV2" s="24">
        <f t="shared" si="1"/>
        <v>0</v>
      </c>
      <c r="EW2" s="24">
        <f t="shared" ref="EW2:GV2" si="2">IF(EW$4="",0,COLUMN())</f>
        <v>0</v>
      </c>
      <c r="EX2" s="24">
        <f t="shared" si="2"/>
        <v>0</v>
      </c>
      <c r="EY2" s="24">
        <f t="shared" si="2"/>
        <v>0</v>
      </c>
      <c r="EZ2" s="24">
        <f t="shared" si="2"/>
        <v>0</v>
      </c>
      <c r="FA2" s="24">
        <f t="shared" si="2"/>
        <v>0</v>
      </c>
      <c r="FB2" s="24">
        <f t="shared" si="2"/>
        <v>0</v>
      </c>
      <c r="FC2" s="24">
        <f t="shared" si="2"/>
        <v>0</v>
      </c>
      <c r="FD2" s="24">
        <f t="shared" si="2"/>
        <v>0</v>
      </c>
      <c r="FE2" s="24">
        <f t="shared" si="2"/>
        <v>0</v>
      </c>
      <c r="FF2" s="24">
        <f t="shared" si="2"/>
        <v>0</v>
      </c>
      <c r="FG2" s="24">
        <f t="shared" si="2"/>
        <v>0</v>
      </c>
      <c r="FH2" s="24">
        <f t="shared" si="2"/>
        <v>0</v>
      </c>
      <c r="FI2" s="24">
        <f t="shared" si="2"/>
        <v>0</v>
      </c>
      <c r="FJ2" s="24">
        <f t="shared" si="2"/>
        <v>0</v>
      </c>
      <c r="FK2" s="24">
        <f t="shared" si="2"/>
        <v>0</v>
      </c>
      <c r="FL2" s="24">
        <f t="shared" si="2"/>
        <v>0</v>
      </c>
      <c r="FM2" s="24">
        <f t="shared" si="2"/>
        <v>0</v>
      </c>
      <c r="FN2" s="24">
        <f t="shared" si="2"/>
        <v>0</v>
      </c>
      <c r="FO2" s="24">
        <f t="shared" si="2"/>
        <v>0</v>
      </c>
      <c r="FP2" s="24">
        <f t="shared" si="2"/>
        <v>0</v>
      </c>
      <c r="FQ2" s="24">
        <f t="shared" si="2"/>
        <v>0</v>
      </c>
      <c r="FR2" s="24">
        <f t="shared" si="2"/>
        <v>0</v>
      </c>
      <c r="FS2" s="24">
        <f t="shared" si="2"/>
        <v>0</v>
      </c>
      <c r="FT2" s="24">
        <f t="shared" si="2"/>
        <v>0</v>
      </c>
      <c r="FU2" s="24">
        <f t="shared" si="2"/>
        <v>0</v>
      </c>
      <c r="FV2" s="24">
        <f t="shared" si="2"/>
        <v>0</v>
      </c>
      <c r="FW2" s="24">
        <f t="shared" si="2"/>
        <v>0</v>
      </c>
      <c r="FX2" s="24">
        <f t="shared" si="2"/>
        <v>0</v>
      </c>
      <c r="FY2" s="24">
        <f t="shared" si="2"/>
        <v>0</v>
      </c>
      <c r="FZ2" s="24">
        <f t="shared" si="2"/>
        <v>0</v>
      </c>
      <c r="GA2" s="24">
        <f t="shared" si="2"/>
        <v>0</v>
      </c>
      <c r="GB2" s="24">
        <f t="shared" si="2"/>
        <v>0</v>
      </c>
      <c r="GC2" s="24">
        <f t="shared" si="2"/>
        <v>0</v>
      </c>
      <c r="GD2" s="24">
        <f t="shared" si="2"/>
        <v>0</v>
      </c>
      <c r="GE2" s="24">
        <f t="shared" si="2"/>
        <v>0</v>
      </c>
      <c r="GF2" s="24">
        <f t="shared" si="2"/>
        <v>0</v>
      </c>
      <c r="GG2" s="24">
        <f t="shared" si="2"/>
        <v>0</v>
      </c>
      <c r="GH2" s="24">
        <f t="shared" si="2"/>
        <v>0</v>
      </c>
      <c r="GI2" s="24">
        <f t="shared" si="2"/>
        <v>0</v>
      </c>
      <c r="GJ2" s="24">
        <f t="shared" si="2"/>
        <v>0</v>
      </c>
      <c r="GK2" s="24">
        <f t="shared" si="2"/>
        <v>0</v>
      </c>
      <c r="GL2" s="24">
        <f t="shared" si="2"/>
        <v>0</v>
      </c>
      <c r="GM2" s="24">
        <f t="shared" si="2"/>
        <v>0</v>
      </c>
      <c r="GN2" s="24">
        <f t="shared" si="2"/>
        <v>0</v>
      </c>
      <c r="GO2" s="24">
        <f t="shared" si="2"/>
        <v>0</v>
      </c>
      <c r="GP2" s="24">
        <f t="shared" si="2"/>
        <v>0</v>
      </c>
      <c r="GQ2" s="24">
        <f t="shared" si="2"/>
        <v>0</v>
      </c>
      <c r="GR2" s="24">
        <f t="shared" si="2"/>
        <v>0</v>
      </c>
      <c r="GS2" s="24">
        <f t="shared" si="2"/>
        <v>0</v>
      </c>
      <c r="GT2" s="24">
        <f t="shared" si="2"/>
        <v>0</v>
      </c>
      <c r="GU2" s="24">
        <f t="shared" si="2"/>
        <v>0</v>
      </c>
      <c r="GV2" s="24">
        <f t="shared" si="2"/>
        <v>0</v>
      </c>
    </row>
    <row r="3" spans="2:204" s="13" customFormat="1" ht="10.050000000000001" customHeight="1" x14ac:dyDescent="0.25">
      <c r="C3" s="29"/>
      <c r="O3" s="22"/>
      <c r="P3" s="23"/>
      <c r="Q3" s="22"/>
      <c r="U3" s="24"/>
      <c r="X3" s="24">
        <f>IF(X$6="",0,((12*(YEAR(X$7)-1)+MONTH(X$7))-(12*(YEAR(X$6)-1)+MONTH(X$6))+1))</f>
        <v>12</v>
      </c>
      <c r="Y3" s="24">
        <f t="shared" ref="Y3:CJ3" si="3">IF(Y$6="",0,((12*(YEAR(Y$7)-1)+MONTH(Y$7))-(12*(YEAR(Y$6)-1)+MONTH(Y$6))+1))</f>
        <v>12</v>
      </c>
      <c r="Z3" s="24">
        <f t="shared" si="3"/>
        <v>12</v>
      </c>
      <c r="AA3" s="24">
        <f t="shared" si="3"/>
        <v>12</v>
      </c>
      <c r="AB3" s="24">
        <f t="shared" si="3"/>
        <v>12</v>
      </c>
      <c r="AC3" s="24">
        <f t="shared" si="3"/>
        <v>12</v>
      </c>
      <c r="AD3" s="24">
        <f t="shared" si="3"/>
        <v>12</v>
      </c>
      <c r="AE3" s="24">
        <f t="shared" si="3"/>
        <v>12</v>
      </c>
      <c r="AF3" s="24">
        <f t="shared" si="3"/>
        <v>12</v>
      </c>
      <c r="AG3" s="24">
        <f t="shared" si="3"/>
        <v>12</v>
      </c>
      <c r="AH3" s="24">
        <f t="shared" si="3"/>
        <v>12</v>
      </c>
      <c r="AI3" s="24">
        <f t="shared" si="3"/>
        <v>12</v>
      </c>
      <c r="AJ3" s="24">
        <f t="shared" si="3"/>
        <v>12</v>
      </c>
      <c r="AK3" s="24">
        <f t="shared" si="3"/>
        <v>12</v>
      </c>
      <c r="AL3" s="24">
        <f t="shared" si="3"/>
        <v>12</v>
      </c>
      <c r="AM3" s="24">
        <f t="shared" si="3"/>
        <v>12</v>
      </c>
      <c r="AN3" s="24">
        <f t="shared" si="3"/>
        <v>12</v>
      </c>
      <c r="AO3" s="24">
        <f t="shared" si="3"/>
        <v>12</v>
      </c>
      <c r="AP3" s="24">
        <f t="shared" si="3"/>
        <v>12</v>
      </c>
      <c r="AQ3" s="24">
        <f t="shared" si="3"/>
        <v>12</v>
      </c>
      <c r="AR3" s="24">
        <f t="shared" si="3"/>
        <v>12</v>
      </c>
      <c r="AS3" s="24">
        <f t="shared" si="3"/>
        <v>12</v>
      </c>
      <c r="AT3" s="24">
        <f t="shared" si="3"/>
        <v>12</v>
      </c>
      <c r="AU3" s="24">
        <f t="shared" si="3"/>
        <v>12</v>
      </c>
      <c r="AV3" s="24">
        <f t="shared" si="3"/>
        <v>12</v>
      </c>
      <c r="AW3" s="24">
        <f t="shared" si="3"/>
        <v>12</v>
      </c>
      <c r="AX3" s="24">
        <f t="shared" si="3"/>
        <v>12</v>
      </c>
      <c r="AY3" s="24">
        <f t="shared" si="3"/>
        <v>12</v>
      </c>
      <c r="AZ3" s="24">
        <f t="shared" si="3"/>
        <v>12</v>
      </c>
      <c r="BA3" s="24">
        <f t="shared" si="3"/>
        <v>12</v>
      </c>
      <c r="BB3" s="24">
        <f t="shared" si="3"/>
        <v>12</v>
      </c>
      <c r="BC3" s="24">
        <f t="shared" si="3"/>
        <v>12</v>
      </c>
      <c r="BD3" s="24">
        <f t="shared" si="3"/>
        <v>12</v>
      </c>
      <c r="BE3" s="24">
        <f t="shared" si="3"/>
        <v>12</v>
      </c>
      <c r="BF3" s="24">
        <f t="shared" si="3"/>
        <v>12</v>
      </c>
      <c r="BG3" s="24">
        <f t="shared" si="3"/>
        <v>12</v>
      </c>
      <c r="BH3" s="24">
        <f t="shared" si="3"/>
        <v>12</v>
      </c>
      <c r="BI3" s="24">
        <f t="shared" si="3"/>
        <v>12</v>
      </c>
      <c r="BJ3" s="24">
        <f t="shared" si="3"/>
        <v>12</v>
      </c>
      <c r="BK3" s="24">
        <f t="shared" si="3"/>
        <v>12</v>
      </c>
      <c r="BL3" s="24">
        <f t="shared" si="3"/>
        <v>12</v>
      </c>
      <c r="BM3" s="24">
        <f t="shared" si="3"/>
        <v>12</v>
      </c>
      <c r="BN3" s="24">
        <f t="shared" si="3"/>
        <v>12</v>
      </c>
      <c r="BO3" s="24">
        <f t="shared" si="3"/>
        <v>12</v>
      </c>
      <c r="BP3" s="24">
        <f t="shared" si="3"/>
        <v>12</v>
      </c>
      <c r="BQ3" s="24">
        <f t="shared" si="3"/>
        <v>12</v>
      </c>
      <c r="BR3" s="24">
        <f t="shared" si="3"/>
        <v>12</v>
      </c>
      <c r="BS3" s="24">
        <f t="shared" si="3"/>
        <v>12</v>
      </c>
      <c r="BT3" s="24">
        <f t="shared" si="3"/>
        <v>12</v>
      </c>
      <c r="BU3" s="24">
        <f t="shared" si="3"/>
        <v>12</v>
      </c>
      <c r="BV3" s="24">
        <f t="shared" si="3"/>
        <v>12</v>
      </c>
      <c r="BW3" s="24">
        <f t="shared" si="3"/>
        <v>12</v>
      </c>
      <c r="BX3" s="24">
        <f t="shared" si="3"/>
        <v>12</v>
      </c>
      <c r="BY3" s="24">
        <f t="shared" si="3"/>
        <v>12</v>
      </c>
      <c r="BZ3" s="24">
        <f t="shared" si="3"/>
        <v>12</v>
      </c>
      <c r="CA3" s="24">
        <f t="shared" si="3"/>
        <v>12</v>
      </c>
      <c r="CB3" s="24">
        <f t="shared" si="3"/>
        <v>12</v>
      </c>
      <c r="CC3" s="24">
        <f t="shared" si="3"/>
        <v>12</v>
      </c>
      <c r="CD3" s="24">
        <f t="shared" si="3"/>
        <v>12</v>
      </c>
      <c r="CE3" s="24">
        <f t="shared" si="3"/>
        <v>12</v>
      </c>
      <c r="CF3" s="24">
        <f t="shared" si="3"/>
        <v>12</v>
      </c>
      <c r="CG3" s="24">
        <f t="shared" si="3"/>
        <v>12</v>
      </c>
      <c r="CH3" s="24">
        <f t="shared" si="3"/>
        <v>12</v>
      </c>
      <c r="CI3" s="24">
        <f t="shared" si="3"/>
        <v>12</v>
      </c>
      <c r="CJ3" s="24">
        <f t="shared" si="3"/>
        <v>12</v>
      </c>
      <c r="CK3" s="24">
        <f t="shared" ref="CK3:EV3" si="4">IF(CK$6="",0,((12*(YEAR(CK$7)-1)+MONTH(CK$7))-(12*(YEAR(CK$6)-1)+MONTH(CK$6))+1))</f>
        <v>12</v>
      </c>
      <c r="CL3" s="24">
        <f t="shared" si="4"/>
        <v>12</v>
      </c>
      <c r="CM3" s="24">
        <f t="shared" si="4"/>
        <v>12</v>
      </c>
      <c r="CN3" s="24">
        <f t="shared" si="4"/>
        <v>12</v>
      </c>
      <c r="CO3" s="24">
        <f t="shared" si="4"/>
        <v>12</v>
      </c>
      <c r="CP3" s="24">
        <f t="shared" si="4"/>
        <v>12</v>
      </c>
      <c r="CQ3" s="24">
        <f t="shared" si="4"/>
        <v>12</v>
      </c>
      <c r="CR3" s="24">
        <f t="shared" si="4"/>
        <v>12</v>
      </c>
      <c r="CS3" s="24">
        <f t="shared" si="4"/>
        <v>12</v>
      </c>
      <c r="CT3" s="24">
        <f t="shared" si="4"/>
        <v>12</v>
      </c>
      <c r="CU3" s="24">
        <f t="shared" si="4"/>
        <v>12</v>
      </c>
      <c r="CV3" s="24">
        <f t="shared" si="4"/>
        <v>12</v>
      </c>
      <c r="CW3" s="24">
        <f t="shared" si="4"/>
        <v>12</v>
      </c>
      <c r="CX3" s="24">
        <f t="shared" si="4"/>
        <v>12</v>
      </c>
      <c r="CY3" s="24">
        <f t="shared" si="4"/>
        <v>12</v>
      </c>
      <c r="CZ3" s="24">
        <f t="shared" si="4"/>
        <v>12</v>
      </c>
      <c r="DA3" s="24">
        <f t="shared" si="4"/>
        <v>12</v>
      </c>
      <c r="DB3" s="24">
        <f t="shared" si="4"/>
        <v>12</v>
      </c>
      <c r="DC3" s="24">
        <f t="shared" si="4"/>
        <v>12</v>
      </c>
      <c r="DD3" s="24">
        <f t="shared" si="4"/>
        <v>12</v>
      </c>
      <c r="DE3" s="24">
        <f t="shared" si="4"/>
        <v>12</v>
      </c>
      <c r="DF3" s="24">
        <f t="shared" si="4"/>
        <v>12</v>
      </c>
      <c r="DG3" s="24">
        <f t="shared" si="4"/>
        <v>12</v>
      </c>
      <c r="DH3" s="24">
        <f t="shared" si="4"/>
        <v>12</v>
      </c>
      <c r="DI3" s="24">
        <f t="shared" si="4"/>
        <v>12</v>
      </c>
      <c r="DJ3" s="24">
        <f t="shared" si="4"/>
        <v>12</v>
      </c>
      <c r="DK3" s="24">
        <f t="shared" si="4"/>
        <v>12</v>
      </c>
      <c r="DL3" s="24">
        <f t="shared" si="4"/>
        <v>12</v>
      </c>
      <c r="DM3" s="24">
        <f t="shared" si="4"/>
        <v>12</v>
      </c>
      <c r="DN3" s="24">
        <f t="shared" si="4"/>
        <v>12</v>
      </c>
      <c r="DO3" s="24">
        <f t="shared" si="4"/>
        <v>12</v>
      </c>
      <c r="DP3" s="24">
        <f t="shared" si="4"/>
        <v>12</v>
      </c>
      <c r="DQ3" s="24">
        <f t="shared" si="4"/>
        <v>12</v>
      </c>
      <c r="DR3" s="24">
        <f t="shared" si="4"/>
        <v>12</v>
      </c>
      <c r="DS3" s="24">
        <f t="shared" si="4"/>
        <v>12</v>
      </c>
      <c r="DT3" s="24">
        <f t="shared" si="4"/>
        <v>12</v>
      </c>
      <c r="DU3" s="24">
        <f t="shared" si="4"/>
        <v>12</v>
      </c>
      <c r="DV3" s="24">
        <f t="shared" si="4"/>
        <v>12</v>
      </c>
      <c r="DW3" s="24">
        <f t="shared" si="4"/>
        <v>12</v>
      </c>
      <c r="DX3" s="24">
        <f t="shared" si="4"/>
        <v>12</v>
      </c>
      <c r="DY3" s="24">
        <f t="shared" si="4"/>
        <v>12</v>
      </c>
      <c r="DZ3" s="24">
        <f t="shared" si="4"/>
        <v>12</v>
      </c>
      <c r="EA3" s="24">
        <f t="shared" si="4"/>
        <v>12</v>
      </c>
      <c r="EB3" s="24">
        <f t="shared" si="4"/>
        <v>12</v>
      </c>
      <c r="EC3" s="24">
        <f t="shared" si="4"/>
        <v>12</v>
      </c>
      <c r="ED3" s="24">
        <f t="shared" si="4"/>
        <v>12</v>
      </c>
      <c r="EE3" s="24">
        <f t="shared" si="4"/>
        <v>12</v>
      </c>
      <c r="EF3" s="24">
        <f t="shared" si="4"/>
        <v>12</v>
      </c>
      <c r="EG3" s="24">
        <f t="shared" si="4"/>
        <v>12</v>
      </c>
      <c r="EH3" s="24">
        <f t="shared" si="4"/>
        <v>12</v>
      </c>
      <c r="EI3" s="24">
        <f t="shared" si="4"/>
        <v>12</v>
      </c>
      <c r="EJ3" s="24">
        <f t="shared" si="4"/>
        <v>12</v>
      </c>
      <c r="EK3" s="24">
        <f t="shared" si="4"/>
        <v>12</v>
      </c>
      <c r="EL3" s="24">
        <f t="shared" si="4"/>
        <v>12</v>
      </c>
      <c r="EM3" s="24">
        <f t="shared" si="4"/>
        <v>12</v>
      </c>
      <c r="EN3" s="24">
        <f t="shared" si="4"/>
        <v>0</v>
      </c>
      <c r="EO3" s="24">
        <f t="shared" si="4"/>
        <v>0</v>
      </c>
      <c r="EP3" s="24">
        <f t="shared" si="4"/>
        <v>0</v>
      </c>
      <c r="EQ3" s="24">
        <f t="shared" si="4"/>
        <v>0</v>
      </c>
      <c r="ER3" s="24">
        <f t="shared" si="4"/>
        <v>0</v>
      </c>
      <c r="ES3" s="24">
        <f t="shared" si="4"/>
        <v>0</v>
      </c>
      <c r="ET3" s="24">
        <f t="shared" si="4"/>
        <v>0</v>
      </c>
      <c r="EU3" s="24">
        <f t="shared" si="4"/>
        <v>0</v>
      </c>
      <c r="EV3" s="24">
        <f t="shared" si="4"/>
        <v>0</v>
      </c>
      <c r="EW3" s="24">
        <f t="shared" ref="EW3:GV3" si="5">IF(EW$6="",0,((12*(YEAR(EW$7)-1)+MONTH(EW$7))-(12*(YEAR(EW$6)-1)+MONTH(EW$6))+1))</f>
        <v>0</v>
      </c>
      <c r="EX3" s="24">
        <f t="shared" si="5"/>
        <v>0</v>
      </c>
      <c r="EY3" s="24">
        <f t="shared" si="5"/>
        <v>0</v>
      </c>
      <c r="EZ3" s="24">
        <f t="shared" si="5"/>
        <v>0</v>
      </c>
      <c r="FA3" s="24">
        <f t="shared" si="5"/>
        <v>0</v>
      </c>
      <c r="FB3" s="24">
        <f t="shared" si="5"/>
        <v>0</v>
      </c>
      <c r="FC3" s="24">
        <f t="shared" si="5"/>
        <v>0</v>
      </c>
      <c r="FD3" s="24">
        <f t="shared" si="5"/>
        <v>0</v>
      </c>
      <c r="FE3" s="24">
        <f t="shared" si="5"/>
        <v>0</v>
      </c>
      <c r="FF3" s="24">
        <f t="shared" si="5"/>
        <v>0</v>
      </c>
      <c r="FG3" s="24">
        <f t="shared" si="5"/>
        <v>0</v>
      </c>
      <c r="FH3" s="24">
        <f t="shared" si="5"/>
        <v>0</v>
      </c>
      <c r="FI3" s="24">
        <f t="shared" si="5"/>
        <v>0</v>
      </c>
      <c r="FJ3" s="24">
        <f t="shared" si="5"/>
        <v>0</v>
      </c>
      <c r="FK3" s="24">
        <f t="shared" si="5"/>
        <v>0</v>
      </c>
      <c r="FL3" s="24">
        <f t="shared" si="5"/>
        <v>0</v>
      </c>
      <c r="FM3" s="24">
        <f t="shared" si="5"/>
        <v>0</v>
      </c>
      <c r="FN3" s="24">
        <f t="shared" si="5"/>
        <v>0</v>
      </c>
      <c r="FO3" s="24">
        <f t="shared" si="5"/>
        <v>0</v>
      </c>
      <c r="FP3" s="24">
        <f t="shared" si="5"/>
        <v>0</v>
      </c>
      <c r="FQ3" s="24">
        <f t="shared" si="5"/>
        <v>0</v>
      </c>
      <c r="FR3" s="24">
        <f t="shared" si="5"/>
        <v>0</v>
      </c>
      <c r="FS3" s="24">
        <f t="shared" si="5"/>
        <v>0</v>
      </c>
      <c r="FT3" s="24">
        <f t="shared" si="5"/>
        <v>0</v>
      </c>
      <c r="FU3" s="24">
        <f t="shared" si="5"/>
        <v>0</v>
      </c>
      <c r="FV3" s="24">
        <f t="shared" si="5"/>
        <v>0</v>
      </c>
      <c r="FW3" s="24">
        <f t="shared" si="5"/>
        <v>0</v>
      </c>
      <c r="FX3" s="24">
        <f t="shared" si="5"/>
        <v>0</v>
      </c>
      <c r="FY3" s="24">
        <f t="shared" si="5"/>
        <v>0</v>
      </c>
      <c r="FZ3" s="24">
        <f t="shared" si="5"/>
        <v>0</v>
      </c>
      <c r="GA3" s="24">
        <f t="shared" si="5"/>
        <v>0</v>
      </c>
      <c r="GB3" s="24">
        <f t="shared" si="5"/>
        <v>0</v>
      </c>
      <c r="GC3" s="24">
        <f t="shared" si="5"/>
        <v>0</v>
      </c>
      <c r="GD3" s="24">
        <f t="shared" si="5"/>
        <v>0</v>
      </c>
      <c r="GE3" s="24">
        <f t="shared" si="5"/>
        <v>0</v>
      </c>
      <c r="GF3" s="24">
        <f t="shared" si="5"/>
        <v>0</v>
      </c>
      <c r="GG3" s="24">
        <f t="shared" si="5"/>
        <v>0</v>
      </c>
      <c r="GH3" s="24">
        <f t="shared" si="5"/>
        <v>0</v>
      </c>
      <c r="GI3" s="24">
        <f t="shared" si="5"/>
        <v>0</v>
      </c>
      <c r="GJ3" s="24">
        <f t="shared" si="5"/>
        <v>0</v>
      </c>
      <c r="GK3" s="24">
        <f t="shared" si="5"/>
        <v>0</v>
      </c>
      <c r="GL3" s="24">
        <f t="shared" si="5"/>
        <v>0</v>
      </c>
      <c r="GM3" s="24">
        <f t="shared" si="5"/>
        <v>0</v>
      </c>
      <c r="GN3" s="24">
        <f t="shared" si="5"/>
        <v>0</v>
      </c>
      <c r="GO3" s="24">
        <f t="shared" si="5"/>
        <v>0</v>
      </c>
      <c r="GP3" s="24">
        <f t="shared" si="5"/>
        <v>0</v>
      </c>
      <c r="GQ3" s="24">
        <f t="shared" si="5"/>
        <v>0</v>
      </c>
      <c r="GR3" s="24">
        <f t="shared" si="5"/>
        <v>0</v>
      </c>
      <c r="GS3" s="24">
        <f t="shared" si="5"/>
        <v>0</v>
      </c>
      <c r="GT3" s="24">
        <f t="shared" si="5"/>
        <v>0</v>
      </c>
      <c r="GU3" s="24">
        <f t="shared" si="5"/>
        <v>0</v>
      </c>
      <c r="GV3" s="24">
        <f t="shared" si="5"/>
        <v>0</v>
      </c>
    </row>
    <row r="4" spans="2:204" s="2" customFormat="1" x14ac:dyDescent="0.3">
      <c r="B4" s="14"/>
      <c r="C4" s="29"/>
      <c r="D4" s="13"/>
      <c r="E4" s="13"/>
      <c r="F4" s="13"/>
      <c r="H4" s="3" t="s">
        <v>0</v>
      </c>
      <c r="I4" s="3"/>
      <c r="J4" s="3"/>
      <c r="M4" s="37" t="s">
        <v>1</v>
      </c>
      <c r="O4" s="8"/>
      <c r="P4" s="11" t="s">
        <v>2</v>
      </c>
      <c r="Q4" s="9"/>
      <c r="U4" s="6" t="s">
        <v>3</v>
      </c>
      <c r="X4" s="21" t="str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>2023г.</v>
      </c>
      <c r="Y4" s="21" t="str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>2024г.</v>
      </c>
      <c r="Z4" s="21" t="str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>2025г.</v>
      </c>
      <c r="AA4" s="21" t="str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>2026г.</v>
      </c>
      <c r="AB4" s="21" t="str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>2027г.</v>
      </c>
      <c r="AC4" s="21" t="str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>2028г.</v>
      </c>
      <c r="AD4" s="21" t="str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>2029г.</v>
      </c>
      <c r="AE4" s="21" t="str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>2030г.</v>
      </c>
      <c r="AF4" s="21" t="str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>2031г.</v>
      </c>
      <c r="AG4" s="21" t="str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>2032г.</v>
      </c>
      <c r="AH4" s="21" t="str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>2033г.</v>
      </c>
      <c r="AI4" s="21" t="str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>2034г.</v>
      </c>
      <c r="AJ4" s="21" t="str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>2035г.</v>
      </c>
      <c r="AK4" s="21" t="str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>2036г.</v>
      </c>
      <c r="AL4" s="21" t="str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>2037г.</v>
      </c>
      <c r="AM4" s="21" t="str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>2038г.</v>
      </c>
      <c r="AN4" s="21" t="str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>2039г.</v>
      </c>
      <c r="AO4" s="21" t="str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>2040г.</v>
      </c>
      <c r="AP4" s="21" t="str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>2041г.</v>
      </c>
      <c r="AQ4" s="21" t="str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>2042г.</v>
      </c>
      <c r="AR4" s="21" t="str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>2043г.</v>
      </c>
      <c r="AS4" s="21" t="str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>2044г.</v>
      </c>
      <c r="AT4" s="21" t="str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>2045г.</v>
      </c>
      <c r="AU4" s="21" t="str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>2046г.</v>
      </c>
      <c r="AV4" s="21" t="str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>2047г.</v>
      </c>
      <c r="AW4" s="21" t="str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>2048г.</v>
      </c>
      <c r="AX4" s="21" t="str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>2049г.</v>
      </c>
      <c r="AY4" s="21" t="str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>2050г.</v>
      </c>
      <c r="AZ4" s="21" t="str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>2051г.</v>
      </c>
      <c r="BA4" s="21" t="str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>2052г.</v>
      </c>
      <c r="BB4" s="21" t="str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>2053г.</v>
      </c>
      <c r="BC4" s="21" t="str">
        <f>IF(OR($P$6="",$P$6=0,$P$7="",$P$7=0,$P$8="",$P$7&lt;1),"",
IF(BC$8="","",
IF($P$6=Lists!$I$6,BC6,
IF($P$6=Lists!$I$7,INT(MONTH(BC7)/3)&amp;"кв"&amp;(YEAR(BC7)-2000)&amp;"г",
IF($P$6=Lists!$I$8,BC8&amp;" год",
IF($P$6=Lists!$I$9,YEAR(BC7)&amp;"г.",""))))))</f>
        <v>2054г.</v>
      </c>
      <c r="BD4" s="21" t="str">
        <f>IF(OR($P$6="",$P$6=0,$P$7="",$P$7=0,$P$8="",$P$7&lt;1),"",
IF(BD$8="","",
IF($P$6=Lists!$I$6,BD6,
IF($P$6=Lists!$I$7,INT(MONTH(BD7)/3)&amp;"кв"&amp;(YEAR(BD7)-2000)&amp;"г",
IF($P$6=Lists!$I$8,BD8&amp;" год",
IF($P$6=Lists!$I$9,YEAR(BD7)&amp;"г.",""))))))</f>
        <v>2055г.</v>
      </c>
      <c r="BE4" s="21" t="str">
        <f>IF(OR($P$6="",$P$6=0,$P$7="",$P$7=0,$P$8="",$P$7&lt;1),"",
IF(BE$8="","",
IF($P$6=Lists!$I$6,BE6,
IF($P$6=Lists!$I$7,INT(MONTH(BE7)/3)&amp;"кв"&amp;(YEAR(BE7)-2000)&amp;"г",
IF($P$6=Lists!$I$8,BE8&amp;" год",
IF($P$6=Lists!$I$9,YEAR(BE7)&amp;"г.",""))))))</f>
        <v>2056г.</v>
      </c>
      <c r="BF4" s="21" t="str">
        <f>IF(OR($P$6="",$P$6=0,$P$7="",$P$7=0,$P$8="",$P$7&lt;1),"",
IF(BF$8="","",
IF($P$6=Lists!$I$6,BF6,
IF($P$6=Lists!$I$7,INT(MONTH(BF7)/3)&amp;"кв"&amp;(YEAR(BF7)-2000)&amp;"г",
IF($P$6=Lists!$I$8,BF8&amp;" год",
IF($P$6=Lists!$I$9,YEAR(BF7)&amp;"г.",""))))))</f>
        <v>2057г.</v>
      </c>
      <c r="BG4" s="21" t="str">
        <f>IF(OR($P$6="",$P$6=0,$P$7="",$P$7=0,$P$8="",$P$7&lt;1),"",
IF(BG$8="","",
IF($P$6=Lists!$I$6,BG6,
IF($P$6=Lists!$I$7,INT(MONTH(BG7)/3)&amp;"кв"&amp;(YEAR(BG7)-2000)&amp;"г",
IF($P$6=Lists!$I$8,BG8&amp;" год",
IF($P$6=Lists!$I$9,YEAR(BG7)&amp;"г.",""))))))</f>
        <v>2058г.</v>
      </c>
      <c r="BH4" s="21" t="str">
        <f>IF(OR($P$6="",$P$6=0,$P$7="",$P$7=0,$P$8="",$P$7&lt;1),"",
IF(BH$8="","",
IF($P$6=Lists!$I$6,BH6,
IF($P$6=Lists!$I$7,INT(MONTH(BH7)/3)&amp;"кв"&amp;(YEAR(BH7)-2000)&amp;"г",
IF($P$6=Lists!$I$8,BH8&amp;" год",
IF($P$6=Lists!$I$9,YEAR(BH7)&amp;"г.",""))))))</f>
        <v>2059г.</v>
      </c>
      <c r="BI4" s="21" t="str">
        <f>IF(OR($P$6="",$P$6=0,$P$7="",$P$7=0,$P$8="",$P$7&lt;1),"",
IF(BI$8="","",
IF($P$6=Lists!$I$6,BI6,
IF($P$6=Lists!$I$7,INT(MONTH(BI7)/3)&amp;"кв"&amp;(YEAR(BI7)-2000)&amp;"г",
IF($P$6=Lists!$I$8,BI8&amp;" год",
IF($P$6=Lists!$I$9,YEAR(BI7)&amp;"г.",""))))))</f>
        <v>2060г.</v>
      </c>
      <c r="BJ4" s="21" t="str">
        <f>IF(OR($P$6="",$P$6=0,$P$7="",$P$7=0,$P$8="",$P$7&lt;1),"",
IF(BJ$8="","",
IF($P$6=Lists!$I$6,BJ6,
IF($P$6=Lists!$I$7,INT(MONTH(BJ7)/3)&amp;"кв"&amp;(YEAR(BJ7)-2000)&amp;"г",
IF($P$6=Lists!$I$8,BJ8&amp;" год",
IF($P$6=Lists!$I$9,YEAR(BJ7)&amp;"г.",""))))))</f>
        <v>2061г.</v>
      </c>
      <c r="BK4" s="21" t="str">
        <f>IF(OR($P$6="",$P$6=0,$P$7="",$P$7=0,$P$8="",$P$7&lt;1),"",
IF(BK$8="","",
IF($P$6=Lists!$I$6,BK6,
IF($P$6=Lists!$I$7,INT(MONTH(BK7)/3)&amp;"кв"&amp;(YEAR(BK7)-2000)&amp;"г",
IF($P$6=Lists!$I$8,BK8&amp;" год",
IF($P$6=Lists!$I$9,YEAR(BK7)&amp;"г.",""))))))</f>
        <v>2062г.</v>
      </c>
      <c r="BL4" s="21" t="str">
        <f>IF(OR($P$6="",$P$6=0,$P$7="",$P$7=0,$P$8="",$P$7&lt;1),"",
IF(BL$8="","",
IF($P$6=Lists!$I$6,BL6,
IF($P$6=Lists!$I$7,INT(MONTH(BL7)/3)&amp;"кв"&amp;(YEAR(BL7)-2000)&amp;"г",
IF($P$6=Lists!$I$8,BL8&amp;" год",
IF($P$6=Lists!$I$9,YEAR(BL7)&amp;"г.",""))))))</f>
        <v>2063г.</v>
      </c>
      <c r="BM4" s="21" t="str">
        <f>IF(OR($P$6="",$P$6=0,$P$7="",$P$7=0,$P$8="",$P$7&lt;1),"",
IF(BM$8="","",
IF($P$6=Lists!$I$6,BM6,
IF($P$6=Lists!$I$7,INT(MONTH(BM7)/3)&amp;"кв"&amp;(YEAR(BM7)-2000)&amp;"г",
IF($P$6=Lists!$I$8,BM8&amp;" год",
IF($P$6=Lists!$I$9,YEAR(BM7)&amp;"г.",""))))))</f>
        <v>2064г.</v>
      </c>
      <c r="BN4" s="21" t="str">
        <f>IF(OR($P$6="",$P$6=0,$P$7="",$P$7=0,$P$8="",$P$7&lt;1),"",
IF(BN$8="","",
IF($P$6=Lists!$I$6,BN6,
IF($P$6=Lists!$I$7,INT(MONTH(BN7)/3)&amp;"кв"&amp;(YEAR(BN7)-2000)&amp;"г",
IF($P$6=Lists!$I$8,BN8&amp;" год",
IF($P$6=Lists!$I$9,YEAR(BN7)&amp;"г.",""))))))</f>
        <v>2065г.</v>
      </c>
      <c r="BO4" s="21" t="str">
        <f>IF(OR($P$6="",$P$6=0,$P$7="",$P$7=0,$P$8="",$P$7&lt;1),"",
IF(BO$8="","",
IF($P$6=Lists!$I$6,BO6,
IF($P$6=Lists!$I$7,INT(MONTH(BO7)/3)&amp;"кв"&amp;(YEAR(BO7)-2000)&amp;"г",
IF($P$6=Lists!$I$8,BO8&amp;" год",
IF($P$6=Lists!$I$9,YEAR(BO7)&amp;"г.",""))))))</f>
        <v>2066г.</v>
      </c>
      <c r="BP4" s="21" t="str">
        <f>IF(OR($P$6="",$P$6=0,$P$7="",$P$7=0,$P$8="",$P$7&lt;1),"",
IF(BP$8="","",
IF($P$6=Lists!$I$6,BP6,
IF($P$6=Lists!$I$7,INT(MONTH(BP7)/3)&amp;"кв"&amp;(YEAR(BP7)-2000)&amp;"г",
IF($P$6=Lists!$I$8,BP8&amp;" год",
IF($P$6=Lists!$I$9,YEAR(BP7)&amp;"г.",""))))))</f>
        <v>2067г.</v>
      </c>
      <c r="BQ4" s="21" t="str">
        <f>IF(OR($P$6="",$P$6=0,$P$7="",$P$7=0,$P$8="",$P$7&lt;1),"",
IF(BQ$8="","",
IF($P$6=Lists!$I$6,BQ6,
IF($P$6=Lists!$I$7,INT(MONTH(BQ7)/3)&amp;"кв"&amp;(YEAR(BQ7)-2000)&amp;"г",
IF($P$6=Lists!$I$8,BQ8&amp;" год",
IF($P$6=Lists!$I$9,YEAR(BQ7)&amp;"г.",""))))))</f>
        <v>2068г.</v>
      </c>
      <c r="BR4" s="21" t="str">
        <f>IF(OR($P$6="",$P$6=0,$P$7="",$P$7=0,$P$8="",$P$7&lt;1),"",
IF(BR$8="","",
IF($P$6=Lists!$I$6,BR6,
IF($P$6=Lists!$I$7,INT(MONTH(BR7)/3)&amp;"кв"&amp;(YEAR(BR7)-2000)&amp;"г",
IF($P$6=Lists!$I$8,BR8&amp;" год",
IF($P$6=Lists!$I$9,YEAR(BR7)&amp;"г.",""))))))</f>
        <v>2069г.</v>
      </c>
      <c r="BS4" s="21" t="str">
        <f>IF(OR($P$6="",$P$6=0,$P$7="",$P$7=0,$P$8="",$P$7&lt;1),"",
IF(BS$8="","",
IF($P$6=Lists!$I$6,BS6,
IF($P$6=Lists!$I$7,INT(MONTH(BS7)/3)&amp;"кв"&amp;(YEAR(BS7)-2000)&amp;"г",
IF($P$6=Lists!$I$8,BS8&amp;" год",
IF($P$6=Lists!$I$9,YEAR(BS7)&amp;"г.",""))))))</f>
        <v>2070г.</v>
      </c>
      <c r="BT4" s="21" t="str">
        <f>IF(OR($P$6="",$P$6=0,$P$7="",$P$7=0,$P$8="",$P$7&lt;1),"",
IF(BT$8="","",
IF($P$6=Lists!$I$6,BT6,
IF($P$6=Lists!$I$7,INT(MONTH(BT7)/3)&amp;"кв"&amp;(YEAR(BT7)-2000)&amp;"г",
IF($P$6=Lists!$I$8,BT8&amp;" год",
IF($P$6=Lists!$I$9,YEAR(BT7)&amp;"г.",""))))))</f>
        <v>2071г.</v>
      </c>
      <c r="BU4" s="21" t="str">
        <f>IF(OR($P$6="",$P$6=0,$P$7="",$P$7=0,$P$8="",$P$7&lt;1),"",
IF(BU$8="","",
IF($P$6=Lists!$I$6,BU6,
IF($P$6=Lists!$I$7,INT(MONTH(BU7)/3)&amp;"кв"&amp;(YEAR(BU7)-2000)&amp;"г",
IF($P$6=Lists!$I$8,BU8&amp;" год",
IF($P$6=Lists!$I$9,YEAR(BU7)&amp;"г.",""))))))</f>
        <v>2072г.</v>
      </c>
      <c r="BV4" s="21" t="str">
        <f>IF(OR($P$6="",$P$6=0,$P$7="",$P$7=0,$P$8="",$P$7&lt;1),"",
IF(BV$8="","",
IF($P$6=Lists!$I$6,BV6,
IF($P$6=Lists!$I$7,INT(MONTH(BV7)/3)&amp;"кв"&amp;(YEAR(BV7)-2000)&amp;"г",
IF($P$6=Lists!$I$8,BV8&amp;" год",
IF($P$6=Lists!$I$9,YEAR(BV7)&amp;"г.",""))))))</f>
        <v>2073г.</v>
      </c>
      <c r="BW4" s="21" t="str">
        <f>IF(OR($P$6="",$P$6=0,$P$7="",$P$7=0,$P$8="",$P$7&lt;1),"",
IF(BW$8="","",
IF($P$6=Lists!$I$6,BW6,
IF($P$6=Lists!$I$7,INT(MONTH(BW7)/3)&amp;"кв"&amp;(YEAR(BW7)-2000)&amp;"г",
IF($P$6=Lists!$I$8,BW8&amp;" год",
IF($P$6=Lists!$I$9,YEAR(BW7)&amp;"г.",""))))))</f>
        <v>2074г.</v>
      </c>
      <c r="BX4" s="21" t="str">
        <f>IF(OR($P$6="",$P$6=0,$P$7="",$P$7=0,$P$8="",$P$7&lt;1),"",
IF(BX$8="","",
IF($P$6=Lists!$I$6,BX6,
IF($P$6=Lists!$I$7,INT(MONTH(BX7)/3)&amp;"кв"&amp;(YEAR(BX7)-2000)&amp;"г",
IF($P$6=Lists!$I$8,BX8&amp;" год",
IF($P$6=Lists!$I$9,YEAR(BX7)&amp;"г.",""))))))</f>
        <v>2075г.</v>
      </c>
      <c r="BY4" s="21" t="str">
        <f>IF(OR($P$6="",$P$6=0,$P$7="",$P$7=0,$P$8="",$P$7&lt;1),"",
IF(BY$8="","",
IF($P$6=Lists!$I$6,BY6,
IF($P$6=Lists!$I$7,INT(MONTH(BY7)/3)&amp;"кв"&amp;(YEAR(BY7)-2000)&amp;"г",
IF($P$6=Lists!$I$8,BY8&amp;" год",
IF($P$6=Lists!$I$9,YEAR(BY7)&amp;"г.",""))))))</f>
        <v>2076г.</v>
      </c>
      <c r="BZ4" s="21" t="str">
        <f>IF(OR($P$6="",$P$6=0,$P$7="",$P$7=0,$P$8="",$P$7&lt;1),"",
IF(BZ$8="","",
IF($P$6=Lists!$I$6,BZ6,
IF($P$6=Lists!$I$7,INT(MONTH(BZ7)/3)&amp;"кв"&amp;(YEAR(BZ7)-2000)&amp;"г",
IF($P$6=Lists!$I$8,BZ8&amp;" год",
IF($P$6=Lists!$I$9,YEAR(BZ7)&amp;"г.",""))))))</f>
        <v>2077г.</v>
      </c>
      <c r="CA4" s="21" t="str">
        <f>IF(OR($P$6="",$P$6=0,$P$7="",$P$7=0,$P$8="",$P$7&lt;1),"",
IF(CA$8="","",
IF($P$6=Lists!$I$6,CA6,
IF($P$6=Lists!$I$7,INT(MONTH(CA7)/3)&amp;"кв"&amp;(YEAR(CA7)-2000)&amp;"г",
IF($P$6=Lists!$I$8,CA8&amp;" год",
IF($P$6=Lists!$I$9,YEAR(CA7)&amp;"г.",""))))))</f>
        <v>2078г.</v>
      </c>
      <c r="CB4" s="21" t="str">
        <f>IF(OR($P$6="",$P$6=0,$P$7="",$P$7=0,$P$8="",$P$7&lt;1),"",
IF(CB$8="","",
IF($P$6=Lists!$I$6,CB6,
IF($P$6=Lists!$I$7,INT(MONTH(CB7)/3)&amp;"кв"&amp;(YEAR(CB7)-2000)&amp;"г",
IF($P$6=Lists!$I$8,CB8&amp;" год",
IF($P$6=Lists!$I$9,YEAR(CB7)&amp;"г.",""))))))</f>
        <v>2079г.</v>
      </c>
      <c r="CC4" s="21" t="str">
        <f>IF(OR($P$6="",$P$6=0,$P$7="",$P$7=0,$P$8="",$P$7&lt;1),"",
IF(CC$8="","",
IF($P$6=Lists!$I$6,CC6,
IF($P$6=Lists!$I$7,INT(MONTH(CC7)/3)&amp;"кв"&amp;(YEAR(CC7)-2000)&amp;"г",
IF($P$6=Lists!$I$8,CC8&amp;" год",
IF($P$6=Lists!$I$9,YEAR(CC7)&amp;"г.",""))))))</f>
        <v>2080г.</v>
      </c>
      <c r="CD4" s="21" t="str">
        <f>IF(OR($P$6="",$P$6=0,$P$7="",$P$7=0,$P$8="",$P$7&lt;1),"",
IF(CD$8="","",
IF($P$6=Lists!$I$6,CD6,
IF($P$6=Lists!$I$7,INT(MONTH(CD7)/3)&amp;"кв"&amp;(YEAR(CD7)-2000)&amp;"г",
IF($P$6=Lists!$I$8,CD8&amp;" год",
IF($P$6=Lists!$I$9,YEAR(CD7)&amp;"г.",""))))))</f>
        <v>2081г.</v>
      </c>
      <c r="CE4" s="21" t="str">
        <f>IF(OR($P$6="",$P$6=0,$P$7="",$P$7=0,$P$8="",$P$7&lt;1),"",
IF(CE$8="","",
IF($P$6=Lists!$I$6,CE6,
IF($P$6=Lists!$I$7,INT(MONTH(CE7)/3)&amp;"кв"&amp;(YEAR(CE7)-2000)&amp;"г",
IF($P$6=Lists!$I$8,CE8&amp;" год",
IF($P$6=Lists!$I$9,YEAR(CE7)&amp;"г.",""))))))</f>
        <v>2082г.</v>
      </c>
      <c r="CF4" s="21" t="str">
        <f>IF(OR($P$6="",$P$6=0,$P$7="",$P$7=0,$P$8="",$P$7&lt;1),"",
IF(CF$8="","",
IF($P$6=Lists!$I$6,CF6,
IF($P$6=Lists!$I$7,INT(MONTH(CF7)/3)&amp;"кв"&amp;(YEAR(CF7)-2000)&amp;"г",
IF($P$6=Lists!$I$8,CF8&amp;" год",
IF($P$6=Lists!$I$9,YEAR(CF7)&amp;"г.",""))))))</f>
        <v>2083г.</v>
      </c>
      <c r="CG4" s="21" t="str">
        <f>IF(OR($P$6="",$P$6=0,$P$7="",$P$7=0,$P$8="",$P$7&lt;1),"",
IF(CG$8="","",
IF($P$6=Lists!$I$6,CG6,
IF($P$6=Lists!$I$7,INT(MONTH(CG7)/3)&amp;"кв"&amp;(YEAR(CG7)-2000)&amp;"г",
IF($P$6=Lists!$I$8,CG8&amp;" год",
IF($P$6=Lists!$I$9,YEAR(CG7)&amp;"г.",""))))))</f>
        <v>2084г.</v>
      </c>
      <c r="CH4" s="21" t="str">
        <f>IF(OR($P$6="",$P$6=0,$P$7="",$P$7=0,$P$8="",$P$7&lt;1),"",
IF(CH$8="","",
IF($P$6=Lists!$I$6,CH6,
IF($P$6=Lists!$I$7,INT(MONTH(CH7)/3)&amp;"кв"&amp;(YEAR(CH7)-2000)&amp;"г",
IF($P$6=Lists!$I$8,CH8&amp;" год",
IF($P$6=Lists!$I$9,YEAR(CH7)&amp;"г.",""))))))</f>
        <v>2085г.</v>
      </c>
      <c r="CI4" s="21" t="str">
        <f>IF(OR($P$6="",$P$6=0,$P$7="",$P$7=0,$P$8="",$P$7&lt;1),"",
IF(CI$8="","",
IF($P$6=Lists!$I$6,CI6,
IF($P$6=Lists!$I$7,INT(MONTH(CI7)/3)&amp;"кв"&amp;(YEAR(CI7)-2000)&amp;"г",
IF($P$6=Lists!$I$8,CI8&amp;" год",
IF($P$6=Lists!$I$9,YEAR(CI7)&amp;"г.",""))))))</f>
        <v>2086г.</v>
      </c>
      <c r="CJ4" s="21" t="str">
        <f>IF(OR($P$6="",$P$6=0,$P$7="",$P$7=0,$P$8="",$P$7&lt;1),"",
IF(CJ$8="","",
IF($P$6=Lists!$I$6,CJ6,
IF($P$6=Lists!$I$7,INT(MONTH(CJ7)/3)&amp;"кв"&amp;(YEAR(CJ7)-2000)&amp;"г",
IF($P$6=Lists!$I$8,CJ8&amp;" год",
IF($P$6=Lists!$I$9,YEAR(CJ7)&amp;"г.",""))))))</f>
        <v>2087г.</v>
      </c>
      <c r="CK4" s="21" t="str">
        <f>IF(OR($P$6="",$P$6=0,$P$7="",$P$7=0,$P$8="",$P$7&lt;1),"",
IF(CK$8="","",
IF($P$6=Lists!$I$6,CK6,
IF($P$6=Lists!$I$7,INT(MONTH(CK7)/3)&amp;"кв"&amp;(YEAR(CK7)-2000)&amp;"г",
IF($P$6=Lists!$I$8,CK8&amp;" год",
IF($P$6=Lists!$I$9,YEAR(CK7)&amp;"г.",""))))))</f>
        <v>2088г.</v>
      </c>
      <c r="CL4" s="21" t="str">
        <f>IF(OR($P$6="",$P$6=0,$P$7="",$P$7=0,$P$8="",$P$7&lt;1),"",
IF(CL$8="","",
IF($P$6=Lists!$I$6,CL6,
IF($P$6=Lists!$I$7,INT(MONTH(CL7)/3)&amp;"кв"&amp;(YEAR(CL7)-2000)&amp;"г",
IF($P$6=Lists!$I$8,CL8&amp;" год",
IF($P$6=Lists!$I$9,YEAR(CL7)&amp;"г.",""))))))</f>
        <v>2089г.</v>
      </c>
      <c r="CM4" s="21" t="str">
        <f>IF(OR($P$6="",$P$6=0,$P$7="",$P$7=0,$P$8="",$P$7&lt;1),"",
IF(CM$8="","",
IF($P$6=Lists!$I$6,CM6,
IF($P$6=Lists!$I$7,INT(MONTH(CM7)/3)&amp;"кв"&amp;(YEAR(CM7)-2000)&amp;"г",
IF($P$6=Lists!$I$8,CM8&amp;" год",
IF($P$6=Lists!$I$9,YEAR(CM7)&amp;"г.",""))))))</f>
        <v>2090г.</v>
      </c>
      <c r="CN4" s="21" t="str">
        <f>IF(OR($P$6="",$P$6=0,$P$7="",$P$7=0,$P$8="",$P$7&lt;1),"",
IF(CN$8="","",
IF($P$6=Lists!$I$6,CN6,
IF($P$6=Lists!$I$7,INT(MONTH(CN7)/3)&amp;"кв"&amp;(YEAR(CN7)-2000)&amp;"г",
IF($P$6=Lists!$I$8,CN8&amp;" год",
IF($P$6=Lists!$I$9,YEAR(CN7)&amp;"г.",""))))))</f>
        <v>2091г.</v>
      </c>
      <c r="CO4" s="21" t="str">
        <f>IF(OR($P$6="",$P$6=0,$P$7="",$P$7=0,$P$8="",$P$7&lt;1),"",
IF(CO$8="","",
IF($P$6=Lists!$I$6,CO6,
IF($P$6=Lists!$I$7,INT(MONTH(CO7)/3)&amp;"кв"&amp;(YEAR(CO7)-2000)&amp;"г",
IF($P$6=Lists!$I$8,CO8&amp;" год",
IF($P$6=Lists!$I$9,YEAR(CO7)&amp;"г.",""))))))</f>
        <v>2092г.</v>
      </c>
      <c r="CP4" s="21" t="str">
        <f>IF(OR($P$6="",$P$6=0,$P$7="",$P$7=0,$P$8="",$P$7&lt;1),"",
IF(CP$8="","",
IF($P$6=Lists!$I$6,CP6,
IF($P$6=Lists!$I$7,INT(MONTH(CP7)/3)&amp;"кв"&amp;(YEAR(CP7)-2000)&amp;"г",
IF($P$6=Lists!$I$8,CP8&amp;" год",
IF($P$6=Lists!$I$9,YEAR(CP7)&amp;"г.",""))))))</f>
        <v>2093г.</v>
      </c>
      <c r="CQ4" s="21" t="str">
        <f>IF(OR($P$6="",$P$6=0,$P$7="",$P$7=0,$P$8="",$P$7&lt;1),"",
IF(CQ$8="","",
IF($P$6=Lists!$I$6,CQ6,
IF($P$6=Lists!$I$7,INT(MONTH(CQ7)/3)&amp;"кв"&amp;(YEAR(CQ7)-2000)&amp;"г",
IF($P$6=Lists!$I$8,CQ8&amp;" год",
IF($P$6=Lists!$I$9,YEAR(CQ7)&amp;"г.",""))))))</f>
        <v>2094г.</v>
      </c>
      <c r="CR4" s="21" t="str">
        <f>IF(OR($P$6="",$P$6=0,$P$7="",$P$7=0,$P$8="",$P$7&lt;1),"",
IF(CR$8="","",
IF($P$6=Lists!$I$6,CR6,
IF($P$6=Lists!$I$7,INT(MONTH(CR7)/3)&amp;"кв"&amp;(YEAR(CR7)-2000)&amp;"г",
IF($P$6=Lists!$I$8,CR8&amp;" год",
IF($P$6=Lists!$I$9,YEAR(CR7)&amp;"г.",""))))))</f>
        <v>2095г.</v>
      </c>
      <c r="CS4" s="21" t="str">
        <f>IF(OR($P$6="",$P$6=0,$P$7="",$P$7=0,$P$8="",$P$7&lt;1),"",
IF(CS$8="","",
IF($P$6=Lists!$I$6,CS6,
IF($P$6=Lists!$I$7,INT(MONTH(CS7)/3)&amp;"кв"&amp;(YEAR(CS7)-2000)&amp;"г",
IF($P$6=Lists!$I$8,CS8&amp;" год",
IF($P$6=Lists!$I$9,YEAR(CS7)&amp;"г.",""))))))</f>
        <v>2096г.</v>
      </c>
      <c r="CT4" s="21" t="str">
        <f>IF(OR($P$6="",$P$6=0,$P$7="",$P$7=0,$P$8="",$P$7&lt;1),"",
IF(CT$8="","",
IF($P$6=Lists!$I$6,CT6,
IF($P$6=Lists!$I$7,INT(MONTH(CT7)/3)&amp;"кв"&amp;(YEAR(CT7)-2000)&amp;"г",
IF($P$6=Lists!$I$8,CT8&amp;" год",
IF($P$6=Lists!$I$9,YEAR(CT7)&amp;"г.",""))))))</f>
        <v>2097г.</v>
      </c>
      <c r="CU4" s="21" t="str">
        <f>IF(OR($P$6="",$P$6=0,$P$7="",$P$7=0,$P$8="",$P$7&lt;1),"",
IF(CU$8="","",
IF($P$6=Lists!$I$6,CU6,
IF($P$6=Lists!$I$7,INT(MONTH(CU7)/3)&amp;"кв"&amp;(YEAR(CU7)-2000)&amp;"г",
IF($P$6=Lists!$I$8,CU8&amp;" год",
IF($P$6=Lists!$I$9,YEAR(CU7)&amp;"г.",""))))))</f>
        <v>2098г.</v>
      </c>
      <c r="CV4" s="21" t="str">
        <f>IF(OR($P$6="",$P$6=0,$P$7="",$P$7=0,$P$8="",$P$7&lt;1),"",
IF(CV$8="","",
IF($P$6=Lists!$I$6,CV6,
IF($P$6=Lists!$I$7,INT(MONTH(CV7)/3)&amp;"кв"&amp;(YEAR(CV7)-2000)&amp;"г",
IF($P$6=Lists!$I$8,CV8&amp;" год",
IF($P$6=Lists!$I$9,YEAR(CV7)&amp;"г.",""))))))</f>
        <v>2099г.</v>
      </c>
      <c r="CW4" s="21" t="str">
        <f>IF(OR($P$6="",$P$6=0,$P$7="",$P$7=0,$P$8="",$P$7&lt;1),"",
IF(CW$8="","",
IF($P$6=Lists!$I$6,CW6,
IF($P$6=Lists!$I$7,INT(MONTH(CW7)/3)&amp;"кв"&amp;(YEAR(CW7)-2000)&amp;"г",
IF($P$6=Lists!$I$8,CW8&amp;" год",
IF($P$6=Lists!$I$9,YEAR(CW7)&amp;"г.",""))))))</f>
        <v>2100г.</v>
      </c>
      <c r="CX4" s="21" t="str">
        <f>IF(OR($P$6="",$P$6=0,$P$7="",$P$7=0,$P$8="",$P$7&lt;1),"",
IF(CX$8="","",
IF($P$6=Lists!$I$6,CX6,
IF($P$6=Lists!$I$7,INT(MONTH(CX7)/3)&amp;"кв"&amp;(YEAR(CX7)-2000)&amp;"г",
IF($P$6=Lists!$I$8,CX8&amp;" год",
IF($P$6=Lists!$I$9,YEAR(CX7)&amp;"г.",""))))))</f>
        <v>2101г.</v>
      </c>
      <c r="CY4" s="21" t="str">
        <f>IF(OR($P$6="",$P$6=0,$P$7="",$P$7=0,$P$8="",$P$7&lt;1),"",
IF(CY$8="","",
IF($P$6=Lists!$I$6,CY6,
IF($P$6=Lists!$I$7,INT(MONTH(CY7)/3)&amp;"кв"&amp;(YEAR(CY7)-2000)&amp;"г",
IF($P$6=Lists!$I$8,CY8&amp;" год",
IF($P$6=Lists!$I$9,YEAR(CY7)&amp;"г.",""))))))</f>
        <v>2102г.</v>
      </c>
      <c r="CZ4" s="21" t="str">
        <f>IF(OR($P$6="",$P$6=0,$P$7="",$P$7=0,$P$8="",$P$7&lt;1),"",
IF(CZ$8="","",
IF($P$6=Lists!$I$6,CZ6,
IF($P$6=Lists!$I$7,INT(MONTH(CZ7)/3)&amp;"кв"&amp;(YEAR(CZ7)-2000)&amp;"г",
IF($P$6=Lists!$I$8,CZ8&amp;" год",
IF($P$6=Lists!$I$9,YEAR(CZ7)&amp;"г.",""))))))</f>
        <v>2103г.</v>
      </c>
      <c r="DA4" s="21" t="str">
        <f>IF(OR($P$6="",$P$6=0,$P$7="",$P$7=0,$P$8="",$P$7&lt;1),"",
IF(DA$8="","",
IF($P$6=Lists!$I$6,DA6,
IF($P$6=Lists!$I$7,INT(MONTH(DA7)/3)&amp;"кв"&amp;(YEAR(DA7)-2000)&amp;"г",
IF($P$6=Lists!$I$8,DA8&amp;" год",
IF($P$6=Lists!$I$9,YEAR(DA7)&amp;"г.",""))))))</f>
        <v>2104г.</v>
      </c>
      <c r="DB4" s="21" t="str">
        <f>IF(OR($P$6="",$P$6=0,$P$7="",$P$7=0,$P$8="",$P$7&lt;1),"",
IF(DB$8="","",
IF($P$6=Lists!$I$6,DB6,
IF($P$6=Lists!$I$7,INT(MONTH(DB7)/3)&amp;"кв"&amp;(YEAR(DB7)-2000)&amp;"г",
IF($P$6=Lists!$I$8,DB8&amp;" год",
IF($P$6=Lists!$I$9,YEAR(DB7)&amp;"г.",""))))))</f>
        <v>2105г.</v>
      </c>
      <c r="DC4" s="21" t="str">
        <f>IF(OR($P$6="",$P$6=0,$P$7="",$P$7=0,$P$8="",$P$7&lt;1),"",
IF(DC$8="","",
IF($P$6=Lists!$I$6,DC6,
IF($P$6=Lists!$I$7,INT(MONTH(DC7)/3)&amp;"кв"&amp;(YEAR(DC7)-2000)&amp;"г",
IF($P$6=Lists!$I$8,DC8&amp;" год",
IF($P$6=Lists!$I$9,YEAR(DC7)&amp;"г.",""))))))</f>
        <v>2106г.</v>
      </c>
      <c r="DD4" s="21" t="str">
        <f>IF(OR($P$6="",$P$6=0,$P$7="",$P$7=0,$P$8="",$P$7&lt;1),"",
IF(DD$8="","",
IF($P$6=Lists!$I$6,DD6,
IF($P$6=Lists!$I$7,INT(MONTH(DD7)/3)&amp;"кв"&amp;(YEAR(DD7)-2000)&amp;"г",
IF($P$6=Lists!$I$8,DD8&amp;" год",
IF($P$6=Lists!$I$9,YEAR(DD7)&amp;"г.",""))))))</f>
        <v>2107г.</v>
      </c>
      <c r="DE4" s="21" t="str">
        <f>IF(OR($P$6="",$P$6=0,$P$7="",$P$7=0,$P$8="",$P$7&lt;1),"",
IF(DE$8="","",
IF($P$6=Lists!$I$6,DE6,
IF($P$6=Lists!$I$7,INT(MONTH(DE7)/3)&amp;"кв"&amp;(YEAR(DE7)-2000)&amp;"г",
IF($P$6=Lists!$I$8,DE8&amp;" год",
IF($P$6=Lists!$I$9,YEAR(DE7)&amp;"г.",""))))))</f>
        <v>2108г.</v>
      </c>
      <c r="DF4" s="21" t="str">
        <f>IF(OR($P$6="",$P$6=0,$P$7="",$P$7=0,$P$8="",$P$7&lt;1),"",
IF(DF$8="","",
IF($P$6=Lists!$I$6,DF6,
IF($P$6=Lists!$I$7,INT(MONTH(DF7)/3)&amp;"кв"&amp;(YEAR(DF7)-2000)&amp;"г",
IF($P$6=Lists!$I$8,DF8&amp;" год",
IF($P$6=Lists!$I$9,YEAR(DF7)&amp;"г.",""))))))</f>
        <v>2109г.</v>
      </c>
      <c r="DG4" s="21" t="str">
        <f>IF(OR($P$6="",$P$6=0,$P$7="",$P$7=0,$P$8="",$P$7&lt;1),"",
IF(DG$8="","",
IF($P$6=Lists!$I$6,DG6,
IF($P$6=Lists!$I$7,INT(MONTH(DG7)/3)&amp;"кв"&amp;(YEAR(DG7)-2000)&amp;"г",
IF($P$6=Lists!$I$8,DG8&amp;" год",
IF($P$6=Lists!$I$9,YEAR(DG7)&amp;"г.",""))))))</f>
        <v>2110г.</v>
      </c>
      <c r="DH4" s="21" t="str">
        <f>IF(OR($P$6="",$P$6=0,$P$7="",$P$7=0,$P$8="",$P$7&lt;1),"",
IF(DH$8="","",
IF($P$6=Lists!$I$6,DH6,
IF($P$6=Lists!$I$7,INT(MONTH(DH7)/3)&amp;"кв"&amp;(YEAR(DH7)-2000)&amp;"г",
IF($P$6=Lists!$I$8,DH8&amp;" год",
IF($P$6=Lists!$I$9,YEAR(DH7)&amp;"г.",""))))))</f>
        <v>2111г.</v>
      </c>
      <c r="DI4" s="21" t="str">
        <f>IF(OR($P$6="",$P$6=0,$P$7="",$P$7=0,$P$8="",$P$7&lt;1),"",
IF(DI$8="","",
IF($P$6=Lists!$I$6,DI6,
IF($P$6=Lists!$I$7,INT(MONTH(DI7)/3)&amp;"кв"&amp;(YEAR(DI7)-2000)&amp;"г",
IF($P$6=Lists!$I$8,DI8&amp;" год",
IF($P$6=Lists!$I$9,YEAR(DI7)&amp;"г.",""))))))</f>
        <v>2112г.</v>
      </c>
      <c r="DJ4" s="21" t="str">
        <f>IF(OR($P$6="",$P$6=0,$P$7="",$P$7=0,$P$8="",$P$7&lt;1),"",
IF(DJ$8="","",
IF($P$6=Lists!$I$6,DJ6,
IF($P$6=Lists!$I$7,INT(MONTH(DJ7)/3)&amp;"кв"&amp;(YEAR(DJ7)-2000)&amp;"г",
IF($P$6=Lists!$I$8,DJ8&amp;" год",
IF($P$6=Lists!$I$9,YEAR(DJ7)&amp;"г.",""))))))</f>
        <v>2113г.</v>
      </c>
      <c r="DK4" s="21" t="str">
        <f>IF(OR($P$6="",$P$6=0,$P$7="",$P$7=0,$P$8="",$P$7&lt;1),"",
IF(DK$8="","",
IF($P$6=Lists!$I$6,DK6,
IF($P$6=Lists!$I$7,INT(MONTH(DK7)/3)&amp;"кв"&amp;(YEAR(DK7)-2000)&amp;"г",
IF($P$6=Lists!$I$8,DK8&amp;" год",
IF($P$6=Lists!$I$9,YEAR(DK7)&amp;"г.",""))))))</f>
        <v>2114г.</v>
      </c>
      <c r="DL4" s="21" t="str">
        <f>IF(OR($P$6="",$P$6=0,$P$7="",$P$7=0,$P$8="",$P$7&lt;1),"",
IF(DL$8="","",
IF($P$6=Lists!$I$6,DL6,
IF($P$6=Lists!$I$7,INT(MONTH(DL7)/3)&amp;"кв"&amp;(YEAR(DL7)-2000)&amp;"г",
IF($P$6=Lists!$I$8,DL8&amp;" год",
IF($P$6=Lists!$I$9,YEAR(DL7)&amp;"г.",""))))))</f>
        <v>2115г.</v>
      </c>
      <c r="DM4" s="21" t="str">
        <f>IF(OR($P$6="",$P$6=0,$P$7="",$P$7=0,$P$8="",$P$7&lt;1),"",
IF(DM$8="","",
IF($P$6=Lists!$I$6,DM6,
IF($P$6=Lists!$I$7,INT(MONTH(DM7)/3)&amp;"кв"&amp;(YEAR(DM7)-2000)&amp;"г",
IF($P$6=Lists!$I$8,DM8&amp;" год",
IF($P$6=Lists!$I$9,YEAR(DM7)&amp;"г.",""))))))</f>
        <v>2116г.</v>
      </c>
      <c r="DN4" s="21" t="str">
        <f>IF(OR($P$6="",$P$6=0,$P$7="",$P$7=0,$P$8="",$P$7&lt;1),"",
IF(DN$8="","",
IF($P$6=Lists!$I$6,DN6,
IF($P$6=Lists!$I$7,INT(MONTH(DN7)/3)&amp;"кв"&amp;(YEAR(DN7)-2000)&amp;"г",
IF($P$6=Lists!$I$8,DN8&amp;" год",
IF($P$6=Lists!$I$9,YEAR(DN7)&amp;"г.",""))))))</f>
        <v>2117г.</v>
      </c>
      <c r="DO4" s="21" t="str">
        <f>IF(OR($P$6="",$P$6=0,$P$7="",$P$7=0,$P$8="",$P$7&lt;1),"",
IF(DO$8="","",
IF($P$6=Lists!$I$6,DO6,
IF($P$6=Lists!$I$7,INT(MONTH(DO7)/3)&amp;"кв"&amp;(YEAR(DO7)-2000)&amp;"г",
IF($P$6=Lists!$I$8,DO8&amp;" год",
IF($P$6=Lists!$I$9,YEAR(DO7)&amp;"г.",""))))))</f>
        <v>2118г.</v>
      </c>
      <c r="DP4" s="21" t="str">
        <f>IF(OR($P$6="",$P$6=0,$P$7="",$P$7=0,$P$8="",$P$7&lt;1),"",
IF(DP$8="","",
IF($P$6=Lists!$I$6,DP6,
IF($P$6=Lists!$I$7,INT(MONTH(DP7)/3)&amp;"кв"&amp;(YEAR(DP7)-2000)&amp;"г",
IF($P$6=Lists!$I$8,DP8&amp;" год",
IF($P$6=Lists!$I$9,YEAR(DP7)&amp;"г.",""))))))</f>
        <v>2119г.</v>
      </c>
      <c r="DQ4" s="21" t="str">
        <f>IF(OR($P$6="",$P$6=0,$P$7="",$P$7=0,$P$8="",$P$7&lt;1),"",
IF(DQ$8="","",
IF($P$6=Lists!$I$6,DQ6,
IF($P$6=Lists!$I$7,INT(MONTH(DQ7)/3)&amp;"кв"&amp;(YEAR(DQ7)-2000)&amp;"г",
IF($P$6=Lists!$I$8,DQ8&amp;" год",
IF($P$6=Lists!$I$9,YEAR(DQ7)&amp;"г.",""))))))</f>
        <v>2120г.</v>
      </c>
      <c r="DR4" s="21" t="str">
        <f>IF(OR($P$6="",$P$6=0,$P$7="",$P$7=0,$P$8="",$P$7&lt;1),"",
IF(DR$8="","",
IF($P$6=Lists!$I$6,DR6,
IF($P$6=Lists!$I$7,INT(MONTH(DR7)/3)&amp;"кв"&amp;(YEAR(DR7)-2000)&amp;"г",
IF($P$6=Lists!$I$8,DR8&amp;" год",
IF($P$6=Lists!$I$9,YEAR(DR7)&amp;"г.",""))))))</f>
        <v>2121г.</v>
      </c>
      <c r="DS4" s="21" t="str">
        <f>IF(OR($P$6="",$P$6=0,$P$7="",$P$7=0,$P$8="",$P$7&lt;1),"",
IF(DS$8="","",
IF($P$6=Lists!$I$6,DS6,
IF($P$6=Lists!$I$7,INT(MONTH(DS7)/3)&amp;"кв"&amp;(YEAR(DS7)-2000)&amp;"г",
IF($P$6=Lists!$I$8,DS8&amp;" год",
IF($P$6=Lists!$I$9,YEAR(DS7)&amp;"г.",""))))))</f>
        <v>2122г.</v>
      </c>
      <c r="DT4" s="21" t="str">
        <f>IF(OR($P$6="",$P$6=0,$P$7="",$P$7=0,$P$8="",$P$7&lt;1),"",
IF(DT$8="","",
IF($P$6=Lists!$I$6,DT6,
IF($P$6=Lists!$I$7,INT(MONTH(DT7)/3)&amp;"кв"&amp;(YEAR(DT7)-2000)&amp;"г",
IF($P$6=Lists!$I$8,DT8&amp;" год",
IF($P$6=Lists!$I$9,YEAR(DT7)&amp;"г.",""))))))</f>
        <v>2123г.</v>
      </c>
      <c r="DU4" s="21" t="str">
        <f>IF(OR($P$6="",$P$6=0,$P$7="",$P$7=0,$P$8="",$P$7&lt;1),"",
IF(DU$8="","",
IF($P$6=Lists!$I$6,DU6,
IF($P$6=Lists!$I$7,INT(MONTH(DU7)/3)&amp;"кв"&amp;(YEAR(DU7)-2000)&amp;"г",
IF($P$6=Lists!$I$8,DU8&amp;" год",
IF($P$6=Lists!$I$9,YEAR(DU7)&amp;"г.",""))))))</f>
        <v>2124г.</v>
      </c>
      <c r="DV4" s="21" t="str">
        <f>IF(OR($P$6="",$P$6=0,$P$7="",$P$7=0,$P$8="",$P$7&lt;1),"",
IF(DV$8="","",
IF($P$6=Lists!$I$6,DV6,
IF($P$6=Lists!$I$7,INT(MONTH(DV7)/3)&amp;"кв"&amp;(YEAR(DV7)-2000)&amp;"г",
IF($P$6=Lists!$I$8,DV8&amp;" год",
IF($P$6=Lists!$I$9,YEAR(DV7)&amp;"г.",""))))))</f>
        <v>2125г.</v>
      </c>
      <c r="DW4" s="21" t="str">
        <f>IF(OR($P$6="",$P$6=0,$P$7="",$P$7=0,$P$8="",$P$7&lt;1),"",
IF(DW$8="","",
IF($P$6=Lists!$I$6,DW6,
IF($P$6=Lists!$I$7,INT(MONTH(DW7)/3)&amp;"кв"&amp;(YEAR(DW7)-2000)&amp;"г",
IF($P$6=Lists!$I$8,DW8&amp;" год",
IF($P$6=Lists!$I$9,YEAR(DW7)&amp;"г.",""))))))</f>
        <v>2126г.</v>
      </c>
      <c r="DX4" s="21" t="str">
        <f>IF(OR($P$6="",$P$6=0,$P$7="",$P$7=0,$P$8="",$P$7&lt;1),"",
IF(DX$8="","",
IF($P$6=Lists!$I$6,DX6,
IF($P$6=Lists!$I$7,INT(MONTH(DX7)/3)&amp;"кв"&amp;(YEAR(DX7)-2000)&amp;"г",
IF($P$6=Lists!$I$8,DX8&amp;" год",
IF($P$6=Lists!$I$9,YEAR(DX7)&amp;"г.",""))))))</f>
        <v>2127г.</v>
      </c>
      <c r="DY4" s="21" t="str">
        <f>IF(OR($P$6="",$P$6=0,$P$7="",$P$7=0,$P$8="",$P$7&lt;1),"",
IF(DY$8="","",
IF($P$6=Lists!$I$6,DY6,
IF($P$6=Lists!$I$7,INT(MONTH(DY7)/3)&amp;"кв"&amp;(YEAR(DY7)-2000)&amp;"г",
IF($P$6=Lists!$I$8,DY8&amp;" год",
IF($P$6=Lists!$I$9,YEAR(DY7)&amp;"г.",""))))))</f>
        <v>2128г.</v>
      </c>
      <c r="DZ4" s="21" t="str">
        <f>IF(OR($P$6="",$P$6=0,$P$7="",$P$7=0,$P$8="",$P$7&lt;1),"",
IF(DZ$8="","",
IF($P$6=Lists!$I$6,DZ6,
IF($P$6=Lists!$I$7,INT(MONTH(DZ7)/3)&amp;"кв"&amp;(YEAR(DZ7)-2000)&amp;"г",
IF($P$6=Lists!$I$8,DZ8&amp;" год",
IF($P$6=Lists!$I$9,YEAR(DZ7)&amp;"г.",""))))))</f>
        <v>2129г.</v>
      </c>
      <c r="EA4" s="21" t="str">
        <f>IF(OR($P$6="",$P$6=0,$P$7="",$P$7=0,$P$8="",$P$7&lt;1),"",
IF(EA$8="","",
IF($P$6=Lists!$I$6,EA6,
IF($P$6=Lists!$I$7,INT(MONTH(EA7)/3)&amp;"кв"&amp;(YEAR(EA7)-2000)&amp;"г",
IF($P$6=Lists!$I$8,EA8&amp;" год",
IF($P$6=Lists!$I$9,YEAR(EA7)&amp;"г.",""))))))</f>
        <v>2130г.</v>
      </c>
      <c r="EB4" s="21" t="str">
        <f>IF(OR($P$6="",$P$6=0,$P$7="",$P$7=0,$P$8="",$P$7&lt;1),"",
IF(EB$8="","",
IF($P$6=Lists!$I$6,EB6,
IF($P$6=Lists!$I$7,INT(MONTH(EB7)/3)&amp;"кв"&amp;(YEAR(EB7)-2000)&amp;"г",
IF($P$6=Lists!$I$8,EB8&amp;" год",
IF($P$6=Lists!$I$9,YEAR(EB7)&amp;"г.",""))))))</f>
        <v>2131г.</v>
      </c>
      <c r="EC4" s="21" t="str">
        <f>IF(OR($P$6="",$P$6=0,$P$7="",$P$7=0,$P$8="",$P$7&lt;1),"",
IF(EC$8="","",
IF($P$6=Lists!$I$6,EC6,
IF($P$6=Lists!$I$7,INT(MONTH(EC7)/3)&amp;"кв"&amp;(YEAR(EC7)-2000)&amp;"г",
IF($P$6=Lists!$I$8,EC8&amp;" год",
IF($P$6=Lists!$I$9,YEAR(EC7)&amp;"г.",""))))))</f>
        <v>2132г.</v>
      </c>
      <c r="ED4" s="21" t="str">
        <f>IF(OR($P$6="",$P$6=0,$P$7="",$P$7=0,$P$8="",$P$7&lt;1),"",
IF(ED$8="","",
IF($P$6=Lists!$I$6,ED6,
IF($P$6=Lists!$I$7,INT(MONTH(ED7)/3)&amp;"кв"&amp;(YEAR(ED7)-2000)&amp;"г",
IF($P$6=Lists!$I$8,ED8&amp;" год",
IF($P$6=Lists!$I$9,YEAR(ED7)&amp;"г.",""))))))</f>
        <v>2133г.</v>
      </c>
      <c r="EE4" s="21" t="str">
        <f>IF(OR($P$6="",$P$6=0,$P$7="",$P$7=0,$P$8="",$P$7&lt;1),"",
IF(EE$8="","",
IF($P$6=Lists!$I$6,EE6,
IF($P$6=Lists!$I$7,INT(MONTH(EE7)/3)&amp;"кв"&amp;(YEAR(EE7)-2000)&amp;"г",
IF($P$6=Lists!$I$8,EE8&amp;" год",
IF($P$6=Lists!$I$9,YEAR(EE7)&amp;"г.",""))))))</f>
        <v>2134г.</v>
      </c>
      <c r="EF4" s="21" t="str">
        <f>IF(OR($P$6="",$P$6=0,$P$7="",$P$7=0,$P$8="",$P$7&lt;1),"",
IF(EF$8="","",
IF($P$6=Lists!$I$6,EF6,
IF($P$6=Lists!$I$7,INT(MONTH(EF7)/3)&amp;"кв"&amp;(YEAR(EF7)-2000)&amp;"г",
IF($P$6=Lists!$I$8,EF8&amp;" год",
IF($P$6=Lists!$I$9,YEAR(EF7)&amp;"г.",""))))))</f>
        <v>2135г.</v>
      </c>
      <c r="EG4" s="21" t="str">
        <f>IF(OR($P$6="",$P$6=0,$P$7="",$P$7=0,$P$8="",$P$7&lt;1),"",
IF(EG$8="","",
IF($P$6=Lists!$I$6,EG6,
IF($P$6=Lists!$I$7,INT(MONTH(EG7)/3)&amp;"кв"&amp;(YEAR(EG7)-2000)&amp;"г",
IF($P$6=Lists!$I$8,EG8&amp;" год",
IF($P$6=Lists!$I$9,YEAR(EG7)&amp;"г.",""))))))</f>
        <v>2136г.</v>
      </c>
      <c r="EH4" s="21" t="str">
        <f>IF(OR($P$6="",$P$6=0,$P$7="",$P$7=0,$P$8="",$P$7&lt;1),"",
IF(EH$8="","",
IF($P$6=Lists!$I$6,EH6,
IF($P$6=Lists!$I$7,INT(MONTH(EH7)/3)&amp;"кв"&amp;(YEAR(EH7)-2000)&amp;"г",
IF($P$6=Lists!$I$8,EH8&amp;" год",
IF($P$6=Lists!$I$9,YEAR(EH7)&amp;"г.",""))))))</f>
        <v>2137г.</v>
      </c>
      <c r="EI4" s="21" t="str">
        <f>IF(OR($P$6="",$P$6=0,$P$7="",$P$7=0,$P$8="",$P$7&lt;1),"",
IF(EI$8="","",
IF($P$6=Lists!$I$6,EI6,
IF($P$6=Lists!$I$7,INT(MONTH(EI7)/3)&amp;"кв"&amp;(YEAR(EI7)-2000)&amp;"г",
IF($P$6=Lists!$I$8,EI8&amp;" год",
IF($P$6=Lists!$I$9,YEAR(EI7)&amp;"г.",""))))))</f>
        <v>2138г.</v>
      </c>
      <c r="EJ4" s="21" t="str">
        <f>IF(OR($P$6="",$P$6=0,$P$7="",$P$7=0,$P$8="",$P$7&lt;1),"",
IF(EJ$8="","",
IF($P$6=Lists!$I$6,EJ6,
IF($P$6=Lists!$I$7,INT(MONTH(EJ7)/3)&amp;"кв"&amp;(YEAR(EJ7)-2000)&amp;"г",
IF($P$6=Lists!$I$8,EJ8&amp;" год",
IF($P$6=Lists!$I$9,YEAR(EJ7)&amp;"г.",""))))))</f>
        <v>2139г.</v>
      </c>
      <c r="EK4" s="21" t="str">
        <f>IF(OR($P$6="",$P$6=0,$P$7="",$P$7=0,$P$8="",$P$7&lt;1),"",
IF(EK$8="","",
IF($P$6=Lists!$I$6,EK6,
IF($P$6=Lists!$I$7,INT(MONTH(EK7)/3)&amp;"кв"&amp;(YEAR(EK7)-2000)&amp;"г",
IF($P$6=Lists!$I$8,EK8&amp;" год",
IF($P$6=Lists!$I$9,YEAR(EK7)&amp;"г.",""))))))</f>
        <v>2140г.</v>
      </c>
      <c r="EL4" s="21" t="str">
        <f>IF(OR($P$6="",$P$6=0,$P$7="",$P$7=0,$P$8="",$P$7&lt;1),"",
IF(EL$8="","",
IF($P$6=Lists!$I$6,EL6,
IF($P$6=Lists!$I$7,INT(MONTH(EL7)/3)&amp;"кв"&amp;(YEAR(EL7)-2000)&amp;"г",
IF($P$6=Lists!$I$8,EL8&amp;" год",
IF($P$6=Lists!$I$9,YEAR(EL7)&amp;"г.",""))))))</f>
        <v>2141г.</v>
      </c>
      <c r="EM4" s="21" t="str">
        <f>IF(OR($P$6="",$P$6=0,$P$7="",$P$7=0,$P$8="",$P$7&lt;1),"",
IF(EM$8="","",
IF($P$6=Lists!$I$6,EM6,
IF($P$6=Lists!$I$7,INT(MONTH(EM7)/3)&amp;"кв"&amp;(YEAR(EM7)-2000)&amp;"г",
IF($P$6=Lists!$I$8,EM8&amp;" год",
IF($P$6=Lists!$I$9,YEAR(EM7)&amp;"г.",""))))))</f>
        <v>2142г.</v>
      </c>
      <c r="EN4" s="21" t="str">
        <f>IF(OR($P$6="",$P$6=0,$P$7="",$P$7=0,$P$8="",$P$7&lt;1),"",
IF(EN$8="","",
IF($P$6=Lists!$I$6,EN6,
IF($P$6=Lists!$I$7,INT(MONTH(EN7)/3)&amp;"кв"&amp;(YEAR(EN7)-2000)&amp;"г",
IF($P$6=Lists!$I$8,EN8&amp;" год",
IF($P$6=Lists!$I$9,YEAR(EN7)&amp;"г.",""))))))</f>
        <v/>
      </c>
      <c r="EO4" s="21" t="str">
        <f>IF(OR($P$6="",$P$6=0,$P$7="",$P$7=0,$P$8="",$P$7&lt;1),"",
IF(EO$8="","",
IF($P$6=Lists!$I$6,EO6,
IF($P$6=Lists!$I$7,INT(MONTH(EO7)/3)&amp;"кв"&amp;(YEAR(EO7)-2000)&amp;"г",
IF($P$6=Lists!$I$8,EO8&amp;" год",
IF($P$6=Lists!$I$9,YEAR(EO7)&amp;"г.",""))))))</f>
        <v/>
      </c>
      <c r="EP4" s="21" t="str">
        <f>IF(OR($P$6="",$P$6=0,$P$7="",$P$7=0,$P$8="",$P$7&lt;1),"",
IF(EP$8="","",
IF($P$6=Lists!$I$6,EP6,
IF($P$6=Lists!$I$7,INT(MONTH(EP7)/3)&amp;"кв"&amp;(YEAR(EP7)-2000)&amp;"г",
IF($P$6=Lists!$I$8,EP8&amp;" год",
IF($P$6=Lists!$I$9,YEAR(EP7)&amp;"г.",""))))))</f>
        <v/>
      </c>
      <c r="EQ4" s="21" t="str">
        <f>IF(OR($P$6="",$P$6=0,$P$7="",$P$7=0,$P$8="",$P$7&lt;1),"",
IF(EQ$8="","",
IF($P$6=Lists!$I$6,EQ6,
IF($P$6=Lists!$I$7,INT(MONTH(EQ7)/3)&amp;"кв"&amp;(YEAR(EQ7)-2000)&amp;"г",
IF($P$6=Lists!$I$8,EQ8&amp;" год",
IF($P$6=Lists!$I$9,YEAR(EQ7)&amp;"г.",""))))))</f>
        <v/>
      </c>
      <c r="ER4" s="21" t="str">
        <f>IF(OR($P$6="",$P$6=0,$P$7="",$P$7=0,$P$8="",$P$7&lt;1),"",
IF(ER$8="","",
IF($P$6=Lists!$I$6,ER6,
IF($P$6=Lists!$I$7,INT(MONTH(ER7)/3)&amp;"кв"&amp;(YEAR(ER7)-2000)&amp;"г",
IF($P$6=Lists!$I$8,ER8&amp;" год",
IF($P$6=Lists!$I$9,YEAR(ER7)&amp;"г.",""))))))</f>
        <v/>
      </c>
      <c r="ES4" s="21" t="str">
        <f>IF(OR($P$6="",$P$6=0,$P$7="",$P$7=0,$P$8="",$P$7&lt;1),"",
IF(ES$8="","",
IF($P$6=Lists!$I$6,ES6,
IF($P$6=Lists!$I$7,INT(MONTH(ES7)/3)&amp;"кв"&amp;(YEAR(ES7)-2000)&amp;"г",
IF($P$6=Lists!$I$8,ES8&amp;" год",
IF($P$6=Lists!$I$9,YEAR(ES7)&amp;"г.",""))))))</f>
        <v/>
      </c>
      <c r="ET4" s="21" t="str">
        <f>IF(OR($P$6="",$P$6=0,$P$7="",$P$7=0,$P$8="",$P$7&lt;1),"",
IF(ET$8="","",
IF($P$6=Lists!$I$6,ET6,
IF($P$6=Lists!$I$7,INT(MONTH(ET7)/3)&amp;"кв"&amp;(YEAR(ET7)-2000)&amp;"г",
IF($P$6=Lists!$I$8,ET8&amp;" год",
IF($P$6=Lists!$I$9,YEAR(ET7)&amp;"г.",""))))))</f>
        <v/>
      </c>
      <c r="EU4" s="21" t="str">
        <f>IF(OR($P$6="",$P$6=0,$P$7="",$P$7=0,$P$8="",$P$7&lt;1),"",
IF(EU$8="","",
IF($P$6=Lists!$I$6,EU6,
IF($P$6=Lists!$I$7,INT(MONTH(EU7)/3)&amp;"кв"&amp;(YEAR(EU7)-2000)&amp;"г",
IF($P$6=Lists!$I$8,EU8&amp;" год",
IF($P$6=Lists!$I$9,YEAR(EU7)&amp;"г.",""))))))</f>
        <v/>
      </c>
      <c r="EV4" s="21" t="str">
        <f>IF(OR($P$6="",$P$6=0,$P$7="",$P$7=0,$P$8="",$P$7&lt;1),"",
IF(EV$8="","",
IF($P$6=Lists!$I$6,EV6,
IF($P$6=Lists!$I$7,INT(MONTH(EV7)/3)&amp;"кв"&amp;(YEAR(EV7)-2000)&amp;"г",
IF($P$6=Lists!$I$8,EV8&amp;" год",
IF($P$6=Lists!$I$9,YEAR(EV7)&amp;"г.",""))))))</f>
        <v/>
      </c>
      <c r="EW4" s="21" t="str">
        <f>IF(OR($P$6="",$P$6=0,$P$7="",$P$7=0,$P$8="",$P$7&lt;1),"",
IF(EW$8="","",
IF($P$6=Lists!$I$6,EW6,
IF($P$6=Lists!$I$7,INT(MONTH(EW7)/3)&amp;"кв"&amp;(YEAR(EW7)-2000)&amp;"г",
IF($P$6=Lists!$I$8,EW8&amp;" год",
IF($P$6=Lists!$I$9,YEAR(EW7)&amp;"г.",""))))))</f>
        <v/>
      </c>
      <c r="EX4" s="21" t="str">
        <f>IF(OR($P$6="",$P$6=0,$P$7="",$P$7=0,$P$8="",$P$7&lt;1),"",
IF(EX$8="","",
IF($P$6=Lists!$I$6,EX6,
IF($P$6=Lists!$I$7,INT(MONTH(EX7)/3)&amp;"кв"&amp;(YEAR(EX7)-2000)&amp;"г",
IF($P$6=Lists!$I$8,EX8&amp;" год",
IF($P$6=Lists!$I$9,YEAR(EX7)&amp;"г.",""))))))</f>
        <v/>
      </c>
      <c r="EY4" s="21" t="str">
        <f>IF(OR($P$6="",$P$6=0,$P$7="",$P$7=0,$P$8="",$P$7&lt;1),"",
IF(EY$8="","",
IF($P$6=Lists!$I$6,EY6,
IF($P$6=Lists!$I$7,INT(MONTH(EY7)/3)&amp;"кв"&amp;(YEAR(EY7)-2000)&amp;"г",
IF($P$6=Lists!$I$8,EY8&amp;" год",
IF($P$6=Lists!$I$9,YEAR(EY7)&amp;"г.",""))))))</f>
        <v/>
      </c>
      <c r="EZ4" s="21" t="str">
        <f>IF(OR($P$6="",$P$6=0,$P$7="",$P$7=0,$P$8="",$P$7&lt;1),"",
IF(EZ$8="","",
IF($P$6=Lists!$I$6,EZ6,
IF($P$6=Lists!$I$7,INT(MONTH(EZ7)/3)&amp;"кв"&amp;(YEAR(EZ7)-2000)&amp;"г",
IF($P$6=Lists!$I$8,EZ8&amp;" год",
IF($P$6=Lists!$I$9,YEAR(EZ7)&amp;"г.",""))))))</f>
        <v/>
      </c>
      <c r="FA4" s="21" t="str">
        <f>IF(OR($P$6="",$P$6=0,$P$7="",$P$7=0,$P$8="",$P$7&lt;1),"",
IF(FA$8="","",
IF($P$6=Lists!$I$6,FA6,
IF($P$6=Lists!$I$7,INT(MONTH(FA7)/3)&amp;"кв"&amp;(YEAR(FA7)-2000)&amp;"г",
IF($P$6=Lists!$I$8,FA8&amp;" год",
IF($P$6=Lists!$I$9,YEAR(FA7)&amp;"г.",""))))))</f>
        <v/>
      </c>
      <c r="FB4" s="21" t="str">
        <f>IF(OR($P$6="",$P$6=0,$P$7="",$P$7=0,$P$8="",$P$7&lt;1),"",
IF(FB$8="","",
IF($P$6=Lists!$I$6,FB6,
IF($P$6=Lists!$I$7,INT(MONTH(FB7)/3)&amp;"кв"&amp;(YEAR(FB7)-2000)&amp;"г",
IF($P$6=Lists!$I$8,FB8&amp;" год",
IF($P$6=Lists!$I$9,YEAR(FB7)&amp;"г.",""))))))</f>
        <v/>
      </c>
      <c r="FC4" s="21" t="str">
        <f>IF(OR($P$6="",$P$6=0,$P$7="",$P$7=0,$P$8="",$P$7&lt;1),"",
IF(FC$8="","",
IF($P$6=Lists!$I$6,FC6,
IF($P$6=Lists!$I$7,INT(MONTH(FC7)/3)&amp;"кв"&amp;(YEAR(FC7)-2000)&amp;"г",
IF($P$6=Lists!$I$8,FC8&amp;" год",
IF($P$6=Lists!$I$9,YEAR(FC7)&amp;"г.",""))))))</f>
        <v/>
      </c>
      <c r="FD4" s="21" t="str">
        <f>IF(OR($P$6="",$P$6=0,$P$7="",$P$7=0,$P$8="",$P$7&lt;1),"",
IF(FD$8="","",
IF($P$6=Lists!$I$6,FD6,
IF($P$6=Lists!$I$7,INT(MONTH(FD7)/3)&amp;"кв"&amp;(YEAR(FD7)-2000)&amp;"г",
IF($P$6=Lists!$I$8,FD8&amp;" год",
IF($P$6=Lists!$I$9,YEAR(FD7)&amp;"г.",""))))))</f>
        <v/>
      </c>
      <c r="FE4" s="21" t="str">
        <f>IF(OR($P$6="",$P$6=0,$P$7="",$P$7=0,$P$8="",$P$7&lt;1),"",
IF(FE$8="","",
IF($P$6=Lists!$I$6,FE6,
IF($P$6=Lists!$I$7,INT(MONTH(FE7)/3)&amp;"кв"&amp;(YEAR(FE7)-2000)&amp;"г",
IF($P$6=Lists!$I$8,FE8&amp;" год",
IF($P$6=Lists!$I$9,YEAR(FE7)&amp;"г.",""))))))</f>
        <v/>
      </c>
      <c r="FF4" s="21" t="str">
        <f>IF(OR($P$6="",$P$6=0,$P$7="",$P$7=0,$P$8="",$P$7&lt;1),"",
IF(FF$8="","",
IF($P$6=Lists!$I$6,FF6,
IF($P$6=Lists!$I$7,INT(MONTH(FF7)/3)&amp;"кв"&amp;(YEAR(FF7)-2000)&amp;"г",
IF($P$6=Lists!$I$8,FF8&amp;" год",
IF($P$6=Lists!$I$9,YEAR(FF7)&amp;"г.",""))))))</f>
        <v/>
      </c>
      <c r="FG4" s="21" t="str">
        <f>IF(OR($P$6="",$P$6=0,$P$7="",$P$7=0,$P$8="",$P$7&lt;1),"",
IF(FG$8="","",
IF($P$6=Lists!$I$6,FG6,
IF($P$6=Lists!$I$7,INT(MONTH(FG7)/3)&amp;"кв"&amp;(YEAR(FG7)-2000)&amp;"г",
IF($P$6=Lists!$I$8,FG8&amp;" год",
IF($P$6=Lists!$I$9,YEAR(FG7)&amp;"г.",""))))))</f>
        <v/>
      </c>
      <c r="FH4" s="21" t="str">
        <f>IF(OR($P$6="",$P$6=0,$P$7="",$P$7=0,$P$8="",$P$7&lt;1),"",
IF(FH$8="","",
IF($P$6=Lists!$I$6,FH6,
IF($P$6=Lists!$I$7,INT(MONTH(FH7)/3)&amp;"кв"&amp;(YEAR(FH7)-2000)&amp;"г",
IF($P$6=Lists!$I$8,FH8&amp;" год",
IF($P$6=Lists!$I$9,YEAR(FH7)&amp;"г.",""))))))</f>
        <v/>
      </c>
      <c r="FI4" s="21" t="str">
        <f>IF(OR($P$6="",$P$6=0,$P$7="",$P$7=0,$P$8="",$P$7&lt;1),"",
IF(FI$8="","",
IF($P$6=Lists!$I$6,FI6,
IF($P$6=Lists!$I$7,INT(MONTH(FI7)/3)&amp;"кв"&amp;(YEAR(FI7)-2000)&amp;"г",
IF($P$6=Lists!$I$8,FI8&amp;" год",
IF($P$6=Lists!$I$9,YEAR(FI7)&amp;"г.",""))))))</f>
        <v/>
      </c>
      <c r="FJ4" s="21" t="str">
        <f>IF(OR($P$6="",$P$6=0,$P$7="",$P$7=0,$P$8="",$P$7&lt;1),"",
IF(FJ$8="","",
IF($P$6=Lists!$I$6,FJ6,
IF($P$6=Lists!$I$7,INT(MONTH(FJ7)/3)&amp;"кв"&amp;(YEAR(FJ7)-2000)&amp;"г",
IF($P$6=Lists!$I$8,FJ8&amp;" год",
IF($P$6=Lists!$I$9,YEAR(FJ7)&amp;"г.",""))))))</f>
        <v/>
      </c>
      <c r="FK4" s="21" t="str">
        <f>IF(OR($P$6="",$P$6=0,$P$7="",$P$7=0,$P$8="",$P$7&lt;1),"",
IF(FK$8="","",
IF($P$6=Lists!$I$6,FK6,
IF($P$6=Lists!$I$7,INT(MONTH(FK7)/3)&amp;"кв"&amp;(YEAR(FK7)-2000)&amp;"г",
IF($P$6=Lists!$I$8,FK8&amp;" год",
IF($P$6=Lists!$I$9,YEAR(FK7)&amp;"г.",""))))))</f>
        <v/>
      </c>
      <c r="FL4" s="21" t="str">
        <f>IF(OR($P$6="",$P$6=0,$P$7="",$P$7=0,$P$8="",$P$7&lt;1),"",
IF(FL$8="","",
IF($P$6=Lists!$I$6,FL6,
IF($P$6=Lists!$I$7,INT(MONTH(FL7)/3)&amp;"кв"&amp;(YEAR(FL7)-2000)&amp;"г",
IF($P$6=Lists!$I$8,FL8&amp;" год",
IF($P$6=Lists!$I$9,YEAR(FL7)&amp;"г.",""))))))</f>
        <v/>
      </c>
      <c r="FM4" s="21" t="str">
        <f>IF(OR($P$6="",$P$6=0,$P$7="",$P$7=0,$P$8="",$P$7&lt;1),"",
IF(FM$8="","",
IF($P$6=Lists!$I$6,FM6,
IF($P$6=Lists!$I$7,INT(MONTH(FM7)/3)&amp;"кв"&amp;(YEAR(FM7)-2000)&amp;"г",
IF($P$6=Lists!$I$8,FM8&amp;" год",
IF($P$6=Lists!$I$9,YEAR(FM7)&amp;"г.",""))))))</f>
        <v/>
      </c>
      <c r="FN4" s="21" t="str">
        <f>IF(OR($P$6="",$P$6=0,$P$7="",$P$7=0,$P$8="",$P$7&lt;1),"",
IF(FN$8="","",
IF($P$6=Lists!$I$6,FN6,
IF($P$6=Lists!$I$7,INT(MONTH(FN7)/3)&amp;"кв"&amp;(YEAR(FN7)-2000)&amp;"г",
IF($P$6=Lists!$I$8,FN8&amp;" год",
IF($P$6=Lists!$I$9,YEAR(FN7)&amp;"г.",""))))))</f>
        <v/>
      </c>
      <c r="FO4" s="21" t="str">
        <f>IF(OR($P$6="",$P$6=0,$P$7="",$P$7=0,$P$8="",$P$7&lt;1),"",
IF(FO$8="","",
IF($P$6=Lists!$I$6,FO6,
IF($P$6=Lists!$I$7,INT(MONTH(FO7)/3)&amp;"кв"&amp;(YEAR(FO7)-2000)&amp;"г",
IF($P$6=Lists!$I$8,FO8&amp;" год",
IF($P$6=Lists!$I$9,YEAR(FO7)&amp;"г.",""))))))</f>
        <v/>
      </c>
      <c r="FP4" s="21" t="str">
        <f>IF(OR($P$6="",$P$6=0,$P$7="",$P$7=0,$P$8="",$P$7&lt;1),"",
IF(FP$8="","",
IF($P$6=Lists!$I$6,FP6,
IF($P$6=Lists!$I$7,INT(MONTH(FP7)/3)&amp;"кв"&amp;(YEAR(FP7)-2000)&amp;"г",
IF($P$6=Lists!$I$8,FP8&amp;" год",
IF($P$6=Lists!$I$9,YEAR(FP7)&amp;"г.",""))))))</f>
        <v/>
      </c>
      <c r="FQ4" s="21" t="str">
        <f>IF(OR($P$6="",$P$6=0,$P$7="",$P$7=0,$P$8="",$P$7&lt;1),"",
IF(FQ$8="","",
IF($P$6=Lists!$I$6,FQ6,
IF($P$6=Lists!$I$7,INT(MONTH(FQ7)/3)&amp;"кв"&amp;(YEAR(FQ7)-2000)&amp;"г",
IF($P$6=Lists!$I$8,FQ8&amp;" год",
IF($P$6=Lists!$I$9,YEAR(FQ7)&amp;"г.",""))))))</f>
        <v/>
      </c>
      <c r="FR4" s="21" t="str">
        <f>IF(OR($P$6="",$P$6=0,$P$7="",$P$7=0,$P$8="",$P$7&lt;1),"",
IF(FR$8="","",
IF($P$6=Lists!$I$6,FR6,
IF($P$6=Lists!$I$7,INT(MONTH(FR7)/3)&amp;"кв"&amp;(YEAR(FR7)-2000)&amp;"г",
IF($P$6=Lists!$I$8,FR8&amp;" год",
IF($P$6=Lists!$I$9,YEAR(FR7)&amp;"г.",""))))))</f>
        <v/>
      </c>
      <c r="FS4" s="21" t="str">
        <f>IF(OR($P$6="",$P$6=0,$P$7="",$P$7=0,$P$8="",$P$7&lt;1),"",
IF(FS$8="","",
IF($P$6=Lists!$I$6,FS6,
IF($P$6=Lists!$I$7,INT(MONTH(FS7)/3)&amp;"кв"&amp;(YEAR(FS7)-2000)&amp;"г",
IF($P$6=Lists!$I$8,FS8&amp;" год",
IF($P$6=Lists!$I$9,YEAR(FS7)&amp;"г.",""))))))</f>
        <v/>
      </c>
      <c r="FT4" s="21" t="str">
        <f>IF(OR($P$6="",$P$6=0,$P$7="",$P$7=0,$P$8="",$P$7&lt;1),"",
IF(FT$8="","",
IF($P$6=Lists!$I$6,FT6,
IF($P$6=Lists!$I$7,INT(MONTH(FT7)/3)&amp;"кв"&amp;(YEAR(FT7)-2000)&amp;"г",
IF($P$6=Lists!$I$8,FT8&amp;" год",
IF($P$6=Lists!$I$9,YEAR(FT7)&amp;"г.",""))))))</f>
        <v/>
      </c>
      <c r="FU4" s="21" t="str">
        <f>IF(OR($P$6="",$P$6=0,$P$7="",$P$7=0,$P$8="",$P$7&lt;1),"",
IF(FU$8="","",
IF($P$6=Lists!$I$6,FU6,
IF($P$6=Lists!$I$7,INT(MONTH(FU7)/3)&amp;"кв"&amp;(YEAR(FU7)-2000)&amp;"г",
IF($P$6=Lists!$I$8,FU8&amp;" год",
IF($P$6=Lists!$I$9,YEAR(FU7)&amp;"г.",""))))))</f>
        <v/>
      </c>
      <c r="FV4" s="21" t="str">
        <f>IF(OR($P$6="",$P$6=0,$P$7="",$P$7=0,$P$8="",$P$7&lt;1),"",
IF(FV$8="","",
IF($P$6=Lists!$I$6,FV6,
IF($P$6=Lists!$I$7,INT(MONTH(FV7)/3)&amp;"кв"&amp;(YEAR(FV7)-2000)&amp;"г",
IF($P$6=Lists!$I$8,FV8&amp;" год",
IF($P$6=Lists!$I$9,YEAR(FV7)&amp;"г.",""))))))</f>
        <v/>
      </c>
      <c r="FW4" s="21" t="str">
        <f>IF(OR($P$6="",$P$6=0,$P$7="",$P$7=0,$P$8="",$P$7&lt;1),"",
IF(FW$8="","",
IF($P$6=Lists!$I$6,FW6,
IF($P$6=Lists!$I$7,INT(MONTH(FW7)/3)&amp;"кв"&amp;(YEAR(FW7)-2000)&amp;"г",
IF($P$6=Lists!$I$8,FW8&amp;" год",
IF($P$6=Lists!$I$9,YEAR(FW7)&amp;"г.",""))))))</f>
        <v/>
      </c>
      <c r="FX4" s="21" t="str">
        <f>IF(OR($P$6="",$P$6=0,$P$7="",$P$7=0,$P$8="",$P$7&lt;1),"",
IF(FX$8="","",
IF($P$6=Lists!$I$6,FX6,
IF($P$6=Lists!$I$7,INT(MONTH(FX7)/3)&amp;"кв"&amp;(YEAR(FX7)-2000)&amp;"г",
IF($P$6=Lists!$I$8,FX8&amp;" год",
IF($P$6=Lists!$I$9,YEAR(FX7)&amp;"г.",""))))))</f>
        <v/>
      </c>
      <c r="FY4" s="21" t="str">
        <f>IF(OR($P$6="",$P$6=0,$P$7="",$P$7=0,$P$8="",$P$7&lt;1),"",
IF(FY$8="","",
IF($P$6=Lists!$I$6,FY6,
IF($P$6=Lists!$I$7,INT(MONTH(FY7)/3)&amp;"кв"&amp;(YEAR(FY7)-2000)&amp;"г",
IF($P$6=Lists!$I$8,FY8&amp;" год",
IF($P$6=Lists!$I$9,YEAR(FY7)&amp;"г.",""))))))</f>
        <v/>
      </c>
      <c r="FZ4" s="21" t="str">
        <f>IF(OR($P$6="",$P$6=0,$P$7="",$P$7=0,$P$8="",$P$7&lt;1),"",
IF(FZ$8="","",
IF($P$6=Lists!$I$6,FZ6,
IF($P$6=Lists!$I$7,INT(MONTH(FZ7)/3)&amp;"кв"&amp;(YEAR(FZ7)-2000)&amp;"г",
IF($P$6=Lists!$I$8,FZ8&amp;" год",
IF($P$6=Lists!$I$9,YEAR(FZ7)&amp;"г.",""))))))</f>
        <v/>
      </c>
      <c r="GA4" s="21" t="str">
        <f>IF(OR($P$6="",$P$6=0,$P$7="",$P$7=0,$P$8="",$P$7&lt;1),"",
IF(GA$8="","",
IF($P$6=Lists!$I$6,GA6,
IF($P$6=Lists!$I$7,INT(MONTH(GA7)/3)&amp;"кв"&amp;(YEAR(GA7)-2000)&amp;"г",
IF($P$6=Lists!$I$8,GA8&amp;" год",
IF($P$6=Lists!$I$9,YEAR(GA7)&amp;"г.",""))))))</f>
        <v/>
      </c>
      <c r="GB4" s="21" t="str">
        <f>IF(OR($P$6="",$P$6=0,$P$7="",$P$7=0,$P$8="",$P$7&lt;1),"",
IF(GB$8="","",
IF($P$6=Lists!$I$6,GB6,
IF($P$6=Lists!$I$7,INT(MONTH(GB7)/3)&amp;"кв"&amp;(YEAR(GB7)-2000)&amp;"г",
IF($P$6=Lists!$I$8,GB8&amp;" год",
IF($P$6=Lists!$I$9,YEAR(GB7)&amp;"г.",""))))))</f>
        <v/>
      </c>
      <c r="GC4" s="21" t="str">
        <f>IF(OR($P$6="",$P$6=0,$P$7="",$P$7=0,$P$8="",$P$7&lt;1),"",
IF(GC$8="","",
IF($P$6=Lists!$I$6,GC6,
IF($P$6=Lists!$I$7,INT(MONTH(GC7)/3)&amp;"кв"&amp;(YEAR(GC7)-2000)&amp;"г",
IF($P$6=Lists!$I$8,GC8&amp;" год",
IF($P$6=Lists!$I$9,YEAR(GC7)&amp;"г.",""))))))</f>
        <v/>
      </c>
      <c r="GD4" s="21" t="str">
        <f>IF(OR($P$6="",$P$6=0,$P$7="",$P$7=0,$P$8="",$P$7&lt;1),"",
IF(GD$8="","",
IF($P$6=Lists!$I$6,GD6,
IF($P$6=Lists!$I$7,INT(MONTH(GD7)/3)&amp;"кв"&amp;(YEAR(GD7)-2000)&amp;"г",
IF($P$6=Lists!$I$8,GD8&amp;" год",
IF($P$6=Lists!$I$9,YEAR(GD7)&amp;"г.",""))))))</f>
        <v/>
      </c>
      <c r="GE4" s="21" t="str">
        <f>IF(OR($P$6="",$P$6=0,$P$7="",$P$7=0,$P$8="",$P$7&lt;1),"",
IF(GE$8="","",
IF($P$6=Lists!$I$6,GE6,
IF($P$6=Lists!$I$7,INT(MONTH(GE7)/3)&amp;"кв"&amp;(YEAR(GE7)-2000)&amp;"г",
IF($P$6=Lists!$I$8,GE8&amp;" год",
IF($P$6=Lists!$I$9,YEAR(GE7)&amp;"г.",""))))))</f>
        <v/>
      </c>
      <c r="GF4" s="21" t="str">
        <f>IF(OR($P$6="",$P$6=0,$P$7="",$P$7=0,$P$8="",$P$7&lt;1),"",
IF(GF$8="","",
IF($P$6=Lists!$I$6,GF6,
IF($P$6=Lists!$I$7,INT(MONTH(GF7)/3)&amp;"кв"&amp;(YEAR(GF7)-2000)&amp;"г",
IF($P$6=Lists!$I$8,GF8&amp;" год",
IF($P$6=Lists!$I$9,YEAR(GF7)&amp;"г.",""))))))</f>
        <v/>
      </c>
      <c r="GG4" s="21" t="str">
        <f>IF(OR($P$6="",$P$6=0,$P$7="",$P$7=0,$P$8="",$P$7&lt;1),"",
IF(GG$8="","",
IF($P$6=Lists!$I$6,GG6,
IF($P$6=Lists!$I$7,INT(MONTH(GG7)/3)&amp;"кв"&amp;(YEAR(GG7)-2000)&amp;"г",
IF($P$6=Lists!$I$8,GG8&amp;" год",
IF($P$6=Lists!$I$9,YEAR(GG7)&amp;"г.",""))))))</f>
        <v/>
      </c>
      <c r="GH4" s="21" t="str">
        <f>IF(OR($P$6="",$P$6=0,$P$7="",$P$7=0,$P$8="",$P$7&lt;1),"",
IF(GH$8="","",
IF($P$6=Lists!$I$6,GH6,
IF($P$6=Lists!$I$7,INT(MONTH(GH7)/3)&amp;"кв"&amp;(YEAR(GH7)-2000)&amp;"г",
IF($P$6=Lists!$I$8,GH8&amp;" год",
IF($P$6=Lists!$I$9,YEAR(GH7)&amp;"г.",""))))))</f>
        <v/>
      </c>
      <c r="GI4" s="21" t="str">
        <f>IF(OR($P$6="",$P$6=0,$P$7="",$P$7=0,$P$8="",$P$7&lt;1),"",
IF(GI$8="","",
IF($P$6=Lists!$I$6,GI6,
IF($P$6=Lists!$I$7,INT(MONTH(GI7)/3)&amp;"кв"&amp;(YEAR(GI7)-2000)&amp;"г",
IF($P$6=Lists!$I$8,GI8&amp;" год",
IF($P$6=Lists!$I$9,YEAR(GI7)&amp;"г.",""))))))</f>
        <v/>
      </c>
      <c r="GJ4" s="21" t="str">
        <f>IF(OR($P$6="",$P$6=0,$P$7="",$P$7=0,$P$8="",$P$7&lt;1),"",
IF(GJ$8="","",
IF($P$6=Lists!$I$6,GJ6,
IF($P$6=Lists!$I$7,INT(MONTH(GJ7)/3)&amp;"кв"&amp;(YEAR(GJ7)-2000)&amp;"г",
IF($P$6=Lists!$I$8,GJ8&amp;" год",
IF($P$6=Lists!$I$9,YEAR(GJ7)&amp;"г.",""))))))</f>
        <v/>
      </c>
      <c r="GK4" s="21" t="str">
        <f>IF(OR($P$6="",$P$6=0,$P$7="",$P$7=0,$P$8="",$P$7&lt;1),"",
IF(GK$8="","",
IF($P$6=Lists!$I$6,GK6,
IF($P$6=Lists!$I$7,INT(MONTH(GK7)/3)&amp;"кв"&amp;(YEAR(GK7)-2000)&amp;"г",
IF($P$6=Lists!$I$8,GK8&amp;" год",
IF($P$6=Lists!$I$9,YEAR(GK7)&amp;"г.",""))))))</f>
        <v/>
      </c>
      <c r="GL4" s="21" t="str">
        <f>IF(OR($P$6="",$P$6=0,$P$7="",$P$7=0,$P$8="",$P$7&lt;1),"",
IF(GL$8="","",
IF($P$6=Lists!$I$6,GL6,
IF($P$6=Lists!$I$7,INT(MONTH(GL7)/3)&amp;"кв"&amp;(YEAR(GL7)-2000)&amp;"г",
IF($P$6=Lists!$I$8,GL8&amp;" год",
IF($P$6=Lists!$I$9,YEAR(GL7)&amp;"г.",""))))))</f>
        <v/>
      </c>
      <c r="GM4" s="21" t="str">
        <f>IF(OR($P$6="",$P$6=0,$P$7="",$P$7=0,$P$8="",$P$7&lt;1),"",
IF(GM$8="","",
IF($P$6=Lists!$I$6,GM6,
IF($P$6=Lists!$I$7,INT(MONTH(GM7)/3)&amp;"кв"&amp;(YEAR(GM7)-2000)&amp;"г",
IF($P$6=Lists!$I$8,GM8&amp;" год",
IF($P$6=Lists!$I$9,YEAR(GM7)&amp;"г.",""))))))</f>
        <v/>
      </c>
      <c r="GN4" s="21" t="str">
        <f>IF(OR($P$6="",$P$6=0,$P$7="",$P$7=0,$P$8="",$P$7&lt;1),"",
IF(GN$8="","",
IF($P$6=Lists!$I$6,GN6,
IF($P$6=Lists!$I$7,INT(MONTH(GN7)/3)&amp;"кв"&amp;(YEAR(GN7)-2000)&amp;"г",
IF($P$6=Lists!$I$8,GN8&amp;" год",
IF($P$6=Lists!$I$9,YEAR(GN7)&amp;"г.",""))))))</f>
        <v/>
      </c>
      <c r="GO4" s="21" t="str">
        <f>IF(OR($P$6="",$P$6=0,$P$7="",$P$7=0,$P$8="",$P$7&lt;1),"",
IF(GO$8="","",
IF($P$6=Lists!$I$6,GO6,
IF($P$6=Lists!$I$7,INT(MONTH(GO7)/3)&amp;"кв"&amp;(YEAR(GO7)-2000)&amp;"г",
IF($P$6=Lists!$I$8,GO8&amp;" год",
IF($P$6=Lists!$I$9,YEAR(GO7)&amp;"г.",""))))))</f>
        <v/>
      </c>
      <c r="GP4" s="21" t="str">
        <f>IF(OR($P$6="",$P$6=0,$P$7="",$P$7=0,$P$8="",$P$7&lt;1),"",
IF(GP$8="","",
IF($P$6=Lists!$I$6,GP6,
IF($P$6=Lists!$I$7,INT(MONTH(GP7)/3)&amp;"кв"&amp;(YEAR(GP7)-2000)&amp;"г",
IF($P$6=Lists!$I$8,GP8&amp;" год",
IF($P$6=Lists!$I$9,YEAR(GP7)&amp;"г.",""))))))</f>
        <v/>
      </c>
      <c r="GQ4" s="21" t="str">
        <f>IF(OR($P$6="",$P$6=0,$P$7="",$P$7=0,$P$8="",$P$7&lt;1),"",
IF(GQ$8="","",
IF($P$6=Lists!$I$6,GQ6,
IF($P$6=Lists!$I$7,INT(MONTH(GQ7)/3)&amp;"кв"&amp;(YEAR(GQ7)-2000)&amp;"г",
IF($P$6=Lists!$I$8,GQ8&amp;" год",
IF($P$6=Lists!$I$9,YEAR(GQ7)&amp;"г.",""))))))</f>
        <v/>
      </c>
      <c r="GR4" s="21" t="str">
        <f>IF(OR($P$6="",$P$6=0,$P$7="",$P$7=0,$P$8="",$P$7&lt;1),"",
IF(GR$8="","",
IF($P$6=Lists!$I$6,GR6,
IF($P$6=Lists!$I$7,INT(MONTH(GR7)/3)&amp;"кв"&amp;(YEAR(GR7)-2000)&amp;"г",
IF($P$6=Lists!$I$8,GR8&amp;" год",
IF($P$6=Lists!$I$9,YEAR(GR7)&amp;"г.",""))))))</f>
        <v/>
      </c>
      <c r="GS4" s="21" t="str">
        <f>IF(OR($P$6="",$P$6=0,$P$7="",$P$7=0,$P$8="",$P$7&lt;1),"",
IF(GS$8="","",
IF($P$6=Lists!$I$6,GS6,
IF($P$6=Lists!$I$7,INT(MONTH(GS7)/3)&amp;"кв"&amp;(YEAR(GS7)-2000)&amp;"г",
IF($P$6=Lists!$I$8,GS8&amp;" год",
IF($P$6=Lists!$I$9,YEAR(GS7)&amp;"г.",""))))))</f>
        <v/>
      </c>
      <c r="GT4" s="21" t="str">
        <f>IF(OR($P$6="",$P$6=0,$P$7="",$P$7=0,$P$8="",$P$7&lt;1),"",
IF(GT$8="","",
IF($P$6=Lists!$I$6,GT6,
IF($P$6=Lists!$I$7,INT(MONTH(GT7)/3)&amp;"кв"&amp;(YEAR(GT7)-2000)&amp;"г",
IF($P$6=Lists!$I$8,GT8&amp;" год",
IF($P$6=Lists!$I$9,YEAR(GT7)&amp;"г.",""))))))</f>
        <v/>
      </c>
      <c r="GU4" s="21" t="str">
        <f>IF(OR($P$6="",$P$6=0,$P$7="",$P$7=0,$P$8="",$P$7&lt;1),"",
IF(GU$8="","",
IF($P$6=Lists!$I$6,GU6,
IF($P$6=Lists!$I$7,INT(MONTH(GU7)/3)&amp;"кв"&amp;(YEAR(GU7)-2000)&amp;"г",
IF($P$6=Lists!$I$8,GU8&amp;" год",
IF($P$6=Lists!$I$9,YEAR(GU7)&amp;"г.",""))))))</f>
        <v/>
      </c>
      <c r="GV4" s="21" t="str">
        <f>IF(OR($P$6="",$P$6=0,$P$7="",$P$7=0,$P$8="",$P$7&lt;1),"",
IF(GV$8="","",
IF($P$6=Lists!$I$6,GV6,
IF($P$6=Lists!$I$7,INT(MONTH(GV7)/3)&amp;"кв"&amp;(YEAR(GV7)-2000)&amp;"г",
IF($P$6=Lists!$I$8,GV8&amp;" год",
IF($P$6=Lists!$I$9,YEAR(GV7)&amp;"г.",""))))))</f>
        <v/>
      </c>
    </row>
    <row r="5" spans="2:204" ht="3" customHeight="1" x14ac:dyDescent="0.3">
      <c r="D5" s="13"/>
      <c r="E5" s="13"/>
      <c r="F5" s="13"/>
      <c r="H5" s="4"/>
      <c r="I5" s="4"/>
      <c r="J5" s="4"/>
      <c r="M5" s="38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</row>
    <row r="6" spans="2:204" ht="12" customHeight="1" x14ac:dyDescent="0.3">
      <c r="B6" s="13">
        <f>ROW()</f>
        <v>6</v>
      </c>
      <c r="D6" s="13"/>
      <c r="E6" s="13"/>
      <c r="F6" s="13"/>
      <c r="H6" s="1" t="s">
        <v>9</v>
      </c>
      <c r="I6" s="1" t="s">
        <v>9</v>
      </c>
      <c r="M6" s="30" t="s">
        <v>11</v>
      </c>
      <c r="O6" s="8" t="s">
        <v>4</v>
      </c>
      <c r="P6" s="18" t="s">
        <v>14</v>
      </c>
      <c r="Q6" s="9" t="s">
        <v>5</v>
      </c>
      <c r="U6" s="25">
        <f>X6</f>
        <v>44927</v>
      </c>
      <c r="X6" s="25">
        <f>IF(OR($P$6="",$P$6=0,$P$7="",$P$7=0,$P$8="",$P$7&lt;1),"",
IF(X$8="","",
IF(X$8=1,EOMONTH($P$7,-1)+1,W7+1)))</f>
        <v>44927</v>
      </c>
      <c r="Y6" s="25">
        <f t="shared" ref="Y6:CJ6" si="6">IF(OR($P$6="",$P$6=0,$P$7="",$P$7=0,$P$8="",$P$7&lt;1),"",
IF(Y$8="","",
IF(Y$8=1,EOMONTH($P$7,-1)+1,X7+1)))</f>
        <v>45292</v>
      </c>
      <c r="Z6" s="25">
        <f t="shared" si="6"/>
        <v>45658</v>
      </c>
      <c r="AA6" s="25">
        <f t="shared" si="6"/>
        <v>46023</v>
      </c>
      <c r="AB6" s="25">
        <f t="shared" si="6"/>
        <v>46388</v>
      </c>
      <c r="AC6" s="25">
        <f t="shared" si="6"/>
        <v>46753</v>
      </c>
      <c r="AD6" s="25">
        <f t="shared" si="6"/>
        <v>47119</v>
      </c>
      <c r="AE6" s="25">
        <f t="shared" si="6"/>
        <v>47484</v>
      </c>
      <c r="AF6" s="25">
        <f t="shared" si="6"/>
        <v>47849</v>
      </c>
      <c r="AG6" s="25">
        <f t="shared" si="6"/>
        <v>48214</v>
      </c>
      <c r="AH6" s="25">
        <f t="shared" si="6"/>
        <v>48580</v>
      </c>
      <c r="AI6" s="25">
        <f t="shared" si="6"/>
        <v>48945</v>
      </c>
      <c r="AJ6" s="25">
        <f t="shared" si="6"/>
        <v>49310</v>
      </c>
      <c r="AK6" s="25">
        <f t="shared" si="6"/>
        <v>49675</v>
      </c>
      <c r="AL6" s="25">
        <f t="shared" si="6"/>
        <v>50041</v>
      </c>
      <c r="AM6" s="25">
        <f t="shared" si="6"/>
        <v>50406</v>
      </c>
      <c r="AN6" s="25">
        <f t="shared" si="6"/>
        <v>50771</v>
      </c>
      <c r="AO6" s="25">
        <f t="shared" si="6"/>
        <v>51136</v>
      </c>
      <c r="AP6" s="25">
        <f t="shared" si="6"/>
        <v>51502</v>
      </c>
      <c r="AQ6" s="25">
        <f t="shared" si="6"/>
        <v>51867</v>
      </c>
      <c r="AR6" s="25">
        <f t="shared" si="6"/>
        <v>52232</v>
      </c>
      <c r="AS6" s="25">
        <f t="shared" si="6"/>
        <v>52597</v>
      </c>
      <c r="AT6" s="25">
        <f t="shared" si="6"/>
        <v>52963</v>
      </c>
      <c r="AU6" s="25">
        <f t="shared" si="6"/>
        <v>53328</v>
      </c>
      <c r="AV6" s="25">
        <f t="shared" si="6"/>
        <v>53693</v>
      </c>
      <c r="AW6" s="25">
        <f t="shared" si="6"/>
        <v>54058</v>
      </c>
      <c r="AX6" s="25">
        <f t="shared" si="6"/>
        <v>54424</v>
      </c>
      <c r="AY6" s="25">
        <f t="shared" si="6"/>
        <v>54789</v>
      </c>
      <c r="AZ6" s="25">
        <f t="shared" si="6"/>
        <v>55154</v>
      </c>
      <c r="BA6" s="25">
        <f t="shared" si="6"/>
        <v>55519</v>
      </c>
      <c r="BB6" s="25">
        <f t="shared" si="6"/>
        <v>55885</v>
      </c>
      <c r="BC6" s="25">
        <f t="shared" si="6"/>
        <v>56250</v>
      </c>
      <c r="BD6" s="25">
        <f t="shared" si="6"/>
        <v>56615</v>
      </c>
      <c r="BE6" s="25">
        <f t="shared" si="6"/>
        <v>56980</v>
      </c>
      <c r="BF6" s="25">
        <f t="shared" si="6"/>
        <v>57346</v>
      </c>
      <c r="BG6" s="25">
        <f t="shared" si="6"/>
        <v>57711</v>
      </c>
      <c r="BH6" s="25">
        <f t="shared" si="6"/>
        <v>58076</v>
      </c>
      <c r="BI6" s="25">
        <f t="shared" si="6"/>
        <v>58441</v>
      </c>
      <c r="BJ6" s="25">
        <f t="shared" si="6"/>
        <v>58807</v>
      </c>
      <c r="BK6" s="25">
        <f t="shared" si="6"/>
        <v>59172</v>
      </c>
      <c r="BL6" s="25">
        <f t="shared" si="6"/>
        <v>59537</v>
      </c>
      <c r="BM6" s="25">
        <f t="shared" si="6"/>
        <v>59902</v>
      </c>
      <c r="BN6" s="25">
        <f t="shared" si="6"/>
        <v>60268</v>
      </c>
      <c r="BO6" s="25">
        <f t="shared" si="6"/>
        <v>60633</v>
      </c>
      <c r="BP6" s="25">
        <f t="shared" si="6"/>
        <v>60998</v>
      </c>
      <c r="BQ6" s="25">
        <f t="shared" si="6"/>
        <v>61363</v>
      </c>
      <c r="BR6" s="25">
        <f t="shared" si="6"/>
        <v>61729</v>
      </c>
      <c r="BS6" s="25">
        <f t="shared" si="6"/>
        <v>62094</v>
      </c>
      <c r="BT6" s="25">
        <f t="shared" si="6"/>
        <v>62459</v>
      </c>
      <c r="BU6" s="25">
        <f t="shared" si="6"/>
        <v>62824</v>
      </c>
      <c r="BV6" s="25">
        <f t="shared" si="6"/>
        <v>63190</v>
      </c>
      <c r="BW6" s="25">
        <f t="shared" si="6"/>
        <v>63555</v>
      </c>
      <c r="BX6" s="25">
        <f t="shared" si="6"/>
        <v>63920</v>
      </c>
      <c r="BY6" s="25">
        <f t="shared" si="6"/>
        <v>64285</v>
      </c>
      <c r="BZ6" s="25">
        <f t="shared" si="6"/>
        <v>64651</v>
      </c>
      <c r="CA6" s="25">
        <f t="shared" si="6"/>
        <v>65016</v>
      </c>
      <c r="CB6" s="25">
        <f t="shared" si="6"/>
        <v>65381</v>
      </c>
      <c r="CC6" s="25">
        <f t="shared" si="6"/>
        <v>65746</v>
      </c>
      <c r="CD6" s="25">
        <f t="shared" si="6"/>
        <v>66112</v>
      </c>
      <c r="CE6" s="25">
        <f t="shared" si="6"/>
        <v>66477</v>
      </c>
      <c r="CF6" s="25">
        <f t="shared" si="6"/>
        <v>66842</v>
      </c>
      <c r="CG6" s="25">
        <f t="shared" si="6"/>
        <v>67207</v>
      </c>
      <c r="CH6" s="25">
        <f t="shared" si="6"/>
        <v>67573</v>
      </c>
      <c r="CI6" s="25">
        <f t="shared" si="6"/>
        <v>67938</v>
      </c>
      <c r="CJ6" s="25">
        <f t="shared" si="6"/>
        <v>68303</v>
      </c>
      <c r="CK6" s="25">
        <f t="shared" ref="CK6:EV6" si="7">IF(OR($P$6="",$P$6=0,$P$7="",$P$7=0,$P$8="",$P$7&lt;1),"",
IF(CK$8="","",
IF(CK$8=1,EOMONTH($P$7,-1)+1,CJ7+1)))</f>
        <v>68668</v>
      </c>
      <c r="CL6" s="25">
        <f t="shared" si="7"/>
        <v>69034</v>
      </c>
      <c r="CM6" s="25">
        <f t="shared" si="7"/>
        <v>69399</v>
      </c>
      <c r="CN6" s="25">
        <f t="shared" si="7"/>
        <v>69764</v>
      </c>
      <c r="CO6" s="25">
        <f t="shared" si="7"/>
        <v>70129</v>
      </c>
      <c r="CP6" s="25">
        <f t="shared" si="7"/>
        <v>70495</v>
      </c>
      <c r="CQ6" s="25">
        <f t="shared" si="7"/>
        <v>70860</v>
      </c>
      <c r="CR6" s="25">
        <f t="shared" si="7"/>
        <v>71225</v>
      </c>
      <c r="CS6" s="25">
        <f t="shared" si="7"/>
        <v>71590</v>
      </c>
      <c r="CT6" s="25">
        <f t="shared" si="7"/>
        <v>71956</v>
      </c>
      <c r="CU6" s="25">
        <f t="shared" si="7"/>
        <v>72321</v>
      </c>
      <c r="CV6" s="25">
        <f t="shared" si="7"/>
        <v>72686</v>
      </c>
      <c r="CW6" s="25">
        <f t="shared" si="7"/>
        <v>73051</v>
      </c>
      <c r="CX6" s="25">
        <f t="shared" si="7"/>
        <v>73416</v>
      </c>
      <c r="CY6" s="25">
        <f t="shared" si="7"/>
        <v>73781</v>
      </c>
      <c r="CZ6" s="25">
        <f t="shared" si="7"/>
        <v>74146</v>
      </c>
      <c r="DA6" s="25">
        <f t="shared" si="7"/>
        <v>74511</v>
      </c>
      <c r="DB6" s="25">
        <f t="shared" si="7"/>
        <v>74877</v>
      </c>
      <c r="DC6" s="25">
        <f t="shared" si="7"/>
        <v>75242</v>
      </c>
      <c r="DD6" s="25">
        <f t="shared" si="7"/>
        <v>75607</v>
      </c>
      <c r="DE6" s="25">
        <f t="shared" si="7"/>
        <v>75972</v>
      </c>
      <c r="DF6" s="25">
        <f t="shared" si="7"/>
        <v>76338</v>
      </c>
      <c r="DG6" s="25">
        <f t="shared" si="7"/>
        <v>76703</v>
      </c>
      <c r="DH6" s="25">
        <f t="shared" si="7"/>
        <v>77068</v>
      </c>
      <c r="DI6" s="25">
        <f t="shared" si="7"/>
        <v>77433</v>
      </c>
      <c r="DJ6" s="25">
        <f t="shared" si="7"/>
        <v>77799</v>
      </c>
      <c r="DK6" s="25">
        <f t="shared" si="7"/>
        <v>78164</v>
      </c>
      <c r="DL6" s="25">
        <f t="shared" si="7"/>
        <v>78529</v>
      </c>
      <c r="DM6" s="25">
        <f t="shared" si="7"/>
        <v>78894</v>
      </c>
      <c r="DN6" s="25">
        <f t="shared" si="7"/>
        <v>79260</v>
      </c>
      <c r="DO6" s="25">
        <f t="shared" si="7"/>
        <v>79625</v>
      </c>
      <c r="DP6" s="25">
        <f t="shared" si="7"/>
        <v>79990</v>
      </c>
      <c r="DQ6" s="25">
        <f t="shared" si="7"/>
        <v>80355</v>
      </c>
      <c r="DR6" s="25">
        <f t="shared" si="7"/>
        <v>80721</v>
      </c>
      <c r="DS6" s="25">
        <f t="shared" si="7"/>
        <v>81086</v>
      </c>
      <c r="DT6" s="25">
        <f t="shared" si="7"/>
        <v>81451</v>
      </c>
      <c r="DU6" s="25">
        <f t="shared" si="7"/>
        <v>81816</v>
      </c>
      <c r="DV6" s="25">
        <f t="shared" si="7"/>
        <v>82182</v>
      </c>
      <c r="DW6" s="25">
        <f t="shared" si="7"/>
        <v>82547</v>
      </c>
      <c r="DX6" s="25">
        <f t="shared" si="7"/>
        <v>82912</v>
      </c>
      <c r="DY6" s="25">
        <f t="shared" si="7"/>
        <v>83277</v>
      </c>
      <c r="DZ6" s="25">
        <f t="shared" si="7"/>
        <v>83643</v>
      </c>
      <c r="EA6" s="25">
        <f t="shared" si="7"/>
        <v>84008</v>
      </c>
      <c r="EB6" s="25">
        <f t="shared" si="7"/>
        <v>84373</v>
      </c>
      <c r="EC6" s="25">
        <f t="shared" si="7"/>
        <v>84738</v>
      </c>
      <c r="ED6" s="25">
        <f t="shared" si="7"/>
        <v>85104</v>
      </c>
      <c r="EE6" s="25">
        <f t="shared" si="7"/>
        <v>85469</v>
      </c>
      <c r="EF6" s="25">
        <f t="shared" si="7"/>
        <v>85834</v>
      </c>
      <c r="EG6" s="25">
        <f t="shared" si="7"/>
        <v>86199</v>
      </c>
      <c r="EH6" s="25">
        <f t="shared" si="7"/>
        <v>86565</v>
      </c>
      <c r="EI6" s="25">
        <f t="shared" si="7"/>
        <v>86930</v>
      </c>
      <c r="EJ6" s="25">
        <f t="shared" si="7"/>
        <v>87295</v>
      </c>
      <c r="EK6" s="25">
        <f t="shared" si="7"/>
        <v>87660</v>
      </c>
      <c r="EL6" s="25">
        <f t="shared" si="7"/>
        <v>88026</v>
      </c>
      <c r="EM6" s="25">
        <f t="shared" si="7"/>
        <v>88391</v>
      </c>
      <c r="EN6" s="25" t="str">
        <f t="shared" si="7"/>
        <v/>
      </c>
      <c r="EO6" s="25" t="str">
        <f t="shared" si="7"/>
        <v/>
      </c>
      <c r="EP6" s="25" t="str">
        <f t="shared" si="7"/>
        <v/>
      </c>
      <c r="EQ6" s="25" t="str">
        <f t="shared" si="7"/>
        <v/>
      </c>
      <c r="ER6" s="25" t="str">
        <f t="shared" si="7"/>
        <v/>
      </c>
      <c r="ES6" s="25" t="str">
        <f t="shared" si="7"/>
        <v/>
      </c>
      <c r="ET6" s="25" t="str">
        <f t="shared" si="7"/>
        <v/>
      </c>
      <c r="EU6" s="25" t="str">
        <f t="shared" si="7"/>
        <v/>
      </c>
      <c r="EV6" s="25" t="str">
        <f t="shared" si="7"/>
        <v/>
      </c>
      <c r="EW6" s="25" t="str">
        <f t="shared" ref="EW6:GV6" si="8">IF(OR($P$6="",$P$6=0,$P$7="",$P$7=0,$P$8="",$P$7&lt;1),"",
IF(EW$8="","",
IF(EW$8=1,EOMONTH($P$7,-1)+1,EV7+1)))</f>
        <v/>
      </c>
      <c r="EX6" s="25" t="str">
        <f t="shared" si="8"/>
        <v/>
      </c>
      <c r="EY6" s="25" t="str">
        <f t="shared" si="8"/>
        <v/>
      </c>
      <c r="EZ6" s="25" t="str">
        <f t="shared" si="8"/>
        <v/>
      </c>
      <c r="FA6" s="25" t="str">
        <f t="shared" si="8"/>
        <v/>
      </c>
      <c r="FB6" s="25" t="str">
        <f t="shared" si="8"/>
        <v/>
      </c>
      <c r="FC6" s="25" t="str">
        <f t="shared" si="8"/>
        <v/>
      </c>
      <c r="FD6" s="25" t="str">
        <f t="shared" si="8"/>
        <v/>
      </c>
      <c r="FE6" s="25" t="str">
        <f t="shared" si="8"/>
        <v/>
      </c>
      <c r="FF6" s="25" t="str">
        <f t="shared" si="8"/>
        <v/>
      </c>
      <c r="FG6" s="25" t="str">
        <f t="shared" si="8"/>
        <v/>
      </c>
      <c r="FH6" s="25" t="str">
        <f t="shared" si="8"/>
        <v/>
      </c>
      <c r="FI6" s="25" t="str">
        <f t="shared" si="8"/>
        <v/>
      </c>
      <c r="FJ6" s="25" t="str">
        <f t="shared" si="8"/>
        <v/>
      </c>
      <c r="FK6" s="25" t="str">
        <f t="shared" si="8"/>
        <v/>
      </c>
      <c r="FL6" s="25" t="str">
        <f t="shared" si="8"/>
        <v/>
      </c>
      <c r="FM6" s="25" t="str">
        <f t="shared" si="8"/>
        <v/>
      </c>
      <c r="FN6" s="25" t="str">
        <f t="shared" si="8"/>
        <v/>
      </c>
      <c r="FO6" s="25" t="str">
        <f t="shared" si="8"/>
        <v/>
      </c>
      <c r="FP6" s="25" t="str">
        <f t="shared" si="8"/>
        <v/>
      </c>
      <c r="FQ6" s="25" t="str">
        <f t="shared" si="8"/>
        <v/>
      </c>
      <c r="FR6" s="25" t="str">
        <f t="shared" si="8"/>
        <v/>
      </c>
      <c r="FS6" s="25" t="str">
        <f t="shared" si="8"/>
        <v/>
      </c>
      <c r="FT6" s="25" t="str">
        <f t="shared" si="8"/>
        <v/>
      </c>
      <c r="FU6" s="25" t="str">
        <f t="shared" si="8"/>
        <v/>
      </c>
      <c r="FV6" s="25" t="str">
        <f t="shared" si="8"/>
        <v/>
      </c>
      <c r="FW6" s="25" t="str">
        <f t="shared" si="8"/>
        <v/>
      </c>
      <c r="FX6" s="25" t="str">
        <f t="shared" si="8"/>
        <v/>
      </c>
      <c r="FY6" s="25" t="str">
        <f t="shared" si="8"/>
        <v/>
      </c>
      <c r="FZ6" s="25" t="str">
        <f t="shared" si="8"/>
        <v/>
      </c>
      <c r="GA6" s="25" t="str">
        <f t="shared" si="8"/>
        <v/>
      </c>
      <c r="GB6" s="25" t="str">
        <f t="shared" si="8"/>
        <v/>
      </c>
      <c r="GC6" s="25" t="str">
        <f t="shared" si="8"/>
        <v/>
      </c>
      <c r="GD6" s="25" t="str">
        <f t="shared" si="8"/>
        <v/>
      </c>
      <c r="GE6" s="25" t="str">
        <f t="shared" si="8"/>
        <v/>
      </c>
      <c r="GF6" s="25" t="str">
        <f t="shared" si="8"/>
        <v/>
      </c>
      <c r="GG6" s="25" t="str">
        <f t="shared" si="8"/>
        <v/>
      </c>
      <c r="GH6" s="25" t="str">
        <f t="shared" si="8"/>
        <v/>
      </c>
      <c r="GI6" s="25" t="str">
        <f t="shared" si="8"/>
        <v/>
      </c>
      <c r="GJ6" s="25" t="str">
        <f t="shared" si="8"/>
        <v/>
      </c>
      <c r="GK6" s="25" t="str">
        <f t="shared" si="8"/>
        <v/>
      </c>
      <c r="GL6" s="25" t="str">
        <f t="shared" si="8"/>
        <v/>
      </c>
      <c r="GM6" s="25" t="str">
        <f t="shared" si="8"/>
        <v/>
      </c>
      <c r="GN6" s="25" t="str">
        <f t="shared" si="8"/>
        <v/>
      </c>
      <c r="GO6" s="25" t="str">
        <f t="shared" si="8"/>
        <v/>
      </c>
      <c r="GP6" s="25" t="str">
        <f t="shared" si="8"/>
        <v/>
      </c>
      <c r="GQ6" s="25" t="str">
        <f t="shared" si="8"/>
        <v/>
      </c>
      <c r="GR6" s="25" t="str">
        <f t="shared" si="8"/>
        <v/>
      </c>
      <c r="GS6" s="25" t="str">
        <f t="shared" si="8"/>
        <v/>
      </c>
      <c r="GT6" s="25" t="str">
        <f t="shared" si="8"/>
        <v/>
      </c>
      <c r="GU6" s="25" t="str">
        <f t="shared" si="8"/>
        <v/>
      </c>
      <c r="GV6" s="25" t="str">
        <f t="shared" si="8"/>
        <v/>
      </c>
    </row>
    <row r="7" spans="2:204" ht="12" customHeight="1" x14ac:dyDescent="0.3">
      <c r="B7" s="13">
        <f>ROW()</f>
        <v>7</v>
      </c>
      <c r="H7" s="1" t="s">
        <v>8</v>
      </c>
      <c r="I7" s="1" t="s">
        <v>8</v>
      </c>
      <c r="M7" s="30" t="s">
        <v>6</v>
      </c>
      <c r="P7" s="19">
        <f>Model!P7</f>
        <v>44927</v>
      </c>
      <c r="U7" s="25">
        <f ca="1">MAX(INDIRECT(ADDRESS($B7,X$2)&amp;":"&amp;ADDRESS($B7,MAX($2:$2))))</f>
        <v>88755</v>
      </c>
      <c r="X7" s="25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>45291</v>
      </c>
      <c r="Y7" s="25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>45657</v>
      </c>
      <c r="Z7" s="25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>46022</v>
      </c>
      <c r="AA7" s="25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>46387</v>
      </c>
      <c r="AB7" s="25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>46752</v>
      </c>
      <c r="AC7" s="25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>47118</v>
      </c>
      <c r="AD7" s="25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>47483</v>
      </c>
      <c r="AE7" s="25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>47848</v>
      </c>
      <c r="AF7" s="25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>48213</v>
      </c>
      <c r="AG7" s="25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>48579</v>
      </c>
      <c r="AH7" s="25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>48944</v>
      </c>
      <c r="AI7" s="25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>49309</v>
      </c>
      <c r="AJ7" s="25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>49674</v>
      </c>
      <c r="AK7" s="25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>50040</v>
      </c>
      <c r="AL7" s="25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>50405</v>
      </c>
      <c r="AM7" s="25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>50770</v>
      </c>
      <c r="AN7" s="25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>51135</v>
      </c>
      <c r="AO7" s="25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>51501</v>
      </c>
      <c r="AP7" s="25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>51866</v>
      </c>
      <c r="AQ7" s="25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>52231</v>
      </c>
      <c r="AR7" s="25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>52596</v>
      </c>
      <c r="AS7" s="25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>52962</v>
      </c>
      <c r="AT7" s="25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>53327</v>
      </c>
      <c r="AU7" s="25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>53692</v>
      </c>
      <c r="AV7" s="25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>54057</v>
      </c>
      <c r="AW7" s="25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>54423</v>
      </c>
      <c r="AX7" s="25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>54788</v>
      </c>
      <c r="AY7" s="25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>55153</v>
      </c>
      <c r="AZ7" s="25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>55518</v>
      </c>
      <c r="BA7" s="25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>55884</v>
      </c>
      <c r="BB7" s="25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>56249</v>
      </c>
      <c r="BC7" s="25">
        <f>IF(OR($P$6="",$P$6=0,$P$7="",$P$7=0,$P$8="",$P$7&lt;1),"",
IF(BC$8="","",
IF($P$6=Lists!$I$6,EOMONTH(BC6,0),
IF($P$6=Lists!$I$7,EOMONTH(BC6,2-(MONTH(BC6)-1-3*INT((MONTH(BC6)-1)/3))),
IF($P$6=Lists!$I$8,EOMONTH(BC6,11),
IF($P$6=Lists!$I$9,EOMONTH(BC6,12-MONTH(BC6)),""))))))</f>
        <v>56614</v>
      </c>
      <c r="BD7" s="25">
        <f>IF(OR($P$6="",$P$6=0,$P$7="",$P$7=0,$P$8="",$P$7&lt;1),"",
IF(BD$8="","",
IF($P$6=Lists!$I$6,EOMONTH(BD6,0),
IF($P$6=Lists!$I$7,EOMONTH(BD6,2-(MONTH(BD6)-1-3*INT((MONTH(BD6)-1)/3))),
IF($P$6=Lists!$I$8,EOMONTH(BD6,11),
IF($P$6=Lists!$I$9,EOMONTH(BD6,12-MONTH(BD6)),""))))))</f>
        <v>56979</v>
      </c>
      <c r="BE7" s="25">
        <f>IF(OR($P$6="",$P$6=0,$P$7="",$P$7=0,$P$8="",$P$7&lt;1),"",
IF(BE$8="","",
IF($P$6=Lists!$I$6,EOMONTH(BE6,0),
IF($P$6=Lists!$I$7,EOMONTH(BE6,2-(MONTH(BE6)-1-3*INT((MONTH(BE6)-1)/3))),
IF($P$6=Lists!$I$8,EOMONTH(BE6,11),
IF($P$6=Lists!$I$9,EOMONTH(BE6,12-MONTH(BE6)),""))))))</f>
        <v>57345</v>
      </c>
      <c r="BF7" s="25">
        <f>IF(OR($P$6="",$P$6=0,$P$7="",$P$7=0,$P$8="",$P$7&lt;1),"",
IF(BF$8="","",
IF($P$6=Lists!$I$6,EOMONTH(BF6,0),
IF($P$6=Lists!$I$7,EOMONTH(BF6,2-(MONTH(BF6)-1-3*INT((MONTH(BF6)-1)/3))),
IF($P$6=Lists!$I$8,EOMONTH(BF6,11),
IF($P$6=Lists!$I$9,EOMONTH(BF6,12-MONTH(BF6)),""))))))</f>
        <v>57710</v>
      </c>
      <c r="BG7" s="25">
        <f>IF(OR($P$6="",$P$6=0,$P$7="",$P$7=0,$P$8="",$P$7&lt;1),"",
IF(BG$8="","",
IF($P$6=Lists!$I$6,EOMONTH(BG6,0),
IF($P$6=Lists!$I$7,EOMONTH(BG6,2-(MONTH(BG6)-1-3*INT((MONTH(BG6)-1)/3))),
IF($P$6=Lists!$I$8,EOMONTH(BG6,11),
IF($P$6=Lists!$I$9,EOMONTH(BG6,12-MONTH(BG6)),""))))))</f>
        <v>58075</v>
      </c>
      <c r="BH7" s="25">
        <f>IF(OR($P$6="",$P$6=0,$P$7="",$P$7=0,$P$8="",$P$7&lt;1),"",
IF(BH$8="","",
IF($P$6=Lists!$I$6,EOMONTH(BH6,0),
IF($P$6=Lists!$I$7,EOMONTH(BH6,2-(MONTH(BH6)-1-3*INT((MONTH(BH6)-1)/3))),
IF($P$6=Lists!$I$8,EOMONTH(BH6,11),
IF($P$6=Lists!$I$9,EOMONTH(BH6,12-MONTH(BH6)),""))))))</f>
        <v>58440</v>
      </c>
      <c r="BI7" s="25">
        <f>IF(OR($P$6="",$P$6=0,$P$7="",$P$7=0,$P$8="",$P$7&lt;1),"",
IF(BI$8="","",
IF($P$6=Lists!$I$6,EOMONTH(BI6,0),
IF($P$6=Lists!$I$7,EOMONTH(BI6,2-(MONTH(BI6)-1-3*INT((MONTH(BI6)-1)/3))),
IF($P$6=Lists!$I$8,EOMONTH(BI6,11),
IF($P$6=Lists!$I$9,EOMONTH(BI6,12-MONTH(BI6)),""))))))</f>
        <v>58806</v>
      </c>
      <c r="BJ7" s="25">
        <f>IF(OR($P$6="",$P$6=0,$P$7="",$P$7=0,$P$8="",$P$7&lt;1),"",
IF(BJ$8="","",
IF($P$6=Lists!$I$6,EOMONTH(BJ6,0),
IF($P$6=Lists!$I$7,EOMONTH(BJ6,2-(MONTH(BJ6)-1-3*INT((MONTH(BJ6)-1)/3))),
IF($P$6=Lists!$I$8,EOMONTH(BJ6,11),
IF($P$6=Lists!$I$9,EOMONTH(BJ6,12-MONTH(BJ6)),""))))))</f>
        <v>59171</v>
      </c>
      <c r="BK7" s="25">
        <f>IF(OR($P$6="",$P$6=0,$P$7="",$P$7=0,$P$8="",$P$7&lt;1),"",
IF(BK$8="","",
IF($P$6=Lists!$I$6,EOMONTH(BK6,0),
IF($P$6=Lists!$I$7,EOMONTH(BK6,2-(MONTH(BK6)-1-3*INT((MONTH(BK6)-1)/3))),
IF($P$6=Lists!$I$8,EOMONTH(BK6,11),
IF($P$6=Lists!$I$9,EOMONTH(BK6,12-MONTH(BK6)),""))))))</f>
        <v>59536</v>
      </c>
      <c r="BL7" s="25">
        <f>IF(OR($P$6="",$P$6=0,$P$7="",$P$7=0,$P$8="",$P$7&lt;1),"",
IF(BL$8="","",
IF($P$6=Lists!$I$6,EOMONTH(BL6,0),
IF($P$6=Lists!$I$7,EOMONTH(BL6,2-(MONTH(BL6)-1-3*INT((MONTH(BL6)-1)/3))),
IF($P$6=Lists!$I$8,EOMONTH(BL6,11),
IF($P$6=Lists!$I$9,EOMONTH(BL6,12-MONTH(BL6)),""))))))</f>
        <v>59901</v>
      </c>
      <c r="BM7" s="25">
        <f>IF(OR($P$6="",$P$6=0,$P$7="",$P$7=0,$P$8="",$P$7&lt;1),"",
IF(BM$8="","",
IF($P$6=Lists!$I$6,EOMONTH(BM6,0),
IF($P$6=Lists!$I$7,EOMONTH(BM6,2-(MONTH(BM6)-1-3*INT((MONTH(BM6)-1)/3))),
IF($P$6=Lists!$I$8,EOMONTH(BM6,11),
IF($P$6=Lists!$I$9,EOMONTH(BM6,12-MONTH(BM6)),""))))))</f>
        <v>60267</v>
      </c>
      <c r="BN7" s="25">
        <f>IF(OR($P$6="",$P$6=0,$P$7="",$P$7=0,$P$8="",$P$7&lt;1),"",
IF(BN$8="","",
IF($P$6=Lists!$I$6,EOMONTH(BN6,0),
IF($P$6=Lists!$I$7,EOMONTH(BN6,2-(MONTH(BN6)-1-3*INT((MONTH(BN6)-1)/3))),
IF($P$6=Lists!$I$8,EOMONTH(BN6,11),
IF($P$6=Lists!$I$9,EOMONTH(BN6,12-MONTH(BN6)),""))))))</f>
        <v>60632</v>
      </c>
      <c r="BO7" s="25">
        <f>IF(OR($P$6="",$P$6=0,$P$7="",$P$7=0,$P$8="",$P$7&lt;1),"",
IF(BO$8="","",
IF($P$6=Lists!$I$6,EOMONTH(BO6,0),
IF($P$6=Lists!$I$7,EOMONTH(BO6,2-(MONTH(BO6)-1-3*INT((MONTH(BO6)-1)/3))),
IF($P$6=Lists!$I$8,EOMONTH(BO6,11),
IF($P$6=Lists!$I$9,EOMONTH(BO6,12-MONTH(BO6)),""))))))</f>
        <v>60997</v>
      </c>
      <c r="BP7" s="25">
        <f>IF(OR($P$6="",$P$6=0,$P$7="",$P$7=0,$P$8="",$P$7&lt;1),"",
IF(BP$8="","",
IF($P$6=Lists!$I$6,EOMONTH(BP6,0),
IF($P$6=Lists!$I$7,EOMONTH(BP6,2-(MONTH(BP6)-1-3*INT((MONTH(BP6)-1)/3))),
IF($P$6=Lists!$I$8,EOMONTH(BP6,11),
IF($P$6=Lists!$I$9,EOMONTH(BP6,12-MONTH(BP6)),""))))))</f>
        <v>61362</v>
      </c>
      <c r="BQ7" s="25">
        <f>IF(OR($P$6="",$P$6=0,$P$7="",$P$7=0,$P$8="",$P$7&lt;1),"",
IF(BQ$8="","",
IF($P$6=Lists!$I$6,EOMONTH(BQ6,0),
IF($P$6=Lists!$I$7,EOMONTH(BQ6,2-(MONTH(BQ6)-1-3*INT((MONTH(BQ6)-1)/3))),
IF($P$6=Lists!$I$8,EOMONTH(BQ6,11),
IF($P$6=Lists!$I$9,EOMONTH(BQ6,12-MONTH(BQ6)),""))))))</f>
        <v>61728</v>
      </c>
      <c r="BR7" s="25">
        <f>IF(OR($P$6="",$P$6=0,$P$7="",$P$7=0,$P$8="",$P$7&lt;1),"",
IF(BR$8="","",
IF($P$6=Lists!$I$6,EOMONTH(BR6,0),
IF($P$6=Lists!$I$7,EOMONTH(BR6,2-(MONTH(BR6)-1-3*INT((MONTH(BR6)-1)/3))),
IF($P$6=Lists!$I$8,EOMONTH(BR6,11),
IF($P$6=Lists!$I$9,EOMONTH(BR6,12-MONTH(BR6)),""))))))</f>
        <v>62093</v>
      </c>
      <c r="BS7" s="25">
        <f>IF(OR($P$6="",$P$6=0,$P$7="",$P$7=0,$P$8="",$P$7&lt;1),"",
IF(BS$8="","",
IF($P$6=Lists!$I$6,EOMONTH(BS6,0),
IF($P$6=Lists!$I$7,EOMONTH(BS6,2-(MONTH(BS6)-1-3*INT((MONTH(BS6)-1)/3))),
IF($P$6=Lists!$I$8,EOMONTH(BS6,11),
IF($P$6=Lists!$I$9,EOMONTH(BS6,12-MONTH(BS6)),""))))))</f>
        <v>62458</v>
      </c>
      <c r="BT7" s="25">
        <f>IF(OR($P$6="",$P$6=0,$P$7="",$P$7=0,$P$8="",$P$7&lt;1),"",
IF(BT$8="","",
IF($P$6=Lists!$I$6,EOMONTH(BT6,0),
IF($P$6=Lists!$I$7,EOMONTH(BT6,2-(MONTH(BT6)-1-3*INT((MONTH(BT6)-1)/3))),
IF($P$6=Lists!$I$8,EOMONTH(BT6,11),
IF($P$6=Lists!$I$9,EOMONTH(BT6,12-MONTH(BT6)),""))))))</f>
        <v>62823</v>
      </c>
      <c r="BU7" s="25">
        <f>IF(OR($P$6="",$P$6=0,$P$7="",$P$7=0,$P$8="",$P$7&lt;1),"",
IF(BU$8="","",
IF($P$6=Lists!$I$6,EOMONTH(BU6,0),
IF($P$6=Lists!$I$7,EOMONTH(BU6,2-(MONTH(BU6)-1-3*INT((MONTH(BU6)-1)/3))),
IF($P$6=Lists!$I$8,EOMONTH(BU6,11),
IF($P$6=Lists!$I$9,EOMONTH(BU6,12-MONTH(BU6)),""))))))</f>
        <v>63189</v>
      </c>
      <c r="BV7" s="25">
        <f>IF(OR($P$6="",$P$6=0,$P$7="",$P$7=0,$P$8="",$P$7&lt;1),"",
IF(BV$8="","",
IF($P$6=Lists!$I$6,EOMONTH(BV6,0),
IF($P$6=Lists!$I$7,EOMONTH(BV6,2-(MONTH(BV6)-1-3*INT((MONTH(BV6)-1)/3))),
IF($P$6=Lists!$I$8,EOMONTH(BV6,11),
IF($P$6=Lists!$I$9,EOMONTH(BV6,12-MONTH(BV6)),""))))))</f>
        <v>63554</v>
      </c>
      <c r="BW7" s="25">
        <f>IF(OR($P$6="",$P$6=0,$P$7="",$P$7=0,$P$8="",$P$7&lt;1),"",
IF(BW$8="","",
IF($P$6=Lists!$I$6,EOMONTH(BW6,0),
IF($P$6=Lists!$I$7,EOMONTH(BW6,2-(MONTH(BW6)-1-3*INT((MONTH(BW6)-1)/3))),
IF($P$6=Lists!$I$8,EOMONTH(BW6,11),
IF($P$6=Lists!$I$9,EOMONTH(BW6,12-MONTH(BW6)),""))))))</f>
        <v>63919</v>
      </c>
      <c r="BX7" s="25">
        <f>IF(OR($P$6="",$P$6=0,$P$7="",$P$7=0,$P$8="",$P$7&lt;1),"",
IF(BX$8="","",
IF($P$6=Lists!$I$6,EOMONTH(BX6,0),
IF($P$6=Lists!$I$7,EOMONTH(BX6,2-(MONTH(BX6)-1-3*INT((MONTH(BX6)-1)/3))),
IF($P$6=Lists!$I$8,EOMONTH(BX6,11),
IF($P$6=Lists!$I$9,EOMONTH(BX6,12-MONTH(BX6)),""))))))</f>
        <v>64284</v>
      </c>
      <c r="BY7" s="25">
        <f>IF(OR($P$6="",$P$6=0,$P$7="",$P$7=0,$P$8="",$P$7&lt;1),"",
IF(BY$8="","",
IF($P$6=Lists!$I$6,EOMONTH(BY6,0),
IF($P$6=Lists!$I$7,EOMONTH(BY6,2-(MONTH(BY6)-1-3*INT((MONTH(BY6)-1)/3))),
IF($P$6=Lists!$I$8,EOMONTH(BY6,11),
IF($P$6=Lists!$I$9,EOMONTH(BY6,12-MONTH(BY6)),""))))))</f>
        <v>64650</v>
      </c>
      <c r="BZ7" s="25">
        <f>IF(OR($P$6="",$P$6=0,$P$7="",$P$7=0,$P$8="",$P$7&lt;1),"",
IF(BZ$8="","",
IF($P$6=Lists!$I$6,EOMONTH(BZ6,0),
IF($P$6=Lists!$I$7,EOMONTH(BZ6,2-(MONTH(BZ6)-1-3*INT((MONTH(BZ6)-1)/3))),
IF($P$6=Lists!$I$8,EOMONTH(BZ6,11),
IF($P$6=Lists!$I$9,EOMONTH(BZ6,12-MONTH(BZ6)),""))))))</f>
        <v>65015</v>
      </c>
      <c r="CA7" s="25">
        <f>IF(OR($P$6="",$P$6=0,$P$7="",$P$7=0,$P$8="",$P$7&lt;1),"",
IF(CA$8="","",
IF($P$6=Lists!$I$6,EOMONTH(CA6,0),
IF($P$6=Lists!$I$7,EOMONTH(CA6,2-(MONTH(CA6)-1-3*INT((MONTH(CA6)-1)/3))),
IF($P$6=Lists!$I$8,EOMONTH(CA6,11),
IF($P$6=Lists!$I$9,EOMONTH(CA6,12-MONTH(CA6)),""))))))</f>
        <v>65380</v>
      </c>
      <c r="CB7" s="25">
        <f>IF(OR($P$6="",$P$6=0,$P$7="",$P$7=0,$P$8="",$P$7&lt;1),"",
IF(CB$8="","",
IF($P$6=Lists!$I$6,EOMONTH(CB6,0),
IF($P$6=Lists!$I$7,EOMONTH(CB6,2-(MONTH(CB6)-1-3*INT((MONTH(CB6)-1)/3))),
IF($P$6=Lists!$I$8,EOMONTH(CB6,11),
IF($P$6=Lists!$I$9,EOMONTH(CB6,12-MONTH(CB6)),""))))))</f>
        <v>65745</v>
      </c>
      <c r="CC7" s="25">
        <f>IF(OR($P$6="",$P$6=0,$P$7="",$P$7=0,$P$8="",$P$7&lt;1),"",
IF(CC$8="","",
IF($P$6=Lists!$I$6,EOMONTH(CC6,0),
IF($P$6=Lists!$I$7,EOMONTH(CC6,2-(MONTH(CC6)-1-3*INT((MONTH(CC6)-1)/3))),
IF($P$6=Lists!$I$8,EOMONTH(CC6,11),
IF($P$6=Lists!$I$9,EOMONTH(CC6,12-MONTH(CC6)),""))))))</f>
        <v>66111</v>
      </c>
      <c r="CD7" s="25">
        <f>IF(OR($P$6="",$P$6=0,$P$7="",$P$7=0,$P$8="",$P$7&lt;1),"",
IF(CD$8="","",
IF($P$6=Lists!$I$6,EOMONTH(CD6,0),
IF($P$6=Lists!$I$7,EOMONTH(CD6,2-(MONTH(CD6)-1-3*INT((MONTH(CD6)-1)/3))),
IF($P$6=Lists!$I$8,EOMONTH(CD6,11),
IF($P$6=Lists!$I$9,EOMONTH(CD6,12-MONTH(CD6)),""))))))</f>
        <v>66476</v>
      </c>
      <c r="CE7" s="25">
        <f>IF(OR($P$6="",$P$6=0,$P$7="",$P$7=0,$P$8="",$P$7&lt;1),"",
IF(CE$8="","",
IF($P$6=Lists!$I$6,EOMONTH(CE6,0),
IF($P$6=Lists!$I$7,EOMONTH(CE6,2-(MONTH(CE6)-1-3*INT((MONTH(CE6)-1)/3))),
IF($P$6=Lists!$I$8,EOMONTH(CE6,11),
IF($P$6=Lists!$I$9,EOMONTH(CE6,12-MONTH(CE6)),""))))))</f>
        <v>66841</v>
      </c>
      <c r="CF7" s="25">
        <f>IF(OR($P$6="",$P$6=0,$P$7="",$P$7=0,$P$8="",$P$7&lt;1),"",
IF(CF$8="","",
IF($P$6=Lists!$I$6,EOMONTH(CF6,0),
IF($P$6=Lists!$I$7,EOMONTH(CF6,2-(MONTH(CF6)-1-3*INT((MONTH(CF6)-1)/3))),
IF($P$6=Lists!$I$8,EOMONTH(CF6,11),
IF($P$6=Lists!$I$9,EOMONTH(CF6,12-MONTH(CF6)),""))))))</f>
        <v>67206</v>
      </c>
      <c r="CG7" s="25">
        <f>IF(OR($P$6="",$P$6=0,$P$7="",$P$7=0,$P$8="",$P$7&lt;1),"",
IF(CG$8="","",
IF($P$6=Lists!$I$6,EOMONTH(CG6,0),
IF($P$6=Lists!$I$7,EOMONTH(CG6,2-(MONTH(CG6)-1-3*INT((MONTH(CG6)-1)/3))),
IF($P$6=Lists!$I$8,EOMONTH(CG6,11),
IF($P$6=Lists!$I$9,EOMONTH(CG6,12-MONTH(CG6)),""))))))</f>
        <v>67572</v>
      </c>
      <c r="CH7" s="25">
        <f>IF(OR($P$6="",$P$6=0,$P$7="",$P$7=0,$P$8="",$P$7&lt;1),"",
IF(CH$8="","",
IF($P$6=Lists!$I$6,EOMONTH(CH6,0),
IF($P$6=Lists!$I$7,EOMONTH(CH6,2-(MONTH(CH6)-1-3*INT((MONTH(CH6)-1)/3))),
IF($P$6=Lists!$I$8,EOMONTH(CH6,11),
IF($P$6=Lists!$I$9,EOMONTH(CH6,12-MONTH(CH6)),""))))))</f>
        <v>67937</v>
      </c>
      <c r="CI7" s="25">
        <f>IF(OR($P$6="",$P$6=0,$P$7="",$P$7=0,$P$8="",$P$7&lt;1),"",
IF(CI$8="","",
IF($P$6=Lists!$I$6,EOMONTH(CI6,0),
IF($P$6=Lists!$I$7,EOMONTH(CI6,2-(MONTH(CI6)-1-3*INT((MONTH(CI6)-1)/3))),
IF($P$6=Lists!$I$8,EOMONTH(CI6,11),
IF($P$6=Lists!$I$9,EOMONTH(CI6,12-MONTH(CI6)),""))))))</f>
        <v>68302</v>
      </c>
      <c r="CJ7" s="25">
        <f>IF(OR($P$6="",$P$6=0,$P$7="",$P$7=0,$P$8="",$P$7&lt;1),"",
IF(CJ$8="","",
IF($P$6=Lists!$I$6,EOMONTH(CJ6,0),
IF($P$6=Lists!$I$7,EOMONTH(CJ6,2-(MONTH(CJ6)-1-3*INT((MONTH(CJ6)-1)/3))),
IF($P$6=Lists!$I$8,EOMONTH(CJ6,11),
IF($P$6=Lists!$I$9,EOMONTH(CJ6,12-MONTH(CJ6)),""))))))</f>
        <v>68667</v>
      </c>
      <c r="CK7" s="25">
        <f>IF(OR($P$6="",$P$6=0,$P$7="",$P$7=0,$P$8="",$P$7&lt;1),"",
IF(CK$8="","",
IF($P$6=Lists!$I$6,EOMONTH(CK6,0),
IF($P$6=Lists!$I$7,EOMONTH(CK6,2-(MONTH(CK6)-1-3*INT((MONTH(CK6)-1)/3))),
IF($P$6=Lists!$I$8,EOMONTH(CK6,11),
IF($P$6=Lists!$I$9,EOMONTH(CK6,12-MONTH(CK6)),""))))))</f>
        <v>69033</v>
      </c>
      <c r="CL7" s="25">
        <f>IF(OR($P$6="",$P$6=0,$P$7="",$P$7=0,$P$8="",$P$7&lt;1),"",
IF(CL$8="","",
IF($P$6=Lists!$I$6,EOMONTH(CL6,0),
IF($P$6=Lists!$I$7,EOMONTH(CL6,2-(MONTH(CL6)-1-3*INT((MONTH(CL6)-1)/3))),
IF($P$6=Lists!$I$8,EOMONTH(CL6,11),
IF($P$6=Lists!$I$9,EOMONTH(CL6,12-MONTH(CL6)),""))))))</f>
        <v>69398</v>
      </c>
      <c r="CM7" s="25">
        <f>IF(OR($P$6="",$P$6=0,$P$7="",$P$7=0,$P$8="",$P$7&lt;1),"",
IF(CM$8="","",
IF($P$6=Lists!$I$6,EOMONTH(CM6,0),
IF($P$6=Lists!$I$7,EOMONTH(CM6,2-(MONTH(CM6)-1-3*INT((MONTH(CM6)-1)/3))),
IF($P$6=Lists!$I$8,EOMONTH(CM6,11),
IF($P$6=Lists!$I$9,EOMONTH(CM6,12-MONTH(CM6)),""))))))</f>
        <v>69763</v>
      </c>
      <c r="CN7" s="25">
        <f>IF(OR($P$6="",$P$6=0,$P$7="",$P$7=0,$P$8="",$P$7&lt;1),"",
IF(CN$8="","",
IF($P$6=Lists!$I$6,EOMONTH(CN6,0),
IF($P$6=Lists!$I$7,EOMONTH(CN6,2-(MONTH(CN6)-1-3*INT((MONTH(CN6)-1)/3))),
IF($P$6=Lists!$I$8,EOMONTH(CN6,11),
IF($P$6=Lists!$I$9,EOMONTH(CN6,12-MONTH(CN6)),""))))))</f>
        <v>70128</v>
      </c>
      <c r="CO7" s="25">
        <f>IF(OR($P$6="",$P$6=0,$P$7="",$P$7=0,$P$8="",$P$7&lt;1),"",
IF(CO$8="","",
IF($P$6=Lists!$I$6,EOMONTH(CO6,0),
IF($P$6=Lists!$I$7,EOMONTH(CO6,2-(MONTH(CO6)-1-3*INT((MONTH(CO6)-1)/3))),
IF($P$6=Lists!$I$8,EOMONTH(CO6,11),
IF($P$6=Lists!$I$9,EOMONTH(CO6,12-MONTH(CO6)),""))))))</f>
        <v>70494</v>
      </c>
      <c r="CP7" s="25">
        <f>IF(OR($P$6="",$P$6=0,$P$7="",$P$7=0,$P$8="",$P$7&lt;1),"",
IF(CP$8="","",
IF($P$6=Lists!$I$6,EOMONTH(CP6,0),
IF($P$6=Lists!$I$7,EOMONTH(CP6,2-(MONTH(CP6)-1-3*INT((MONTH(CP6)-1)/3))),
IF($P$6=Lists!$I$8,EOMONTH(CP6,11),
IF($P$6=Lists!$I$9,EOMONTH(CP6,12-MONTH(CP6)),""))))))</f>
        <v>70859</v>
      </c>
      <c r="CQ7" s="25">
        <f>IF(OR($P$6="",$P$6=0,$P$7="",$P$7=0,$P$8="",$P$7&lt;1),"",
IF(CQ$8="","",
IF($P$6=Lists!$I$6,EOMONTH(CQ6,0),
IF($P$6=Lists!$I$7,EOMONTH(CQ6,2-(MONTH(CQ6)-1-3*INT((MONTH(CQ6)-1)/3))),
IF($P$6=Lists!$I$8,EOMONTH(CQ6,11),
IF($P$6=Lists!$I$9,EOMONTH(CQ6,12-MONTH(CQ6)),""))))))</f>
        <v>71224</v>
      </c>
      <c r="CR7" s="25">
        <f>IF(OR($P$6="",$P$6=0,$P$7="",$P$7=0,$P$8="",$P$7&lt;1),"",
IF(CR$8="","",
IF($P$6=Lists!$I$6,EOMONTH(CR6,0),
IF($P$6=Lists!$I$7,EOMONTH(CR6,2-(MONTH(CR6)-1-3*INT((MONTH(CR6)-1)/3))),
IF($P$6=Lists!$I$8,EOMONTH(CR6,11),
IF($P$6=Lists!$I$9,EOMONTH(CR6,12-MONTH(CR6)),""))))))</f>
        <v>71589</v>
      </c>
      <c r="CS7" s="25">
        <f>IF(OR($P$6="",$P$6=0,$P$7="",$P$7=0,$P$8="",$P$7&lt;1),"",
IF(CS$8="","",
IF($P$6=Lists!$I$6,EOMONTH(CS6,0),
IF($P$6=Lists!$I$7,EOMONTH(CS6,2-(MONTH(CS6)-1-3*INT((MONTH(CS6)-1)/3))),
IF($P$6=Lists!$I$8,EOMONTH(CS6,11),
IF($P$6=Lists!$I$9,EOMONTH(CS6,12-MONTH(CS6)),""))))))</f>
        <v>71955</v>
      </c>
      <c r="CT7" s="25">
        <f>IF(OR($P$6="",$P$6=0,$P$7="",$P$7=0,$P$8="",$P$7&lt;1),"",
IF(CT$8="","",
IF($P$6=Lists!$I$6,EOMONTH(CT6,0),
IF($P$6=Lists!$I$7,EOMONTH(CT6,2-(MONTH(CT6)-1-3*INT((MONTH(CT6)-1)/3))),
IF($P$6=Lists!$I$8,EOMONTH(CT6,11),
IF($P$6=Lists!$I$9,EOMONTH(CT6,12-MONTH(CT6)),""))))))</f>
        <v>72320</v>
      </c>
      <c r="CU7" s="25">
        <f>IF(OR($P$6="",$P$6=0,$P$7="",$P$7=0,$P$8="",$P$7&lt;1),"",
IF(CU$8="","",
IF($P$6=Lists!$I$6,EOMONTH(CU6,0),
IF($P$6=Lists!$I$7,EOMONTH(CU6,2-(MONTH(CU6)-1-3*INT((MONTH(CU6)-1)/3))),
IF($P$6=Lists!$I$8,EOMONTH(CU6,11),
IF($P$6=Lists!$I$9,EOMONTH(CU6,12-MONTH(CU6)),""))))))</f>
        <v>72685</v>
      </c>
      <c r="CV7" s="25">
        <f>IF(OR($P$6="",$P$6=0,$P$7="",$P$7=0,$P$8="",$P$7&lt;1),"",
IF(CV$8="","",
IF($P$6=Lists!$I$6,EOMONTH(CV6,0),
IF($P$6=Lists!$I$7,EOMONTH(CV6,2-(MONTH(CV6)-1-3*INT((MONTH(CV6)-1)/3))),
IF($P$6=Lists!$I$8,EOMONTH(CV6,11),
IF($P$6=Lists!$I$9,EOMONTH(CV6,12-MONTH(CV6)),""))))))</f>
        <v>73050</v>
      </c>
      <c r="CW7" s="25">
        <f>IF(OR($P$6="",$P$6=0,$P$7="",$P$7=0,$P$8="",$P$7&lt;1),"",
IF(CW$8="","",
IF($P$6=Lists!$I$6,EOMONTH(CW6,0),
IF($P$6=Lists!$I$7,EOMONTH(CW6,2-(MONTH(CW6)-1-3*INT((MONTH(CW6)-1)/3))),
IF($P$6=Lists!$I$8,EOMONTH(CW6,11),
IF($P$6=Lists!$I$9,EOMONTH(CW6,12-MONTH(CW6)),""))))))</f>
        <v>73415</v>
      </c>
      <c r="CX7" s="25">
        <f>IF(OR($P$6="",$P$6=0,$P$7="",$P$7=0,$P$8="",$P$7&lt;1),"",
IF(CX$8="","",
IF($P$6=Lists!$I$6,EOMONTH(CX6,0),
IF($P$6=Lists!$I$7,EOMONTH(CX6,2-(MONTH(CX6)-1-3*INT((MONTH(CX6)-1)/3))),
IF($P$6=Lists!$I$8,EOMONTH(CX6,11),
IF($P$6=Lists!$I$9,EOMONTH(CX6,12-MONTH(CX6)),""))))))</f>
        <v>73780</v>
      </c>
      <c r="CY7" s="25">
        <f>IF(OR($P$6="",$P$6=0,$P$7="",$P$7=0,$P$8="",$P$7&lt;1),"",
IF(CY$8="","",
IF($P$6=Lists!$I$6,EOMONTH(CY6,0),
IF($P$6=Lists!$I$7,EOMONTH(CY6,2-(MONTH(CY6)-1-3*INT((MONTH(CY6)-1)/3))),
IF($P$6=Lists!$I$8,EOMONTH(CY6,11),
IF($P$6=Lists!$I$9,EOMONTH(CY6,12-MONTH(CY6)),""))))))</f>
        <v>74145</v>
      </c>
      <c r="CZ7" s="25">
        <f>IF(OR($P$6="",$P$6=0,$P$7="",$P$7=0,$P$8="",$P$7&lt;1),"",
IF(CZ$8="","",
IF($P$6=Lists!$I$6,EOMONTH(CZ6,0),
IF($P$6=Lists!$I$7,EOMONTH(CZ6,2-(MONTH(CZ6)-1-3*INT((MONTH(CZ6)-1)/3))),
IF($P$6=Lists!$I$8,EOMONTH(CZ6,11),
IF($P$6=Lists!$I$9,EOMONTH(CZ6,12-MONTH(CZ6)),""))))))</f>
        <v>74510</v>
      </c>
      <c r="DA7" s="25">
        <f>IF(OR($P$6="",$P$6=0,$P$7="",$P$7=0,$P$8="",$P$7&lt;1),"",
IF(DA$8="","",
IF($P$6=Lists!$I$6,EOMONTH(DA6,0),
IF($P$6=Lists!$I$7,EOMONTH(DA6,2-(MONTH(DA6)-1-3*INT((MONTH(DA6)-1)/3))),
IF($P$6=Lists!$I$8,EOMONTH(DA6,11),
IF($P$6=Lists!$I$9,EOMONTH(DA6,12-MONTH(DA6)),""))))))</f>
        <v>74876</v>
      </c>
      <c r="DB7" s="25">
        <f>IF(OR($P$6="",$P$6=0,$P$7="",$P$7=0,$P$8="",$P$7&lt;1),"",
IF(DB$8="","",
IF($P$6=Lists!$I$6,EOMONTH(DB6,0),
IF($P$6=Lists!$I$7,EOMONTH(DB6,2-(MONTH(DB6)-1-3*INT((MONTH(DB6)-1)/3))),
IF($P$6=Lists!$I$8,EOMONTH(DB6,11),
IF($P$6=Lists!$I$9,EOMONTH(DB6,12-MONTH(DB6)),""))))))</f>
        <v>75241</v>
      </c>
      <c r="DC7" s="25">
        <f>IF(OR($P$6="",$P$6=0,$P$7="",$P$7=0,$P$8="",$P$7&lt;1),"",
IF(DC$8="","",
IF($P$6=Lists!$I$6,EOMONTH(DC6,0),
IF($P$6=Lists!$I$7,EOMONTH(DC6,2-(MONTH(DC6)-1-3*INT((MONTH(DC6)-1)/3))),
IF($P$6=Lists!$I$8,EOMONTH(DC6,11),
IF($P$6=Lists!$I$9,EOMONTH(DC6,12-MONTH(DC6)),""))))))</f>
        <v>75606</v>
      </c>
      <c r="DD7" s="25">
        <f>IF(OR($P$6="",$P$6=0,$P$7="",$P$7=0,$P$8="",$P$7&lt;1),"",
IF(DD$8="","",
IF($P$6=Lists!$I$6,EOMONTH(DD6,0),
IF($P$6=Lists!$I$7,EOMONTH(DD6,2-(MONTH(DD6)-1-3*INT((MONTH(DD6)-1)/3))),
IF($P$6=Lists!$I$8,EOMONTH(DD6,11),
IF($P$6=Lists!$I$9,EOMONTH(DD6,12-MONTH(DD6)),""))))))</f>
        <v>75971</v>
      </c>
      <c r="DE7" s="25">
        <f>IF(OR($P$6="",$P$6=0,$P$7="",$P$7=0,$P$8="",$P$7&lt;1),"",
IF(DE$8="","",
IF($P$6=Lists!$I$6,EOMONTH(DE6,0),
IF($P$6=Lists!$I$7,EOMONTH(DE6,2-(MONTH(DE6)-1-3*INT((MONTH(DE6)-1)/3))),
IF($P$6=Lists!$I$8,EOMONTH(DE6,11),
IF($P$6=Lists!$I$9,EOMONTH(DE6,12-MONTH(DE6)),""))))))</f>
        <v>76337</v>
      </c>
      <c r="DF7" s="25">
        <f>IF(OR($P$6="",$P$6=0,$P$7="",$P$7=0,$P$8="",$P$7&lt;1),"",
IF(DF$8="","",
IF($P$6=Lists!$I$6,EOMONTH(DF6,0),
IF($P$6=Lists!$I$7,EOMONTH(DF6,2-(MONTH(DF6)-1-3*INT((MONTH(DF6)-1)/3))),
IF($P$6=Lists!$I$8,EOMONTH(DF6,11),
IF($P$6=Lists!$I$9,EOMONTH(DF6,12-MONTH(DF6)),""))))))</f>
        <v>76702</v>
      </c>
      <c r="DG7" s="25">
        <f>IF(OR($P$6="",$P$6=0,$P$7="",$P$7=0,$P$8="",$P$7&lt;1),"",
IF(DG$8="","",
IF($P$6=Lists!$I$6,EOMONTH(DG6,0),
IF($P$6=Lists!$I$7,EOMONTH(DG6,2-(MONTH(DG6)-1-3*INT((MONTH(DG6)-1)/3))),
IF($P$6=Lists!$I$8,EOMONTH(DG6,11),
IF($P$6=Lists!$I$9,EOMONTH(DG6,12-MONTH(DG6)),""))))))</f>
        <v>77067</v>
      </c>
      <c r="DH7" s="25">
        <f>IF(OR($P$6="",$P$6=0,$P$7="",$P$7=0,$P$8="",$P$7&lt;1),"",
IF(DH$8="","",
IF($P$6=Lists!$I$6,EOMONTH(DH6,0),
IF($P$6=Lists!$I$7,EOMONTH(DH6,2-(MONTH(DH6)-1-3*INT((MONTH(DH6)-1)/3))),
IF($P$6=Lists!$I$8,EOMONTH(DH6,11),
IF($P$6=Lists!$I$9,EOMONTH(DH6,12-MONTH(DH6)),""))))))</f>
        <v>77432</v>
      </c>
      <c r="DI7" s="25">
        <f>IF(OR($P$6="",$P$6=0,$P$7="",$P$7=0,$P$8="",$P$7&lt;1),"",
IF(DI$8="","",
IF($P$6=Lists!$I$6,EOMONTH(DI6,0),
IF($P$6=Lists!$I$7,EOMONTH(DI6,2-(MONTH(DI6)-1-3*INT((MONTH(DI6)-1)/3))),
IF($P$6=Lists!$I$8,EOMONTH(DI6,11),
IF($P$6=Lists!$I$9,EOMONTH(DI6,12-MONTH(DI6)),""))))))</f>
        <v>77798</v>
      </c>
      <c r="DJ7" s="25">
        <f>IF(OR($P$6="",$P$6=0,$P$7="",$P$7=0,$P$8="",$P$7&lt;1),"",
IF(DJ$8="","",
IF($P$6=Lists!$I$6,EOMONTH(DJ6,0),
IF($P$6=Lists!$I$7,EOMONTH(DJ6,2-(MONTH(DJ6)-1-3*INT((MONTH(DJ6)-1)/3))),
IF($P$6=Lists!$I$8,EOMONTH(DJ6,11),
IF($P$6=Lists!$I$9,EOMONTH(DJ6,12-MONTH(DJ6)),""))))))</f>
        <v>78163</v>
      </c>
      <c r="DK7" s="25">
        <f>IF(OR($P$6="",$P$6=0,$P$7="",$P$7=0,$P$8="",$P$7&lt;1),"",
IF(DK$8="","",
IF($P$6=Lists!$I$6,EOMONTH(DK6,0),
IF($P$6=Lists!$I$7,EOMONTH(DK6,2-(MONTH(DK6)-1-3*INT((MONTH(DK6)-1)/3))),
IF($P$6=Lists!$I$8,EOMONTH(DK6,11),
IF($P$6=Lists!$I$9,EOMONTH(DK6,12-MONTH(DK6)),""))))))</f>
        <v>78528</v>
      </c>
      <c r="DL7" s="25">
        <f>IF(OR($P$6="",$P$6=0,$P$7="",$P$7=0,$P$8="",$P$7&lt;1),"",
IF(DL$8="","",
IF($P$6=Lists!$I$6,EOMONTH(DL6,0),
IF($P$6=Lists!$I$7,EOMONTH(DL6,2-(MONTH(DL6)-1-3*INT((MONTH(DL6)-1)/3))),
IF($P$6=Lists!$I$8,EOMONTH(DL6,11),
IF($P$6=Lists!$I$9,EOMONTH(DL6,12-MONTH(DL6)),""))))))</f>
        <v>78893</v>
      </c>
      <c r="DM7" s="25">
        <f>IF(OR($P$6="",$P$6=0,$P$7="",$P$7=0,$P$8="",$P$7&lt;1),"",
IF(DM$8="","",
IF($P$6=Lists!$I$6,EOMONTH(DM6,0),
IF($P$6=Lists!$I$7,EOMONTH(DM6,2-(MONTH(DM6)-1-3*INT((MONTH(DM6)-1)/3))),
IF($P$6=Lists!$I$8,EOMONTH(DM6,11),
IF($P$6=Lists!$I$9,EOMONTH(DM6,12-MONTH(DM6)),""))))))</f>
        <v>79259</v>
      </c>
      <c r="DN7" s="25">
        <f>IF(OR($P$6="",$P$6=0,$P$7="",$P$7=0,$P$8="",$P$7&lt;1),"",
IF(DN$8="","",
IF($P$6=Lists!$I$6,EOMONTH(DN6,0),
IF($P$6=Lists!$I$7,EOMONTH(DN6,2-(MONTH(DN6)-1-3*INT((MONTH(DN6)-1)/3))),
IF($P$6=Lists!$I$8,EOMONTH(DN6,11),
IF($P$6=Lists!$I$9,EOMONTH(DN6,12-MONTH(DN6)),""))))))</f>
        <v>79624</v>
      </c>
      <c r="DO7" s="25">
        <f>IF(OR($P$6="",$P$6=0,$P$7="",$P$7=0,$P$8="",$P$7&lt;1),"",
IF(DO$8="","",
IF($P$6=Lists!$I$6,EOMONTH(DO6,0),
IF($P$6=Lists!$I$7,EOMONTH(DO6,2-(MONTH(DO6)-1-3*INT((MONTH(DO6)-1)/3))),
IF($P$6=Lists!$I$8,EOMONTH(DO6,11),
IF($P$6=Lists!$I$9,EOMONTH(DO6,12-MONTH(DO6)),""))))))</f>
        <v>79989</v>
      </c>
      <c r="DP7" s="25">
        <f>IF(OR($P$6="",$P$6=0,$P$7="",$P$7=0,$P$8="",$P$7&lt;1),"",
IF(DP$8="","",
IF($P$6=Lists!$I$6,EOMONTH(DP6,0),
IF($P$6=Lists!$I$7,EOMONTH(DP6,2-(MONTH(DP6)-1-3*INT((MONTH(DP6)-1)/3))),
IF($P$6=Lists!$I$8,EOMONTH(DP6,11),
IF($P$6=Lists!$I$9,EOMONTH(DP6,12-MONTH(DP6)),""))))))</f>
        <v>80354</v>
      </c>
      <c r="DQ7" s="25">
        <f>IF(OR($P$6="",$P$6=0,$P$7="",$P$7=0,$P$8="",$P$7&lt;1),"",
IF(DQ$8="","",
IF($P$6=Lists!$I$6,EOMONTH(DQ6,0),
IF($P$6=Lists!$I$7,EOMONTH(DQ6,2-(MONTH(DQ6)-1-3*INT((MONTH(DQ6)-1)/3))),
IF($P$6=Lists!$I$8,EOMONTH(DQ6,11),
IF($P$6=Lists!$I$9,EOMONTH(DQ6,12-MONTH(DQ6)),""))))))</f>
        <v>80720</v>
      </c>
      <c r="DR7" s="25">
        <f>IF(OR($P$6="",$P$6=0,$P$7="",$P$7=0,$P$8="",$P$7&lt;1),"",
IF(DR$8="","",
IF($P$6=Lists!$I$6,EOMONTH(DR6,0),
IF($P$6=Lists!$I$7,EOMONTH(DR6,2-(MONTH(DR6)-1-3*INT((MONTH(DR6)-1)/3))),
IF($P$6=Lists!$I$8,EOMONTH(DR6,11),
IF($P$6=Lists!$I$9,EOMONTH(DR6,12-MONTH(DR6)),""))))))</f>
        <v>81085</v>
      </c>
      <c r="DS7" s="25">
        <f>IF(OR($P$6="",$P$6=0,$P$7="",$P$7=0,$P$8="",$P$7&lt;1),"",
IF(DS$8="","",
IF($P$6=Lists!$I$6,EOMONTH(DS6,0),
IF($P$6=Lists!$I$7,EOMONTH(DS6,2-(MONTH(DS6)-1-3*INT((MONTH(DS6)-1)/3))),
IF($P$6=Lists!$I$8,EOMONTH(DS6,11),
IF($P$6=Lists!$I$9,EOMONTH(DS6,12-MONTH(DS6)),""))))))</f>
        <v>81450</v>
      </c>
      <c r="DT7" s="25">
        <f>IF(OR($P$6="",$P$6=0,$P$7="",$P$7=0,$P$8="",$P$7&lt;1),"",
IF(DT$8="","",
IF($P$6=Lists!$I$6,EOMONTH(DT6,0),
IF($P$6=Lists!$I$7,EOMONTH(DT6,2-(MONTH(DT6)-1-3*INT((MONTH(DT6)-1)/3))),
IF($P$6=Lists!$I$8,EOMONTH(DT6,11),
IF($P$6=Lists!$I$9,EOMONTH(DT6,12-MONTH(DT6)),""))))))</f>
        <v>81815</v>
      </c>
      <c r="DU7" s="25">
        <f>IF(OR($P$6="",$P$6=0,$P$7="",$P$7=0,$P$8="",$P$7&lt;1),"",
IF(DU$8="","",
IF($P$6=Lists!$I$6,EOMONTH(DU6,0),
IF($P$6=Lists!$I$7,EOMONTH(DU6,2-(MONTH(DU6)-1-3*INT((MONTH(DU6)-1)/3))),
IF($P$6=Lists!$I$8,EOMONTH(DU6,11),
IF($P$6=Lists!$I$9,EOMONTH(DU6,12-MONTH(DU6)),""))))))</f>
        <v>82181</v>
      </c>
      <c r="DV7" s="25">
        <f>IF(OR($P$6="",$P$6=0,$P$7="",$P$7=0,$P$8="",$P$7&lt;1),"",
IF(DV$8="","",
IF($P$6=Lists!$I$6,EOMONTH(DV6,0),
IF($P$6=Lists!$I$7,EOMONTH(DV6,2-(MONTH(DV6)-1-3*INT((MONTH(DV6)-1)/3))),
IF($P$6=Lists!$I$8,EOMONTH(DV6,11),
IF($P$6=Lists!$I$9,EOMONTH(DV6,12-MONTH(DV6)),""))))))</f>
        <v>82546</v>
      </c>
      <c r="DW7" s="25">
        <f>IF(OR($P$6="",$P$6=0,$P$7="",$P$7=0,$P$8="",$P$7&lt;1),"",
IF(DW$8="","",
IF($P$6=Lists!$I$6,EOMONTH(DW6,0),
IF($P$6=Lists!$I$7,EOMONTH(DW6,2-(MONTH(DW6)-1-3*INT((MONTH(DW6)-1)/3))),
IF($P$6=Lists!$I$8,EOMONTH(DW6,11),
IF($P$6=Lists!$I$9,EOMONTH(DW6,12-MONTH(DW6)),""))))))</f>
        <v>82911</v>
      </c>
      <c r="DX7" s="25">
        <f>IF(OR($P$6="",$P$6=0,$P$7="",$P$7=0,$P$8="",$P$7&lt;1),"",
IF(DX$8="","",
IF($P$6=Lists!$I$6,EOMONTH(DX6,0),
IF($P$6=Lists!$I$7,EOMONTH(DX6,2-(MONTH(DX6)-1-3*INT((MONTH(DX6)-1)/3))),
IF($P$6=Lists!$I$8,EOMONTH(DX6,11),
IF($P$6=Lists!$I$9,EOMONTH(DX6,12-MONTH(DX6)),""))))))</f>
        <v>83276</v>
      </c>
      <c r="DY7" s="25">
        <f>IF(OR($P$6="",$P$6=0,$P$7="",$P$7=0,$P$8="",$P$7&lt;1),"",
IF(DY$8="","",
IF($P$6=Lists!$I$6,EOMONTH(DY6,0),
IF($P$6=Lists!$I$7,EOMONTH(DY6,2-(MONTH(DY6)-1-3*INT((MONTH(DY6)-1)/3))),
IF($P$6=Lists!$I$8,EOMONTH(DY6,11),
IF($P$6=Lists!$I$9,EOMONTH(DY6,12-MONTH(DY6)),""))))))</f>
        <v>83642</v>
      </c>
      <c r="DZ7" s="25">
        <f>IF(OR($P$6="",$P$6=0,$P$7="",$P$7=0,$P$8="",$P$7&lt;1),"",
IF(DZ$8="","",
IF($P$6=Lists!$I$6,EOMONTH(DZ6,0),
IF($P$6=Lists!$I$7,EOMONTH(DZ6,2-(MONTH(DZ6)-1-3*INT((MONTH(DZ6)-1)/3))),
IF($P$6=Lists!$I$8,EOMONTH(DZ6,11),
IF($P$6=Lists!$I$9,EOMONTH(DZ6,12-MONTH(DZ6)),""))))))</f>
        <v>84007</v>
      </c>
      <c r="EA7" s="25">
        <f>IF(OR($P$6="",$P$6=0,$P$7="",$P$7=0,$P$8="",$P$7&lt;1),"",
IF(EA$8="","",
IF($P$6=Lists!$I$6,EOMONTH(EA6,0),
IF($P$6=Lists!$I$7,EOMONTH(EA6,2-(MONTH(EA6)-1-3*INT((MONTH(EA6)-1)/3))),
IF($P$6=Lists!$I$8,EOMONTH(EA6,11),
IF($P$6=Lists!$I$9,EOMONTH(EA6,12-MONTH(EA6)),""))))))</f>
        <v>84372</v>
      </c>
      <c r="EB7" s="25">
        <f>IF(OR($P$6="",$P$6=0,$P$7="",$P$7=0,$P$8="",$P$7&lt;1),"",
IF(EB$8="","",
IF($P$6=Lists!$I$6,EOMONTH(EB6,0),
IF($P$6=Lists!$I$7,EOMONTH(EB6,2-(MONTH(EB6)-1-3*INT((MONTH(EB6)-1)/3))),
IF($P$6=Lists!$I$8,EOMONTH(EB6,11),
IF($P$6=Lists!$I$9,EOMONTH(EB6,12-MONTH(EB6)),""))))))</f>
        <v>84737</v>
      </c>
      <c r="EC7" s="25">
        <f>IF(OR($P$6="",$P$6=0,$P$7="",$P$7=0,$P$8="",$P$7&lt;1),"",
IF(EC$8="","",
IF($P$6=Lists!$I$6,EOMONTH(EC6,0),
IF($P$6=Lists!$I$7,EOMONTH(EC6,2-(MONTH(EC6)-1-3*INT((MONTH(EC6)-1)/3))),
IF($P$6=Lists!$I$8,EOMONTH(EC6,11),
IF($P$6=Lists!$I$9,EOMONTH(EC6,12-MONTH(EC6)),""))))))</f>
        <v>85103</v>
      </c>
      <c r="ED7" s="25">
        <f>IF(OR($P$6="",$P$6=0,$P$7="",$P$7=0,$P$8="",$P$7&lt;1),"",
IF(ED$8="","",
IF($P$6=Lists!$I$6,EOMONTH(ED6,0),
IF($P$6=Lists!$I$7,EOMONTH(ED6,2-(MONTH(ED6)-1-3*INT((MONTH(ED6)-1)/3))),
IF($P$6=Lists!$I$8,EOMONTH(ED6,11),
IF($P$6=Lists!$I$9,EOMONTH(ED6,12-MONTH(ED6)),""))))))</f>
        <v>85468</v>
      </c>
      <c r="EE7" s="25">
        <f>IF(OR($P$6="",$P$6=0,$P$7="",$P$7=0,$P$8="",$P$7&lt;1),"",
IF(EE$8="","",
IF($P$6=Lists!$I$6,EOMONTH(EE6,0),
IF($P$6=Lists!$I$7,EOMONTH(EE6,2-(MONTH(EE6)-1-3*INT((MONTH(EE6)-1)/3))),
IF($P$6=Lists!$I$8,EOMONTH(EE6,11),
IF($P$6=Lists!$I$9,EOMONTH(EE6,12-MONTH(EE6)),""))))))</f>
        <v>85833</v>
      </c>
      <c r="EF7" s="25">
        <f>IF(OR($P$6="",$P$6=0,$P$7="",$P$7=0,$P$8="",$P$7&lt;1),"",
IF(EF$8="","",
IF($P$6=Lists!$I$6,EOMONTH(EF6,0),
IF($P$6=Lists!$I$7,EOMONTH(EF6,2-(MONTH(EF6)-1-3*INT((MONTH(EF6)-1)/3))),
IF($P$6=Lists!$I$8,EOMONTH(EF6,11),
IF($P$6=Lists!$I$9,EOMONTH(EF6,12-MONTH(EF6)),""))))))</f>
        <v>86198</v>
      </c>
      <c r="EG7" s="25">
        <f>IF(OR($P$6="",$P$6=0,$P$7="",$P$7=0,$P$8="",$P$7&lt;1),"",
IF(EG$8="","",
IF($P$6=Lists!$I$6,EOMONTH(EG6,0),
IF($P$6=Lists!$I$7,EOMONTH(EG6,2-(MONTH(EG6)-1-3*INT((MONTH(EG6)-1)/3))),
IF($P$6=Lists!$I$8,EOMONTH(EG6,11),
IF($P$6=Lists!$I$9,EOMONTH(EG6,12-MONTH(EG6)),""))))))</f>
        <v>86564</v>
      </c>
      <c r="EH7" s="25">
        <f>IF(OR($P$6="",$P$6=0,$P$7="",$P$7=0,$P$8="",$P$7&lt;1),"",
IF(EH$8="","",
IF($P$6=Lists!$I$6,EOMONTH(EH6,0),
IF($P$6=Lists!$I$7,EOMONTH(EH6,2-(MONTH(EH6)-1-3*INT((MONTH(EH6)-1)/3))),
IF($P$6=Lists!$I$8,EOMONTH(EH6,11),
IF($P$6=Lists!$I$9,EOMONTH(EH6,12-MONTH(EH6)),""))))))</f>
        <v>86929</v>
      </c>
      <c r="EI7" s="25">
        <f>IF(OR($P$6="",$P$6=0,$P$7="",$P$7=0,$P$8="",$P$7&lt;1),"",
IF(EI$8="","",
IF($P$6=Lists!$I$6,EOMONTH(EI6,0),
IF($P$6=Lists!$I$7,EOMONTH(EI6,2-(MONTH(EI6)-1-3*INT((MONTH(EI6)-1)/3))),
IF($P$6=Lists!$I$8,EOMONTH(EI6,11),
IF($P$6=Lists!$I$9,EOMONTH(EI6,12-MONTH(EI6)),""))))))</f>
        <v>87294</v>
      </c>
      <c r="EJ7" s="25">
        <f>IF(OR($P$6="",$P$6=0,$P$7="",$P$7=0,$P$8="",$P$7&lt;1),"",
IF(EJ$8="","",
IF($P$6=Lists!$I$6,EOMONTH(EJ6,0),
IF($P$6=Lists!$I$7,EOMONTH(EJ6,2-(MONTH(EJ6)-1-3*INT((MONTH(EJ6)-1)/3))),
IF($P$6=Lists!$I$8,EOMONTH(EJ6,11),
IF($P$6=Lists!$I$9,EOMONTH(EJ6,12-MONTH(EJ6)),""))))))</f>
        <v>87659</v>
      </c>
      <c r="EK7" s="25">
        <f>IF(OR($P$6="",$P$6=0,$P$7="",$P$7=0,$P$8="",$P$7&lt;1),"",
IF(EK$8="","",
IF($P$6=Lists!$I$6,EOMONTH(EK6,0),
IF($P$6=Lists!$I$7,EOMONTH(EK6,2-(MONTH(EK6)-1-3*INT((MONTH(EK6)-1)/3))),
IF($P$6=Lists!$I$8,EOMONTH(EK6,11),
IF($P$6=Lists!$I$9,EOMONTH(EK6,12-MONTH(EK6)),""))))))</f>
        <v>88025</v>
      </c>
      <c r="EL7" s="25">
        <f>IF(OR($P$6="",$P$6=0,$P$7="",$P$7=0,$P$8="",$P$7&lt;1),"",
IF(EL$8="","",
IF($P$6=Lists!$I$6,EOMONTH(EL6,0),
IF($P$6=Lists!$I$7,EOMONTH(EL6,2-(MONTH(EL6)-1-3*INT((MONTH(EL6)-1)/3))),
IF($P$6=Lists!$I$8,EOMONTH(EL6,11),
IF($P$6=Lists!$I$9,EOMONTH(EL6,12-MONTH(EL6)),""))))))</f>
        <v>88390</v>
      </c>
      <c r="EM7" s="25">
        <f>IF(OR($P$6="",$P$6=0,$P$7="",$P$7=0,$P$8="",$P$7&lt;1),"",
IF(EM$8="","",
IF($P$6=Lists!$I$6,EOMONTH(EM6,0),
IF($P$6=Lists!$I$7,EOMONTH(EM6,2-(MONTH(EM6)-1-3*INT((MONTH(EM6)-1)/3))),
IF($P$6=Lists!$I$8,EOMONTH(EM6,11),
IF($P$6=Lists!$I$9,EOMONTH(EM6,12-MONTH(EM6)),""))))))</f>
        <v>88755</v>
      </c>
      <c r="EN7" s="25" t="str">
        <f>IF(OR($P$6="",$P$6=0,$P$7="",$P$7=0,$P$8="",$P$7&lt;1),"",
IF(EN$8="","",
IF($P$6=Lists!$I$6,EOMONTH(EN6,0),
IF($P$6=Lists!$I$7,EOMONTH(EN6,2-(MONTH(EN6)-1-3*INT((MONTH(EN6)-1)/3))),
IF($P$6=Lists!$I$8,EOMONTH(EN6,11),
IF($P$6=Lists!$I$9,EOMONTH(EN6,12-MONTH(EN6)),""))))))</f>
        <v/>
      </c>
      <c r="EO7" s="25" t="str">
        <f>IF(OR($P$6="",$P$6=0,$P$7="",$P$7=0,$P$8="",$P$7&lt;1),"",
IF(EO$8="","",
IF($P$6=Lists!$I$6,EOMONTH(EO6,0),
IF($P$6=Lists!$I$7,EOMONTH(EO6,2-(MONTH(EO6)-1-3*INT((MONTH(EO6)-1)/3))),
IF($P$6=Lists!$I$8,EOMONTH(EO6,11),
IF($P$6=Lists!$I$9,EOMONTH(EO6,12-MONTH(EO6)),""))))))</f>
        <v/>
      </c>
      <c r="EP7" s="25" t="str">
        <f>IF(OR($P$6="",$P$6=0,$P$7="",$P$7=0,$P$8="",$P$7&lt;1),"",
IF(EP$8="","",
IF($P$6=Lists!$I$6,EOMONTH(EP6,0),
IF($P$6=Lists!$I$7,EOMONTH(EP6,2-(MONTH(EP6)-1-3*INT((MONTH(EP6)-1)/3))),
IF($P$6=Lists!$I$8,EOMONTH(EP6,11),
IF($P$6=Lists!$I$9,EOMONTH(EP6,12-MONTH(EP6)),""))))))</f>
        <v/>
      </c>
      <c r="EQ7" s="25" t="str">
        <f>IF(OR($P$6="",$P$6=0,$P$7="",$P$7=0,$P$8="",$P$7&lt;1),"",
IF(EQ$8="","",
IF($P$6=Lists!$I$6,EOMONTH(EQ6,0),
IF($P$6=Lists!$I$7,EOMONTH(EQ6,2-(MONTH(EQ6)-1-3*INT((MONTH(EQ6)-1)/3))),
IF($P$6=Lists!$I$8,EOMONTH(EQ6,11),
IF($P$6=Lists!$I$9,EOMONTH(EQ6,12-MONTH(EQ6)),""))))))</f>
        <v/>
      </c>
      <c r="ER7" s="25" t="str">
        <f>IF(OR($P$6="",$P$6=0,$P$7="",$P$7=0,$P$8="",$P$7&lt;1),"",
IF(ER$8="","",
IF($P$6=Lists!$I$6,EOMONTH(ER6,0),
IF($P$6=Lists!$I$7,EOMONTH(ER6,2-(MONTH(ER6)-1-3*INT((MONTH(ER6)-1)/3))),
IF($P$6=Lists!$I$8,EOMONTH(ER6,11),
IF($P$6=Lists!$I$9,EOMONTH(ER6,12-MONTH(ER6)),""))))))</f>
        <v/>
      </c>
      <c r="ES7" s="25" t="str">
        <f>IF(OR($P$6="",$P$6=0,$P$7="",$P$7=0,$P$8="",$P$7&lt;1),"",
IF(ES$8="","",
IF($P$6=Lists!$I$6,EOMONTH(ES6,0),
IF($P$6=Lists!$I$7,EOMONTH(ES6,2-(MONTH(ES6)-1-3*INT((MONTH(ES6)-1)/3))),
IF($P$6=Lists!$I$8,EOMONTH(ES6,11),
IF($P$6=Lists!$I$9,EOMONTH(ES6,12-MONTH(ES6)),""))))))</f>
        <v/>
      </c>
      <c r="ET7" s="25" t="str">
        <f>IF(OR($P$6="",$P$6=0,$P$7="",$P$7=0,$P$8="",$P$7&lt;1),"",
IF(ET$8="","",
IF($P$6=Lists!$I$6,EOMONTH(ET6,0),
IF($P$6=Lists!$I$7,EOMONTH(ET6,2-(MONTH(ET6)-1-3*INT((MONTH(ET6)-1)/3))),
IF($P$6=Lists!$I$8,EOMONTH(ET6,11),
IF($P$6=Lists!$I$9,EOMONTH(ET6,12-MONTH(ET6)),""))))))</f>
        <v/>
      </c>
      <c r="EU7" s="25" t="str">
        <f>IF(OR($P$6="",$P$6=0,$P$7="",$P$7=0,$P$8="",$P$7&lt;1),"",
IF(EU$8="","",
IF($P$6=Lists!$I$6,EOMONTH(EU6,0),
IF($P$6=Lists!$I$7,EOMONTH(EU6,2-(MONTH(EU6)-1-3*INT((MONTH(EU6)-1)/3))),
IF($P$6=Lists!$I$8,EOMONTH(EU6,11),
IF($P$6=Lists!$I$9,EOMONTH(EU6,12-MONTH(EU6)),""))))))</f>
        <v/>
      </c>
      <c r="EV7" s="25" t="str">
        <f>IF(OR($P$6="",$P$6=0,$P$7="",$P$7=0,$P$8="",$P$7&lt;1),"",
IF(EV$8="","",
IF($P$6=Lists!$I$6,EOMONTH(EV6,0),
IF($P$6=Lists!$I$7,EOMONTH(EV6,2-(MONTH(EV6)-1-3*INT((MONTH(EV6)-1)/3))),
IF($P$6=Lists!$I$8,EOMONTH(EV6,11),
IF($P$6=Lists!$I$9,EOMONTH(EV6,12-MONTH(EV6)),""))))))</f>
        <v/>
      </c>
      <c r="EW7" s="25" t="str">
        <f>IF(OR($P$6="",$P$6=0,$P$7="",$P$7=0,$P$8="",$P$7&lt;1),"",
IF(EW$8="","",
IF($P$6=Lists!$I$6,EOMONTH(EW6,0),
IF($P$6=Lists!$I$7,EOMONTH(EW6,2-(MONTH(EW6)-1-3*INT((MONTH(EW6)-1)/3))),
IF($P$6=Lists!$I$8,EOMONTH(EW6,11),
IF($P$6=Lists!$I$9,EOMONTH(EW6,12-MONTH(EW6)),""))))))</f>
        <v/>
      </c>
      <c r="EX7" s="25" t="str">
        <f>IF(OR($P$6="",$P$6=0,$P$7="",$P$7=0,$P$8="",$P$7&lt;1),"",
IF(EX$8="","",
IF($P$6=Lists!$I$6,EOMONTH(EX6,0),
IF($P$6=Lists!$I$7,EOMONTH(EX6,2-(MONTH(EX6)-1-3*INT((MONTH(EX6)-1)/3))),
IF($P$6=Lists!$I$8,EOMONTH(EX6,11),
IF($P$6=Lists!$I$9,EOMONTH(EX6,12-MONTH(EX6)),""))))))</f>
        <v/>
      </c>
      <c r="EY7" s="25" t="str">
        <f>IF(OR($P$6="",$P$6=0,$P$7="",$P$7=0,$P$8="",$P$7&lt;1),"",
IF(EY$8="","",
IF($P$6=Lists!$I$6,EOMONTH(EY6,0),
IF($P$6=Lists!$I$7,EOMONTH(EY6,2-(MONTH(EY6)-1-3*INT((MONTH(EY6)-1)/3))),
IF($P$6=Lists!$I$8,EOMONTH(EY6,11),
IF($P$6=Lists!$I$9,EOMONTH(EY6,12-MONTH(EY6)),""))))))</f>
        <v/>
      </c>
      <c r="EZ7" s="25" t="str">
        <f>IF(OR($P$6="",$P$6=0,$P$7="",$P$7=0,$P$8="",$P$7&lt;1),"",
IF(EZ$8="","",
IF($P$6=Lists!$I$6,EOMONTH(EZ6,0),
IF($P$6=Lists!$I$7,EOMONTH(EZ6,2-(MONTH(EZ6)-1-3*INT((MONTH(EZ6)-1)/3))),
IF($P$6=Lists!$I$8,EOMONTH(EZ6,11),
IF($P$6=Lists!$I$9,EOMONTH(EZ6,12-MONTH(EZ6)),""))))))</f>
        <v/>
      </c>
      <c r="FA7" s="25" t="str">
        <f>IF(OR($P$6="",$P$6=0,$P$7="",$P$7=0,$P$8="",$P$7&lt;1),"",
IF(FA$8="","",
IF($P$6=Lists!$I$6,EOMONTH(FA6,0),
IF($P$6=Lists!$I$7,EOMONTH(FA6,2-(MONTH(FA6)-1-3*INT((MONTH(FA6)-1)/3))),
IF($P$6=Lists!$I$8,EOMONTH(FA6,11),
IF($P$6=Lists!$I$9,EOMONTH(FA6,12-MONTH(FA6)),""))))))</f>
        <v/>
      </c>
      <c r="FB7" s="25" t="str">
        <f>IF(OR($P$6="",$P$6=0,$P$7="",$P$7=0,$P$8="",$P$7&lt;1),"",
IF(FB$8="","",
IF($P$6=Lists!$I$6,EOMONTH(FB6,0),
IF($P$6=Lists!$I$7,EOMONTH(FB6,2-(MONTH(FB6)-1-3*INT((MONTH(FB6)-1)/3))),
IF($P$6=Lists!$I$8,EOMONTH(FB6,11),
IF($P$6=Lists!$I$9,EOMONTH(FB6,12-MONTH(FB6)),""))))))</f>
        <v/>
      </c>
      <c r="FC7" s="25" t="str">
        <f>IF(OR($P$6="",$P$6=0,$P$7="",$P$7=0,$P$8="",$P$7&lt;1),"",
IF(FC$8="","",
IF($P$6=Lists!$I$6,EOMONTH(FC6,0),
IF($P$6=Lists!$I$7,EOMONTH(FC6,2-(MONTH(FC6)-1-3*INT((MONTH(FC6)-1)/3))),
IF($P$6=Lists!$I$8,EOMONTH(FC6,11),
IF($P$6=Lists!$I$9,EOMONTH(FC6,12-MONTH(FC6)),""))))))</f>
        <v/>
      </c>
      <c r="FD7" s="25" t="str">
        <f>IF(OR($P$6="",$P$6=0,$P$7="",$P$7=0,$P$8="",$P$7&lt;1),"",
IF(FD$8="","",
IF($P$6=Lists!$I$6,EOMONTH(FD6,0),
IF($P$6=Lists!$I$7,EOMONTH(FD6,2-(MONTH(FD6)-1-3*INT((MONTH(FD6)-1)/3))),
IF($P$6=Lists!$I$8,EOMONTH(FD6,11),
IF($P$6=Lists!$I$9,EOMONTH(FD6,12-MONTH(FD6)),""))))))</f>
        <v/>
      </c>
      <c r="FE7" s="25" t="str">
        <f>IF(OR($P$6="",$P$6=0,$P$7="",$P$7=0,$P$8="",$P$7&lt;1),"",
IF(FE$8="","",
IF($P$6=Lists!$I$6,EOMONTH(FE6,0),
IF($P$6=Lists!$I$7,EOMONTH(FE6,2-(MONTH(FE6)-1-3*INT((MONTH(FE6)-1)/3))),
IF($P$6=Lists!$I$8,EOMONTH(FE6,11),
IF($P$6=Lists!$I$9,EOMONTH(FE6,12-MONTH(FE6)),""))))))</f>
        <v/>
      </c>
      <c r="FF7" s="25" t="str">
        <f>IF(OR($P$6="",$P$6=0,$P$7="",$P$7=0,$P$8="",$P$7&lt;1),"",
IF(FF$8="","",
IF($P$6=Lists!$I$6,EOMONTH(FF6,0),
IF($P$6=Lists!$I$7,EOMONTH(FF6,2-(MONTH(FF6)-1-3*INT((MONTH(FF6)-1)/3))),
IF($P$6=Lists!$I$8,EOMONTH(FF6,11),
IF($P$6=Lists!$I$9,EOMONTH(FF6,12-MONTH(FF6)),""))))))</f>
        <v/>
      </c>
      <c r="FG7" s="25" t="str">
        <f>IF(OR($P$6="",$P$6=0,$P$7="",$P$7=0,$P$8="",$P$7&lt;1),"",
IF(FG$8="","",
IF($P$6=Lists!$I$6,EOMONTH(FG6,0),
IF($P$6=Lists!$I$7,EOMONTH(FG6,2-(MONTH(FG6)-1-3*INT((MONTH(FG6)-1)/3))),
IF($P$6=Lists!$I$8,EOMONTH(FG6,11),
IF($P$6=Lists!$I$9,EOMONTH(FG6,12-MONTH(FG6)),""))))))</f>
        <v/>
      </c>
      <c r="FH7" s="25" t="str">
        <f>IF(OR($P$6="",$P$6=0,$P$7="",$P$7=0,$P$8="",$P$7&lt;1),"",
IF(FH$8="","",
IF($P$6=Lists!$I$6,EOMONTH(FH6,0),
IF($P$6=Lists!$I$7,EOMONTH(FH6,2-(MONTH(FH6)-1-3*INT((MONTH(FH6)-1)/3))),
IF($P$6=Lists!$I$8,EOMONTH(FH6,11),
IF($P$6=Lists!$I$9,EOMONTH(FH6,12-MONTH(FH6)),""))))))</f>
        <v/>
      </c>
      <c r="FI7" s="25" t="str">
        <f>IF(OR($P$6="",$P$6=0,$P$7="",$P$7=0,$P$8="",$P$7&lt;1),"",
IF(FI$8="","",
IF($P$6=Lists!$I$6,EOMONTH(FI6,0),
IF($P$6=Lists!$I$7,EOMONTH(FI6,2-(MONTH(FI6)-1-3*INT((MONTH(FI6)-1)/3))),
IF($P$6=Lists!$I$8,EOMONTH(FI6,11),
IF($P$6=Lists!$I$9,EOMONTH(FI6,12-MONTH(FI6)),""))))))</f>
        <v/>
      </c>
      <c r="FJ7" s="25" t="str">
        <f>IF(OR($P$6="",$P$6=0,$P$7="",$P$7=0,$P$8="",$P$7&lt;1),"",
IF(FJ$8="","",
IF($P$6=Lists!$I$6,EOMONTH(FJ6,0),
IF($P$6=Lists!$I$7,EOMONTH(FJ6,2-(MONTH(FJ6)-1-3*INT((MONTH(FJ6)-1)/3))),
IF($P$6=Lists!$I$8,EOMONTH(FJ6,11),
IF($P$6=Lists!$I$9,EOMONTH(FJ6,12-MONTH(FJ6)),""))))))</f>
        <v/>
      </c>
      <c r="FK7" s="25" t="str">
        <f>IF(OR($P$6="",$P$6=0,$P$7="",$P$7=0,$P$8="",$P$7&lt;1),"",
IF(FK$8="","",
IF($P$6=Lists!$I$6,EOMONTH(FK6,0),
IF($P$6=Lists!$I$7,EOMONTH(FK6,2-(MONTH(FK6)-1-3*INT((MONTH(FK6)-1)/3))),
IF($P$6=Lists!$I$8,EOMONTH(FK6,11),
IF($P$6=Lists!$I$9,EOMONTH(FK6,12-MONTH(FK6)),""))))))</f>
        <v/>
      </c>
      <c r="FL7" s="25" t="str">
        <f>IF(OR($P$6="",$P$6=0,$P$7="",$P$7=0,$P$8="",$P$7&lt;1),"",
IF(FL$8="","",
IF($P$6=Lists!$I$6,EOMONTH(FL6,0),
IF($P$6=Lists!$I$7,EOMONTH(FL6,2-(MONTH(FL6)-1-3*INT((MONTH(FL6)-1)/3))),
IF($P$6=Lists!$I$8,EOMONTH(FL6,11),
IF($P$6=Lists!$I$9,EOMONTH(FL6,12-MONTH(FL6)),""))))))</f>
        <v/>
      </c>
      <c r="FM7" s="25" t="str">
        <f>IF(OR($P$6="",$P$6=0,$P$7="",$P$7=0,$P$8="",$P$7&lt;1),"",
IF(FM$8="","",
IF($P$6=Lists!$I$6,EOMONTH(FM6,0),
IF($P$6=Lists!$I$7,EOMONTH(FM6,2-(MONTH(FM6)-1-3*INT((MONTH(FM6)-1)/3))),
IF($P$6=Lists!$I$8,EOMONTH(FM6,11),
IF($P$6=Lists!$I$9,EOMONTH(FM6,12-MONTH(FM6)),""))))))</f>
        <v/>
      </c>
      <c r="FN7" s="25" t="str">
        <f>IF(OR($P$6="",$P$6=0,$P$7="",$P$7=0,$P$8="",$P$7&lt;1),"",
IF(FN$8="","",
IF($P$6=Lists!$I$6,EOMONTH(FN6,0),
IF($P$6=Lists!$I$7,EOMONTH(FN6,2-(MONTH(FN6)-1-3*INT((MONTH(FN6)-1)/3))),
IF($P$6=Lists!$I$8,EOMONTH(FN6,11),
IF($P$6=Lists!$I$9,EOMONTH(FN6,12-MONTH(FN6)),""))))))</f>
        <v/>
      </c>
      <c r="FO7" s="25" t="str">
        <f>IF(OR($P$6="",$P$6=0,$P$7="",$P$7=0,$P$8="",$P$7&lt;1),"",
IF(FO$8="","",
IF($P$6=Lists!$I$6,EOMONTH(FO6,0),
IF($P$6=Lists!$I$7,EOMONTH(FO6,2-(MONTH(FO6)-1-3*INT((MONTH(FO6)-1)/3))),
IF($P$6=Lists!$I$8,EOMONTH(FO6,11),
IF($P$6=Lists!$I$9,EOMONTH(FO6,12-MONTH(FO6)),""))))))</f>
        <v/>
      </c>
      <c r="FP7" s="25" t="str">
        <f>IF(OR($P$6="",$P$6=0,$P$7="",$P$7=0,$P$8="",$P$7&lt;1),"",
IF(FP$8="","",
IF($P$6=Lists!$I$6,EOMONTH(FP6,0),
IF($P$6=Lists!$I$7,EOMONTH(FP6,2-(MONTH(FP6)-1-3*INT((MONTH(FP6)-1)/3))),
IF($P$6=Lists!$I$8,EOMONTH(FP6,11),
IF($P$6=Lists!$I$9,EOMONTH(FP6,12-MONTH(FP6)),""))))))</f>
        <v/>
      </c>
      <c r="FQ7" s="25" t="str">
        <f>IF(OR($P$6="",$P$6=0,$P$7="",$P$7=0,$P$8="",$P$7&lt;1),"",
IF(FQ$8="","",
IF($P$6=Lists!$I$6,EOMONTH(FQ6,0),
IF($P$6=Lists!$I$7,EOMONTH(FQ6,2-(MONTH(FQ6)-1-3*INT((MONTH(FQ6)-1)/3))),
IF($P$6=Lists!$I$8,EOMONTH(FQ6,11),
IF($P$6=Lists!$I$9,EOMONTH(FQ6,12-MONTH(FQ6)),""))))))</f>
        <v/>
      </c>
      <c r="FR7" s="25" t="str">
        <f>IF(OR($P$6="",$P$6=0,$P$7="",$P$7=0,$P$8="",$P$7&lt;1),"",
IF(FR$8="","",
IF($P$6=Lists!$I$6,EOMONTH(FR6,0),
IF($P$6=Lists!$I$7,EOMONTH(FR6,2-(MONTH(FR6)-1-3*INT((MONTH(FR6)-1)/3))),
IF($P$6=Lists!$I$8,EOMONTH(FR6,11),
IF($P$6=Lists!$I$9,EOMONTH(FR6,12-MONTH(FR6)),""))))))</f>
        <v/>
      </c>
      <c r="FS7" s="25" t="str">
        <f>IF(OR($P$6="",$P$6=0,$P$7="",$P$7=0,$P$8="",$P$7&lt;1),"",
IF(FS$8="","",
IF($P$6=Lists!$I$6,EOMONTH(FS6,0),
IF($P$6=Lists!$I$7,EOMONTH(FS6,2-(MONTH(FS6)-1-3*INT((MONTH(FS6)-1)/3))),
IF($P$6=Lists!$I$8,EOMONTH(FS6,11),
IF($P$6=Lists!$I$9,EOMONTH(FS6,12-MONTH(FS6)),""))))))</f>
        <v/>
      </c>
      <c r="FT7" s="25" t="str">
        <f>IF(OR($P$6="",$P$6=0,$P$7="",$P$7=0,$P$8="",$P$7&lt;1),"",
IF(FT$8="","",
IF($P$6=Lists!$I$6,EOMONTH(FT6,0),
IF($P$6=Lists!$I$7,EOMONTH(FT6,2-(MONTH(FT6)-1-3*INT((MONTH(FT6)-1)/3))),
IF($P$6=Lists!$I$8,EOMONTH(FT6,11),
IF($P$6=Lists!$I$9,EOMONTH(FT6,12-MONTH(FT6)),""))))))</f>
        <v/>
      </c>
      <c r="FU7" s="25" t="str">
        <f>IF(OR($P$6="",$P$6=0,$P$7="",$P$7=0,$P$8="",$P$7&lt;1),"",
IF(FU$8="","",
IF($P$6=Lists!$I$6,EOMONTH(FU6,0),
IF($P$6=Lists!$I$7,EOMONTH(FU6,2-(MONTH(FU6)-1-3*INT((MONTH(FU6)-1)/3))),
IF($P$6=Lists!$I$8,EOMONTH(FU6,11),
IF($P$6=Lists!$I$9,EOMONTH(FU6,12-MONTH(FU6)),""))))))</f>
        <v/>
      </c>
      <c r="FV7" s="25" t="str">
        <f>IF(OR($P$6="",$P$6=0,$P$7="",$P$7=0,$P$8="",$P$7&lt;1),"",
IF(FV$8="","",
IF($P$6=Lists!$I$6,EOMONTH(FV6,0),
IF($P$6=Lists!$I$7,EOMONTH(FV6,2-(MONTH(FV6)-1-3*INT((MONTH(FV6)-1)/3))),
IF($P$6=Lists!$I$8,EOMONTH(FV6,11),
IF($P$6=Lists!$I$9,EOMONTH(FV6,12-MONTH(FV6)),""))))))</f>
        <v/>
      </c>
      <c r="FW7" s="25" t="str">
        <f>IF(OR($P$6="",$P$6=0,$P$7="",$P$7=0,$P$8="",$P$7&lt;1),"",
IF(FW$8="","",
IF($P$6=Lists!$I$6,EOMONTH(FW6,0),
IF($P$6=Lists!$I$7,EOMONTH(FW6,2-(MONTH(FW6)-1-3*INT((MONTH(FW6)-1)/3))),
IF($P$6=Lists!$I$8,EOMONTH(FW6,11),
IF($P$6=Lists!$I$9,EOMONTH(FW6,12-MONTH(FW6)),""))))))</f>
        <v/>
      </c>
      <c r="FX7" s="25" t="str">
        <f>IF(OR($P$6="",$P$6=0,$P$7="",$P$7=0,$P$8="",$P$7&lt;1),"",
IF(FX$8="","",
IF($P$6=Lists!$I$6,EOMONTH(FX6,0),
IF($P$6=Lists!$I$7,EOMONTH(FX6,2-(MONTH(FX6)-1-3*INT((MONTH(FX6)-1)/3))),
IF($P$6=Lists!$I$8,EOMONTH(FX6,11),
IF($P$6=Lists!$I$9,EOMONTH(FX6,12-MONTH(FX6)),""))))))</f>
        <v/>
      </c>
      <c r="FY7" s="25" t="str">
        <f>IF(OR($P$6="",$P$6=0,$P$7="",$P$7=0,$P$8="",$P$7&lt;1),"",
IF(FY$8="","",
IF($P$6=Lists!$I$6,EOMONTH(FY6,0),
IF($P$6=Lists!$I$7,EOMONTH(FY6,2-(MONTH(FY6)-1-3*INT((MONTH(FY6)-1)/3))),
IF($P$6=Lists!$I$8,EOMONTH(FY6,11),
IF($P$6=Lists!$I$9,EOMONTH(FY6,12-MONTH(FY6)),""))))))</f>
        <v/>
      </c>
      <c r="FZ7" s="25" t="str">
        <f>IF(OR($P$6="",$P$6=0,$P$7="",$P$7=0,$P$8="",$P$7&lt;1),"",
IF(FZ$8="","",
IF($P$6=Lists!$I$6,EOMONTH(FZ6,0),
IF($P$6=Lists!$I$7,EOMONTH(FZ6,2-(MONTH(FZ6)-1-3*INT((MONTH(FZ6)-1)/3))),
IF($P$6=Lists!$I$8,EOMONTH(FZ6,11),
IF($P$6=Lists!$I$9,EOMONTH(FZ6,12-MONTH(FZ6)),""))))))</f>
        <v/>
      </c>
      <c r="GA7" s="25" t="str">
        <f>IF(OR($P$6="",$P$6=0,$P$7="",$P$7=0,$P$8="",$P$7&lt;1),"",
IF(GA$8="","",
IF($P$6=Lists!$I$6,EOMONTH(GA6,0),
IF($P$6=Lists!$I$7,EOMONTH(GA6,2-(MONTH(GA6)-1-3*INT((MONTH(GA6)-1)/3))),
IF($P$6=Lists!$I$8,EOMONTH(GA6,11),
IF($P$6=Lists!$I$9,EOMONTH(GA6,12-MONTH(GA6)),""))))))</f>
        <v/>
      </c>
      <c r="GB7" s="25" t="str">
        <f>IF(OR($P$6="",$P$6=0,$P$7="",$P$7=0,$P$8="",$P$7&lt;1),"",
IF(GB$8="","",
IF($P$6=Lists!$I$6,EOMONTH(GB6,0),
IF($P$6=Lists!$I$7,EOMONTH(GB6,2-(MONTH(GB6)-1-3*INT((MONTH(GB6)-1)/3))),
IF($P$6=Lists!$I$8,EOMONTH(GB6,11),
IF($P$6=Lists!$I$9,EOMONTH(GB6,12-MONTH(GB6)),""))))))</f>
        <v/>
      </c>
      <c r="GC7" s="25" t="str">
        <f>IF(OR($P$6="",$P$6=0,$P$7="",$P$7=0,$P$8="",$P$7&lt;1),"",
IF(GC$8="","",
IF($P$6=Lists!$I$6,EOMONTH(GC6,0),
IF($P$6=Lists!$I$7,EOMONTH(GC6,2-(MONTH(GC6)-1-3*INT((MONTH(GC6)-1)/3))),
IF($P$6=Lists!$I$8,EOMONTH(GC6,11),
IF($P$6=Lists!$I$9,EOMONTH(GC6,12-MONTH(GC6)),""))))))</f>
        <v/>
      </c>
      <c r="GD7" s="25" t="str">
        <f>IF(OR($P$6="",$P$6=0,$P$7="",$P$7=0,$P$8="",$P$7&lt;1),"",
IF(GD$8="","",
IF($P$6=Lists!$I$6,EOMONTH(GD6,0),
IF($P$6=Lists!$I$7,EOMONTH(GD6,2-(MONTH(GD6)-1-3*INT((MONTH(GD6)-1)/3))),
IF($P$6=Lists!$I$8,EOMONTH(GD6,11),
IF($P$6=Lists!$I$9,EOMONTH(GD6,12-MONTH(GD6)),""))))))</f>
        <v/>
      </c>
      <c r="GE7" s="25" t="str">
        <f>IF(OR($P$6="",$P$6=0,$P$7="",$P$7=0,$P$8="",$P$7&lt;1),"",
IF(GE$8="","",
IF($P$6=Lists!$I$6,EOMONTH(GE6,0),
IF($P$6=Lists!$I$7,EOMONTH(GE6,2-(MONTH(GE6)-1-3*INT((MONTH(GE6)-1)/3))),
IF($P$6=Lists!$I$8,EOMONTH(GE6,11),
IF($P$6=Lists!$I$9,EOMONTH(GE6,12-MONTH(GE6)),""))))))</f>
        <v/>
      </c>
      <c r="GF7" s="25" t="str">
        <f>IF(OR($P$6="",$P$6=0,$P$7="",$P$7=0,$P$8="",$P$7&lt;1),"",
IF(GF$8="","",
IF($P$6=Lists!$I$6,EOMONTH(GF6,0),
IF($P$6=Lists!$I$7,EOMONTH(GF6,2-(MONTH(GF6)-1-3*INT((MONTH(GF6)-1)/3))),
IF($P$6=Lists!$I$8,EOMONTH(GF6,11),
IF($P$6=Lists!$I$9,EOMONTH(GF6,12-MONTH(GF6)),""))))))</f>
        <v/>
      </c>
      <c r="GG7" s="25" t="str">
        <f>IF(OR($P$6="",$P$6=0,$P$7="",$P$7=0,$P$8="",$P$7&lt;1),"",
IF(GG$8="","",
IF($P$6=Lists!$I$6,EOMONTH(GG6,0),
IF($P$6=Lists!$I$7,EOMONTH(GG6,2-(MONTH(GG6)-1-3*INT((MONTH(GG6)-1)/3))),
IF($P$6=Lists!$I$8,EOMONTH(GG6,11),
IF($P$6=Lists!$I$9,EOMONTH(GG6,12-MONTH(GG6)),""))))))</f>
        <v/>
      </c>
      <c r="GH7" s="25" t="str">
        <f>IF(OR($P$6="",$P$6=0,$P$7="",$P$7=0,$P$8="",$P$7&lt;1),"",
IF(GH$8="","",
IF($P$6=Lists!$I$6,EOMONTH(GH6,0),
IF($P$6=Lists!$I$7,EOMONTH(GH6,2-(MONTH(GH6)-1-3*INT((MONTH(GH6)-1)/3))),
IF($P$6=Lists!$I$8,EOMONTH(GH6,11),
IF($P$6=Lists!$I$9,EOMONTH(GH6,12-MONTH(GH6)),""))))))</f>
        <v/>
      </c>
      <c r="GI7" s="25" t="str">
        <f>IF(OR($P$6="",$P$6=0,$P$7="",$P$7=0,$P$8="",$P$7&lt;1),"",
IF(GI$8="","",
IF($P$6=Lists!$I$6,EOMONTH(GI6,0),
IF($P$6=Lists!$I$7,EOMONTH(GI6,2-(MONTH(GI6)-1-3*INT((MONTH(GI6)-1)/3))),
IF($P$6=Lists!$I$8,EOMONTH(GI6,11),
IF($P$6=Lists!$I$9,EOMONTH(GI6,12-MONTH(GI6)),""))))))</f>
        <v/>
      </c>
      <c r="GJ7" s="25" t="str">
        <f>IF(OR($P$6="",$P$6=0,$P$7="",$P$7=0,$P$8="",$P$7&lt;1),"",
IF(GJ$8="","",
IF($P$6=Lists!$I$6,EOMONTH(GJ6,0),
IF($P$6=Lists!$I$7,EOMONTH(GJ6,2-(MONTH(GJ6)-1-3*INT((MONTH(GJ6)-1)/3))),
IF($P$6=Lists!$I$8,EOMONTH(GJ6,11),
IF($P$6=Lists!$I$9,EOMONTH(GJ6,12-MONTH(GJ6)),""))))))</f>
        <v/>
      </c>
      <c r="GK7" s="25" t="str">
        <f>IF(OR($P$6="",$P$6=0,$P$7="",$P$7=0,$P$8="",$P$7&lt;1),"",
IF(GK$8="","",
IF($P$6=Lists!$I$6,EOMONTH(GK6,0),
IF($P$6=Lists!$I$7,EOMONTH(GK6,2-(MONTH(GK6)-1-3*INT((MONTH(GK6)-1)/3))),
IF($P$6=Lists!$I$8,EOMONTH(GK6,11),
IF($P$6=Lists!$I$9,EOMONTH(GK6,12-MONTH(GK6)),""))))))</f>
        <v/>
      </c>
      <c r="GL7" s="25" t="str">
        <f>IF(OR($P$6="",$P$6=0,$P$7="",$P$7=0,$P$8="",$P$7&lt;1),"",
IF(GL$8="","",
IF($P$6=Lists!$I$6,EOMONTH(GL6,0),
IF($P$6=Lists!$I$7,EOMONTH(GL6,2-(MONTH(GL6)-1-3*INT((MONTH(GL6)-1)/3))),
IF($P$6=Lists!$I$8,EOMONTH(GL6,11),
IF($P$6=Lists!$I$9,EOMONTH(GL6,12-MONTH(GL6)),""))))))</f>
        <v/>
      </c>
      <c r="GM7" s="25" t="str">
        <f>IF(OR($P$6="",$P$6=0,$P$7="",$P$7=0,$P$8="",$P$7&lt;1),"",
IF(GM$8="","",
IF($P$6=Lists!$I$6,EOMONTH(GM6,0),
IF($P$6=Lists!$I$7,EOMONTH(GM6,2-(MONTH(GM6)-1-3*INT((MONTH(GM6)-1)/3))),
IF($P$6=Lists!$I$8,EOMONTH(GM6,11),
IF($P$6=Lists!$I$9,EOMONTH(GM6,12-MONTH(GM6)),""))))))</f>
        <v/>
      </c>
      <c r="GN7" s="25" t="str">
        <f>IF(OR($P$6="",$P$6=0,$P$7="",$P$7=0,$P$8="",$P$7&lt;1),"",
IF(GN$8="","",
IF($P$6=Lists!$I$6,EOMONTH(GN6,0),
IF($P$6=Lists!$I$7,EOMONTH(GN6,2-(MONTH(GN6)-1-3*INT((MONTH(GN6)-1)/3))),
IF($P$6=Lists!$I$8,EOMONTH(GN6,11),
IF($P$6=Lists!$I$9,EOMONTH(GN6,12-MONTH(GN6)),""))))))</f>
        <v/>
      </c>
      <c r="GO7" s="25" t="str">
        <f>IF(OR($P$6="",$P$6=0,$P$7="",$P$7=0,$P$8="",$P$7&lt;1),"",
IF(GO$8="","",
IF($P$6=Lists!$I$6,EOMONTH(GO6,0),
IF($P$6=Lists!$I$7,EOMONTH(GO6,2-(MONTH(GO6)-1-3*INT((MONTH(GO6)-1)/3))),
IF($P$6=Lists!$I$8,EOMONTH(GO6,11),
IF($P$6=Lists!$I$9,EOMONTH(GO6,12-MONTH(GO6)),""))))))</f>
        <v/>
      </c>
      <c r="GP7" s="25" t="str">
        <f>IF(OR($P$6="",$P$6=0,$P$7="",$P$7=0,$P$8="",$P$7&lt;1),"",
IF(GP$8="","",
IF($P$6=Lists!$I$6,EOMONTH(GP6,0),
IF($P$6=Lists!$I$7,EOMONTH(GP6,2-(MONTH(GP6)-1-3*INT((MONTH(GP6)-1)/3))),
IF($P$6=Lists!$I$8,EOMONTH(GP6,11),
IF($P$6=Lists!$I$9,EOMONTH(GP6,12-MONTH(GP6)),""))))))</f>
        <v/>
      </c>
      <c r="GQ7" s="25" t="str">
        <f>IF(OR($P$6="",$P$6=0,$P$7="",$P$7=0,$P$8="",$P$7&lt;1),"",
IF(GQ$8="","",
IF($P$6=Lists!$I$6,EOMONTH(GQ6,0),
IF($P$6=Lists!$I$7,EOMONTH(GQ6,2-(MONTH(GQ6)-1-3*INT((MONTH(GQ6)-1)/3))),
IF($P$6=Lists!$I$8,EOMONTH(GQ6,11),
IF($P$6=Lists!$I$9,EOMONTH(GQ6,12-MONTH(GQ6)),""))))))</f>
        <v/>
      </c>
      <c r="GR7" s="25" t="str">
        <f>IF(OR($P$6="",$P$6=0,$P$7="",$P$7=0,$P$8="",$P$7&lt;1),"",
IF(GR$8="","",
IF($P$6=Lists!$I$6,EOMONTH(GR6,0),
IF($P$6=Lists!$I$7,EOMONTH(GR6,2-(MONTH(GR6)-1-3*INT((MONTH(GR6)-1)/3))),
IF($P$6=Lists!$I$8,EOMONTH(GR6,11),
IF($P$6=Lists!$I$9,EOMONTH(GR6,12-MONTH(GR6)),""))))))</f>
        <v/>
      </c>
      <c r="GS7" s="25" t="str">
        <f>IF(OR($P$6="",$P$6=0,$P$7="",$P$7=0,$P$8="",$P$7&lt;1),"",
IF(GS$8="","",
IF($P$6=Lists!$I$6,EOMONTH(GS6,0),
IF($P$6=Lists!$I$7,EOMONTH(GS6,2-(MONTH(GS6)-1-3*INT((MONTH(GS6)-1)/3))),
IF($P$6=Lists!$I$8,EOMONTH(GS6,11),
IF($P$6=Lists!$I$9,EOMONTH(GS6,12-MONTH(GS6)),""))))))</f>
        <v/>
      </c>
      <c r="GT7" s="25" t="str">
        <f>IF(OR($P$6="",$P$6=0,$P$7="",$P$7=0,$P$8="",$P$7&lt;1),"",
IF(GT$8="","",
IF($P$6=Lists!$I$6,EOMONTH(GT6,0),
IF($P$6=Lists!$I$7,EOMONTH(GT6,2-(MONTH(GT6)-1-3*INT((MONTH(GT6)-1)/3))),
IF($P$6=Lists!$I$8,EOMONTH(GT6,11),
IF($P$6=Lists!$I$9,EOMONTH(GT6,12-MONTH(GT6)),""))))))</f>
        <v/>
      </c>
      <c r="GU7" s="25" t="str">
        <f>IF(OR($P$6="",$P$6=0,$P$7="",$P$7=0,$P$8="",$P$7&lt;1),"",
IF(GU$8="","",
IF($P$6=Lists!$I$6,EOMONTH(GU6,0),
IF($P$6=Lists!$I$7,EOMONTH(GU6,2-(MONTH(GU6)-1-3*INT((MONTH(GU6)-1)/3))),
IF($P$6=Lists!$I$8,EOMONTH(GU6,11),
IF($P$6=Lists!$I$9,EOMONTH(GU6,12-MONTH(GU6)),""))))))</f>
        <v/>
      </c>
      <c r="GV7" s="25" t="str">
        <f>IF(OR($P$6="",$P$6=0,$P$7="",$P$7=0,$P$8="",$P$7&lt;1),"",
IF(GV$8="","",
IF($P$6=Lists!$I$6,EOMONTH(GV6,0),
IF($P$6=Lists!$I$7,EOMONTH(GV6,2-(MONTH(GV6)-1-3*INT((MONTH(GV6)-1)/3))),
IF($P$6=Lists!$I$8,EOMONTH(GV6,11),
IF($P$6=Lists!$I$9,EOMONTH(GV6,12-MONTH(GV6)),""))))))</f>
        <v/>
      </c>
    </row>
    <row r="8" spans="2:204" ht="12" customHeight="1" x14ac:dyDescent="0.3">
      <c r="B8" s="13">
        <f>ROW()</f>
        <v>8</v>
      </c>
      <c r="H8" s="1" t="s">
        <v>10</v>
      </c>
      <c r="I8" s="1" t="s">
        <v>10</v>
      </c>
      <c r="M8" s="30" t="s">
        <v>12</v>
      </c>
      <c r="P8" s="18">
        <f>Model!P8</f>
        <v>120</v>
      </c>
      <c r="U8" s="5">
        <f ca="1">MAX(INDIRECT(ADDRESS($B8,X$2)&amp;":"&amp;ADDRESS($B8,MAX($2:$2))))</f>
        <v>120</v>
      </c>
      <c r="X8" s="5">
        <f>IF(OR($P$6="",$P$6=0,$P$7="",$P$7=0,$P$8="",$P$7&lt;1),"",
IF(MAX($W8:W8)+1&gt;$P$8,"",MAX($W8:W8)+1))</f>
        <v>1</v>
      </c>
      <c r="Y8" s="5">
        <f>IF(OR($P$6="",$P$6=0,$P$7="",$P$7=0,$P$8="",$P$7&lt;1),"",
IF(MAX($W8:X8)+1&gt;$P$8,"",MAX($W8:X8)+1))</f>
        <v>2</v>
      </c>
      <c r="Z8" s="5">
        <f>IF(OR($P$6="",$P$6=0,$P$7="",$P$7=0,$P$8="",$P$7&lt;1),"",
IF(MAX($W8:Y8)+1&gt;$P$8,"",MAX($W8:Y8)+1))</f>
        <v>3</v>
      </c>
      <c r="AA8" s="5">
        <f>IF(OR($P$6="",$P$6=0,$P$7="",$P$7=0,$P$8="",$P$7&lt;1),"",
IF(MAX($W8:Z8)+1&gt;$P$8,"",MAX($W8:Z8)+1))</f>
        <v>4</v>
      </c>
      <c r="AB8" s="5">
        <f>IF(OR($P$6="",$P$6=0,$P$7="",$P$7=0,$P$8="",$P$7&lt;1),"",
IF(MAX($W8:AA8)+1&gt;$P$8,"",MAX($W8:AA8)+1))</f>
        <v>5</v>
      </c>
      <c r="AC8" s="5">
        <f>IF(OR($P$6="",$P$6=0,$P$7="",$P$7=0,$P$8="",$P$7&lt;1),"",
IF(MAX($W8:AB8)+1&gt;$P$8,"",MAX($W8:AB8)+1))</f>
        <v>6</v>
      </c>
      <c r="AD8" s="5">
        <f>IF(OR($P$6="",$P$6=0,$P$7="",$P$7=0,$P$8="",$P$7&lt;1),"",
IF(MAX($W8:AC8)+1&gt;$P$8,"",MAX($W8:AC8)+1))</f>
        <v>7</v>
      </c>
      <c r="AE8" s="5">
        <f>IF(OR($P$6="",$P$6=0,$P$7="",$P$7=0,$P$8="",$P$7&lt;1),"",
IF(MAX($W8:AD8)+1&gt;$P$8,"",MAX($W8:AD8)+1))</f>
        <v>8</v>
      </c>
      <c r="AF8" s="5">
        <f>IF(OR($P$6="",$P$6=0,$P$7="",$P$7=0,$P$8="",$P$7&lt;1),"",
IF(MAX($W8:AE8)+1&gt;$P$8,"",MAX($W8:AE8)+1))</f>
        <v>9</v>
      </c>
      <c r="AG8" s="5">
        <f>IF(OR($P$6="",$P$6=0,$P$7="",$P$7=0,$P$8="",$P$7&lt;1),"",
IF(MAX($W8:AF8)+1&gt;$P$8,"",MAX($W8:AF8)+1))</f>
        <v>10</v>
      </c>
      <c r="AH8" s="5">
        <f>IF(OR($P$6="",$P$6=0,$P$7="",$P$7=0,$P$8="",$P$7&lt;1),"",
IF(MAX($W8:AG8)+1&gt;$P$8,"",MAX($W8:AG8)+1))</f>
        <v>11</v>
      </c>
      <c r="AI8" s="5">
        <f>IF(OR($P$6="",$P$6=0,$P$7="",$P$7=0,$P$8="",$P$7&lt;1),"",
IF(MAX($W8:AH8)+1&gt;$P$8,"",MAX($W8:AH8)+1))</f>
        <v>12</v>
      </c>
      <c r="AJ8" s="5">
        <f>IF(OR($P$6="",$P$6=0,$P$7="",$P$7=0,$P$8="",$P$7&lt;1),"",
IF(MAX($W8:AI8)+1&gt;$P$8,"",MAX($W8:AI8)+1))</f>
        <v>13</v>
      </c>
      <c r="AK8" s="5">
        <f>IF(OR($P$6="",$P$6=0,$P$7="",$P$7=0,$P$8="",$P$7&lt;1),"",
IF(MAX($W8:AJ8)+1&gt;$P$8,"",MAX($W8:AJ8)+1))</f>
        <v>14</v>
      </c>
      <c r="AL8" s="5">
        <f>IF(OR($P$6="",$P$6=0,$P$7="",$P$7=0,$P$8="",$P$7&lt;1),"",
IF(MAX($W8:AK8)+1&gt;$P$8,"",MAX($W8:AK8)+1))</f>
        <v>15</v>
      </c>
      <c r="AM8" s="5">
        <f>IF(OR($P$6="",$P$6=0,$P$7="",$P$7=0,$P$8="",$P$7&lt;1),"",
IF(MAX($W8:AL8)+1&gt;$P$8,"",MAX($W8:AL8)+1))</f>
        <v>16</v>
      </c>
      <c r="AN8" s="5">
        <f>IF(OR($P$6="",$P$6=0,$P$7="",$P$7=0,$P$8="",$P$7&lt;1),"",
IF(MAX($W8:AM8)+1&gt;$P$8,"",MAX($W8:AM8)+1))</f>
        <v>17</v>
      </c>
      <c r="AO8" s="5">
        <f>IF(OR($P$6="",$P$6=0,$P$7="",$P$7=0,$P$8="",$P$7&lt;1),"",
IF(MAX($W8:AN8)+1&gt;$P$8,"",MAX($W8:AN8)+1))</f>
        <v>18</v>
      </c>
      <c r="AP8" s="5">
        <f>IF(OR($P$6="",$P$6=0,$P$7="",$P$7=0,$P$8="",$P$7&lt;1),"",
IF(MAX($W8:AO8)+1&gt;$P$8,"",MAX($W8:AO8)+1))</f>
        <v>19</v>
      </c>
      <c r="AQ8" s="5">
        <f>IF(OR($P$6="",$P$6=0,$P$7="",$P$7=0,$P$8="",$P$7&lt;1),"",
IF(MAX($W8:AP8)+1&gt;$P$8,"",MAX($W8:AP8)+1))</f>
        <v>20</v>
      </c>
      <c r="AR8" s="5">
        <f>IF(OR($P$6="",$P$6=0,$P$7="",$P$7=0,$P$8="",$P$7&lt;1),"",
IF(MAX($W8:AQ8)+1&gt;$P$8,"",MAX($W8:AQ8)+1))</f>
        <v>21</v>
      </c>
      <c r="AS8" s="5">
        <f>IF(OR($P$6="",$P$6=0,$P$7="",$P$7=0,$P$8="",$P$7&lt;1),"",
IF(MAX($W8:AR8)+1&gt;$P$8,"",MAX($W8:AR8)+1))</f>
        <v>22</v>
      </c>
      <c r="AT8" s="5">
        <f>IF(OR($P$6="",$P$6=0,$P$7="",$P$7=0,$P$8="",$P$7&lt;1),"",
IF(MAX($W8:AS8)+1&gt;$P$8,"",MAX($W8:AS8)+1))</f>
        <v>23</v>
      </c>
      <c r="AU8" s="5">
        <f>IF(OR($P$6="",$P$6=0,$P$7="",$P$7=0,$P$8="",$P$7&lt;1),"",
IF(MAX($W8:AT8)+1&gt;$P$8,"",MAX($W8:AT8)+1))</f>
        <v>24</v>
      </c>
      <c r="AV8" s="5">
        <f>IF(OR($P$6="",$P$6=0,$P$7="",$P$7=0,$P$8="",$P$7&lt;1),"",
IF(MAX($W8:AU8)+1&gt;$P$8,"",MAX($W8:AU8)+1))</f>
        <v>25</v>
      </c>
      <c r="AW8" s="5">
        <f>IF(OR($P$6="",$P$6=0,$P$7="",$P$7=0,$P$8="",$P$7&lt;1),"",
IF(MAX($W8:AV8)+1&gt;$P$8,"",MAX($W8:AV8)+1))</f>
        <v>26</v>
      </c>
      <c r="AX8" s="5">
        <f>IF(OR($P$6="",$P$6=0,$P$7="",$P$7=0,$P$8="",$P$7&lt;1),"",
IF(MAX($W8:AW8)+1&gt;$P$8,"",MAX($W8:AW8)+1))</f>
        <v>27</v>
      </c>
      <c r="AY8" s="5">
        <f>IF(OR($P$6="",$P$6=0,$P$7="",$P$7=0,$P$8="",$P$7&lt;1),"",
IF(MAX($W8:AX8)+1&gt;$P$8,"",MAX($W8:AX8)+1))</f>
        <v>28</v>
      </c>
      <c r="AZ8" s="5">
        <f>IF(OR($P$6="",$P$6=0,$P$7="",$P$7=0,$P$8="",$P$7&lt;1),"",
IF(MAX($W8:AY8)+1&gt;$P$8,"",MAX($W8:AY8)+1))</f>
        <v>29</v>
      </c>
      <c r="BA8" s="5">
        <f>IF(OR($P$6="",$P$6=0,$P$7="",$P$7=0,$P$8="",$P$7&lt;1),"",
IF(MAX($W8:AZ8)+1&gt;$P$8,"",MAX($W8:AZ8)+1))</f>
        <v>30</v>
      </c>
      <c r="BB8" s="5">
        <f>IF(OR($P$6="",$P$6=0,$P$7="",$P$7=0,$P$8="",$P$7&lt;1),"",
IF(MAX($W8:BA8)+1&gt;$P$8,"",MAX($W8:BA8)+1))</f>
        <v>31</v>
      </c>
      <c r="BC8" s="5">
        <f>IF(OR($P$6="",$P$6=0,$P$7="",$P$7=0,$P$8="",$P$7&lt;1),"",
IF(MAX($W8:BB8)+1&gt;$P$8,"",MAX($W8:BB8)+1))</f>
        <v>32</v>
      </c>
      <c r="BD8" s="5">
        <f>IF(OR($P$6="",$P$6=0,$P$7="",$P$7=0,$P$8="",$P$7&lt;1),"",
IF(MAX($W8:BC8)+1&gt;$P$8,"",MAX($W8:BC8)+1))</f>
        <v>33</v>
      </c>
      <c r="BE8" s="5">
        <f>IF(OR($P$6="",$P$6=0,$P$7="",$P$7=0,$P$8="",$P$7&lt;1),"",
IF(MAX($W8:BD8)+1&gt;$P$8,"",MAX($W8:BD8)+1))</f>
        <v>34</v>
      </c>
      <c r="BF8" s="5">
        <f>IF(OR($P$6="",$P$6=0,$P$7="",$P$7=0,$P$8="",$P$7&lt;1),"",
IF(MAX($W8:BE8)+1&gt;$P$8,"",MAX($W8:BE8)+1))</f>
        <v>35</v>
      </c>
      <c r="BG8" s="5">
        <f>IF(OR($P$6="",$P$6=0,$P$7="",$P$7=0,$P$8="",$P$7&lt;1),"",
IF(MAX($W8:BF8)+1&gt;$P$8,"",MAX($W8:BF8)+1))</f>
        <v>36</v>
      </c>
      <c r="BH8" s="5">
        <f>IF(OR($P$6="",$P$6=0,$P$7="",$P$7=0,$P$8="",$P$7&lt;1),"",
IF(MAX($W8:BG8)+1&gt;$P$8,"",MAX($W8:BG8)+1))</f>
        <v>37</v>
      </c>
      <c r="BI8" s="5">
        <f>IF(OR($P$6="",$P$6=0,$P$7="",$P$7=0,$P$8="",$P$7&lt;1),"",
IF(MAX($W8:BH8)+1&gt;$P$8,"",MAX($W8:BH8)+1))</f>
        <v>38</v>
      </c>
      <c r="BJ8" s="5">
        <f>IF(OR($P$6="",$P$6=0,$P$7="",$P$7=0,$P$8="",$P$7&lt;1),"",
IF(MAX($W8:BI8)+1&gt;$P$8,"",MAX($W8:BI8)+1))</f>
        <v>39</v>
      </c>
      <c r="BK8" s="5">
        <f>IF(OR($P$6="",$P$6=0,$P$7="",$P$7=0,$P$8="",$P$7&lt;1),"",
IF(MAX($W8:BJ8)+1&gt;$P$8,"",MAX($W8:BJ8)+1))</f>
        <v>40</v>
      </c>
      <c r="BL8" s="5">
        <f>IF(OR($P$6="",$P$6=0,$P$7="",$P$7=0,$P$8="",$P$7&lt;1),"",
IF(MAX($W8:BK8)+1&gt;$P$8,"",MAX($W8:BK8)+1))</f>
        <v>41</v>
      </c>
      <c r="BM8" s="5">
        <f>IF(OR($P$6="",$P$6=0,$P$7="",$P$7=0,$P$8="",$P$7&lt;1),"",
IF(MAX($W8:BL8)+1&gt;$P$8,"",MAX($W8:BL8)+1))</f>
        <v>42</v>
      </c>
      <c r="BN8" s="5">
        <f>IF(OR($P$6="",$P$6=0,$P$7="",$P$7=0,$P$8="",$P$7&lt;1),"",
IF(MAX($W8:BM8)+1&gt;$P$8,"",MAX($W8:BM8)+1))</f>
        <v>43</v>
      </c>
      <c r="BO8" s="5">
        <f>IF(OR($P$6="",$P$6=0,$P$7="",$P$7=0,$P$8="",$P$7&lt;1),"",
IF(MAX($W8:BN8)+1&gt;$P$8,"",MAX($W8:BN8)+1))</f>
        <v>44</v>
      </c>
      <c r="BP8" s="5">
        <f>IF(OR($P$6="",$P$6=0,$P$7="",$P$7=0,$P$8="",$P$7&lt;1),"",
IF(MAX($W8:BO8)+1&gt;$P$8,"",MAX($W8:BO8)+1))</f>
        <v>45</v>
      </c>
      <c r="BQ8" s="5">
        <f>IF(OR($P$6="",$P$6=0,$P$7="",$P$7=0,$P$8="",$P$7&lt;1),"",
IF(MAX($W8:BP8)+1&gt;$P$8,"",MAX($W8:BP8)+1))</f>
        <v>46</v>
      </c>
      <c r="BR8" s="5">
        <f>IF(OR($P$6="",$P$6=0,$P$7="",$P$7=0,$P$8="",$P$7&lt;1),"",
IF(MAX($W8:BQ8)+1&gt;$P$8,"",MAX($W8:BQ8)+1))</f>
        <v>47</v>
      </c>
      <c r="BS8" s="5">
        <f>IF(OR($P$6="",$P$6=0,$P$7="",$P$7=0,$P$8="",$P$7&lt;1),"",
IF(MAX($W8:BR8)+1&gt;$P$8,"",MAX($W8:BR8)+1))</f>
        <v>48</v>
      </c>
      <c r="BT8" s="5">
        <f>IF(OR($P$6="",$P$6=0,$P$7="",$P$7=0,$P$8="",$P$7&lt;1),"",
IF(MAX($W8:BS8)+1&gt;$P$8,"",MAX($W8:BS8)+1))</f>
        <v>49</v>
      </c>
      <c r="BU8" s="5">
        <f>IF(OR($P$6="",$P$6=0,$P$7="",$P$7=0,$P$8="",$P$7&lt;1),"",
IF(MAX($W8:BT8)+1&gt;$P$8,"",MAX($W8:BT8)+1))</f>
        <v>50</v>
      </c>
      <c r="BV8" s="5">
        <f>IF(OR($P$6="",$P$6=0,$P$7="",$P$7=0,$P$8="",$P$7&lt;1),"",
IF(MAX($W8:BU8)+1&gt;$P$8,"",MAX($W8:BU8)+1))</f>
        <v>51</v>
      </c>
      <c r="BW8" s="5">
        <f>IF(OR($P$6="",$P$6=0,$P$7="",$P$7=0,$P$8="",$P$7&lt;1),"",
IF(MAX($W8:BV8)+1&gt;$P$8,"",MAX($W8:BV8)+1))</f>
        <v>52</v>
      </c>
      <c r="BX8" s="5">
        <f>IF(OR($P$6="",$P$6=0,$P$7="",$P$7=0,$P$8="",$P$7&lt;1),"",
IF(MAX($W8:BW8)+1&gt;$P$8,"",MAX($W8:BW8)+1))</f>
        <v>53</v>
      </c>
      <c r="BY8" s="5">
        <f>IF(OR($P$6="",$P$6=0,$P$7="",$P$7=0,$P$8="",$P$7&lt;1),"",
IF(MAX($W8:BX8)+1&gt;$P$8,"",MAX($W8:BX8)+1))</f>
        <v>54</v>
      </c>
      <c r="BZ8" s="5">
        <f>IF(OR($P$6="",$P$6=0,$P$7="",$P$7=0,$P$8="",$P$7&lt;1),"",
IF(MAX($W8:BY8)+1&gt;$P$8,"",MAX($W8:BY8)+1))</f>
        <v>55</v>
      </c>
      <c r="CA8" s="5">
        <f>IF(OR($P$6="",$P$6=0,$P$7="",$P$7=0,$P$8="",$P$7&lt;1),"",
IF(MAX($W8:BZ8)+1&gt;$P$8,"",MAX($W8:BZ8)+1))</f>
        <v>56</v>
      </c>
      <c r="CB8" s="5">
        <f>IF(OR($P$6="",$P$6=0,$P$7="",$P$7=0,$P$8="",$P$7&lt;1),"",
IF(MAX($W8:CA8)+1&gt;$P$8,"",MAX($W8:CA8)+1))</f>
        <v>57</v>
      </c>
      <c r="CC8" s="5">
        <f>IF(OR($P$6="",$P$6=0,$P$7="",$P$7=0,$P$8="",$P$7&lt;1),"",
IF(MAX($W8:CB8)+1&gt;$P$8,"",MAX($W8:CB8)+1))</f>
        <v>58</v>
      </c>
      <c r="CD8" s="5">
        <f>IF(OR($P$6="",$P$6=0,$P$7="",$P$7=0,$P$8="",$P$7&lt;1),"",
IF(MAX($W8:CC8)+1&gt;$P$8,"",MAX($W8:CC8)+1))</f>
        <v>59</v>
      </c>
      <c r="CE8" s="5">
        <f>IF(OR($P$6="",$P$6=0,$P$7="",$P$7=0,$P$8="",$P$7&lt;1),"",
IF(MAX($W8:CD8)+1&gt;$P$8,"",MAX($W8:CD8)+1))</f>
        <v>60</v>
      </c>
      <c r="CF8" s="5">
        <f>IF(OR($P$6="",$P$6=0,$P$7="",$P$7=0,$P$8="",$P$7&lt;1),"",
IF(MAX($W8:CE8)+1&gt;$P$8,"",MAX($W8:CE8)+1))</f>
        <v>61</v>
      </c>
      <c r="CG8" s="5">
        <f>IF(OR($P$6="",$P$6=0,$P$7="",$P$7=0,$P$8="",$P$7&lt;1),"",
IF(MAX($W8:CF8)+1&gt;$P$8,"",MAX($W8:CF8)+1))</f>
        <v>62</v>
      </c>
      <c r="CH8" s="5">
        <f>IF(OR($P$6="",$P$6=0,$P$7="",$P$7=0,$P$8="",$P$7&lt;1),"",
IF(MAX($W8:CG8)+1&gt;$P$8,"",MAX($W8:CG8)+1))</f>
        <v>63</v>
      </c>
      <c r="CI8" s="5">
        <f>IF(OR($P$6="",$P$6=0,$P$7="",$P$7=0,$P$8="",$P$7&lt;1),"",
IF(MAX($W8:CH8)+1&gt;$P$8,"",MAX($W8:CH8)+1))</f>
        <v>64</v>
      </c>
      <c r="CJ8" s="5">
        <f>IF(OR($P$6="",$P$6=0,$P$7="",$P$7=0,$P$8="",$P$7&lt;1),"",
IF(MAX($W8:CI8)+1&gt;$P$8,"",MAX($W8:CI8)+1))</f>
        <v>65</v>
      </c>
      <c r="CK8" s="5">
        <f>IF(OR($P$6="",$P$6=0,$P$7="",$P$7=0,$P$8="",$P$7&lt;1),"",
IF(MAX($W8:CJ8)+1&gt;$P$8,"",MAX($W8:CJ8)+1))</f>
        <v>66</v>
      </c>
      <c r="CL8" s="5">
        <f>IF(OR($P$6="",$P$6=0,$P$7="",$P$7=0,$P$8="",$P$7&lt;1),"",
IF(MAX($W8:CK8)+1&gt;$P$8,"",MAX($W8:CK8)+1))</f>
        <v>67</v>
      </c>
      <c r="CM8" s="5">
        <f>IF(OR($P$6="",$P$6=0,$P$7="",$P$7=0,$P$8="",$P$7&lt;1),"",
IF(MAX($W8:CL8)+1&gt;$P$8,"",MAX($W8:CL8)+1))</f>
        <v>68</v>
      </c>
      <c r="CN8" s="5">
        <f>IF(OR($P$6="",$P$6=0,$P$7="",$P$7=0,$P$8="",$P$7&lt;1),"",
IF(MAX($W8:CM8)+1&gt;$P$8,"",MAX($W8:CM8)+1))</f>
        <v>69</v>
      </c>
      <c r="CO8" s="5">
        <f>IF(OR($P$6="",$P$6=0,$P$7="",$P$7=0,$P$8="",$P$7&lt;1),"",
IF(MAX($W8:CN8)+1&gt;$P$8,"",MAX($W8:CN8)+1))</f>
        <v>70</v>
      </c>
      <c r="CP8" s="5">
        <f>IF(OR($P$6="",$P$6=0,$P$7="",$P$7=0,$P$8="",$P$7&lt;1),"",
IF(MAX($W8:CO8)+1&gt;$P$8,"",MAX($W8:CO8)+1))</f>
        <v>71</v>
      </c>
      <c r="CQ8" s="5">
        <f>IF(OR($P$6="",$P$6=0,$P$7="",$P$7=0,$P$8="",$P$7&lt;1),"",
IF(MAX($W8:CP8)+1&gt;$P$8,"",MAX($W8:CP8)+1))</f>
        <v>72</v>
      </c>
      <c r="CR8" s="5">
        <f>IF(OR($P$6="",$P$6=0,$P$7="",$P$7=0,$P$8="",$P$7&lt;1),"",
IF(MAX($W8:CQ8)+1&gt;$P$8,"",MAX($W8:CQ8)+1))</f>
        <v>73</v>
      </c>
      <c r="CS8" s="5">
        <f>IF(OR($P$6="",$P$6=0,$P$7="",$P$7=0,$P$8="",$P$7&lt;1),"",
IF(MAX($W8:CR8)+1&gt;$P$8,"",MAX($W8:CR8)+1))</f>
        <v>74</v>
      </c>
      <c r="CT8" s="5">
        <f>IF(OR($P$6="",$P$6=0,$P$7="",$P$7=0,$P$8="",$P$7&lt;1),"",
IF(MAX($W8:CS8)+1&gt;$P$8,"",MAX($W8:CS8)+1))</f>
        <v>75</v>
      </c>
      <c r="CU8" s="5">
        <f>IF(OR($P$6="",$P$6=0,$P$7="",$P$7=0,$P$8="",$P$7&lt;1),"",
IF(MAX($W8:CT8)+1&gt;$P$8,"",MAX($W8:CT8)+1))</f>
        <v>76</v>
      </c>
      <c r="CV8" s="5">
        <f>IF(OR($P$6="",$P$6=0,$P$7="",$P$7=0,$P$8="",$P$7&lt;1),"",
IF(MAX($W8:CU8)+1&gt;$P$8,"",MAX($W8:CU8)+1))</f>
        <v>77</v>
      </c>
      <c r="CW8" s="5">
        <f>IF(OR($P$6="",$P$6=0,$P$7="",$P$7=0,$P$8="",$P$7&lt;1),"",
IF(MAX($W8:CV8)+1&gt;$P$8,"",MAX($W8:CV8)+1))</f>
        <v>78</v>
      </c>
      <c r="CX8" s="5">
        <f>IF(OR($P$6="",$P$6=0,$P$7="",$P$7=0,$P$8="",$P$7&lt;1),"",
IF(MAX($W8:CW8)+1&gt;$P$8,"",MAX($W8:CW8)+1))</f>
        <v>79</v>
      </c>
      <c r="CY8" s="5">
        <f>IF(OR($P$6="",$P$6=0,$P$7="",$P$7=0,$P$8="",$P$7&lt;1),"",
IF(MAX($W8:CX8)+1&gt;$P$8,"",MAX($W8:CX8)+1))</f>
        <v>80</v>
      </c>
      <c r="CZ8" s="5">
        <f>IF(OR($P$6="",$P$6=0,$P$7="",$P$7=0,$P$8="",$P$7&lt;1),"",
IF(MAX($W8:CY8)+1&gt;$P$8,"",MAX($W8:CY8)+1))</f>
        <v>81</v>
      </c>
      <c r="DA8" s="5">
        <f>IF(OR($P$6="",$P$6=0,$P$7="",$P$7=0,$P$8="",$P$7&lt;1),"",
IF(MAX($W8:CZ8)+1&gt;$P$8,"",MAX($W8:CZ8)+1))</f>
        <v>82</v>
      </c>
      <c r="DB8" s="5">
        <f>IF(OR($P$6="",$P$6=0,$P$7="",$P$7=0,$P$8="",$P$7&lt;1),"",
IF(MAX($W8:DA8)+1&gt;$P$8,"",MAX($W8:DA8)+1))</f>
        <v>83</v>
      </c>
      <c r="DC8" s="5">
        <f>IF(OR($P$6="",$P$6=0,$P$7="",$P$7=0,$P$8="",$P$7&lt;1),"",
IF(MAX($W8:DB8)+1&gt;$P$8,"",MAX($W8:DB8)+1))</f>
        <v>84</v>
      </c>
      <c r="DD8" s="5">
        <f>IF(OR($P$6="",$P$6=0,$P$7="",$P$7=0,$P$8="",$P$7&lt;1),"",
IF(MAX($W8:DC8)+1&gt;$P$8,"",MAX($W8:DC8)+1))</f>
        <v>85</v>
      </c>
      <c r="DE8" s="5">
        <f>IF(OR($P$6="",$P$6=0,$P$7="",$P$7=0,$P$8="",$P$7&lt;1),"",
IF(MAX($W8:DD8)+1&gt;$P$8,"",MAX($W8:DD8)+1))</f>
        <v>86</v>
      </c>
      <c r="DF8" s="5">
        <f>IF(OR($P$6="",$P$6=0,$P$7="",$P$7=0,$P$8="",$P$7&lt;1),"",
IF(MAX($W8:DE8)+1&gt;$P$8,"",MAX($W8:DE8)+1))</f>
        <v>87</v>
      </c>
      <c r="DG8" s="5">
        <f>IF(OR($P$6="",$P$6=0,$P$7="",$P$7=0,$P$8="",$P$7&lt;1),"",
IF(MAX($W8:DF8)+1&gt;$P$8,"",MAX($W8:DF8)+1))</f>
        <v>88</v>
      </c>
      <c r="DH8" s="5">
        <f>IF(OR($P$6="",$P$6=0,$P$7="",$P$7=0,$P$8="",$P$7&lt;1),"",
IF(MAX($W8:DG8)+1&gt;$P$8,"",MAX($W8:DG8)+1))</f>
        <v>89</v>
      </c>
      <c r="DI8" s="5">
        <f>IF(OR($P$6="",$P$6=0,$P$7="",$P$7=0,$P$8="",$P$7&lt;1),"",
IF(MAX($W8:DH8)+1&gt;$P$8,"",MAX($W8:DH8)+1))</f>
        <v>90</v>
      </c>
      <c r="DJ8" s="5">
        <f>IF(OR($P$6="",$P$6=0,$P$7="",$P$7=0,$P$8="",$P$7&lt;1),"",
IF(MAX($W8:DI8)+1&gt;$P$8,"",MAX($W8:DI8)+1))</f>
        <v>91</v>
      </c>
      <c r="DK8" s="5">
        <f>IF(OR($P$6="",$P$6=0,$P$7="",$P$7=0,$P$8="",$P$7&lt;1),"",
IF(MAX($W8:DJ8)+1&gt;$P$8,"",MAX($W8:DJ8)+1))</f>
        <v>92</v>
      </c>
      <c r="DL8" s="5">
        <f>IF(OR($P$6="",$P$6=0,$P$7="",$P$7=0,$P$8="",$P$7&lt;1),"",
IF(MAX($W8:DK8)+1&gt;$P$8,"",MAX($W8:DK8)+1))</f>
        <v>93</v>
      </c>
      <c r="DM8" s="5">
        <f>IF(OR($P$6="",$P$6=0,$P$7="",$P$7=0,$P$8="",$P$7&lt;1),"",
IF(MAX($W8:DL8)+1&gt;$P$8,"",MAX($W8:DL8)+1))</f>
        <v>94</v>
      </c>
      <c r="DN8" s="5">
        <f>IF(OR($P$6="",$P$6=0,$P$7="",$P$7=0,$P$8="",$P$7&lt;1),"",
IF(MAX($W8:DM8)+1&gt;$P$8,"",MAX($W8:DM8)+1))</f>
        <v>95</v>
      </c>
      <c r="DO8" s="5">
        <f>IF(OR($P$6="",$P$6=0,$P$7="",$P$7=0,$P$8="",$P$7&lt;1),"",
IF(MAX($W8:DN8)+1&gt;$P$8,"",MAX($W8:DN8)+1))</f>
        <v>96</v>
      </c>
      <c r="DP8" s="5">
        <f>IF(OR($P$6="",$P$6=0,$P$7="",$P$7=0,$P$8="",$P$7&lt;1),"",
IF(MAX($W8:DO8)+1&gt;$P$8,"",MAX($W8:DO8)+1))</f>
        <v>97</v>
      </c>
      <c r="DQ8" s="5">
        <f>IF(OR($P$6="",$P$6=0,$P$7="",$P$7=0,$P$8="",$P$7&lt;1),"",
IF(MAX($W8:DP8)+1&gt;$P$8,"",MAX($W8:DP8)+1))</f>
        <v>98</v>
      </c>
      <c r="DR8" s="5">
        <f>IF(OR($P$6="",$P$6=0,$P$7="",$P$7=0,$P$8="",$P$7&lt;1),"",
IF(MAX($W8:DQ8)+1&gt;$P$8,"",MAX($W8:DQ8)+1))</f>
        <v>99</v>
      </c>
      <c r="DS8" s="5">
        <f>IF(OR($P$6="",$P$6=0,$P$7="",$P$7=0,$P$8="",$P$7&lt;1),"",
IF(MAX($W8:DR8)+1&gt;$P$8,"",MAX($W8:DR8)+1))</f>
        <v>100</v>
      </c>
      <c r="DT8" s="5">
        <f>IF(OR($P$6="",$P$6=0,$P$7="",$P$7=0,$P$8="",$P$7&lt;1),"",
IF(MAX($W8:DS8)+1&gt;$P$8,"",MAX($W8:DS8)+1))</f>
        <v>101</v>
      </c>
      <c r="DU8" s="5">
        <f>IF(OR($P$6="",$P$6=0,$P$7="",$P$7=0,$P$8="",$P$7&lt;1),"",
IF(MAX($W8:DT8)+1&gt;$P$8,"",MAX($W8:DT8)+1))</f>
        <v>102</v>
      </c>
      <c r="DV8" s="5">
        <f>IF(OR($P$6="",$P$6=0,$P$7="",$P$7=0,$P$8="",$P$7&lt;1),"",
IF(MAX($W8:DU8)+1&gt;$P$8,"",MAX($W8:DU8)+1))</f>
        <v>103</v>
      </c>
      <c r="DW8" s="5">
        <f>IF(OR($P$6="",$P$6=0,$P$7="",$P$7=0,$P$8="",$P$7&lt;1),"",
IF(MAX($W8:DV8)+1&gt;$P$8,"",MAX($W8:DV8)+1))</f>
        <v>104</v>
      </c>
      <c r="DX8" s="5">
        <f>IF(OR($P$6="",$P$6=0,$P$7="",$P$7=0,$P$8="",$P$7&lt;1),"",
IF(MAX($W8:DW8)+1&gt;$P$8,"",MAX($W8:DW8)+1))</f>
        <v>105</v>
      </c>
      <c r="DY8" s="5">
        <f>IF(OR($P$6="",$P$6=0,$P$7="",$P$7=0,$P$8="",$P$7&lt;1),"",
IF(MAX($W8:DX8)+1&gt;$P$8,"",MAX($W8:DX8)+1))</f>
        <v>106</v>
      </c>
      <c r="DZ8" s="5">
        <f>IF(OR($P$6="",$P$6=0,$P$7="",$P$7=0,$P$8="",$P$7&lt;1),"",
IF(MAX($W8:DY8)+1&gt;$P$8,"",MAX($W8:DY8)+1))</f>
        <v>107</v>
      </c>
      <c r="EA8" s="5">
        <f>IF(OR($P$6="",$P$6=0,$P$7="",$P$7=0,$P$8="",$P$7&lt;1),"",
IF(MAX($W8:DZ8)+1&gt;$P$8,"",MAX($W8:DZ8)+1))</f>
        <v>108</v>
      </c>
      <c r="EB8" s="5">
        <f>IF(OR($P$6="",$P$6=0,$P$7="",$P$7=0,$P$8="",$P$7&lt;1),"",
IF(MAX($W8:EA8)+1&gt;$P$8,"",MAX($W8:EA8)+1))</f>
        <v>109</v>
      </c>
      <c r="EC8" s="5">
        <f>IF(OR($P$6="",$P$6=0,$P$7="",$P$7=0,$P$8="",$P$7&lt;1),"",
IF(MAX($W8:EB8)+1&gt;$P$8,"",MAX($W8:EB8)+1))</f>
        <v>110</v>
      </c>
      <c r="ED8" s="5">
        <f>IF(OR($P$6="",$P$6=0,$P$7="",$P$7=0,$P$8="",$P$7&lt;1),"",
IF(MAX($W8:EC8)+1&gt;$P$8,"",MAX($W8:EC8)+1))</f>
        <v>111</v>
      </c>
      <c r="EE8" s="5">
        <f>IF(OR($P$6="",$P$6=0,$P$7="",$P$7=0,$P$8="",$P$7&lt;1),"",
IF(MAX($W8:ED8)+1&gt;$P$8,"",MAX($W8:ED8)+1))</f>
        <v>112</v>
      </c>
      <c r="EF8" s="5">
        <f>IF(OR($P$6="",$P$6=0,$P$7="",$P$7=0,$P$8="",$P$7&lt;1),"",
IF(MAX($W8:EE8)+1&gt;$P$8,"",MAX($W8:EE8)+1))</f>
        <v>113</v>
      </c>
      <c r="EG8" s="5">
        <f>IF(OR($P$6="",$P$6=0,$P$7="",$P$7=0,$P$8="",$P$7&lt;1),"",
IF(MAX($W8:EF8)+1&gt;$P$8,"",MAX($W8:EF8)+1))</f>
        <v>114</v>
      </c>
      <c r="EH8" s="5">
        <f>IF(OR($P$6="",$P$6=0,$P$7="",$P$7=0,$P$8="",$P$7&lt;1),"",
IF(MAX($W8:EG8)+1&gt;$P$8,"",MAX($W8:EG8)+1))</f>
        <v>115</v>
      </c>
      <c r="EI8" s="5">
        <f>IF(OR($P$6="",$P$6=0,$P$7="",$P$7=0,$P$8="",$P$7&lt;1),"",
IF(MAX($W8:EH8)+1&gt;$P$8,"",MAX($W8:EH8)+1))</f>
        <v>116</v>
      </c>
      <c r="EJ8" s="5">
        <f>IF(OR($P$6="",$P$6=0,$P$7="",$P$7=0,$P$8="",$P$7&lt;1),"",
IF(MAX($W8:EI8)+1&gt;$P$8,"",MAX($W8:EI8)+1))</f>
        <v>117</v>
      </c>
      <c r="EK8" s="5">
        <f>IF(OR($P$6="",$P$6=0,$P$7="",$P$7=0,$P$8="",$P$7&lt;1),"",
IF(MAX($W8:EJ8)+1&gt;$P$8,"",MAX($W8:EJ8)+1))</f>
        <v>118</v>
      </c>
      <c r="EL8" s="5">
        <f>IF(OR($P$6="",$P$6=0,$P$7="",$P$7=0,$P$8="",$P$7&lt;1),"",
IF(MAX($W8:EK8)+1&gt;$P$8,"",MAX($W8:EK8)+1))</f>
        <v>119</v>
      </c>
      <c r="EM8" s="5">
        <f>IF(OR($P$6="",$P$6=0,$P$7="",$P$7=0,$P$8="",$P$7&lt;1),"",
IF(MAX($W8:EL8)+1&gt;$P$8,"",MAX($W8:EL8)+1))</f>
        <v>120</v>
      </c>
      <c r="EN8" s="5" t="str">
        <f>IF(OR($P$6="",$P$6=0,$P$7="",$P$7=0,$P$8="",$P$7&lt;1),"",
IF(MAX($W8:EM8)+1&gt;$P$8,"",MAX($W8:EM8)+1))</f>
        <v/>
      </c>
      <c r="EO8" s="5" t="str">
        <f>IF(OR($P$6="",$P$6=0,$P$7="",$P$7=0,$P$8="",$P$7&lt;1),"",
IF(MAX($W8:EN8)+1&gt;$P$8,"",MAX($W8:EN8)+1))</f>
        <v/>
      </c>
      <c r="EP8" s="5" t="str">
        <f>IF(OR($P$6="",$P$6=0,$P$7="",$P$7=0,$P$8="",$P$7&lt;1),"",
IF(MAX($W8:EO8)+1&gt;$P$8,"",MAX($W8:EO8)+1))</f>
        <v/>
      </c>
      <c r="EQ8" s="5" t="str">
        <f>IF(OR($P$6="",$P$6=0,$P$7="",$P$7=0,$P$8="",$P$7&lt;1),"",
IF(MAX($W8:EP8)+1&gt;$P$8,"",MAX($W8:EP8)+1))</f>
        <v/>
      </c>
      <c r="ER8" s="5" t="str">
        <f>IF(OR($P$6="",$P$6=0,$P$7="",$P$7=0,$P$8="",$P$7&lt;1),"",
IF(MAX($W8:EQ8)+1&gt;$P$8,"",MAX($W8:EQ8)+1))</f>
        <v/>
      </c>
      <c r="ES8" s="5" t="str">
        <f>IF(OR($P$6="",$P$6=0,$P$7="",$P$7=0,$P$8="",$P$7&lt;1),"",
IF(MAX($W8:ER8)+1&gt;$P$8,"",MAX($W8:ER8)+1))</f>
        <v/>
      </c>
      <c r="ET8" s="5" t="str">
        <f>IF(OR($P$6="",$P$6=0,$P$7="",$P$7=0,$P$8="",$P$7&lt;1),"",
IF(MAX($W8:ES8)+1&gt;$P$8,"",MAX($W8:ES8)+1))</f>
        <v/>
      </c>
      <c r="EU8" s="5" t="str">
        <f>IF(OR($P$6="",$P$6=0,$P$7="",$P$7=0,$P$8="",$P$7&lt;1),"",
IF(MAX($W8:ET8)+1&gt;$P$8,"",MAX($W8:ET8)+1))</f>
        <v/>
      </c>
      <c r="EV8" s="5" t="str">
        <f>IF(OR($P$6="",$P$6=0,$P$7="",$P$7=0,$P$8="",$P$7&lt;1),"",
IF(MAX($W8:EU8)+1&gt;$P$8,"",MAX($W8:EU8)+1))</f>
        <v/>
      </c>
      <c r="EW8" s="5" t="str">
        <f>IF(OR($P$6="",$P$6=0,$P$7="",$P$7=0,$P$8="",$P$7&lt;1),"",
IF(MAX($W8:EV8)+1&gt;$P$8,"",MAX($W8:EV8)+1))</f>
        <v/>
      </c>
      <c r="EX8" s="5" t="str">
        <f>IF(OR($P$6="",$P$6=0,$P$7="",$P$7=0,$P$8="",$P$7&lt;1),"",
IF(MAX($W8:EW8)+1&gt;$P$8,"",MAX($W8:EW8)+1))</f>
        <v/>
      </c>
      <c r="EY8" s="5" t="str">
        <f>IF(OR($P$6="",$P$6=0,$P$7="",$P$7=0,$P$8="",$P$7&lt;1),"",
IF(MAX($W8:EX8)+1&gt;$P$8,"",MAX($W8:EX8)+1))</f>
        <v/>
      </c>
      <c r="EZ8" s="5" t="str">
        <f>IF(OR($P$6="",$P$6=0,$P$7="",$P$7=0,$P$8="",$P$7&lt;1),"",
IF(MAX($W8:EY8)+1&gt;$P$8,"",MAX($W8:EY8)+1))</f>
        <v/>
      </c>
      <c r="FA8" s="5" t="str">
        <f>IF(OR($P$6="",$P$6=0,$P$7="",$P$7=0,$P$8="",$P$7&lt;1),"",
IF(MAX($W8:EZ8)+1&gt;$P$8,"",MAX($W8:EZ8)+1))</f>
        <v/>
      </c>
      <c r="FB8" s="5" t="str">
        <f>IF(OR($P$6="",$P$6=0,$P$7="",$P$7=0,$P$8="",$P$7&lt;1),"",
IF(MAX($W8:FA8)+1&gt;$P$8,"",MAX($W8:FA8)+1))</f>
        <v/>
      </c>
      <c r="FC8" s="5" t="str">
        <f>IF(OR($P$6="",$P$6=0,$P$7="",$P$7=0,$P$8="",$P$7&lt;1),"",
IF(MAX($W8:FB8)+1&gt;$P$8,"",MAX($W8:FB8)+1))</f>
        <v/>
      </c>
      <c r="FD8" s="5" t="str">
        <f>IF(OR($P$6="",$P$6=0,$P$7="",$P$7=0,$P$8="",$P$7&lt;1),"",
IF(MAX($W8:FC8)+1&gt;$P$8,"",MAX($W8:FC8)+1))</f>
        <v/>
      </c>
      <c r="FE8" s="5" t="str">
        <f>IF(OR($P$6="",$P$6=0,$P$7="",$P$7=0,$P$8="",$P$7&lt;1),"",
IF(MAX($W8:FD8)+1&gt;$P$8,"",MAX($W8:FD8)+1))</f>
        <v/>
      </c>
      <c r="FF8" s="5" t="str">
        <f>IF(OR($P$6="",$P$6=0,$P$7="",$P$7=0,$P$8="",$P$7&lt;1),"",
IF(MAX($W8:FE8)+1&gt;$P$8,"",MAX($W8:FE8)+1))</f>
        <v/>
      </c>
      <c r="FG8" s="5" t="str">
        <f>IF(OR($P$6="",$P$6=0,$P$7="",$P$7=0,$P$8="",$P$7&lt;1),"",
IF(MAX($W8:FF8)+1&gt;$P$8,"",MAX($W8:FF8)+1))</f>
        <v/>
      </c>
      <c r="FH8" s="5" t="str">
        <f>IF(OR($P$6="",$P$6=0,$P$7="",$P$7=0,$P$8="",$P$7&lt;1),"",
IF(MAX($W8:FG8)+1&gt;$P$8,"",MAX($W8:FG8)+1))</f>
        <v/>
      </c>
      <c r="FI8" s="5" t="str">
        <f>IF(OR($P$6="",$P$6=0,$P$7="",$P$7=0,$P$8="",$P$7&lt;1),"",
IF(MAX($W8:FH8)+1&gt;$P$8,"",MAX($W8:FH8)+1))</f>
        <v/>
      </c>
      <c r="FJ8" s="5" t="str">
        <f>IF(OR($P$6="",$P$6=0,$P$7="",$P$7=0,$P$8="",$P$7&lt;1),"",
IF(MAX($W8:FI8)+1&gt;$P$8,"",MAX($W8:FI8)+1))</f>
        <v/>
      </c>
      <c r="FK8" s="5" t="str">
        <f>IF(OR($P$6="",$P$6=0,$P$7="",$P$7=0,$P$8="",$P$7&lt;1),"",
IF(MAX($W8:FJ8)+1&gt;$P$8,"",MAX($W8:FJ8)+1))</f>
        <v/>
      </c>
      <c r="FL8" s="5" t="str">
        <f>IF(OR($P$6="",$P$6=0,$P$7="",$P$7=0,$P$8="",$P$7&lt;1),"",
IF(MAX($W8:FK8)+1&gt;$P$8,"",MAX($W8:FK8)+1))</f>
        <v/>
      </c>
      <c r="FM8" s="5" t="str">
        <f>IF(OR($P$6="",$P$6=0,$P$7="",$P$7=0,$P$8="",$P$7&lt;1),"",
IF(MAX($W8:FL8)+1&gt;$P$8,"",MAX($W8:FL8)+1))</f>
        <v/>
      </c>
      <c r="FN8" s="5" t="str">
        <f>IF(OR($P$6="",$P$6=0,$P$7="",$P$7=0,$P$8="",$P$7&lt;1),"",
IF(MAX($W8:FM8)+1&gt;$P$8,"",MAX($W8:FM8)+1))</f>
        <v/>
      </c>
      <c r="FO8" s="5" t="str">
        <f>IF(OR($P$6="",$P$6=0,$P$7="",$P$7=0,$P$8="",$P$7&lt;1),"",
IF(MAX($W8:FN8)+1&gt;$P$8,"",MAX($W8:FN8)+1))</f>
        <v/>
      </c>
      <c r="FP8" s="5" t="str">
        <f>IF(OR($P$6="",$P$6=0,$P$7="",$P$7=0,$P$8="",$P$7&lt;1),"",
IF(MAX($W8:FO8)+1&gt;$P$8,"",MAX($W8:FO8)+1))</f>
        <v/>
      </c>
      <c r="FQ8" s="5" t="str">
        <f>IF(OR($P$6="",$P$6=0,$P$7="",$P$7=0,$P$8="",$P$7&lt;1),"",
IF(MAX($W8:FP8)+1&gt;$P$8,"",MAX($W8:FP8)+1))</f>
        <v/>
      </c>
      <c r="FR8" s="5" t="str">
        <f>IF(OR($P$6="",$P$6=0,$P$7="",$P$7=0,$P$8="",$P$7&lt;1),"",
IF(MAX($W8:FQ8)+1&gt;$P$8,"",MAX($W8:FQ8)+1))</f>
        <v/>
      </c>
      <c r="FS8" s="5" t="str">
        <f>IF(OR($P$6="",$P$6=0,$P$7="",$P$7=0,$P$8="",$P$7&lt;1),"",
IF(MAX($W8:FR8)+1&gt;$P$8,"",MAX($W8:FR8)+1))</f>
        <v/>
      </c>
      <c r="FT8" s="5" t="str">
        <f>IF(OR($P$6="",$P$6=0,$P$7="",$P$7=0,$P$8="",$P$7&lt;1),"",
IF(MAX($W8:FS8)+1&gt;$P$8,"",MAX($W8:FS8)+1))</f>
        <v/>
      </c>
      <c r="FU8" s="5" t="str">
        <f>IF(OR($P$6="",$P$6=0,$P$7="",$P$7=0,$P$8="",$P$7&lt;1),"",
IF(MAX($W8:FT8)+1&gt;$P$8,"",MAX($W8:FT8)+1))</f>
        <v/>
      </c>
      <c r="FV8" s="5" t="str">
        <f>IF(OR($P$6="",$P$6=0,$P$7="",$P$7=0,$P$8="",$P$7&lt;1),"",
IF(MAX($W8:FU8)+1&gt;$P$8,"",MAX($W8:FU8)+1))</f>
        <v/>
      </c>
      <c r="FW8" s="5" t="str">
        <f>IF(OR($P$6="",$P$6=0,$P$7="",$P$7=0,$P$8="",$P$7&lt;1),"",
IF(MAX($W8:FV8)+1&gt;$P$8,"",MAX($W8:FV8)+1))</f>
        <v/>
      </c>
      <c r="FX8" s="5" t="str">
        <f>IF(OR($P$6="",$P$6=0,$P$7="",$P$7=0,$P$8="",$P$7&lt;1),"",
IF(MAX($W8:FW8)+1&gt;$P$8,"",MAX($W8:FW8)+1))</f>
        <v/>
      </c>
      <c r="FY8" s="5" t="str">
        <f>IF(OR($P$6="",$P$6=0,$P$7="",$P$7=0,$P$8="",$P$7&lt;1),"",
IF(MAX($W8:FX8)+1&gt;$P$8,"",MAX($W8:FX8)+1))</f>
        <v/>
      </c>
      <c r="FZ8" s="5" t="str">
        <f>IF(OR($P$6="",$P$6=0,$P$7="",$P$7=0,$P$8="",$P$7&lt;1),"",
IF(MAX($W8:FY8)+1&gt;$P$8,"",MAX($W8:FY8)+1))</f>
        <v/>
      </c>
      <c r="GA8" s="5" t="str">
        <f>IF(OR($P$6="",$P$6=0,$P$7="",$P$7=0,$P$8="",$P$7&lt;1),"",
IF(MAX($W8:FZ8)+1&gt;$P$8,"",MAX($W8:FZ8)+1))</f>
        <v/>
      </c>
      <c r="GB8" s="5" t="str">
        <f>IF(OR($P$6="",$P$6=0,$P$7="",$P$7=0,$P$8="",$P$7&lt;1),"",
IF(MAX($W8:GA8)+1&gt;$P$8,"",MAX($W8:GA8)+1))</f>
        <v/>
      </c>
      <c r="GC8" s="5" t="str">
        <f>IF(OR($P$6="",$P$6=0,$P$7="",$P$7=0,$P$8="",$P$7&lt;1),"",
IF(MAX($W8:GB8)+1&gt;$P$8,"",MAX($W8:GB8)+1))</f>
        <v/>
      </c>
      <c r="GD8" s="5" t="str">
        <f>IF(OR($P$6="",$P$6=0,$P$7="",$P$7=0,$P$8="",$P$7&lt;1),"",
IF(MAX($W8:GC8)+1&gt;$P$8,"",MAX($W8:GC8)+1))</f>
        <v/>
      </c>
      <c r="GE8" s="5" t="str">
        <f>IF(OR($P$6="",$P$6=0,$P$7="",$P$7=0,$P$8="",$P$7&lt;1),"",
IF(MAX($W8:GD8)+1&gt;$P$8,"",MAX($W8:GD8)+1))</f>
        <v/>
      </c>
      <c r="GF8" s="5" t="str">
        <f>IF(OR($P$6="",$P$6=0,$P$7="",$P$7=0,$P$8="",$P$7&lt;1),"",
IF(MAX($W8:GE8)+1&gt;$P$8,"",MAX($W8:GE8)+1))</f>
        <v/>
      </c>
      <c r="GG8" s="5" t="str">
        <f>IF(OR($P$6="",$P$6=0,$P$7="",$P$7=0,$P$8="",$P$7&lt;1),"",
IF(MAX($W8:GF8)+1&gt;$P$8,"",MAX($W8:GF8)+1))</f>
        <v/>
      </c>
      <c r="GH8" s="5" t="str">
        <f>IF(OR($P$6="",$P$6=0,$P$7="",$P$7=0,$P$8="",$P$7&lt;1),"",
IF(MAX($W8:GG8)+1&gt;$P$8,"",MAX($W8:GG8)+1))</f>
        <v/>
      </c>
      <c r="GI8" s="5" t="str">
        <f>IF(OR($P$6="",$P$6=0,$P$7="",$P$7=0,$P$8="",$P$7&lt;1),"",
IF(MAX($W8:GH8)+1&gt;$P$8,"",MAX($W8:GH8)+1))</f>
        <v/>
      </c>
      <c r="GJ8" s="5" t="str">
        <f>IF(OR($P$6="",$P$6=0,$P$7="",$P$7=0,$P$8="",$P$7&lt;1),"",
IF(MAX($W8:GI8)+1&gt;$P$8,"",MAX($W8:GI8)+1))</f>
        <v/>
      </c>
      <c r="GK8" s="5" t="str">
        <f>IF(OR($P$6="",$P$6=0,$P$7="",$P$7=0,$P$8="",$P$7&lt;1),"",
IF(MAX($W8:GJ8)+1&gt;$P$8,"",MAX($W8:GJ8)+1))</f>
        <v/>
      </c>
      <c r="GL8" s="5" t="str">
        <f>IF(OR($P$6="",$P$6=0,$P$7="",$P$7=0,$P$8="",$P$7&lt;1),"",
IF(MAX($W8:GK8)+1&gt;$P$8,"",MAX($W8:GK8)+1))</f>
        <v/>
      </c>
      <c r="GM8" s="5" t="str">
        <f>IF(OR($P$6="",$P$6=0,$P$7="",$P$7=0,$P$8="",$P$7&lt;1),"",
IF(MAX($W8:GL8)+1&gt;$P$8,"",MAX($W8:GL8)+1))</f>
        <v/>
      </c>
      <c r="GN8" s="5" t="str">
        <f>IF(OR($P$6="",$P$6=0,$P$7="",$P$7=0,$P$8="",$P$7&lt;1),"",
IF(MAX($W8:GM8)+1&gt;$P$8,"",MAX($W8:GM8)+1))</f>
        <v/>
      </c>
      <c r="GO8" s="5" t="str">
        <f>IF(OR($P$6="",$P$6=0,$P$7="",$P$7=0,$P$8="",$P$7&lt;1),"",
IF(MAX($W8:GN8)+1&gt;$P$8,"",MAX($W8:GN8)+1))</f>
        <v/>
      </c>
      <c r="GP8" s="5" t="str">
        <f>IF(OR($P$6="",$P$6=0,$P$7="",$P$7=0,$P$8="",$P$7&lt;1),"",
IF(MAX($W8:GO8)+1&gt;$P$8,"",MAX($W8:GO8)+1))</f>
        <v/>
      </c>
      <c r="GQ8" s="5" t="str">
        <f>IF(OR($P$6="",$P$6=0,$P$7="",$P$7=0,$P$8="",$P$7&lt;1),"",
IF(MAX($W8:GP8)+1&gt;$P$8,"",MAX($W8:GP8)+1))</f>
        <v/>
      </c>
      <c r="GR8" s="5" t="str">
        <f>IF(OR($P$6="",$P$6=0,$P$7="",$P$7=0,$P$8="",$P$7&lt;1),"",
IF(MAX($W8:GQ8)+1&gt;$P$8,"",MAX($W8:GQ8)+1))</f>
        <v/>
      </c>
      <c r="GS8" s="5" t="str">
        <f>IF(OR($P$6="",$P$6=0,$P$7="",$P$7=0,$P$8="",$P$7&lt;1),"",
IF(MAX($W8:GR8)+1&gt;$P$8,"",MAX($W8:GR8)+1))</f>
        <v/>
      </c>
      <c r="GT8" s="5" t="str">
        <f>IF(OR($P$6="",$P$6=0,$P$7="",$P$7=0,$P$8="",$P$7&lt;1),"",
IF(MAX($W8:GS8)+1&gt;$P$8,"",MAX($W8:GS8)+1))</f>
        <v/>
      </c>
      <c r="GU8" s="5" t="str">
        <f>IF(OR($P$6="",$P$6=0,$P$7="",$P$7=0,$P$8="",$P$7&lt;1),"",
IF(MAX($W8:GT8)+1&gt;$P$8,"",MAX($W8:GT8)+1))</f>
        <v/>
      </c>
      <c r="GV8" s="5" t="str">
        <f>IF(OR($P$6="",$P$6=0,$P$7="",$P$7=0,$P$8="",$P$7&lt;1),"",
IF(MAX($W8:GU8)+1&gt;$P$8,"",MAX($W8:GU8)+1))</f>
        <v/>
      </c>
    </row>
    <row r="9" spans="2:204" ht="3" customHeight="1" x14ac:dyDescent="0.3">
      <c r="B9" s="13">
        <f>ROW()</f>
        <v>9</v>
      </c>
    </row>
    <row r="10" spans="2:204" x14ac:dyDescent="0.3">
      <c r="B10" s="13">
        <f>ROW()</f>
        <v>10</v>
      </c>
    </row>
    <row r="11" spans="2:204" x14ac:dyDescent="0.3">
      <c r="B11" s="13">
        <v>67</v>
      </c>
      <c r="E11" s="35"/>
      <c r="F11" s="32"/>
      <c r="H11" s="28" t="s">
        <v>27</v>
      </c>
      <c r="I11" s="28"/>
      <c r="J11" s="28"/>
    </row>
    <row r="12" spans="2:204" x14ac:dyDescent="0.3">
      <c r="B12" s="13">
        <f>ROW()</f>
        <v>12</v>
      </c>
      <c r="E12" s="35"/>
      <c r="F12" s="32"/>
    </row>
    <row r="13" spans="2:204" x14ac:dyDescent="0.3">
      <c r="B13" s="13">
        <f>ROW()</f>
        <v>13</v>
      </c>
      <c r="E13" s="35"/>
      <c r="F13" s="32"/>
      <c r="H13" s="1" t="s">
        <v>29</v>
      </c>
      <c r="M13" s="30" t="s">
        <v>15</v>
      </c>
      <c r="U13" s="5">
        <f ca="1">SUM(INDIRECT(ADDRESS($B13,X$2)&amp;":"&amp;ADDRESS($B13,MAX($2:$2))))</f>
        <v>0</v>
      </c>
      <c r="X13" s="5">
        <f>IF(X$4="",0,SUMIFS(Model!$W13:$ZZ13,Model!$W$6:$ZZ$6,"&gt;="&amp;'M-Q-Y'!X$6,Model!$W$6:$ZZ$6,"&lt;="&amp;'M-Q-Y'!X$7))</f>
        <v>0</v>
      </c>
      <c r="Y13" s="5">
        <f>IF(Y$4="",0,SUMIFS(Model!$W13:$ZZ13,Model!$W$6:$ZZ$6,"&gt;="&amp;'M-Q-Y'!Y$6,Model!$W$6:$ZZ$6,"&lt;="&amp;'M-Q-Y'!Y$7))</f>
        <v>0</v>
      </c>
      <c r="Z13" s="5">
        <f>IF(Z$4="",0,SUMIFS(Model!$W13:$ZZ13,Model!$W$6:$ZZ$6,"&gt;="&amp;'M-Q-Y'!Z$6,Model!$W$6:$ZZ$6,"&lt;="&amp;'M-Q-Y'!Z$7))</f>
        <v>0</v>
      </c>
      <c r="AA13" s="5">
        <f>IF(AA$4="",0,SUMIFS(Model!$W13:$ZZ13,Model!$W$6:$ZZ$6,"&gt;="&amp;'M-Q-Y'!AA$6,Model!$W$6:$ZZ$6,"&lt;="&amp;'M-Q-Y'!AA$7))</f>
        <v>0</v>
      </c>
      <c r="AB13" s="5">
        <f>IF(AB$4="",0,SUMIFS(Model!$W13:$ZZ13,Model!$W$6:$ZZ$6,"&gt;="&amp;'M-Q-Y'!AB$6,Model!$W$6:$ZZ$6,"&lt;="&amp;'M-Q-Y'!AB$7))</f>
        <v>0</v>
      </c>
      <c r="AC13" s="5">
        <f>IF(AC$4="",0,SUMIFS(Model!$W13:$ZZ13,Model!$W$6:$ZZ$6,"&gt;="&amp;'M-Q-Y'!AC$6,Model!$W$6:$ZZ$6,"&lt;="&amp;'M-Q-Y'!AC$7))</f>
        <v>0</v>
      </c>
      <c r="AD13" s="5">
        <f>IF(AD$4="",0,SUMIFS(Model!$W13:$ZZ13,Model!$W$6:$ZZ$6,"&gt;="&amp;'M-Q-Y'!AD$6,Model!$W$6:$ZZ$6,"&lt;="&amp;'M-Q-Y'!AD$7))</f>
        <v>0</v>
      </c>
      <c r="AE13" s="5">
        <f>IF(AE$4="",0,SUMIFS(Model!$W13:$ZZ13,Model!$W$6:$ZZ$6,"&gt;="&amp;'M-Q-Y'!AE$6,Model!$W$6:$ZZ$6,"&lt;="&amp;'M-Q-Y'!AE$7))</f>
        <v>0</v>
      </c>
      <c r="AF13" s="5">
        <f>IF(AF$4="",0,SUMIFS(Model!$W13:$ZZ13,Model!$W$6:$ZZ$6,"&gt;="&amp;'M-Q-Y'!AF$6,Model!$W$6:$ZZ$6,"&lt;="&amp;'M-Q-Y'!AF$7))</f>
        <v>0</v>
      </c>
      <c r="AG13" s="5">
        <f>IF(AG$4="",0,SUMIFS(Model!$W13:$ZZ13,Model!$W$6:$ZZ$6,"&gt;="&amp;'M-Q-Y'!AG$6,Model!$W$6:$ZZ$6,"&lt;="&amp;'M-Q-Y'!AG$7))</f>
        <v>0</v>
      </c>
      <c r="AH13" s="5">
        <f>IF(AH$4="",0,SUMIFS(Model!$W13:$ZZ13,Model!$W$6:$ZZ$6,"&gt;="&amp;'M-Q-Y'!AH$6,Model!$W$6:$ZZ$6,"&lt;="&amp;'M-Q-Y'!AH$7))</f>
        <v>0</v>
      </c>
      <c r="AI13" s="5">
        <f>IF(AI$4="",0,SUMIFS(Model!$W13:$ZZ13,Model!$W$6:$ZZ$6,"&gt;="&amp;'M-Q-Y'!AI$6,Model!$W$6:$ZZ$6,"&lt;="&amp;'M-Q-Y'!AI$7))</f>
        <v>0</v>
      </c>
      <c r="AJ13" s="5">
        <f>IF(AJ$4="",0,SUMIFS(Model!$W13:$ZZ13,Model!$W$6:$ZZ$6,"&gt;="&amp;'M-Q-Y'!AJ$6,Model!$W$6:$ZZ$6,"&lt;="&amp;'M-Q-Y'!AJ$7))</f>
        <v>0</v>
      </c>
      <c r="AK13" s="5">
        <f>IF(AK$4="",0,SUMIFS(Model!$W13:$ZZ13,Model!$W$6:$ZZ$6,"&gt;="&amp;'M-Q-Y'!AK$6,Model!$W$6:$ZZ$6,"&lt;="&amp;'M-Q-Y'!AK$7))</f>
        <v>0</v>
      </c>
      <c r="AL13" s="5">
        <f>IF(AL$4="",0,SUMIFS(Model!$W13:$ZZ13,Model!$W$6:$ZZ$6,"&gt;="&amp;'M-Q-Y'!AL$6,Model!$W$6:$ZZ$6,"&lt;="&amp;'M-Q-Y'!AL$7))</f>
        <v>0</v>
      </c>
      <c r="AM13" s="5">
        <f>IF(AM$4="",0,SUMIFS(Model!$W13:$ZZ13,Model!$W$6:$ZZ$6,"&gt;="&amp;'M-Q-Y'!AM$6,Model!$W$6:$ZZ$6,"&lt;="&amp;'M-Q-Y'!AM$7))</f>
        <v>0</v>
      </c>
      <c r="AN13" s="5">
        <f>IF(AN$4="",0,SUMIFS(Model!$W13:$ZZ13,Model!$W$6:$ZZ$6,"&gt;="&amp;'M-Q-Y'!AN$6,Model!$W$6:$ZZ$6,"&lt;="&amp;'M-Q-Y'!AN$7))</f>
        <v>0</v>
      </c>
      <c r="AO13" s="5">
        <f>IF(AO$4="",0,SUMIFS(Model!$W13:$ZZ13,Model!$W$6:$ZZ$6,"&gt;="&amp;'M-Q-Y'!AO$6,Model!$W$6:$ZZ$6,"&lt;="&amp;'M-Q-Y'!AO$7))</f>
        <v>0</v>
      </c>
      <c r="AP13" s="5">
        <f>IF(AP$4="",0,SUMIFS(Model!$W13:$ZZ13,Model!$W$6:$ZZ$6,"&gt;="&amp;'M-Q-Y'!AP$6,Model!$W$6:$ZZ$6,"&lt;="&amp;'M-Q-Y'!AP$7))</f>
        <v>0</v>
      </c>
      <c r="AQ13" s="5">
        <f>IF(AQ$4="",0,SUMIFS(Model!$W13:$ZZ13,Model!$W$6:$ZZ$6,"&gt;="&amp;'M-Q-Y'!AQ$6,Model!$W$6:$ZZ$6,"&lt;="&amp;'M-Q-Y'!AQ$7))</f>
        <v>0</v>
      </c>
      <c r="AR13" s="5">
        <f>IF(AR$4="",0,SUMIFS(Model!$W13:$ZZ13,Model!$W$6:$ZZ$6,"&gt;="&amp;'M-Q-Y'!AR$6,Model!$W$6:$ZZ$6,"&lt;="&amp;'M-Q-Y'!AR$7))</f>
        <v>0</v>
      </c>
      <c r="AS13" s="5">
        <f>IF(AS$4="",0,SUMIFS(Model!$W13:$ZZ13,Model!$W$6:$ZZ$6,"&gt;="&amp;'M-Q-Y'!AS$6,Model!$W$6:$ZZ$6,"&lt;="&amp;'M-Q-Y'!AS$7))</f>
        <v>0</v>
      </c>
      <c r="AT13" s="5">
        <f>IF(AT$4="",0,SUMIFS(Model!$W13:$ZZ13,Model!$W$6:$ZZ$6,"&gt;="&amp;'M-Q-Y'!AT$6,Model!$W$6:$ZZ$6,"&lt;="&amp;'M-Q-Y'!AT$7))</f>
        <v>0</v>
      </c>
      <c r="AU13" s="5">
        <f>IF(AU$4="",0,SUMIFS(Model!$W13:$ZZ13,Model!$W$6:$ZZ$6,"&gt;="&amp;'M-Q-Y'!AU$6,Model!$W$6:$ZZ$6,"&lt;="&amp;'M-Q-Y'!AU$7))</f>
        <v>0</v>
      </c>
      <c r="AV13" s="5">
        <f>IF(AV$4="",0,SUMIFS(Model!$W13:$ZZ13,Model!$W$6:$ZZ$6,"&gt;="&amp;'M-Q-Y'!AV$6,Model!$W$6:$ZZ$6,"&lt;="&amp;'M-Q-Y'!AV$7))</f>
        <v>0</v>
      </c>
      <c r="AW13" s="5">
        <f>IF(AW$4="",0,SUMIFS(Model!$W13:$ZZ13,Model!$W$6:$ZZ$6,"&gt;="&amp;'M-Q-Y'!AW$6,Model!$W$6:$ZZ$6,"&lt;="&amp;'M-Q-Y'!AW$7))</f>
        <v>0</v>
      </c>
      <c r="AX13" s="5">
        <f>IF(AX$4="",0,SUMIFS(Model!$W13:$ZZ13,Model!$W$6:$ZZ$6,"&gt;="&amp;'M-Q-Y'!AX$6,Model!$W$6:$ZZ$6,"&lt;="&amp;'M-Q-Y'!AX$7))</f>
        <v>0</v>
      </c>
      <c r="AY13" s="5">
        <f>IF(AY$4="",0,SUMIFS(Model!$W13:$ZZ13,Model!$W$6:$ZZ$6,"&gt;="&amp;'M-Q-Y'!AY$6,Model!$W$6:$ZZ$6,"&lt;="&amp;'M-Q-Y'!AY$7))</f>
        <v>0</v>
      </c>
      <c r="AZ13" s="5">
        <f>IF(AZ$4="",0,SUMIFS(Model!$W13:$ZZ13,Model!$W$6:$ZZ$6,"&gt;="&amp;'M-Q-Y'!AZ$6,Model!$W$6:$ZZ$6,"&lt;="&amp;'M-Q-Y'!AZ$7))</f>
        <v>0</v>
      </c>
      <c r="BA13" s="5">
        <f>IF(BA$4="",0,SUMIFS(Model!$W13:$ZZ13,Model!$W$6:$ZZ$6,"&gt;="&amp;'M-Q-Y'!BA$6,Model!$W$6:$ZZ$6,"&lt;="&amp;'M-Q-Y'!BA$7))</f>
        <v>0</v>
      </c>
      <c r="BB13" s="5">
        <f>IF(BB$4="",0,SUMIFS(Model!$W13:$ZZ13,Model!$W$6:$ZZ$6,"&gt;="&amp;'M-Q-Y'!BB$6,Model!$W$6:$ZZ$6,"&lt;="&amp;'M-Q-Y'!BB$7))</f>
        <v>0</v>
      </c>
      <c r="BC13" s="5">
        <f>IF(BC$4="",0,SUMIFS(Model!$W13:$ZZ13,Model!$W$6:$ZZ$6,"&gt;="&amp;'M-Q-Y'!BC$6,Model!$W$6:$ZZ$6,"&lt;="&amp;'M-Q-Y'!BC$7))</f>
        <v>0</v>
      </c>
      <c r="BD13" s="5">
        <f>IF(BD$4="",0,SUMIFS(Model!$W13:$ZZ13,Model!$W$6:$ZZ$6,"&gt;="&amp;'M-Q-Y'!BD$6,Model!$W$6:$ZZ$6,"&lt;="&amp;'M-Q-Y'!BD$7))</f>
        <v>0</v>
      </c>
      <c r="BE13" s="5">
        <f>IF(BE$4="",0,SUMIFS(Model!$W13:$ZZ13,Model!$W$6:$ZZ$6,"&gt;="&amp;'M-Q-Y'!BE$6,Model!$W$6:$ZZ$6,"&lt;="&amp;'M-Q-Y'!BE$7))</f>
        <v>0</v>
      </c>
      <c r="BF13" s="5">
        <f>IF(BF$4="",0,SUMIFS(Model!$W13:$ZZ13,Model!$W$6:$ZZ$6,"&gt;="&amp;'M-Q-Y'!BF$6,Model!$W$6:$ZZ$6,"&lt;="&amp;'M-Q-Y'!BF$7))</f>
        <v>0</v>
      </c>
      <c r="BG13" s="5">
        <f>IF(BG$4="",0,SUMIFS(Model!$W13:$ZZ13,Model!$W$6:$ZZ$6,"&gt;="&amp;'M-Q-Y'!BG$6,Model!$W$6:$ZZ$6,"&lt;="&amp;'M-Q-Y'!BG$7))</f>
        <v>0</v>
      </c>
      <c r="BH13" s="5">
        <f>IF(BH$4="",0,SUMIFS(Model!$W13:$ZZ13,Model!$W$6:$ZZ$6,"&gt;="&amp;'M-Q-Y'!BH$6,Model!$W$6:$ZZ$6,"&lt;="&amp;'M-Q-Y'!BH$7))</f>
        <v>0</v>
      </c>
      <c r="BI13" s="5">
        <f>IF(BI$4="",0,SUMIFS(Model!$W13:$ZZ13,Model!$W$6:$ZZ$6,"&gt;="&amp;'M-Q-Y'!BI$6,Model!$W$6:$ZZ$6,"&lt;="&amp;'M-Q-Y'!BI$7))</f>
        <v>0</v>
      </c>
      <c r="BJ13" s="5">
        <f>IF(BJ$4="",0,SUMIFS(Model!$W13:$ZZ13,Model!$W$6:$ZZ$6,"&gt;="&amp;'M-Q-Y'!BJ$6,Model!$W$6:$ZZ$6,"&lt;="&amp;'M-Q-Y'!BJ$7))</f>
        <v>0</v>
      </c>
      <c r="BK13" s="5">
        <f>IF(BK$4="",0,SUMIFS(Model!$W13:$ZZ13,Model!$W$6:$ZZ$6,"&gt;="&amp;'M-Q-Y'!BK$6,Model!$W$6:$ZZ$6,"&lt;="&amp;'M-Q-Y'!BK$7))</f>
        <v>0</v>
      </c>
      <c r="BL13" s="5">
        <f>IF(BL$4="",0,SUMIFS(Model!$W13:$ZZ13,Model!$W$6:$ZZ$6,"&gt;="&amp;'M-Q-Y'!BL$6,Model!$W$6:$ZZ$6,"&lt;="&amp;'M-Q-Y'!BL$7))</f>
        <v>0</v>
      </c>
      <c r="BM13" s="5">
        <f>IF(BM$4="",0,SUMIFS(Model!$W13:$ZZ13,Model!$W$6:$ZZ$6,"&gt;="&amp;'M-Q-Y'!BM$6,Model!$W$6:$ZZ$6,"&lt;="&amp;'M-Q-Y'!BM$7))</f>
        <v>0</v>
      </c>
      <c r="BN13" s="5">
        <f>IF(BN$4="",0,SUMIFS(Model!$W13:$ZZ13,Model!$W$6:$ZZ$6,"&gt;="&amp;'M-Q-Y'!BN$6,Model!$W$6:$ZZ$6,"&lt;="&amp;'M-Q-Y'!BN$7))</f>
        <v>0</v>
      </c>
      <c r="BO13" s="5">
        <f>IF(BO$4="",0,SUMIFS(Model!$W13:$ZZ13,Model!$W$6:$ZZ$6,"&gt;="&amp;'M-Q-Y'!BO$6,Model!$W$6:$ZZ$6,"&lt;="&amp;'M-Q-Y'!BO$7))</f>
        <v>0</v>
      </c>
      <c r="BP13" s="5">
        <f>IF(BP$4="",0,SUMIFS(Model!$W13:$ZZ13,Model!$W$6:$ZZ$6,"&gt;="&amp;'M-Q-Y'!BP$6,Model!$W$6:$ZZ$6,"&lt;="&amp;'M-Q-Y'!BP$7))</f>
        <v>0</v>
      </c>
      <c r="BQ13" s="5">
        <f>IF(BQ$4="",0,SUMIFS(Model!$W13:$ZZ13,Model!$W$6:$ZZ$6,"&gt;="&amp;'M-Q-Y'!BQ$6,Model!$W$6:$ZZ$6,"&lt;="&amp;'M-Q-Y'!BQ$7))</f>
        <v>0</v>
      </c>
      <c r="BR13" s="5">
        <f>IF(BR$4="",0,SUMIFS(Model!$W13:$ZZ13,Model!$W$6:$ZZ$6,"&gt;="&amp;'M-Q-Y'!BR$6,Model!$W$6:$ZZ$6,"&lt;="&amp;'M-Q-Y'!BR$7))</f>
        <v>0</v>
      </c>
      <c r="BS13" s="5">
        <f>IF(BS$4="",0,SUMIFS(Model!$W13:$ZZ13,Model!$W$6:$ZZ$6,"&gt;="&amp;'M-Q-Y'!BS$6,Model!$W$6:$ZZ$6,"&lt;="&amp;'M-Q-Y'!BS$7))</f>
        <v>0</v>
      </c>
      <c r="BT13" s="5">
        <f>IF(BT$4="",0,SUMIFS(Model!$W13:$ZZ13,Model!$W$6:$ZZ$6,"&gt;="&amp;'M-Q-Y'!BT$6,Model!$W$6:$ZZ$6,"&lt;="&amp;'M-Q-Y'!BT$7))</f>
        <v>0</v>
      </c>
      <c r="BU13" s="5">
        <f>IF(BU$4="",0,SUMIFS(Model!$W13:$ZZ13,Model!$W$6:$ZZ$6,"&gt;="&amp;'M-Q-Y'!BU$6,Model!$W$6:$ZZ$6,"&lt;="&amp;'M-Q-Y'!BU$7))</f>
        <v>0</v>
      </c>
      <c r="BV13" s="5">
        <f>IF(BV$4="",0,SUMIFS(Model!$W13:$ZZ13,Model!$W$6:$ZZ$6,"&gt;="&amp;'M-Q-Y'!BV$6,Model!$W$6:$ZZ$6,"&lt;="&amp;'M-Q-Y'!BV$7))</f>
        <v>0</v>
      </c>
      <c r="BW13" s="5">
        <f>IF(BW$4="",0,SUMIFS(Model!$W13:$ZZ13,Model!$W$6:$ZZ$6,"&gt;="&amp;'M-Q-Y'!BW$6,Model!$W$6:$ZZ$6,"&lt;="&amp;'M-Q-Y'!BW$7))</f>
        <v>0</v>
      </c>
      <c r="BX13" s="5">
        <f>IF(BX$4="",0,SUMIFS(Model!$W13:$ZZ13,Model!$W$6:$ZZ$6,"&gt;="&amp;'M-Q-Y'!BX$6,Model!$W$6:$ZZ$6,"&lt;="&amp;'M-Q-Y'!BX$7))</f>
        <v>0</v>
      </c>
      <c r="BY13" s="5">
        <f>IF(BY$4="",0,SUMIFS(Model!$W13:$ZZ13,Model!$W$6:$ZZ$6,"&gt;="&amp;'M-Q-Y'!BY$6,Model!$W$6:$ZZ$6,"&lt;="&amp;'M-Q-Y'!BY$7))</f>
        <v>0</v>
      </c>
      <c r="BZ13" s="5">
        <f>IF(BZ$4="",0,SUMIFS(Model!$W13:$ZZ13,Model!$W$6:$ZZ$6,"&gt;="&amp;'M-Q-Y'!BZ$6,Model!$W$6:$ZZ$6,"&lt;="&amp;'M-Q-Y'!BZ$7))</f>
        <v>0</v>
      </c>
      <c r="CA13" s="5">
        <f>IF(CA$4="",0,SUMIFS(Model!$W13:$ZZ13,Model!$W$6:$ZZ$6,"&gt;="&amp;'M-Q-Y'!CA$6,Model!$W$6:$ZZ$6,"&lt;="&amp;'M-Q-Y'!CA$7))</f>
        <v>0</v>
      </c>
      <c r="CB13" s="5">
        <f>IF(CB$4="",0,SUMIFS(Model!$W13:$ZZ13,Model!$W$6:$ZZ$6,"&gt;="&amp;'M-Q-Y'!CB$6,Model!$W$6:$ZZ$6,"&lt;="&amp;'M-Q-Y'!CB$7))</f>
        <v>0</v>
      </c>
      <c r="CC13" s="5">
        <f>IF(CC$4="",0,SUMIFS(Model!$W13:$ZZ13,Model!$W$6:$ZZ$6,"&gt;="&amp;'M-Q-Y'!CC$6,Model!$W$6:$ZZ$6,"&lt;="&amp;'M-Q-Y'!CC$7))</f>
        <v>0</v>
      </c>
      <c r="CD13" s="5">
        <f>IF(CD$4="",0,SUMIFS(Model!$W13:$ZZ13,Model!$W$6:$ZZ$6,"&gt;="&amp;'M-Q-Y'!CD$6,Model!$W$6:$ZZ$6,"&lt;="&amp;'M-Q-Y'!CD$7))</f>
        <v>0</v>
      </c>
      <c r="CE13" s="5">
        <f>IF(CE$4="",0,SUMIFS(Model!$W13:$ZZ13,Model!$W$6:$ZZ$6,"&gt;="&amp;'M-Q-Y'!CE$6,Model!$W$6:$ZZ$6,"&lt;="&amp;'M-Q-Y'!CE$7))</f>
        <v>0</v>
      </c>
      <c r="CF13" s="5">
        <f>IF(CF$4="",0,SUMIFS(Model!$W13:$ZZ13,Model!$W$6:$ZZ$6,"&gt;="&amp;'M-Q-Y'!CF$6,Model!$W$6:$ZZ$6,"&lt;="&amp;'M-Q-Y'!CF$7))</f>
        <v>0</v>
      </c>
      <c r="CG13" s="5">
        <f>IF(CG$4="",0,SUMIFS(Model!$W13:$ZZ13,Model!$W$6:$ZZ$6,"&gt;="&amp;'M-Q-Y'!CG$6,Model!$W$6:$ZZ$6,"&lt;="&amp;'M-Q-Y'!CG$7))</f>
        <v>0</v>
      </c>
      <c r="CH13" s="5">
        <f>IF(CH$4="",0,SUMIFS(Model!$W13:$ZZ13,Model!$W$6:$ZZ$6,"&gt;="&amp;'M-Q-Y'!CH$6,Model!$W$6:$ZZ$6,"&lt;="&amp;'M-Q-Y'!CH$7))</f>
        <v>0</v>
      </c>
      <c r="CI13" s="5">
        <f>IF(CI$4="",0,SUMIFS(Model!$W13:$ZZ13,Model!$W$6:$ZZ$6,"&gt;="&amp;'M-Q-Y'!CI$6,Model!$W$6:$ZZ$6,"&lt;="&amp;'M-Q-Y'!CI$7))</f>
        <v>0</v>
      </c>
      <c r="CJ13" s="5">
        <f>IF(CJ$4="",0,SUMIFS(Model!$W13:$ZZ13,Model!$W$6:$ZZ$6,"&gt;="&amp;'M-Q-Y'!CJ$6,Model!$W$6:$ZZ$6,"&lt;="&amp;'M-Q-Y'!CJ$7))</f>
        <v>0</v>
      </c>
      <c r="CK13" s="5">
        <f>IF(CK$4="",0,SUMIFS(Model!$W13:$ZZ13,Model!$W$6:$ZZ$6,"&gt;="&amp;'M-Q-Y'!CK$6,Model!$W$6:$ZZ$6,"&lt;="&amp;'M-Q-Y'!CK$7))</f>
        <v>0</v>
      </c>
      <c r="CL13" s="5">
        <f>IF(CL$4="",0,SUMIFS(Model!$W13:$ZZ13,Model!$W$6:$ZZ$6,"&gt;="&amp;'M-Q-Y'!CL$6,Model!$W$6:$ZZ$6,"&lt;="&amp;'M-Q-Y'!CL$7))</f>
        <v>0</v>
      </c>
      <c r="CM13" s="5">
        <f>IF(CM$4="",0,SUMIFS(Model!$W13:$ZZ13,Model!$W$6:$ZZ$6,"&gt;="&amp;'M-Q-Y'!CM$6,Model!$W$6:$ZZ$6,"&lt;="&amp;'M-Q-Y'!CM$7))</f>
        <v>0</v>
      </c>
      <c r="CN13" s="5">
        <f>IF(CN$4="",0,SUMIFS(Model!$W13:$ZZ13,Model!$W$6:$ZZ$6,"&gt;="&amp;'M-Q-Y'!CN$6,Model!$W$6:$ZZ$6,"&lt;="&amp;'M-Q-Y'!CN$7))</f>
        <v>0</v>
      </c>
      <c r="CO13" s="5">
        <f>IF(CO$4="",0,SUMIFS(Model!$W13:$ZZ13,Model!$W$6:$ZZ$6,"&gt;="&amp;'M-Q-Y'!CO$6,Model!$W$6:$ZZ$6,"&lt;="&amp;'M-Q-Y'!CO$7))</f>
        <v>0</v>
      </c>
      <c r="CP13" s="5">
        <f>IF(CP$4="",0,SUMIFS(Model!$W13:$ZZ13,Model!$W$6:$ZZ$6,"&gt;="&amp;'M-Q-Y'!CP$6,Model!$W$6:$ZZ$6,"&lt;="&amp;'M-Q-Y'!CP$7))</f>
        <v>0</v>
      </c>
      <c r="CQ13" s="5">
        <f>IF(CQ$4="",0,SUMIFS(Model!$W13:$ZZ13,Model!$W$6:$ZZ$6,"&gt;="&amp;'M-Q-Y'!CQ$6,Model!$W$6:$ZZ$6,"&lt;="&amp;'M-Q-Y'!CQ$7))</f>
        <v>0</v>
      </c>
      <c r="CR13" s="5">
        <f>IF(CR$4="",0,SUMIFS(Model!$W13:$ZZ13,Model!$W$6:$ZZ$6,"&gt;="&amp;'M-Q-Y'!CR$6,Model!$W$6:$ZZ$6,"&lt;="&amp;'M-Q-Y'!CR$7))</f>
        <v>0</v>
      </c>
      <c r="CS13" s="5">
        <f>IF(CS$4="",0,SUMIFS(Model!$W13:$ZZ13,Model!$W$6:$ZZ$6,"&gt;="&amp;'M-Q-Y'!CS$6,Model!$W$6:$ZZ$6,"&lt;="&amp;'M-Q-Y'!CS$7))</f>
        <v>0</v>
      </c>
      <c r="CT13" s="5">
        <f>IF(CT$4="",0,SUMIFS(Model!$W13:$ZZ13,Model!$W$6:$ZZ$6,"&gt;="&amp;'M-Q-Y'!CT$6,Model!$W$6:$ZZ$6,"&lt;="&amp;'M-Q-Y'!CT$7))</f>
        <v>0</v>
      </c>
      <c r="CU13" s="5">
        <f>IF(CU$4="",0,SUMIFS(Model!$W13:$ZZ13,Model!$W$6:$ZZ$6,"&gt;="&amp;'M-Q-Y'!CU$6,Model!$W$6:$ZZ$6,"&lt;="&amp;'M-Q-Y'!CU$7))</f>
        <v>0</v>
      </c>
      <c r="CV13" s="5">
        <f>IF(CV$4="",0,SUMIFS(Model!$W13:$ZZ13,Model!$W$6:$ZZ$6,"&gt;="&amp;'M-Q-Y'!CV$6,Model!$W$6:$ZZ$6,"&lt;="&amp;'M-Q-Y'!CV$7))</f>
        <v>0</v>
      </c>
      <c r="CW13" s="5">
        <f>IF(CW$4="",0,SUMIFS(Model!$W13:$ZZ13,Model!$W$6:$ZZ$6,"&gt;="&amp;'M-Q-Y'!CW$6,Model!$W$6:$ZZ$6,"&lt;="&amp;'M-Q-Y'!CW$7))</f>
        <v>0</v>
      </c>
      <c r="CX13" s="5">
        <f>IF(CX$4="",0,SUMIFS(Model!$W13:$ZZ13,Model!$W$6:$ZZ$6,"&gt;="&amp;'M-Q-Y'!CX$6,Model!$W$6:$ZZ$6,"&lt;="&amp;'M-Q-Y'!CX$7))</f>
        <v>0</v>
      </c>
      <c r="CY13" s="5">
        <f>IF(CY$4="",0,SUMIFS(Model!$W13:$ZZ13,Model!$W$6:$ZZ$6,"&gt;="&amp;'M-Q-Y'!CY$6,Model!$W$6:$ZZ$6,"&lt;="&amp;'M-Q-Y'!CY$7))</f>
        <v>0</v>
      </c>
      <c r="CZ13" s="5">
        <f>IF(CZ$4="",0,SUMIFS(Model!$W13:$ZZ13,Model!$W$6:$ZZ$6,"&gt;="&amp;'M-Q-Y'!CZ$6,Model!$W$6:$ZZ$6,"&lt;="&amp;'M-Q-Y'!CZ$7))</f>
        <v>0</v>
      </c>
      <c r="DA13" s="5">
        <f>IF(DA$4="",0,SUMIFS(Model!$W13:$ZZ13,Model!$W$6:$ZZ$6,"&gt;="&amp;'M-Q-Y'!DA$6,Model!$W$6:$ZZ$6,"&lt;="&amp;'M-Q-Y'!DA$7))</f>
        <v>0</v>
      </c>
      <c r="DB13" s="5">
        <f>IF(DB$4="",0,SUMIFS(Model!$W13:$ZZ13,Model!$W$6:$ZZ$6,"&gt;="&amp;'M-Q-Y'!DB$6,Model!$W$6:$ZZ$6,"&lt;="&amp;'M-Q-Y'!DB$7))</f>
        <v>0</v>
      </c>
      <c r="DC13" s="5">
        <f>IF(DC$4="",0,SUMIFS(Model!$W13:$ZZ13,Model!$W$6:$ZZ$6,"&gt;="&amp;'M-Q-Y'!DC$6,Model!$W$6:$ZZ$6,"&lt;="&amp;'M-Q-Y'!DC$7))</f>
        <v>0</v>
      </c>
      <c r="DD13" s="5">
        <f>IF(DD$4="",0,SUMIFS(Model!$W13:$ZZ13,Model!$W$6:$ZZ$6,"&gt;="&amp;'M-Q-Y'!DD$6,Model!$W$6:$ZZ$6,"&lt;="&amp;'M-Q-Y'!DD$7))</f>
        <v>0</v>
      </c>
      <c r="DE13" s="5">
        <f>IF(DE$4="",0,SUMIFS(Model!$W13:$ZZ13,Model!$W$6:$ZZ$6,"&gt;="&amp;'M-Q-Y'!DE$6,Model!$W$6:$ZZ$6,"&lt;="&amp;'M-Q-Y'!DE$7))</f>
        <v>0</v>
      </c>
      <c r="DF13" s="5">
        <f>IF(DF$4="",0,SUMIFS(Model!$W13:$ZZ13,Model!$W$6:$ZZ$6,"&gt;="&amp;'M-Q-Y'!DF$6,Model!$W$6:$ZZ$6,"&lt;="&amp;'M-Q-Y'!DF$7))</f>
        <v>0</v>
      </c>
      <c r="DG13" s="5">
        <f>IF(DG$4="",0,SUMIFS(Model!$W13:$ZZ13,Model!$W$6:$ZZ$6,"&gt;="&amp;'M-Q-Y'!DG$6,Model!$W$6:$ZZ$6,"&lt;="&amp;'M-Q-Y'!DG$7))</f>
        <v>0</v>
      </c>
      <c r="DH13" s="5">
        <f>IF(DH$4="",0,SUMIFS(Model!$W13:$ZZ13,Model!$W$6:$ZZ$6,"&gt;="&amp;'M-Q-Y'!DH$6,Model!$W$6:$ZZ$6,"&lt;="&amp;'M-Q-Y'!DH$7))</f>
        <v>0</v>
      </c>
      <c r="DI13" s="5">
        <f>IF(DI$4="",0,SUMIFS(Model!$W13:$ZZ13,Model!$W$6:$ZZ$6,"&gt;="&amp;'M-Q-Y'!DI$6,Model!$W$6:$ZZ$6,"&lt;="&amp;'M-Q-Y'!DI$7))</f>
        <v>0</v>
      </c>
      <c r="DJ13" s="5">
        <f>IF(DJ$4="",0,SUMIFS(Model!$W13:$ZZ13,Model!$W$6:$ZZ$6,"&gt;="&amp;'M-Q-Y'!DJ$6,Model!$W$6:$ZZ$6,"&lt;="&amp;'M-Q-Y'!DJ$7))</f>
        <v>0</v>
      </c>
      <c r="DK13" s="5">
        <f>IF(DK$4="",0,SUMIFS(Model!$W13:$ZZ13,Model!$W$6:$ZZ$6,"&gt;="&amp;'M-Q-Y'!DK$6,Model!$W$6:$ZZ$6,"&lt;="&amp;'M-Q-Y'!DK$7))</f>
        <v>0</v>
      </c>
      <c r="DL13" s="5">
        <f>IF(DL$4="",0,SUMIFS(Model!$W13:$ZZ13,Model!$W$6:$ZZ$6,"&gt;="&amp;'M-Q-Y'!DL$6,Model!$W$6:$ZZ$6,"&lt;="&amp;'M-Q-Y'!DL$7))</f>
        <v>0</v>
      </c>
      <c r="DM13" s="5">
        <f>IF(DM$4="",0,SUMIFS(Model!$W13:$ZZ13,Model!$W$6:$ZZ$6,"&gt;="&amp;'M-Q-Y'!DM$6,Model!$W$6:$ZZ$6,"&lt;="&amp;'M-Q-Y'!DM$7))</f>
        <v>0</v>
      </c>
      <c r="DN13" s="5">
        <f>IF(DN$4="",0,SUMIFS(Model!$W13:$ZZ13,Model!$W$6:$ZZ$6,"&gt;="&amp;'M-Q-Y'!DN$6,Model!$W$6:$ZZ$6,"&lt;="&amp;'M-Q-Y'!DN$7))</f>
        <v>0</v>
      </c>
      <c r="DO13" s="5">
        <f>IF(DO$4="",0,SUMIFS(Model!$W13:$ZZ13,Model!$W$6:$ZZ$6,"&gt;="&amp;'M-Q-Y'!DO$6,Model!$W$6:$ZZ$6,"&lt;="&amp;'M-Q-Y'!DO$7))</f>
        <v>0</v>
      </c>
      <c r="DP13" s="5">
        <f>IF(DP$4="",0,SUMIFS(Model!$W13:$ZZ13,Model!$W$6:$ZZ$6,"&gt;="&amp;'M-Q-Y'!DP$6,Model!$W$6:$ZZ$6,"&lt;="&amp;'M-Q-Y'!DP$7))</f>
        <v>0</v>
      </c>
      <c r="DQ13" s="5">
        <f>IF(DQ$4="",0,SUMIFS(Model!$W13:$ZZ13,Model!$W$6:$ZZ$6,"&gt;="&amp;'M-Q-Y'!DQ$6,Model!$W$6:$ZZ$6,"&lt;="&amp;'M-Q-Y'!DQ$7))</f>
        <v>0</v>
      </c>
      <c r="DR13" s="5">
        <f>IF(DR$4="",0,SUMIFS(Model!$W13:$ZZ13,Model!$W$6:$ZZ$6,"&gt;="&amp;'M-Q-Y'!DR$6,Model!$W$6:$ZZ$6,"&lt;="&amp;'M-Q-Y'!DR$7))</f>
        <v>0</v>
      </c>
      <c r="DS13" s="5">
        <f>IF(DS$4="",0,SUMIFS(Model!$W13:$ZZ13,Model!$W$6:$ZZ$6,"&gt;="&amp;'M-Q-Y'!DS$6,Model!$W$6:$ZZ$6,"&lt;="&amp;'M-Q-Y'!DS$7))</f>
        <v>0</v>
      </c>
      <c r="DT13" s="5">
        <f>IF(DT$4="",0,SUMIFS(Model!$W13:$ZZ13,Model!$W$6:$ZZ$6,"&gt;="&amp;'M-Q-Y'!DT$6,Model!$W$6:$ZZ$6,"&lt;="&amp;'M-Q-Y'!DT$7))</f>
        <v>0</v>
      </c>
      <c r="DU13" s="5">
        <f>IF(DU$4="",0,SUMIFS(Model!$W13:$ZZ13,Model!$W$6:$ZZ$6,"&gt;="&amp;'M-Q-Y'!DU$6,Model!$W$6:$ZZ$6,"&lt;="&amp;'M-Q-Y'!DU$7))</f>
        <v>0</v>
      </c>
      <c r="DV13" s="5">
        <f>IF(DV$4="",0,SUMIFS(Model!$W13:$ZZ13,Model!$W$6:$ZZ$6,"&gt;="&amp;'M-Q-Y'!DV$6,Model!$W$6:$ZZ$6,"&lt;="&amp;'M-Q-Y'!DV$7))</f>
        <v>0</v>
      </c>
      <c r="DW13" s="5">
        <f>IF(DW$4="",0,SUMIFS(Model!$W13:$ZZ13,Model!$W$6:$ZZ$6,"&gt;="&amp;'M-Q-Y'!DW$6,Model!$W$6:$ZZ$6,"&lt;="&amp;'M-Q-Y'!DW$7))</f>
        <v>0</v>
      </c>
      <c r="DX13" s="5">
        <f>IF(DX$4="",0,SUMIFS(Model!$W13:$ZZ13,Model!$W$6:$ZZ$6,"&gt;="&amp;'M-Q-Y'!DX$6,Model!$W$6:$ZZ$6,"&lt;="&amp;'M-Q-Y'!DX$7))</f>
        <v>0</v>
      </c>
      <c r="DY13" s="5">
        <f>IF(DY$4="",0,SUMIFS(Model!$W13:$ZZ13,Model!$W$6:$ZZ$6,"&gt;="&amp;'M-Q-Y'!DY$6,Model!$W$6:$ZZ$6,"&lt;="&amp;'M-Q-Y'!DY$7))</f>
        <v>0</v>
      </c>
      <c r="DZ13" s="5">
        <f>IF(DZ$4="",0,SUMIFS(Model!$W13:$ZZ13,Model!$W$6:$ZZ$6,"&gt;="&amp;'M-Q-Y'!DZ$6,Model!$W$6:$ZZ$6,"&lt;="&amp;'M-Q-Y'!DZ$7))</f>
        <v>0</v>
      </c>
      <c r="EA13" s="5">
        <f>IF(EA$4="",0,SUMIFS(Model!$W13:$ZZ13,Model!$W$6:$ZZ$6,"&gt;="&amp;'M-Q-Y'!EA$6,Model!$W$6:$ZZ$6,"&lt;="&amp;'M-Q-Y'!EA$7))</f>
        <v>0</v>
      </c>
      <c r="EB13" s="5">
        <f>IF(EB$4="",0,SUMIFS(Model!$W13:$ZZ13,Model!$W$6:$ZZ$6,"&gt;="&amp;'M-Q-Y'!EB$6,Model!$W$6:$ZZ$6,"&lt;="&amp;'M-Q-Y'!EB$7))</f>
        <v>0</v>
      </c>
      <c r="EC13" s="5">
        <f>IF(EC$4="",0,SUMIFS(Model!$W13:$ZZ13,Model!$W$6:$ZZ$6,"&gt;="&amp;'M-Q-Y'!EC$6,Model!$W$6:$ZZ$6,"&lt;="&amp;'M-Q-Y'!EC$7))</f>
        <v>0</v>
      </c>
      <c r="ED13" s="5">
        <f>IF(ED$4="",0,SUMIFS(Model!$W13:$ZZ13,Model!$W$6:$ZZ$6,"&gt;="&amp;'M-Q-Y'!ED$6,Model!$W$6:$ZZ$6,"&lt;="&amp;'M-Q-Y'!ED$7))</f>
        <v>0</v>
      </c>
      <c r="EE13" s="5">
        <f>IF(EE$4="",0,SUMIFS(Model!$W13:$ZZ13,Model!$W$6:$ZZ$6,"&gt;="&amp;'M-Q-Y'!EE$6,Model!$W$6:$ZZ$6,"&lt;="&amp;'M-Q-Y'!EE$7))</f>
        <v>0</v>
      </c>
      <c r="EF13" s="5">
        <f>IF(EF$4="",0,SUMIFS(Model!$W13:$ZZ13,Model!$W$6:$ZZ$6,"&gt;="&amp;'M-Q-Y'!EF$6,Model!$W$6:$ZZ$6,"&lt;="&amp;'M-Q-Y'!EF$7))</f>
        <v>0</v>
      </c>
      <c r="EG13" s="5">
        <f>IF(EG$4="",0,SUMIFS(Model!$W13:$ZZ13,Model!$W$6:$ZZ$6,"&gt;="&amp;'M-Q-Y'!EG$6,Model!$W$6:$ZZ$6,"&lt;="&amp;'M-Q-Y'!EG$7))</f>
        <v>0</v>
      </c>
      <c r="EH13" s="5">
        <f>IF(EH$4="",0,SUMIFS(Model!$W13:$ZZ13,Model!$W$6:$ZZ$6,"&gt;="&amp;'M-Q-Y'!EH$6,Model!$W$6:$ZZ$6,"&lt;="&amp;'M-Q-Y'!EH$7))</f>
        <v>0</v>
      </c>
      <c r="EI13" s="5">
        <f>IF(EI$4="",0,SUMIFS(Model!$W13:$ZZ13,Model!$W$6:$ZZ$6,"&gt;="&amp;'M-Q-Y'!EI$6,Model!$W$6:$ZZ$6,"&lt;="&amp;'M-Q-Y'!EI$7))</f>
        <v>0</v>
      </c>
      <c r="EJ13" s="5">
        <f>IF(EJ$4="",0,SUMIFS(Model!$W13:$ZZ13,Model!$W$6:$ZZ$6,"&gt;="&amp;'M-Q-Y'!EJ$6,Model!$W$6:$ZZ$6,"&lt;="&amp;'M-Q-Y'!EJ$7))</f>
        <v>0</v>
      </c>
      <c r="EK13" s="5">
        <f>IF(EK$4="",0,SUMIFS(Model!$W13:$ZZ13,Model!$W$6:$ZZ$6,"&gt;="&amp;'M-Q-Y'!EK$6,Model!$W$6:$ZZ$6,"&lt;="&amp;'M-Q-Y'!EK$7))</f>
        <v>0</v>
      </c>
      <c r="EL13" s="5">
        <f>IF(EL$4="",0,SUMIFS(Model!$W13:$ZZ13,Model!$W$6:$ZZ$6,"&gt;="&amp;'M-Q-Y'!EL$6,Model!$W$6:$ZZ$6,"&lt;="&amp;'M-Q-Y'!EL$7))</f>
        <v>0</v>
      </c>
      <c r="EM13" s="5">
        <f>IF(EM$4="",0,SUMIFS(Model!$W13:$ZZ13,Model!$W$6:$ZZ$6,"&gt;="&amp;'M-Q-Y'!EM$6,Model!$W$6:$ZZ$6,"&lt;="&amp;'M-Q-Y'!EM$7))</f>
        <v>0</v>
      </c>
      <c r="EN13" s="5">
        <f>IF(EN$4="",0,SUMIFS(Model!$W13:$ZZ13,Model!$W$6:$ZZ$6,"&gt;="&amp;'M-Q-Y'!EN$6,Model!$W$6:$ZZ$6,"&lt;="&amp;'M-Q-Y'!EN$7))</f>
        <v>0</v>
      </c>
      <c r="EO13" s="5">
        <f>IF(EO$4="",0,SUMIFS(Model!$W13:$ZZ13,Model!$W$6:$ZZ$6,"&gt;="&amp;'M-Q-Y'!EO$6,Model!$W$6:$ZZ$6,"&lt;="&amp;'M-Q-Y'!EO$7))</f>
        <v>0</v>
      </c>
      <c r="EP13" s="5">
        <f>IF(EP$4="",0,SUMIFS(Model!$W13:$ZZ13,Model!$W$6:$ZZ$6,"&gt;="&amp;'M-Q-Y'!EP$6,Model!$W$6:$ZZ$6,"&lt;="&amp;'M-Q-Y'!EP$7))</f>
        <v>0</v>
      </c>
      <c r="EQ13" s="5">
        <f>IF(EQ$4="",0,SUMIFS(Model!$W13:$ZZ13,Model!$W$6:$ZZ$6,"&gt;="&amp;'M-Q-Y'!EQ$6,Model!$W$6:$ZZ$6,"&lt;="&amp;'M-Q-Y'!EQ$7))</f>
        <v>0</v>
      </c>
      <c r="ER13" s="5">
        <f>IF(ER$4="",0,SUMIFS(Model!$W13:$ZZ13,Model!$W$6:$ZZ$6,"&gt;="&amp;'M-Q-Y'!ER$6,Model!$W$6:$ZZ$6,"&lt;="&amp;'M-Q-Y'!ER$7))</f>
        <v>0</v>
      </c>
      <c r="ES13" s="5">
        <f>IF(ES$4="",0,SUMIFS(Model!$W13:$ZZ13,Model!$W$6:$ZZ$6,"&gt;="&amp;'M-Q-Y'!ES$6,Model!$W$6:$ZZ$6,"&lt;="&amp;'M-Q-Y'!ES$7))</f>
        <v>0</v>
      </c>
      <c r="ET13" s="5">
        <f>IF(ET$4="",0,SUMIFS(Model!$W13:$ZZ13,Model!$W$6:$ZZ$6,"&gt;="&amp;'M-Q-Y'!ET$6,Model!$W$6:$ZZ$6,"&lt;="&amp;'M-Q-Y'!ET$7))</f>
        <v>0</v>
      </c>
      <c r="EU13" s="5">
        <f>IF(EU$4="",0,SUMIFS(Model!$W13:$ZZ13,Model!$W$6:$ZZ$6,"&gt;="&amp;'M-Q-Y'!EU$6,Model!$W$6:$ZZ$6,"&lt;="&amp;'M-Q-Y'!EU$7))</f>
        <v>0</v>
      </c>
      <c r="EV13" s="5">
        <f>IF(EV$4="",0,SUMIFS(Model!$W13:$ZZ13,Model!$W$6:$ZZ$6,"&gt;="&amp;'M-Q-Y'!EV$6,Model!$W$6:$ZZ$6,"&lt;="&amp;'M-Q-Y'!EV$7))</f>
        <v>0</v>
      </c>
      <c r="EW13" s="5">
        <f>IF(EW$4="",0,SUMIFS(Model!$W13:$ZZ13,Model!$W$6:$ZZ$6,"&gt;="&amp;'M-Q-Y'!EW$6,Model!$W$6:$ZZ$6,"&lt;="&amp;'M-Q-Y'!EW$7))</f>
        <v>0</v>
      </c>
      <c r="EX13" s="5">
        <f>IF(EX$4="",0,SUMIFS(Model!$W13:$ZZ13,Model!$W$6:$ZZ$6,"&gt;="&amp;'M-Q-Y'!EX$6,Model!$W$6:$ZZ$6,"&lt;="&amp;'M-Q-Y'!EX$7))</f>
        <v>0</v>
      </c>
      <c r="EY13" s="5">
        <f>IF(EY$4="",0,SUMIFS(Model!$W13:$ZZ13,Model!$W$6:$ZZ$6,"&gt;="&amp;'M-Q-Y'!EY$6,Model!$W$6:$ZZ$6,"&lt;="&amp;'M-Q-Y'!EY$7))</f>
        <v>0</v>
      </c>
      <c r="EZ13" s="5">
        <f>IF(EZ$4="",0,SUMIFS(Model!$W13:$ZZ13,Model!$W$6:$ZZ$6,"&gt;="&amp;'M-Q-Y'!EZ$6,Model!$W$6:$ZZ$6,"&lt;="&amp;'M-Q-Y'!EZ$7))</f>
        <v>0</v>
      </c>
      <c r="FA13" s="5">
        <f>IF(FA$4="",0,SUMIFS(Model!$W13:$ZZ13,Model!$W$6:$ZZ$6,"&gt;="&amp;'M-Q-Y'!FA$6,Model!$W$6:$ZZ$6,"&lt;="&amp;'M-Q-Y'!FA$7))</f>
        <v>0</v>
      </c>
      <c r="FB13" s="5">
        <f>IF(FB$4="",0,SUMIFS(Model!$W13:$ZZ13,Model!$W$6:$ZZ$6,"&gt;="&amp;'M-Q-Y'!FB$6,Model!$W$6:$ZZ$6,"&lt;="&amp;'M-Q-Y'!FB$7))</f>
        <v>0</v>
      </c>
      <c r="FC13" s="5">
        <f>IF(FC$4="",0,SUMIFS(Model!$W13:$ZZ13,Model!$W$6:$ZZ$6,"&gt;="&amp;'M-Q-Y'!FC$6,Model!$W$6:$ZZ$6,"&lt;="&amp;'M-Q-Y'!FC$7))</f>
        <v>0</v>
      </c>
      <c r="FD13" s="5">
        <f>IF(FD$4="",0,SUMIFS(Model!$W13:$ZZ13,Model!$W$6:$ZZ$6,"&gt;="&amp;'M-Q-Y'!FD$6,Model!$W$6:$ZZ$6,"&lt;="&amp;'M-Q-Y'!FD$7))</f>
        <v>0</v>
      </c>
      <c r="FE13" s="5">
        <f>IF(FE$4="",0,SUMIFS(Model!$W13:$ZZ13,Model!$W$6:$ZZ$6,"&gt;="&amp;'M-Q-Y'!FE$6,Model!$W$6:$ZZ$6,"&lt;="&amp;'M-Q-Y'!FE$7))</f>
        <v>0</v>
      </c>
      <c r="FF13" s="5">
        <f>IF(FF$4="",0,SUMIFS(Model!$W13:$ZZ13,Model!$W$6:$ZZ$6,"&gt;="&amp;'M-Q-Y'!FF$6,Model!$W$6:$ZZ$6,"&lt;="&amp;'M-Q-Y'!FF$7))</f>
        <v>0</v>
      </c>
      <c r="FG13" s="5">
        <f>IF(FG$4="",0,SUMIFS(Model!$W13:$ZZ13,Model!$W$6:$ZZ$6,"&gt;="&amp;'M-Q-Y'!FG$6,Model!$W$6:$ZZ$6,"&lt;="&amp;'M-Q-Y'!FG$7))</f>
        <v>0</v>
      </c>
      <c r="FH13" s="5">
        <f>IF(FH$4="",0,SUMIFS(Model!$W13:$ZZ13,Model!$W$6:$ZZ$6,"&gt;="&amp;'M-Q-Y'!FH$6,Model!$W$6:$ZZ$6,"&lt;="&amp;'M-Q-Y'!FH$7))</f>
        <v>0</v>
      </c>
      <c r="FI13" s="5">
        <f>IF(FI$4="",0,SUMIFS(Model!$W13:$ZZ13,Model!$W$6:$ZZ$6,"&gt;="&amp;'M-Q-Y'!FI$6,Model!$W$6:$ZZ$6,"&lt;="&amp;'M-Q-Y'!FI$7))</f>
        <v>0</v>
      </c>
      <c r="FJ13" s="5">
        <f>IF(FJ$4="",0,SUMIFS(Model!$W13:$ZZ13,Model!$W$6:$ZZ$6,"&gt;="&amp;'M-Q-Y'!FJ$6,Model!$W$6:$ZZ$6,"&lt;="&amp;'M-Q-Y'!FJ$7))</f>
        <v>0</v>
      </c>
      <c r="FK13" s="5">
        <f>IF(FK$4="",0,SUMIFS(Model!$W13:$ZZ13,Model!$W$6:$ZZ$6,"&gt;="&amp;'M-Q-Y'!FK$6,Model!$W$6:$ZZ$6,"&lt;="&amp;'M-Q-Y'!FK$7))</f>
        <v>0</v>
      </c>
      <c r="FL13" s="5">
        <f>IF(FL$4="",0,SUMIFS(Model!$W13:$ZZ13,Model!$W$6:$ZZ$6,"&gt;="&amp;'M-Q-Y'!FL$6,Model!$W$6:$ZZ$6,"&lt;="&amp;'M-Q-Y'!FL$7))</f>
        <v>0</v>
      </c>
      <c r="FM13" s="5">
        <f>IF(FM$4="",0,SUMIFS(Model!$W13:$ZZ13,Model!$W$6:$ZZ$6,"&gt;="&amp;'M-Q-Y'!FM$6,Model!$W$6:$ZZ$6,"&lt;="&amp;'M-Q-Y'!FM$7))</f>
        <v>0</v>
      </c>
      <c r="FN13" s="5">
        <f>IF(FN$4="",0,SUMIFS(Model!$W13:$ZZ13,Model!$W$6:$ZZ$6,"&gt;="&amp;'M-Q-Y'!FN$6,Model!$W$6:$ZZ$6,"&lt;="&amp;'M-Q-Y'!FN$7))</f>
        <v>0</v>
      </c>
      <c r="FO13" s="5">
        <f>IF(FO$4="",0,SUMIFS(Model!$W13:$ZZ13,Model!$W$6:$ZZ$6,"&gt;="&amp;'M-Q-Y'!FO$6,Model!$W$6:$ZZ$6,"&lt;="&amp;'M-Q-Y'!FO$7))</f>
        <v>0</v>
      </c>
      <c r="FP13" s="5">
        <f>IF(FP$4="",0,SUMIFS(Model!$W13:$ZZ13,Model!$W$6:$ZZ$6,"&gt;="&amp;'M-Q-Y'!FP$6,Model!$W$6:$ZZ$6,"&lt;="&amp;'M-Q-Y'!FP$7))</f>
        <v>0</v>
      </c>
      <c r="FQ13" s="5">
        <f>IF(FQ$4="",0,SUMIFS(Model!$W13:$ZZ13,Model!$W$6:$ZZ$6,"&gt;="&amp;'M-Q-Y'!FQ$6,Model!$W$6:$ZZ$6,"&lt;="&amp;'M-Q-Y'!FQ$7))</f>
        <v>0</v>
      </c>
      <c r="FR13" s="5">
        <f>IF(FR$4="",0,SUMIFS(Model!$W13:$ZZ13,Model!$W$6:$ZZ$6,"&gt;="&amp;'M-Q-Y'!FR$6,Model!$W$6:$ZZ$6,"&lt;="&amp;'M-Q-Y'!FR$7))</f>
        <v>0</v>
      </c>
      <c r="FS13" s="5">
        <f>IF(FS$4="",0,SUMIFS(Model!$W13:$ZZ13,Model!$W$6:$ZZ$6,"&gt;="&amp;'M-Q-Y'!FS$6,Model!$W$6:$ZZ$6,"&lt;="&amp;'M-Q-Y'!FS$7))</f>
        <v>0</v>
      </c>
      <c r="FT13" s="5">
        <f>IF(FT$4="",0,SUMIFS(Model!$W13:$ZZ13,Model!$W$6:$ZZ$6,"&gt;="&amp;'M-Q-Y'!FT$6,Model!$W$6:$ZZ$6,"&lt;="&amp;'M-Q-Y'!FT$7))</f>
        <v>0</v>
      </c>
      <c r="FU13" s="5">
        <f>IF(FU$4="",0,SUMIFS(Model!$W13:$ZZ13,Model!$W$6:$ZZ$6,"&gt;="&amp;'M-Q-Y'!FU$6,Model!$W$6:$ZZ$6,"&lt;="&amp;'M-Q-Y'!FU$7))</f>
        <v>0</v>
      </c>
      <c r="FV13" s="5">
        <f>IF(FV$4="",0,SUMIFS(Model!$W13:$ZZ13,Model!$W$6:$ZZ$6,"&gt;="&amp;'M-Q-Y'!FV$6,Model!$W$6:$ZZ$6,"&lt;="&amp;'M-Q-Y'!FV$7))</f>
        <v>0</v>
      </c>
      <c r="FW13" s="5">
        <f>IF(FW$4="",0,SUMIFS(Model!$W13:$ZZ13,Model!$W$6:$ZZ$6,"&gt;="&amp;'M-Q-Y'!FW$6,Model!$W$6:$ZZ$6,"&lt;="&amp;'M-Q-Y'!FW$7))</f>
        <v>0</v>
      </c>
      <c r="FX13" s="5">
        <f>IF(FX$4="",0,SUMIFS(Model!$W13:$ZZ13,Model!$W$6:$ZZ$6,"&gt;="&amp;'M-Q-Y'!FX$6,Model!$W$6:$ZZ$6,"&lt;="&amp;'M-Q-Y'!FX$7))</f>
        <v>0</v>
      </c>
      <c r="FY13" s="5">
        <f>IF(FY$4="",0,SUMIFS(Model!$W13:$ZZ13,Model!$W$6:$ZZ$6,"&gt;="&amp;'M-Q-Y'!FY$6,Model!$W$6:$ZZ$6,"&lt;="&amp;'M-Q-Y'!FY$7))</f>
        <v>0</v>
      </c>
      <c r="FZ13" s="5">
        <f>IF(FZ$4="",0,SUMIFS(Model!$W13:$ZZ13,Model!$W$6:$ZZ$6,"&gt;="&amp;'M-Q-Y'!FZ$6,Model!$W$6:$ZZ$6,"&lt;="&amp;'M-Q-Y'!FZ$7))</f>
        <v>0</v>
      </c>
      <c r="GA13" s="5">
        <f>IF(GA$4="",0,SUMIFS(Model!$W13:$ZZ13,Model!$W$6:$ZZ$6,"&gt;="&amp;'M-Q-Y'!GA$6,Model!$W$6:$ZZ$6,"&lt;="&amp;'M-Q-Y'!GA$7))</f>
        <v>0</v>
      </c>
      <c r="GB13" s="5">
        <f>IF(GB$4="",0,SUMIFS(Model!$W13:$ZZ13,Model!$W$6:$ZZ$6,"&gt;="&amp;'M-Q-Y'!GB$6,Model!$W$6:$ZZ$6,"&lt;="&amp;'M-Q-Y'!GB$7))</f>
        <v>0</v>
      </c>
      <c r="GC13" s="5">
        <f>IF(GC$4="",0,SUMIFS(Model!$W13:$ZZ13,Model!$W$6:$ZZ$6,"&gt;="&amp;'M-Q-Y'!GC$6,Model!$W$6:$ZZ$6,"&lt;="&amp;'M-Q-Y'!GC$7))</f>
        <v>0</v>
      </c>
      <c r="GD13" s="5">
        <f>IF(GD$4="",0,SUMIFS(Model!$W13:$ZZ13,Model!$W$6:$ZZ$6,"&gt;="&amp;'M-Q-Y'!GD$6,Model!$W$6:$ZZ$6,"&lt;="&amp;'M-Q-Y'!GD$7))</f>
        <v>0</v>
      </c>
      <c r="GE13" s="5">
        <f>IF(GE$4="",0,SUMIFS(Model!$W13:$ZZ13,Model!$W$6:$ZZ$6,"&gt;="&amp;'M-Q-Y'!GE$6,Model!$W$6:$ZZ$6,"&lt;="&amp;'M-Q-Y'!GE$7))</f>
        <v>0</v>
      </c>
      <c r="GF13" s="5">
        <f>IF(GF$4="",0,SUMIFS(Model!$W13:$ZZ13,Model!$W$6:$ZZ$6,"&gt;="&amp;'M-Q-Y'!GF$6,Model!$W$6:$ZZ$6,"&lt;="&amp;'M-Q-Y'!GF$7))</f>
        <v>0</v>
      </c>
      <c r="GG13" s="5">
        <f>IF(GG$4="",0,SUMIFS(Model!$W13:$ZZ13,Model!$W$6:$ZZ$6,"&gt;="&amp;'M-Q-Y'!GG$6,Model!$W$6:$ZZ$6,"&lt;="&amp;'M-Q-Y'!GG$7))</f>
        <v>0</v>
      </c>
      <c r="GH13" s="5">
        <f>IF(GH$4="",0,SUMIFS(Model!$W13:$ZZ13,Model!$W$6:$ZZ$6,"&gt;="&amp;'M-Q-Y'!GH$6,Model!$W$6:$ZZ$6,"&lt;="&amp;'M-Q-Y'!GH$7))</f>
        <v>0</v>
      </c>
      <c r="GI13" s="5">
        <f>IF(GI$4="",0,SUMIFS(Model!$W13:$ZZ13,Model!$W$6:$ZZ$6,"&gt;="&amp;'M-Q-Y'!GI$6,Model!$W$6:$ZZ$6,"&lt;="&amp;'M-Q-Y'!GI$7))</f>
        <v>0</v>
      </c>
      <c r="GJ13" s="5">
        <f>IF(GJ$4="",0,SUMIFS(Model!$W13:$ZZ13,Model!$W$6:$ZZ$6,"&gt;="&amp;'M-Q-Y'!GJ$6,Model!$W$6:$ZZ$6,"&lt;="&amp;'M-Q-Y'!GJ$7))</f>
        <v>0</v>
      </c>
      <c r="GK13" s="5">
        <f>IF(GK$4="",0,SUMIFS(Model!$W13:$ZZ13,Model!$W$6:$ZZ$6,"&gt;="&amp;'M-Q-Y'!GK$6,Model!$W$6:$ZZ$6,"&lt;="&amp;'M-Q-Y'!GK$7))</f>
        <v>0</v>
      </c>
      <c r="GL13" s="5">
        <f>IF(GL$4="",0,SUMIFS(Model!$W13:$ZZ13,Model!$W$6:$ZZ$6,"&gt;="&amp;'M-Q-Y'!GL$6,Model!$W$6:$ZZ$6,"&lt;="&amp;'M-Q-Y'!GL$7))</f>
        <v>0</v>
      </c>
      <c r="GM13" s="5">
        <f>IF(GM$4="",0,SUMIFS(Model!$W13:$ZZ13,Model!$W$6:$ZZ$6,"&gt;="&amp;'M-Q-Y'!GM$6,Model!$W$6:$ZZ$6,"&lt;="&amp;'M-Q-Y'!GM$7))</f>
        <v>0</v>
      </c>
      <c r="GN13" s="5">
        <f>IF(GN$4="",0,SUMIFS(Model!$W13:$ZZ13,Model!$W$6:$ZZ$6,"&gt;="&amp;'M-Q-Y'!GN$6,Model!$W$6:$ZZ$6,"&lt;="&amp;'M-Q-Y'!GN$7))</f>
        <v>0</v>
      </c>
      <c r="GO13" s="5">
        <f>IF(GO$4="",0,SUMIFS(Model!$W13:$ZZ13,Model!$W$6:$ZZ$6,"&gt;="&amp;'M-Q-Y'!GO$6,Model!$W$6:$ZZ$6,"&lt;="&amp;'M-Q-Y'!GO$7))</f>
        <v>0</v>
      </c>
      <c r="GP13" s="5">
        <f>IF(GP$4="",0,SUMIFS(Model!$W13:$ZZ13,Model!$W$6:$ZZ$6,"&gt;="&amp;'M-Q-Y'!GP$6,Model!$W$6:$ZZ$6,"&lt;="&amp;'M-Q-Y'!GP$7))</f>
        <v>0</v>
      </c>
      <c r="GQ13" s="5">
        <f>IF(GQ$4="",0,SUMIFS(Model!$W13:$ZZ13,Model!$W$6:$ZZ$6,"&gt;="&amp;'M-Q-Y'!GQ$6,Model!$W$6:$ZZ$6,"&lt;="&amp;'M-Q-Y'!GQ$7))</f>
        <v>0</v>
      </c>
      <c r="GR13" s="5">
        <f>IF(GR$4="",0,SUMIFS(Model!$W13:$ZZ13,Model!$W$6:$ZZ$6,"&gt;="&amp;'M-Q-Y'!GR$6,Model!$W$6:$ZZ$6,"&lt;="&amp;'M-Q-Y'!GR$7))</f>
        <v>0</v>
      </c>
      <c r="GS13" s="5">
        <f>IF(GS$4="",0,SUMIFS(Model!$W13:$ZZ13,Model!$W$6:$ZZ$6,"&gt;="&amp;'M-Q-Y'!GS$6,Model!$W$6:$ZZ$6,"&lt;="&amp;'M-Q-Y'!GS$7))</f>
        <v>0</v>
      </c>
      <c r="GT13" s="5">
        <f>IF(GT$4="",0,SUMIFS(Model!$W13:$ZZ13,Model!$W$6:$ZZ$6,"&gt;="&amp;'M-Q-Y'!GT$6,Model!$W$6:$ZZ$6,"&lt;="&amp;'M-Q-Y'!GT$7))</f>
        <v>0</v>
      </c>
      <c r="GU13" s="5">
        <f>IF(GU$4="",0,SUMIFS(Model!$W13:$ZZ13,Model!$W$6:$ZZ$6,"&gt;="&amp;'M-Q-Y'!GU$6,Model!$W$6:$ZZ$6,"&lt;="&amp;'M-Q-Y'!GU$7))</f>
        <v>0</v>
      </c>
      <c r="GV13" s="5">
        <f>IF(GV$4="",0,SUMIFS(Model!$W13:$ZZ13,Model!$W$6:$ZZ$6,"&gt;="&amp;'M-Q-Y'!GV$6,Model!$W$6:$ZZ$6,"&lt;="&amp;'M-Q-Y'!GV$7))</f>
        <v>0</v>
      </c>
    </row>
    <row r="14" spans="2:204" x14ac:dyDescent="0.3">
      <c r="B14" s="13">
        <f>ROW()</f>
        <v>14</v>
      </c>
      <c r="E14" s="35"/>
      <c r="F14" s="32"/>
    </row>
    <row r="15" spans="2:204" x14ac:dyDescent="0.3">
      <c r="B15" s="13">
        <f>ROW()</f>
        <v>15</v>
      </c>
      <c r="E15" s="35"/>
      <c r="F15" s="32"/>
      <c r="H15" s="1" t="s">
        <v>30</v>
      </c>
      <c r="P15" s="44" t="s">
        <v>47</v>
      </c>
      <c r="U15" s="5">
        <f ca="1">SUM(INDIRECT(ADDRESS($B15,X$2)&amp;":"&amp;ADDRESS($B15,MAX($2:$2))))</f>
        <v>0</v>
      </c>
      <c r="X15" s="5">
        <f ca="1">IF(X$4="",0,SUMIFS(Model!$W17:$ZZ17,Model!$W$6:$ZZ$6,"&gt;="&amp;'M-Q-Y'!X$6,Model!$W$6:$ZZ$6,"&lt;="&amp;'M-Q-Y'!X$7))</f>
        <v>0</v>
      </c>
      <c r="Y15" s="5">
        <f ca="1">IF(Y$4="",0,SUMIFS(Model!$W17:$ZZ17,Model!$W$6:$ZZ$6,"&gt;="&amp;'M-Q-Y'!Y$6,Model!$W$6:$ZZ$6,"&lt;="&amp;'M-Q-Y'!Y$7))</f>
        <v>0</v>
      </c>
      <c r="Z15" s="5">
        <f ca="1">IF(Z$4="",0,SUMIFS(Model!$W17:$ZZ17,Model!$W$6:$ZZ$6,"&gt;="&amp;'M-Q-Y'!Z$6,Model!$W$6:$ZZ$6,"&lt;="&amp;'M-Q-Y'!Z$7))</f>
        <v>0</v>
      </c>
      <c r="AA15" s="5">
        <f ca="1">IF(AA$4="",0,SUMIFS(Model!$W17:$ZZ17,Model!$W$6:$ZZ$6,"&gt;="&amp;'M-Q-Y'!AA$6,Model!$W$6:$ZZ$6,"&lt;="&amp;'M-Q-Y'!AA$7))</f>
        <v>0</v>
      </c>
      <c r="AB15" s="5">
        <f ca="1">IF(AB$4="",0,SUMIFS(Model!$W17:$ZZ17,Model!$W$6:$ZZ$6,"&gt;="&amp;'M-Q-Y'!AB$6,Model!$W$6:$ZZ$6,"&lt;="&amp;'M-Q-Y'!AB$7))</f>
        <v>0</v>
      </c>
      <c r="AC15" s="5">
        <f ca="1">IF(AC$4="",0,SUMIFS(Model!$W17:$ZZ17,Model!$W$6:$ZZ$6,"&gt;="&amp;'M-Q-Y'!AC$6,Model!$W$6:$ZZ$6,"&lt;="&amp;'M-Q-Y'!AC$7))</f>
        <v>0</v>
      </c>
      <c r="AD15" s="5">
        <f ca="1">IF(AD$4="",0,SUMIFS(Model!$W17:$ZZ17,Model!$W$6:$ZZ$6,"&gt;="&amp;'M-Q-Y'!AD$6,Model!$W$6:$ZZ$6,"&lt;="&amp;'M-Q-Y'!AD$7))</f>
        <v>0</v>
      </c>
      <c r="AE15" s="5">
        <f ca="1">IF(AE$4="",0,SUMIFS(Model!$W17:$ZZ17,Model!$W$6:$ZZ$6,"&gt;="&amp;'M-Q-Y'!AE$6,Model!$W$6:$ZZ$6,"&lt;="&amp;'M-Q-Y'!AE$7))</f>
        <v>0</v>
      </c>
      <c r="AF15" s="5">
        <f ca="1">IF(AF$4="",0,SUMIFS(Model!$W17:$ZZ17,Model!$W$6:$ZZ$6,"&gt;="&amp;'M-Q-Y'!AF$6,Model!$W$6:$ZZ$6,"&lt;="&amp;'M-Q-Y'!AF$7))</f>
        <v>0</v>
      </c>
      <c r="AG15" s="5">
        <f ca="1">IF(AG$4="",0,SUMIFS(Model!$W17:$ZZ17,Model!$W$6:$ZZ$6,"&gt;="&amp;'M-Q-Y'!AG$6,Model!$W$6:$ZZ$6,"&lt;="&amp;'M-Q-Y'!AG$7))</f>
        <v>0</v>
      </c>
      <c r="AH15" s="5">
        <f>IF(AH$4="",0,SUMIFS(Model!$W17:$ZZ17,Model!$W$6:$ZZ$6,"&gt;="&amp;'M-Q-Y'!AH$6,Model!$W$6:$ZZ$6,"&lt;="&amp;'M-Q-Y'!AH$7))</f>
        <v>0</v>
      </c>
      <c r="AI15" s="5">
        <f>IF(AI$4="",0,SUMIFS(Model!$W17:$ZZ17,Model!$W$6:$ZZ$6,"&gt;="&amp;'M-Q-Y'!AI$6,Model!$W$6:$ZZ$6,"&lt;="&amp;'M-Q-Y'!AI$7))</f>
        <v>0</v>
      </c>
      <c r="AJ15" s="5">
        <f>IF(AJ$4="",0,SUMIFS(Model!$W17:$ZZ17,Model!$W$6:$ZZ$6,"&gt;="&amp;'M-Q-Y'!AJ$6,Model!$W$6:$ZZ$6,"&lt;="&amp;'M-Q-Y'!AJ$7))</f>
        <v>0</v>
      </c>
      <c r="AK15" s="5">
        <f>IF(AK$4="",0,SUMIFS(Model!$W17:$ZZ17,Model!$W$6:$ZZ$6,"&gt;="&amp;'M-Q-Y'!AK$6,Model!$W$6:$ZZ$6,"&lt;="&amp;'M-Q-Y'!AK$7))</f>
        <v>0</v>
      </c>
      <c r="AL15" s="5">
        <f>IF(AL$4="",0,SUMIFS(Model!$W17:$ZZ17,Model!$W$6:$ZZ$6,"&gt;="&amp;'M-Q-Y'!AL$6,Model!$W$6:$ZZ$6,"&lt;="&amp;'M-Q-Y'!AL$7))</f>
        <v>0</v>
      </c>
      <c r="AM15" s="5">
        <f>IF(AM$4="",0,SUMIFS(Model!$W17:$ZZ17,Model!$W$6:$ZZ$6,"&gt;="&amp;'M-Q-Y'!AM$6,Model!$W$6:$ZZ$6,"&lt;="&amp;'M-Q-Y'!AM$7))</f>
        <v>0</v>
      </c>
      <c r="AN15" s="5">
        <f>IF(AN$4="",0,SUMIFS(Model!$W17:$ZZ17,Model!$W$6:$ZZ$6,"&gt;="&amp;'M-Q-Y'!AN$6,Model!$W$6:$ZZ$6,"&lt;="&amp;'M-Q-Y'!AN$7))</f>
        <v>0</v>
      </c>
      <c r="AO15" s="5">
        <f>IF(AO$4="",0,SUMIFS(Model!$W17:$ZZ17,Model!$W$6:$ZZ$6,"&gt;="&amp;'M-Q-Y'!AO$6,Model!$W$6:$ZZ$6,"&lt;="&amp;'M-Q-Y'!AO$7))</f>
        <v>0</v>
      </c>
      <c r="AP15" s="5">
        <f>IF(AP$4="",0,SUMIFS(Model!$W17:$ZZ17,Model!$W$6:$ZZ$6,"&gt;="&amp;'M-Q-Y'!AP$6,Model!$W$6:$ZZ$6,"&lt;="&amp;'M-Q-Y'!AP$7))</f>
        <v>0</v>
      </c>
      <c r="AQ15" s="5">
        <f>IF(AQ$4="",0,SUMIFS(Model!$W17:$ZZ17,Model!$W$6:$ZZ$6,"&gt;="&amp;'M-Q-Y'!AQ$6,Model!$W$6:$ZZ$6,"&lt;="&amp;'M-Q-Y'!AQ$7))</f>
        <v>0</v>
      </c>
      <c r="AR15" s="5">
        <f>IF(AR$4="",0,SUMIFS(Model!$W17:$ZZ17,Model!$W$6:$ZZ$6,"&gt;="&amp;'M-Q-Y'!AR$6,Model!$W$6:$ZZ$6,"&lt;="&amp;'M-Q-Y'!AR$7))</f>
        <v>0</v>
      </c>
      <c r="AS15" s="5">
        <f>IF(AS$4="",0,SUMIFS(Model!$W17:$ZZ17,Model!$W$6:$ZZ$6,"&gt;="&amp;'M-Q-Y'!AS$6,Model!$W$6:$ZZ$6,"&lt;="&amp;'M-Q-Y'!AS$7))</f>
        <v>0</v>
      </c>
      <c r="AT15" s="5">
        <f>IF(AT$4="",0,SUMIFS(Model!$W17:$ZZ17,Model!$W$6:$ZZ$6,"&gt;="&amp;'M-Q-Y'!AT$6,Model!$W$6:$ZZ$6,"&lt;="&amp;'M-Q-Y'!AT$7))</f>
        <v>0</v>
      </c>
      <c r="AU15" s="5">
        <f>IF(AU$4="",0,SUMIFS(Model!$W17:$ZZ17,Model!$W$6:$ZZ$6,"&gt;="&amp;'M-Q-Y'!AU$6,Model!$W$6:$ZZ$6,"&lt;="&amp;'M-Q-Y'!AU$7))</f>
        <v>0</v>
      </c>
      <c r="AV15" s="5">
        <f>IF(AV$4="",0,SUMIFS(Model!$W17:$ZZ17,Model!$W$6:$ZZ$6,"&gt;="&amp;'M-Q-Y'!AV$6,Model!$W$6:$ZZ$6,"&lt;="&amp;'M-Q-Y'!AV$7))</f>
        <v>0</v>
      </c>
      <c r="AW15" s="5">
        <f>IF(AW$4="",0,SUMIFS(Model!$W17:$ZZ17,Model!$W$6:$ZZ$6,"&gt;="&amp;'M-Q-Y'!AW$6,Model!$W$6:$ZZ$6,"&lt;="&amp;'M-Q-Y'!AW$7))</f>
        <v>0</v>
      </c>
      <c r="AX15" s="5">
        <f>IF(AX$4="",0,SUMIFS(Model!$W17:$ZZ17,Model!$W$6:$ZZ$6,"&gt;="&amp;'M-Q-Y'!AX$6,Model!$W$6:$ZZ$6,"&lt;="&amp;'M-Q-Y'!AX$7))</f>
        <v>0</v>
      </c>
      <c r="AY15" s="5">
        <f>IF(AY$4="",0,SUMIFS(Model!$W17:$ZZ17,Model!$W$6:$ZZ$6,"&gt;="&amp;'M-Q-Y'!AY$6,Model!$W$6:$ZZ$6,"&lt;="&amp;'M-Q-Y'!AY$7))</f>
        <v>0</v>
      </c>
      <c r="AZ15" s="5">
        <f>IF(AZ$4="",0,SUMIFS(Model!$W17:$ZZ17,Model!$W$6:$ZZ$6,"&gt;="&amp;'M-Q-Y'!AZ$6,Model!$W$6:$ZZ$6,"&lt;="&amp;'M-Q-Y'!AZ$7))</f>
        <v>0</v>
      </c>
      <c r="BA15" s="5">
        <f>IF(BA$4="",0,SUMIFS(Model!$W17:$ZZ17,Model!$W$6:$ZZ$6,"&gt;="&amp;'M-Q-Y'!BA$6,Model!$W$6:$ZZ$6,"&lt;="&amp;'M-Q-Y'!BA$7))</f>
        <v>0</v>
      </c>
      <c r="BB15" s="5">
        <f>IF(BB$4="",0,SUMIFS(Model!$W17:$ZZ17,Model!$W$6:$ZZ$6,"&gt;="&amp;'M-Q-Y'!BB$6,Model!$W$6:$ZZ$6,"&lt;="&amp;'M-Q-Y'!BB$7))</f>
        <v>0</v>
      </c>
      <c r="BC15" s="5">
        <f>IF(BC$4="",0,SUMIFS(Model!$W17:$ZZ17,Model!$W$6:$ZZ$6,"&gt;="&amp;'M-Q-Y'!BC$6,Model!$W$6:$ZZ$6,"&lt;="&amp;'M-Q-Y'!BC$7))</f>
        <v>0</v>
      </c>
      <c r="BD15" s="5">
        <f>IF(BD$4="",0,SUMIFS(Model!$W17:$ZZ17,Model!$W$6:$ZZ$6,"&gt;="&amp;'M-Q-Y'!BD$6,Model!$W$6:$ZZ$6,"&lt;="&amp;'M-Q-Y'!BD$7))</f>
        <v>0</v>
      </c>
      <c r="BE15" s="5">
        <f>IF(BE$4="",0,SUMIFS(Model!$W17:$ZZ17,Model!$W$6:$ZZ$6,"&gt;="&amp;'M-Q-Y'!BE$6,Model!$W$6:$ZZ$6,"&lt;="&amp;'M-Q-Y'!BE$7))</f>
        <v>0</v>
      </c>
      <c r="BF15" s="5">
        <f>IF(BF$4="",0,SUMIFS(Model!$W17:$ZZ17,Model!$W$6:$ZZ$6,"&gt;="&amp;'M-Q-Y'!BF$6,Model!$W$6:$ZZ$6,"&lt;="&amp;'M-Q-Y'!BF$7))</f>
        <v>0</v>
      </c>
      <c r="BG15" s="5">
        <f>IF(BG$4="",0,SUMIFS(Model!$W17:$ZZ17,Model!$W$6:$ZZ$6,"&gt;="&amp;'M-Q-Y'!BG$6,Model!$W$6:$ZZ$6,"&lt;="&amp;'M-Q-Y'!BG$7))</f>
        <v>0</v>
      </c>
      <c r="BH15" s="5">
        <f>IF(BH$4="",0,SUMIFS(Model!$W17:$ZZ17,Model!$W$6:$ZZ$6,"&gt;="&amp;'M-Q-Y'!BH$6,Model!$W$6:$ZZ$6,"&lt;="&amp;'M-Q-Y'!BH$7))</f>
        <v>0</v>
      </c>
      <c r="BI15" s="5">
        <f>IF(BI$4="",0,SUMIFS(Model!$W17:$ZZ17,Model!$W$6:$ZZ$6,"&gt;="&amp;'M-Q-Y'!BI$6,Model!$W$6:$ZZ$6,"&lt;="&amp;'M-Q-Y'!BI$7))</f>
        <v>0</v>
      </c>
      <c r="BJ15" s="5">
        <f>IF(BJ$4="",0,SUMIFS(Model!$W17:$ZZ17,Model!$W$6:$ZZ$6,"&gt;="&amp;'M-Q-Y'!BJ$6,Model!$W$6:$ZZ$6,"&lt;="&amp;'M-Q-Y'!BJ$7))</f>
        <v>0</v>
      </c>
      <c r="BK15" s="5">
        <f>IF(BK$4="",0,SUMIFS(Model!$W17:$ZZ17,Model!$W$6:$ZZ$6,"&gt;="&amp;'M-Q-Y'!BK$6,Model!$W$6:$ZZ$6,"&lt;="&amp;'M-Q-Y'!BK$7))</f>
        <v>0</v>
      </c>
      <c r="BL15" s="5">
        <f>IF(BL$4="",0,SUMIFS(Model!$W17:$ZZ17,Model!$W$6:$ZZ$6,"&gt;="&amp;'M-Q-Y'!BL$6,Model!$W$6:$ZZ$6,"&lt;="&amp;'M-Q-Y'!BL$7))</f>
        <v>0</v>
      </c>
      <c r="BM15" s="5">
        <f>IF(BM$4="",0,SUMIFS(Model!$W17:$ZZ17,Model!$W$6:$ZZ$6,"&gt;="&amp;'M-Q-Y'!BM$6,Model!$W$6:$ZZ$6,"&lt;="&amp;'M-Q-Y'!BM$7))</f>
        <v>0</v>
      </c>
      <c r="BN15" s="5">
        <f>IF(BN$4="",0,SUMIFS(Model!$W17:$ZZ17,Model!$W$6:$ZZ$6,"&gt;="&amp;'M-Q-Y'!BN$6,Model!$W$6:$ZZ$6,"&lt;="&amp;'M-Q-Y'!BN$7))</f>
        <v>0</v>
      </c>
      <c r="BO15" s="5">
        <f>IF(BO$4="",0,SUMIFS(Model!$W17:$ZZ17,Model!$W$6:$ZZ$6,"&gt;="&amp;'M-Q-Y'!BO$6,Model!$W$6:$ZZ$6,"&lt;="&amp;'M-Q-Y'!BO$7))</f>
        <v>0</v>
      </c>
      <c r="BP15" s="5">
        <f>IF(BP$4="",0,SUMIFS(Model!$W17:$ZZ17,Model!$W$6:$ZZ$6,"&gt;="&amp;'M-Q-Y'!BP$6,Model!$W$6:$ZZ$6,"&lt;="&amp;'M-Q-Y'!BP$7))</f>
        <v>0</v>
      </c>
      <c r="BQ15" s="5">
        <f>IF(BQ$4="",0,SUMIFS(Model!$W17:$ZZ17,Model!$W$6:$ZZ$6,"&gt;="&amp;'M-Q-Y'!BQ$6,Model!$W$6:$ZZ$6,"&lt;="&amp;'M-Q-Y'!BQ$7))</f>
        <v>0</v>
      </c>
      <c r="BR15" s="5">
        <f>IF(BR$4="",0,SUMIFS(Model!$W17:$ZZ17,Model!$W$6:$ZZ$6,"&gt;="&amp;'M-Q-Y'!BR$6,Model!$W$6:$ZZ$6,"&lt;="&amp;'M-Q-Y'!BR$7))</f>
        <v>0</v>
      </c>
      <c r="BS15" s="5">
        <f>IF(BS$4="",0,SUMIFS(Model!$W17:$ZZ17,Model!$W$6:$ZZ$6,"&gt;="&amp;'M-Q-Y'!BS$6,Model!$W$6:$ZZ$6,"&lt;="&amp;'M-Q-Y'!BS$7))</f>
        <v>0</v>
      </c>
      <c r="BT15" s="5">
        <f>IF(BT$4="",0,SUMIFS(Model!$W17:$ZZ17,Model!$W$6:$ZZ$6,"&gt;="&amp;'M-Q-Y'!BT$6,Model!$W$6:$ZZ$6,"&lt;="&amp;'M-Q-Y'!BT$7))</f>
        <v>0</v>
      </c>
      <c r="BU15" s="5">
        <f>IF(BU$4="",0,SUMIFS(Model!$W17:$ZZ17,Model!$W$6:$ZZ$6,"&gt;="&amp;'M-Q-Y'!BU$6,Model!$W$6:$ZZ$6,"&lt;="&amp;'M-Q-Y'!BU$7))</f>
        <v>0</v>
      </c>
      <c r="BV15" s="5">
        <f>IF(BV$4="",0,SUMIFS(Model!$W17:$ZZ17,Model!$W$6:$ZZ$6,"&gt;="&amp;'M-Q-Y'!BV$6,Model!$W$6:$ZZ$6,"&lt;="&amp;'M-Q-Y'!BV$7))</f>
        <v>0</v>
      </c>
      <c r="BW15" s="5">
        <f>IF(BW$4="",0,SUMIFS(Model!$W17:$ZZ17,Model!$W$6:$ZZ$6,"&gt;="&amp;'M-Q-Y'!BW$6,Model!$W$6:$ZZ$6,"&lt;="&amp;'M-Q-Y'!BW$7))</f>
        <v>0</v>
      </c>
      <c r="BX15" s="5">
        <f>IF(BX$4="",0,SUMIFS(Model!$W17:$ZZ17,Model!$W$6:$ZZ$6,"&gt;="&amp;'M-Q-Y'!BX$6,Model!$W$6:$ZZ$6,"&lt;="&amp;'M-Q-Y'!BX$7))</f>
        <v>0</v>
      </c>
      <c r="BY15" s="5">
        <f>IF(BY$4="",0,SUMIFS(Model!$W17:$ZZ17,Model!$W$6:$ZZ$6,"&gt;="&amp;'M-Q-Y'!BY$6,Model!$W$6:$ZZ$6,"&lt;="&amp;'M-Q-Y'!BY$7))</f>
        <v>0</v>
      </c>
      <c r="BZ15" s="5">
        <f>IF(BZ$4="",0,SUMIFS(Model!$W17:$ZZ17,Model!$W$6:$ZZ$6,"&gt;="&amp;'M-Q-Y'!BZ$6,Model!$W$6:$ZZ$6,"&lt;="&amp;'M-Q-Y'!BZ$7))</f>
        <v>0</v>
      </c>
      <c r="CA15" s="5">
        <f>IF(CA$4="",0,SUMIFS(Model!$W17:$ZZ17,Model!$W$6:$ZZ$6,"&gt;="&amp;'M-Q-Y'!CA$6,Model!$W$6:$ZZ$6,"&lt;="&amp;'M-Q-Y'!CA$7))</f>
        <v>0</v>
      </c>
      <c r="CB15" s="5">
        <f>IF(CB$4="",0,SUMIFS(Model!$W17:$ZZ17,Model!$W$6:$ZZ$6,"&gt;="&amp;'M-Q-Y'!CB$6,Model!$W$6:$ZZ$6,"&lt;="&amp;'M-Q-Y'!CB$7))</f>
        <v>0</v>
      </c>
      <c r="CC15" s="5">
        <f>IF(CC$4="",0,SUMIFS(Model!$W17:$ZZ17,Model!$W$6:$ZZ$6,"&gt;="&amp;'M-Q-Y'!CC$6,Model!$W$6:$ZZ$6,"&lt;="&amp;'M-Q-Y'!CC$7))</f>
        <v>0</v>
      </c>
      <c r="CD15" s="5">
        <f>IF(CD$4="",0,SUMIFS(Model!$W17:$ZZ17,Model!$W$6:$ZZ$6,"&gt;="&amp;'M-Q-Y'!CD$6,Model!$W$6:$ZZ$6,"&lt;="&amp;'M-Q-Y'!CD$7))</f>
        <v>0</v>
      </c>
      <c r="CE15" s="5">
        <f>IF(CE$4="",0,SUMIFS(Model!$W17:$ZZ17,Model!$W$6:$ZZ$6,"&gt;="&amp;'M-Q-Y'!CE$6,Model!$W$6:$ZZ$6,"&lt;="&amp;'M-Q-Y'!CE$7))</f>
        <v>0</v>
      </c>
      <c r="CF15" s="5">
        <f>IF(CF$4="",0,SUMIFS(Model!$W17:$ZZ17,Model!$W$6:$ZZ$6,"&gt;="&amp;'M-Q-Y'!CF$6,Model!$W$6:$ZZ$6,"&lt;="&amp;'M-Q-Y'!CF$7))</f>
        <v>0</v>
      </c>
      <c r="CG15" s="5">
        <f>IF(CG$4="",0,SUMIFS(Model!$W17:$ZZ17,Model!$W$6:$ZZ$6,"&gt;="&amp;'M-Q-Y'!CG$6,Model!$W$6:$ZZ$6,"&lt;="&amp;'M-Q-Y'!CG$7))</f>
        <v>0</v>
      </c>
      <c r="CH15" s="5">
        <f>IF(CH$4="",0,SUMIFS(Model!$W17:$ZZ17,Model!$W$6:$ZZ$6,"&gt;="&amp;'M-Q-Y'!CH$6,Model!$W$6:$ZZ$6,"&lt;="&amp;'M-Q-Y'!CH$7))</f>
        <v>0</v>
      </c>
      <c r="CI15" s="5">
        <f>IF(CI$4="",0,SUMIFS(Model!$W17:$ZZ17,Model!$W$6:$ZZ$6,"&gt;="&amp;'M-Q-Y'!CI$6,Model!$W$6:$ZZ$6,"&lt;="&amp;'M-Q-Y'!CI$7))</f>
        <v>0</v>
      </c>
      <c r="CJ15" s="5">
        <f>IF(CJ$4="",0,SUMIFS(Model!$W17:$ZZ17,Model!$W$6:$ZZ$6,"&gt;="&amp;'M-Q-Y'!CJ$6,Model!$W$6:$ZZ$6,"&lt;="&amp;'M-Q-Y'!CJ$7))</f>
        <v>0</v>
      </c>
      <c r="CK15" s="5">
        <f>IF(CK$4="",0,SUMIFS(Model!$W17:$ZZ17,Model!$W$6:$ZZ$6,"&gt;="&amp;'M-Q-Y'!CK$6,Model!$W$6:$ZZ$6,"&lt;="&amp;'M-Q-Y'!CK$7))</f>
        <v>0</v>
      </c>
      <c r="CL15" s="5">
        <f>IF(CL$4="",0,SUMIFS(Model!$W17:$ZZ17,Model!$W$6:$ZZ$6,"&gt;="&amp;'M-Q-Y'!CL$6,Model!$W$6:$ZZ$6,"&lt;="&amp;'M-Q-Y'!CL$7))</f>
        <v>0</v>
      </c>
      <c r="CM15" s="5">
        <f>IF(CM$4="",0,SUMIFS(Model!$W17:$ZZ17,Model!$W$6:$ZZ$6,"&gt;="&amp;'M-Q-Y'!CM$6,Model!$W$6:$ZZ$6,"&lt;="&amp;'M-Q-Y'!CM$7))</f>
        <v>0</v>
      </c>
      <c r="CN15" s="5">
        <f>IF(CN$4="",0,SUMIFS(Model!$W17:$ZZ17,Model!$W$6:$ZZ$6,"&gt;="&amp;'M-Q-Y'!CN$6,Model!$W$6:$ZZ$6,"&lt;="&amp;'M-Q-Y'!CN$7))</f>
        <v>0</v>
      </c>
      <c r="CO15" s="5">
        <f>IF(CO$4="",0,SUMIFS(Model!$W17:$ZZ17,Model!$W$6:$ZZ$6,"&gt;="&amp;'M-Q-Y'!CO$6,Model!$W$6:$ZZ$6,"&lt;="&amp;'M-Q-Y'!CO$7))</f>
        <v>0</v>
      </c>
      <c r="CP15" s="5">
        <f>IF(CP$4="",0,SUMIFS(Model!$W17:$ZZ17,Model!$W$6:$ZZ$6,"&gt;="&amp;'M-Q-Y'!CP$6,Model!$W$6:$ZZ$6,"&lt;="&amp;'M-Q-Y'!CP$7))</f>
        <v>0</v>
      </c>
      <c r="CQ15" s="5">
        <f>IF(CQ$4="",0,SUMIFS(Model!$W17:$ZZ17,Model!$W$6:$ZZ$6,"&gt;="&amp;'M-Q-Y'!CQ$6,Model!$W$6:$ZZ$6,"&lt;="&amp;'M-Q-Y'!CQ$7))</f>
        <v>0</v>
      </c>
      <c r="CR15" s="5">
        <f>IF(CR$4="",0,SUMIFS(Model!$W17:$ZZ17,Model!$W$6:$ZZ$6,"&gt;="&amp;'M-Q-Y'!CR$6,Model!$W$6:$ZZ$6,"&lt;="&amp;'M-Q-Y'!CR$7))</f>
        <v>0</v>
      </c>
      <c r="CS15" s="5">
        <f>IF(CS$4="",0,SUMIFS(Model!$W17:$ZZ17,Model!$W$6:$ZZ$6,"&gt;="&amp;'M-Q-Y'!CS$6,Model!$W$6:$ZZ$6,"&lt;="&amp;'M-Q-Y'!CS$7))</f>
        <v>0</v>
      </c>
      <c r="CT15" s="5">
        <f>IF(CT$4="",0,SUMIFS(Model!$W17:$ZZ17,Model!$W$6:$ZZ$6,"&gt;="&amp;'M-Q-Y'!CT$6,Model!$W$6:$ZZ$6,"&lt;="&amp;'M-Q-Y'!CT$7))</f>
        <v>0</v>
      </c>
      <c r="CU15" s="5">
        <f>IF(CU$4="",0,SUMIFS(Model!$W17:$ZZ17,Model!$W$6:$ZZ$6,"&gt;="&amp;'M-Q-Y'!CU$6,Model!$W$6:$ZZ$6,"&lt;="&amp;'M-Q-Y'!CU$7))</f>
        <v>0</v>
      </c>
      <c r="CV15" s="5">
        <f>IF(CV$4="",0,SUMIFS(Model!$W17:$ZZ17,Model!$W$6:$ZZ$6,"&gt;="&amp;'M-Q-Y'!CV$6,Model!$W$6:$ZZ$6,"&lt;="&amp;'M-Q-Y'!CV$7))</f>
        <v>0</v>
      </c>
      <c r="CW15" s="5">
        <f>IF(CW$4="",0,SUMIFS(Model!$W17:$ZZ17,Model!$W$6:$ZZ$6,"&gt;="&amp;'M-Q-Y'!CW$6,Model!$W$6:$ZZ$6,"&lt;="&amp;'M-Q-Y'!CW$7))</f>
        <v>0</v>
      </c>
      <c r="CX15" s="5">
        <f>IF(CX$4="",0,SUMIFS(Model!$W17:$ZZ17,Model!$W$6:$ZZ$6,"&gt;="&amp;'M-Q-Y'!CX$6,Model!$W$6:$ZZ$6,"&lt;="&amp;'M-Q-Y'!CX$7))</f>
        <v>0</v>
      </c>
      <c r="CY15" s="5">
        <f>IF(CY$4="",0,SUMIFS(Model!$W17:$ZZ17,Model!$W$6:$ZZ$6,"&gt;="&amp;'M-Q-Y'!CY$6,Model!$W$6:$ZZ$6,"&lt;="&amp;'M-Q-Y'!CY$7))</f>
        <v>0</v>
      </c>
      <c r="CZ15" s="5">
        <f>IF(CZ$4="",0,SUMIFS(Model!$W17:$ZZ17,Model!$W$6:$ZZ$6,"&gt;="&amp;'M-Q-Y'!CZ$6,Model!$W$6:$ZZ$6,"&lt;="&amp;'M-Q-Y'!CZ$7))</f>
        <v>0</v>
      </c>
      <c r="DA15" s="5">
        <f>IF(DA$4="",0,SUMIFS(Model!$W17:$ZZ17,Model!$W$6:$ZZ$6,"&gt;="&amp;'M-Q-Y'!DA$6,Model!$W$6:$ZZ$6,"&lt;="&amp;'M-Q-Y'!DA$7))</f>
        <v>0</v>
      </c>
      <c r="DB15" s="5">
        <f>IF(DB$4="",0,SUMIFS(Model!$W17:$ZZ17,Model!$W$6:$ZZ$6,"&gt;="&amp;'M-Q-Y'!DB$6,Model!$W$6:$ZZ$6,"&lt;="&amp;'M-Q-Y'!DB$7))</f>
        <v>0</v>
      </c>
      <c r="DC15" s="5">
        <f>IF(DC$4="",0,SUMIFS(Model!$W17:$ZZ17,Model!$W$6:$ZZ$6,"&gt;="&amp;'M-Q-Y'!DC$6,Model!$W$6:$ZZ$6,"&lt;="&amp;'M-Q-Y'!DC$7))</f>
        <v>0</v>
      </c>
      <c r="DD15" s="5">
        <f>IF(DD$4="",0,SUMIFS(Model!$W17:$ZZ17,Model!$W$6:$ZZ$6,"&gt;="&amp;'M-Q-Y'!DD$6,Model!$W$6:$ZZ$6,"&lt;="&amp;'M-Q-Y'!DD$7))</f>
        <v>0</v>
      </c>
      <c r="DE15" s="5">
        <f>IF(DE$4="",0,SUMIFS(Model!$W17:$ZZ17,Model!$W$6:$ZZ$6,"&gt;="&amp;'M-Q-Y'!DE$6,Model!$W$6:$ZZ$6,"&lt;="&amp;'M-Q-Y'!DE$7))</f>
        <v>0</v>
      </c>
      <c r="DF15" s="5">
        <f>IF(DF$4="",0,SUMIFS(Model!$W17:$ZZ17,Model!$W$6:$ZZ$6,"&gt;="&amp;'M-Q-Y'!DF$6,Model!$W$6:$ZZ$6,"&lt;="&amp;'M-Q-Y'!DF$7))</f>
        <v>0</v>
      </c>
      <c r="DG15" s="5">
        <f>IF(DG$4="",0,SUMIFS(Model!$W17:$ZZ17,Model!$W$6:$ZZ$6,"&gt;="&amp;'M-Q-Y'!DG$6,Model!$W$6:$ZZ$6,"&lt;="&amp;'M-Q-Y'!DG$7))</f>
        <v>0</v>
      </c>
      <c r="DH15" s="5">
        <f>IF(DH$4="",0,SUMIFS(Model!$W17:$ZZ17,Model!$W$6:$ZZ$6,"&gt;="&amp;'M-Q-Y'!DH$6,Model!$W$6:$ZZ$6,"&lt;="&amp;'M-Q-Y'!DH$7))</f>
        <v>0</v>
      </c>
      <c r="DI15" s="5">
        <f>IF(DI$4="",0,SUMIFS(Model!$W17:$ZZ17,Model!$W$6:$ZZ$6,"&gt;="&amp;'M-Q-Y'!DI$6,Model!$W$6:$ZZ$6,"&lt;="&amp;'M-Q-Y'!DI$7))</f>
        <v>0</v>
      </c>
      <c r="DJ15" s="5">
        <f>IF(DJ$4="",0,SUMIFS(Model!$W17:$ZZ17,Model!$W$6:$ZZ$6,"&gt;="&amp;'M-Q-Y'!DJ$6,Model!$W$6:$ZZ$6,"&lt;="&amp;'M-Q-Y'!DJ$7))</f>
        <v>0</v>
      </c>
      <c r="DK15" s="5">
        <f>IF(DK$4="",0,SUMIFS(Model!$W17:$ZZ17,Model!$W$6:$ZZ$6,"&gt;="&amp;'M-Q-Y'!DK$6,Model!$W$6:$ZZ$6,"&lt;="&amp;'M-Q-Y'!DK$7))</f>
        <v>0</v>
      </c>
      <c r="DL15" s="5">
        <f>IF(DL$4="",0,SUMIFS(Model!$W17:$ZZ17,Model!$W$6:$ZZ$6,"&gt;="&amp;'M-Q-Y'!DL$6,Model!$W$6:$ZZ$6,"&lt;="&amp;'M-Q-Y'!DL$7))</f>
        <v>0</v>
      </c>
      <c r="DM15" s="5">
        <f>IF(DM$4="",0,SUMIFS(Model!$W17:$ZZ17,Model!$W$6:$ZZ$6,"&gt;="&amp;'M-Q-Y'!DM$6,Model!$W$6:$ZZ$6,"&lt;="&amp;'M-Q-Y'!DM$7))</f>
        <v>0</v>
      </c>
      <c r="DN15" s="5">
        <f>IF(DN$4="",0,SUMIFS(Model!$W17:$ZZ17,Model!$W$6:$ZZ$6,"&gt;="&amp;'M-Q-Y'!DN$6,Model!$W$6:$ZZ$6,"&lt;="&amp;'M-Q-Y'!DN$7))</f>
        <v>0</v>
      </c>
      <c r="DO15" s="5">
        <f>IF(DO$4="",0,SUMIFS(Model!$W17:$ZZ17,Model!$W$6:$ZZ$6,"&gt;="&amp;'M-Q-Y'!DO$6,Model!$W$6:$ZZ$6,"&lt;="&amp;'M-Q-Y'!DO$7))</f>
        <v>0</v>
      </c>
      <c r="DP15" s="5">
        <f>IF(DP$4="",0,SUMIFS(Model!$W17:$ZZ17,Model!$W$6:$ZZ$6,"&gt;="&amp;'M-Q-Y'!DP$6,Model!$W$6:$ZZ$6,"&lt;="&amp;'M-Q-Y'!DP$7))</f>
        <v>0</v>
      </c>
      <c r="DQ15" s="5">
        <f>IF(DQ$4="",0,SUMIFS(Model!$W17:$ZZ17,Model!$W$6:$ZZ$6,"&gt;="&amp;'M-Q-Y'!DQ$6,Model!$W$6:$ZZ$6,"&lt;="&amp;'M-Q-Y'!DQ$7))</f>
        <v>0</v>
      </c>
      <c r="DR15" s="5">
        <f>IF(DR$4="",0,SUMIFS(Model!$W17:$ZZ17,Model!$W$6:$ZZ$6,"&gt;="&amp;'M-Q-Y'!DR$6,Model!$W$6:$ZZ$6,"&lt;="&amp;'M-Q-Y'!DR$7))</f>
        <v>0</v>
      </c>
      <c r="DS15" s="5">
        <f>IF(DS$4="",0,SUMIFS(Model!$W17:$ZZ17,Model!$W$6:$ZZ$6,"&gt;="&amp;'M-Q-Y'!DS$6,Model!$W$6:$ZZ$6,"&lt;="&amp;'M-Q-Y'!DS$7))</f>
        <v>0</v>
      </c>
      <c r="DT15" s="5">
        <f>IF(DT$4="",0,SUMIFS(Model!$W17:$ZZ17,Model!$W$6:$ZZ$6,"&gt;="&amp;'M-Q-Y'!DT$6,Model!$W$6:$ZZ$6,"&lt;="&amp;'M-Q-Y'!DT$7))</f>
        <v>0</v>
      </c>
      <c r="DU15" s="5">
        <f>IF(DU$4="",0,SUMIFS(Model!$W17:$ZZ17,Model!$W$6:$ZZ$6,"&gt;="&amp;'M-Q-Y'!DU$6,Model!$W$6:$ZZ$6,"&lt;="&amp;'M-Q-Y'!DU$7))</f>
        <v>0</v>
      </c>
      <c r="DV15" s="5">
        <f>IF(DV$4="",0,SUMIFS(Model!$W17:$ZZ17,Model!$W$6:$ZZ$6,"&gt;="&amp;'M-Q-Y'!DV$6,Model!$W$6:$ZZ$6,"&lt;="&amp;'M-Q-Y'!DV$7))</f>
        <v>0</v>
      </c>
      <c r="DW15" s="5">
        <f>IF(DW$4="",0,SUMIFS(Model!$W17:$ZZ17,Model!$W$6:$ZZ$6,"&gt;="&amp;'M-Q-Y'!DW$6,Model!$W$6:$ZZ$6,"&lt;="&amp;'M-Q-Y'!DW$7))</f>
        <v>0</v>
      </c>
      <c r="DX15" s="5">
        <f>IF(DX$4="",0,SUMIFS(Model!$W17:$ZZ17,Model!$W$6:$ZZ$6,"&gt;="&amp;'M-Q-Y'!DX$6,Model!$W$6:$ZZ$6,"&lt;="&amp;'M-Q-Y'!DX$7))</f>
        <v>0</v>
      </c>
      <c r="DY15" s="5">
        <f>IF(DY$4="",0,SUMIFS(Model!$W17:$ZZ17,Model!$W$6:$ZZ$6,"&gt;="&amp;'M-Q-Y'!DY$6,Model!$W$6:$ZZ$6,"&lt;="&amp;'M-Q-Y'!DY$7))</f>
        <v>0</v>
      </c>
      <c r="DZ15" s="5">
        <f>IF(DZ$4="",0,SUMIFS(Model!$W17:$ZZ17,Model!$W$6:$ZZ$6,"&gt;="&amp;'M-Q-Y'!DZ$6,Model!$W$6:$ZZ$6,"&lt;="&amp;'M-Q-Y'!DZ$7))</f>
        <v>0</v>
      </c>
      <c r="EA15" s="5">
        <f>IF(EA$4="",0,SUMIFS(Model!$W17:$ZZ17,Model!$W$6:$ZZ$6,"&gt;="&amp;'M-Q-Y'!EA$6,Model!$W$6:$ZZ$6,"&lt;="&amp;'M-Q-Y'!EA$7))</f>
        <v>0</v>
      </c>
      <c r="EB15" s="5">
        <f>IF(EB$4="",0,SUMIFS(Model!$W17:$ZZ17,Model!$W$6:$ZZ$6,"&gt;="&amp;'M-Q-Y'!EB$6,Model!$W$6:$ZZ$6,"&lt;="&amp;'M-Q-Y'!EB$7))</f>
        <v>0</v>
      </c>
      <c r="EC15" s="5">
        <f>IF(EC$4="",0,SUMIFS(Model!$W17:$ZZ17,Model!$W$6:$ZZ$6,"&gt;="&amp;'M-Q-Y'!EC$6,Model!$W$6:$ZZ$6,"&lt;="&amp;'M-Q-Y'!EC$7))</f>
        <v>0</v>
      </c>
      <c r="ED15" s="5">
        <f>IF(ED$4="",0,SUMIFS(Model!$W17:$ZZ17,Model!$W$6:$ZZ$6,"&gt;="&amp;'M-Q-Y'!ED$6,Model!$W$6:$ZZ$6,"&lt;="&amp;'M-Q-Y'!ED$7))</f>
        <v>0</v>
      </c>
      <c r="EE15" s="5">
        <f>IF(EE$4="",0,SUMIFS(Model!$W17:$ZZ17,Model!$W$6:$ZZ$6,"&gt;="&amp;'M-Q-Y'!EE$6,Model!$W$6:$ZZ$6,"&lt;="&amp;'M-Q-Y'!EE$7))</f>
        <v>0</v>
      </c>
      <c r="EF15" s="5">
        <f>IF(EF$4="",0,SUMIFS(Model!$W17:$ZZ17,Model!$W$6:$ZZ$6,"&gt;="&amp;'M-Q-Y'!EF$6,Model!$W$6:$ZZ$6,"&lt;="&amp;'M-Q-Y'!EF$7))</f>
        <v>0</v>
      </c>
      <c r="EG15" s="5">
        <f>IF(EG$4="",0,SUMIFS(Model!$W17:$ZZ17,Model!$W$6:$ZZ$6,"&gt;="&amp;'M-Q-Y'!EG$6,Model!$W$6:$ZZ$6,"&lt;="&amp;'M-Q-Y'!EG$7))</f>
        <v>0</v>
      </c>
      <c r="EH15" s="5">
        <f>IF(EH$4="",0,SUMIFS(Model!$W17:$ZZ17,Model!$W$6:$ZZ$6,"&gt;="&amp;'M-Q-Y'!EH$6,Model!$W$6:$ZZ$6,"&lt;="&amp;'M-Q-Y'!EH$7))</f>
        <v>0</v>
      </c>
      <c r="EI15" s="5">
        <f>IF(EI$4="",0,SUMIFS(Model!$W17:$ZZ17,Model!$W$6:$ZZ$6,"&gt;="&amp;'M-Q-Y'!EI$6,Model!$W$6:$ZZ$6,"&lt;="&amp;'M-Q-Y'!EI$7))</f>
        <v>0</v>
      </c>
      <c r="EJ15" s="5">
        <f>IF(EJ$4="",0,SUMIFS(Model!$W17:$ZZ17,Model!$W$6:$ZZ$6,"&gt;="&amp;'M-Q-Y'!EJ$6,Model!$W$6:$ZZ$6,"&lt;="&amp;'M-Q-Y'!EJ$7))</f>
        <v>0</v>
      </c>
      <c r="EK15" s="5">
        <f>IF(EK$4="",0,SUMIFS(Model!$W17:$ZZ17,Model!$W$6:$ZZ$6,"&gt;="&amp;'M-Q-Y'!EK$6,Model!$W$6:$ZZ$6,"&lt;="&amp;'M-Q-Y'!EK$7))</f>
        <v>0</v>
      </c>
      <c r="EL15" s="5">
        <f>IF(EL$4="",0,SUMIFS(Model!$W17:$ZZ17,Model!$W$6:$ZZ$6,"&gt;="&amp;'M-Q-Y'!EL$6,Model!$W$6:$ZZ$6,"&lt;="&amp;'M-Q-Y'!EL$7))</f>
        <v>0</v>
      </c>
      <c r="EM15" s="5">
        <f>IF(EM$4="",0,SUMIFS(Model!$W17:$ZZ17,Model!$W$6:$ZZ$6,"&gt;="&amp;'M-Q-Y'!EM$6,Model!$W$6:$ZZ$6,"&lt;="&amp;'M-Q-Y'!EM$7))</f>
        <v>0</v>
      </c>
      <c r="EN15" s="5">
        <f>IF(EN$4="",0,SUMIFS(Model!$W17:$ZZ17,Model!$W$6:$ZZ$6,"&gt;="&amp;'M-Q-Y'!EN$6,Model!$W$6:$ZZ$6,"&lt;="&amp;'M-Q-Y'!EN$7))</f>
        <v>0</v>
      </c>
      <c r="EO15" s="5">
        <f>IF(EO$4="",0,SUMIFS(Model!$W17:$ZZ17,Model!$W$6:$ZZ$6,"&gt;="&amp;'M-Q-Y'!EO$6,Model!$W$6:$ZZ$6,"&lt;="&amp;'M-Q-Y'!EO$7))</f>
        <v>0</v>
      </c>
      <c r="EP15" s="5">
        <f>IF(EP$4="",0,SUMIFS(Model!$W17:$ZZ17,Model!$W$6:$ZZ$6,"&gt;="&amp;'M-Q-Y'!EP$6,Model!$W$6:$ZZ$6,"&lt;="&amp;'M-Q-Y'!EP$7))</f>
        <v>0</v>
      </c>
      <c r="EQ15" s="5">
        <f>IF(EQ$4="",0,SUMIFS(Model!$W17:$ZZ17,Model!$W$6:$ZZ$6,"&gt;="&amp;'M-Q-Y'!EQ$6,Model!$W$6:$ZZ$6,"&lt;="&amp;'M-Q-Y'!EQ$7))</f>
        <v>0</v>
      </c>
      <c r="ER15" s="5">
        <f>IF(ER$4="",0,SUMIFS(Model!$W17:$ZZ17,Model!$W$6:$ZZ$6,"&gt;="&amp;'M-Q-Y'!ER$6,Model!$W$6:$ZZ$6,"&lt;="&amp;'M-Q-Y'!ER$7))</f>
        <v>0</v>
      </c>
      <c r="ES15" s="5">
        <f>IF(ES$4="",0,SUMIFS(Model!$W17:$ZZ17,Model!$W$6:$ZZ$6,"&gt;="&amp;'M-Q-Y'!ES$6,Model!$W$6:$ZZ$6,"&lt;="&amp;'M-Q-Y'!ES$7))</f>
        <v>0</v>
      </c>
      <c r="ET15" s="5">
        <f>IF(ET$4="",0,SUMIFS(Model!$W17:$ZZ17,Model!$W$6:$ZZ$6,"&gt;="&amp;'M-Q-Y'!ET$6,Model!$W$6:$ZZ$6,"&lt;="&amp;'M-Q-Y'!ET$7))</f>
        <v>0</v>
      </c>
      <c r="EU15" s="5">
        <f>IF(EU$4="",0,SUMIFS(Model!$W17:$ZZ17,Model!$W$6:$ZZ$6,"&gt;="&amp;'M-Q-Y'!EU$6,Model!$W$6:$ZZ$6,"&lt;="&amp;'M-Q-Y'!EU$7))</f>
        <v>0</v>
      </c>
      <c r="EV15" s="5">
        <f>IF(EV$4="",0,SUMIFS(Model!$W17:$ZZ17,Model!$W$6:$ZZ$6,"&gt;="&amp;'M-Q-Y'!EV$6,Model!$W$6:$ZZ$6,"&lt;="&amp;'M-Q-Y'!EV$7))</f>
        <v>0</v>
      </c>
      <c r="EW15" s="5">
        <f>IF(EW$4="",0,SUMIFS(Model!$W17:$ZZ17,Model!$W$6:$ZZ$6,"&gt;="&amp;'M-Q-Y'!EW$6,Model!$W$6:$ZZ$6,"&lt;="&amp;'M-Q-Y'!EW$7))</f>
        <v>0</v>
      </c>
      <c r="EX15" s="5">
        <f>IF(EX$4="",0,SUMIFS(Model!$W17:$ZZ17,Model!$W$6:$ZZ$6,"&gt;="&amp;'M-Q-Y'!EX$6,Model!$W$6:$ZZ$6,"&lt;="&amp;'M-Q-Y'!EX$7))</f>
        <v>0</v>
      </c>
      <c r="EY15" s="5">
        <f>IF(EY$4="",0,SUMIFS(Model!$W17:$ZZ17,Model!$W$6:$ZZ$6,"&gt;="&amp;'M-Q-Y'!EY$6,Model!$W$6:$ZZ$6,"&lt;="&amp;'M-Q-Y'!EY$7))</f>
        <v>0</v>
      </c>
      <c r="EZ15" s="5">
        <f>IF(EZ$4="",0,SUMIFS(Model!$W17:$ZZ17,Model!$W$6:$ZZ$6,"&gt;="&amp;'M-Q-Y'!EZ$6,Model!$W$6:$ZZ$6,"&lt;="&amp;'M-Q-Y'!EZ$7))</f>
        <v>0</v>
      </c>
      <c r="FA15" s="5">
        <f>IF(FA$4="",0,SUMIFS(Model!$W17:$ZZ17,Model!$W$6:$ZZ$6,"&gt;="&amp;'M-Q-Y'!FA$6,Model!$W$6:$ZZ$6,"&lt;="&amp;'M-Q-Y'!FA$7))</f>
        <v>0</v>
      </c>
      <c r="FB15" s="5">
        <f>IF(FB$4="",0,SUMIFS(Model!$W17:$ZZ17,Model!$W$6:$ZZ$6,"&gt;="&amp;'M-Q-Y'!FB$6,Model!$W$6:$ZZ$6,"&lt;="&amp;'M-Q-Y'!FB$7))</f>
        <v>0</v>
      </c>
      <c r="FC15" s="5">
        <f>IF(FC$4="",0,SUMIFS(Model!$W17:$ZZ17,Model!$W$6:$ZZ$6,"&gt;="&amp;'M-Q-Y'!FC$6,Model!$W$6:$ZZ$6,"&lt;="&amp;'M-Q-Y'!FC$7))</f>
        <v>0</v>
      </c>
      <c r="FD15" s="5">
        <f>IF(FD$4="",0,SUMIFS(Model!$W17:$ZZ17,Model!$W$6:$ZZ$6,"&gt;="&amp;'M-Q-Y'!FD$6,Model!$W$6:$ZZ$6,"&lt;="&amp;'M-Q-Y'!FD$7))</f>
        <v>0</v>
      </c>
      <c r="FE15" s="5">
        <f>IF(FE$4="",0,SUMIFS(Model!$W17:$ZZ17,Model!$W$6:$ZZ$6,"&gt;="&amp;'M-Q-Y'!FE$6,Model!$W$6:$ZZ$6,"&lt;="&amp;'M-Q-Y'!FE$7))</f>
        <v>0</v>
      </c>
      <c r="FF15" s="5">
        <f>IF(FF$4="",0,SUMIFS(Model!$W17:$ZZ17,Model!$W$6:$ZZ$6,"&gt;="&amp;'M-Q-Y'!FF$6,Model!$W$6:$ZZ$6,"&lt;="&amp;'M-Q-Y'!FF$7))</f>
        <v>0</v>
      </c>
      <c r="FG15" s="5">
        <f>IF(FG$4="",0,SUMIFS(Model!$W17:$ZZ17,Model!$W$6:$ZZ$6,"&gt;="&amp;'M-Q-Y'!FG$6,Model!$W$6:$ZZ$6,"&lt;="&amp;'M-Q-Y'!FG$7))</f>
        <v>0</v>
      </c>
      <c r="FH15" s="5">
        <f>IF(FH$4="",0,SUMIFS(Model!$W17:$ZZ17,Model!$W$6:$ZZ$6,"&gt;="&amp;'M-Q-Y'!FH$6,Model!$W$6:$ZZ$6,"&lt;="&amp;'M-Q-Y'!FH$7))</f>
        <v>0</v>
      </c>
      <c r="FI15" s="5">
        <f>IF(FI$4="",0,SUMIFS(Model!$W17:$ZZ17,Model!$W$6:$ZZ$6,"&gt;="&amp;'M-Q-Y'!FI$6,Model!$W$6:$ZZ$6,"&lt;="&amp;'M-Q-Y'!FI$7))</f>
        <v>0</v>
      </c>
      <c r="FJ15" s="5">
        <f>IF(FJ$4="",0,SUMIFS(Model!$W17:$ZZ17,Model!$W$6:$ZZ$6,"&gt;="&amp;'M-Q-Y'!FJ$6,Model!$W$6:$ZZ$6,"&lt;="&amp;'M-Q-Y'!FJ$7))</f>
        <v>0</v>
      </c>
      <c r="FK15" s="5">
        <f>IF(FK$4="",0,SUMIFS(Model!$W17:$ZZ17,Model!$W$6:$ZZ$6,"&gt;="&amp;'M-Q-Y'!FK$6,Model!$W$6:$ZZ$6,"&lt;="&amp;'M-Q-Y'!FK$7))</f>
        <v>0</v>
      </c>
      <c r="FL15" s="5">
        <f>IF(FL$4="",0,SUMIFS(Model!$W17:$ZZ17,Model!$W$6:$ZZ$6,"&gt;="&amp;'M-Q-Y'!FL$6,Model!$W$6:$ZZ$6,"&lt;="&amp;'M-Q-Y'!FL$7))</f>
        <v>0</v>
      </c>
      <c r="FM15" s="5">
        <f>IF(FM$4="",0,SUMIFS(Model!$W17:$ZZ17,Model!$W$6:$ZZ$6,"&gt;="&amp;'M-Q-Y'!FM$6,Model!$W$6:$ZZ$6,"&lt;="&amp;'M-Q-Y'!FM$7))</f>
        <v>0</v>
      </c>
      <c r="FN15" s="5">
        <f>IF(FN$4="",0,SUMIFS(Model!$W17:$ZZ17,Model!$W$6:$ZZ$6,"&gt;="&amp;'M-Q-Y'!FN$6,Model!$W$6:$ZZ$6,"&lt;="&amp;'M-Q-Y'!FN$7))</f>
        <v>0</v>
      </c>
      <c r="FO15" s="5">
        <f>IF(FO$4="",0,SUMIFS(Model!$W17:$ZZ17,Model!$W$6:$ZZ$6,"&gt;="&amp;'M-Q-Y'!FO$6,Model!$W$6:$ZZ$6,"&lt;="&amp;'M-Q-Y'!FO$7))</f>
        <v>0</v>
      </c>
      <c r="FP15" s="5">
        <f>IF(FP$4="",0,SUMIFS(Model!$W17:$ZZ17,Model!$W$6:$ZZ$6,"&gt;="&amp;'M-Q-Y'!FP$6,Model!$W$6:$ZZ$6,"&lt;="&amp;'M-Q-Y'!FP$7))</f>
        <v>0</v>
      </c>
      <c r="FQ15" s="5">
        <f>IF(FQ$4="",0,SUMIFS(Model!$W17:$ZZ17,Model!$W$6:$ZZ$6,"&gt;="&amp;'M-Q-Y'!FQ$6,Model!$W$6:$ZZ$6,"&lt;="&amp;'M-Q-Y'!FQ$7))</f>
        <v>0</v>
      </c>
      <c r="FR15" s="5">
        <f>IF(FR$4="",0,SUMIFS(Model!$W17:$ZZ17,Model!$W$6:$ZZ$6,"&gt;="&amp;'M-Q-Y'!FR$6,Model!$W$6:$ZZ$6,"&lt;="&amp;'M-Q-Y'!FR$7))</f>
        <v>0</v>
      </c>
      <c r="FS15" s="5">
        <f>IF(FS$4="",0,SUMIFS(Model!$W17:$ZZ17,Model!$W$6:$ZZ$6,"&gt;="&amp;'M-Q-Y'!FS$6,Model!$W$6:$ZZ$6,"&lt;="&amp;'M-Q-Y'!FS$7))</f>
        <v>0</v>
      </c>
      <c r="FT15" s="5">
        <f>IF(FT$4="",0,SUMIFS(Model!$W17:$ZZ17,Model!$W$6:$ZZ$6,"&gt;="&amp;'M-Q-Y'!FT$6,Model!$W$6:$ZZ$6,"&lt;="&amp;'M-Q-Y'!FT$7))</f>
        <v>0</v>
      </c>
      <c r="FU15" s="5">
        <f>IF(FU$4="",0,SUMIFS(Model!$W17:$ZZ17,Model!$W$6:$ZZ$6,"&gt;="&amp;'M-Q-Y'!FU$6,Model!$W$6:$ZZ$6,"&lt;="&amp;'M-Q-Y'!FU$7))</f>
        <v>0</v>
      </c>
      <c r="FV15" s="5">
        <f>IF(FV$4="",0,SUMIFS(Model!$W17:$ZZ17,Model!$W$6:$ZZ$6,"&gt;="&amp;'M-Q-Y'!FV$6,Model!$W$6:$ZZ$6,"&lt;="&amp;'M-Q-Y'!FV$7))</f>
        <v>0</v>
      </c>
      <c r="FW15" s="5">
        <f>IF(FW$4="",0,SUMIFS(Model!$W17:$ZZ17,Model!$W$6:$ZZ$6,"&gt;="&amp;'M-Q-Y'!FW$6,Model!$W$6:$ZZ$6,"&lt;="&amp;'M-Q-Y'!FW$7))</f>
        <v>0</v>
      </c>
      <c r="FX15" s="5">
        <f>IF(FX$4="",0,SUMIFS(Model!$W17:$ZZ17,Model!$W$6:$ZZ$6,"&gt;="&amp;'M-Q-Y'!FX$6,Model!$W$6:$ZZ$6,"&lt;="&amp;'M-Q-Y'!FX$7))</f>
        <v>0</v>
      </c>
      <c r="FY15" s="5">
        <f>IF(FY$4="",0,SUMIFS(Model!$W17:$ZZ17,Model!$W$6:$ZZ$6,"&gt;="&amp;'M-Q-Y'!FY$6,Model!$W$6:$ZZ$6,"&lt;="&amp;'M-Q-Y'!FY$7))</f>
        <v>0</v>
      </c>
      <c r="FZ15" s="5">
        <f>IF(FZ$4="",0,SUMIFS(Model!$W17:$ZZ17,Model!$W$6:$ZZ$6,"&gt;="&amp;'M-Q-Y'!FZ$6,Model!$W$6:$ZZ$6,"&lt;="&amp;'M-Q-Y'!FZ$7))</f>
        <v>0</v>
      </c>
      <c r="GA15" s="5">
        <f>IF(GA$4="",0,SUMIFS(Model!$W17:$ZZ17,Model!$W$6:$ZZ$6,"&gt;="&amp;'M-Q-Y'!GA$6,Model!$W$6:$ZZ$6,"&lt;="&amp;'M-Q-Y'!GA$7))</f>
        <v>0</v>
      </c>
      <c r="GB15" s="5">
        <f>IF(GB$4="",0,SUMIFS(Model!$W17:$ZZ17,Model!$W$6:$ZZ$6,"&gt;="&amp;'M-Q-Y'!GB$6,Model!$W$6:$ZZ$6,"&lt;="&amp;'M-Q-Y'!GB$7))</f>
        <v>0</v>
      </c>
      <c r="GC15" s="5">
        <f>IF(GC$4="",0,SUMIFS(Model!$W17:$ZZ17,Model!$W$6:$ZZ$6,"&gt;="&amp;'M-Q-Y'!GC$6,Model!$W$6:$ZZ$6,"&lt;="&amp;'M-Q-Y'!GC$7))</f>
        <v>0</v>
      </c>
      <c r="GD15" s="5">
        <f>IF(GD$4="",0,SUMIFS(Model!$W17:$ZZ17,Model!$W$6:$ZZ$6,"&gt;="&amp;'M-Q-Y'!GD$6,Model!$W$6:$ZZ$6,"&lt;="&amp;'M-Q-Y'!GD$7))</f>
        <v>0</v>
      </c>
      <c r="GE15" s="5">
        <f>IF(GE$4="",0,SUMIFS(Model!$W17:$ZZ17,Model!$W$6:$ZZ$6,"&gt;="&amp;'M-Q-Y'!GE$6,Model!$W$6:$ZZ$6,"&lt;="&amp;'M-Q-Y'!GE$7))</f>
        <v>0</v>
      </c>
      <c r="GF15" s="5">
        <f>IF(GF$4="",0,SUMIFS(Model!$W17:$ZZ17,Model!$W$6:$ZZ$6,"&gt;="&amp;'M-Q-Y'!GF$6,Model!$W$6:$ZZ$6,"&lt;="&amp;'M-Q-Y'!GF$7))</f>
        <v>0</v>
      </c>
      <c r="GG15" s="5">
        <f>IF(GG$4="",0,SUMIFS(Model!$W17:$ZZ17,Model!$W$6:$ZZ$6,"&gt;="&amp;'M-Q-Y'!GG$6,Model!$W$6:$ZZ$6,"&lt;="&amp;'M-Q-Y'!GG$7))</f>
        <v>0</v>
      </c>
      <c r="GH15" s="5">
        <f>IF(GH$4="",0,SUMIFS(Model!$W17:$ZZ17,Model!$W$6:$ZZ$6,"&gt;="&amp;'M-Q-Y'!GH$6,Model!$W$6:$ZZ$6,"&lt;="&amp;'M-Q-Y'!GH$7))</f>
        <v>0</v>
      </c>
      <c r="GI15" s="5">
        <f>IF(GI$4="",0,SUMIFS(Model!$W17:$ZZ17,Model!$W$6:$ZZ$6,"&gt;="&amp;'M-Q-Y'!GI$6,Model!$W$6:$ZZ$6,"&lt;="&amp;'M-Q-Y'!GI$7))</f>
        <v>0</v>
      </c>
      <c r="GJ15" s="5">
        <f>IF(GJ$4="",0,SUMIFS(Model!$W17:$ZZ17,Model!$W$6:$ZZ$6,"&gt;="&amp;'M-Q-Y'!GJ$6,Model!$W$6:$ZZ$6,"&lt;="&amp;'M-Q-Y'!GJ$7))</f>
        <v>0</v>
      </c>
      <c r="GK15" s="5">
        <f>IF(GK$4="",0,SUMIFS(Model!$W17:$ZZ17,Model!$W$6:$ZZ$6,"&gt;="&amp;'M-Q-Y'!GK$6,Model!$W$6:$ZZ$6,"&lt;="&amp;'M-Q-Y'!GK$7))</f>
        <v>0</v>
      </c>
      <c r="GL15" s="5">
        <f>IF(GL$4="",0,SUMIFS(Model!$W17:$ZZ17,Model!$W$6:$ZZ$6,"&gt;="&amp;'M-Q-Y'!GL$6,Model!$W$6:$ZZ$6,"&lt;="&amp;'M-Q-Y'!GL$7))</f>
        <v>0</v>
      </c>
      <c r="GM15" s="5">
        <f>IF(GM$4="",0,SUMIFS(Model!$W17:$ZZ17,Model!$W$6:$ZZ$6,"&gt;="&amp;'M-Q-Y'!GM$6,Model!$W$6:$ZZ$6,"&lt;="&amp;'M-Q-Y'!GM$7))</f>
        <v>0</v>
      </c>
      <c r="GN15" s="5">
        <f>IF(GN$4="",0,SUMIFS(Model!$W17:$ZZ17,Model!$W$6:$ZZ$6,"&gt;="&amp;'M-Q-Y'!GN$6,Model!$W$6:$ZZ$6,"&lt;="&amp;'M-Q-Y'!GN$7))</f>
        <v>0</v>
      </c>
      <c r="GO15" s="5">
        <f>IF(GO$4="",0,SUMIFS(Model!$W17:$ZZ17,Model!$W$6:$ZZ$6,"&gt;="&amp;'M-Q-Y'!GO$6,Model!$W$6:$ZZ$6,"&lt;="&amp;'M-Q-Y'!GO$7))</f>
        <v>0</v>
      </c>
      <c r="GP15" s="5">
        <f>IF(GP$4="",0,SUMIFS(Model!$W17:$ZZ17,Model!$W$6:$ZZ$6,"&gt;="&amp;'M-Q-Y'!GP$6,Model!$W$6:$ZZ$6,"&lt;="&amp;'M-Q-Y'!GP$7))</f>
        <v>0</v>
      </c>
      <c r="GQ15" s="5">
        <f>IF(GQ$4="",0,SUMIFS(Model!$W17:$ZZ17,Model!$W$6:$ZZ$6,"&gt;="&amp;'M-Q-Y'!GQ$6,Model!$W$6:$ZZ$6,"&lt;="&amp;'M-Q-Y'!GQ$7))</f>
        <v>0</v>
      </c>
      <c r="GR15" s="5">
        <f>IF(GR$4="",0,SUMIFS(Model!$W17:$ZZ17,Model!$W$6:$ZZ$6,"&gt;="&amp;'M-Q-Y'!GR$6,Model!$W$6:$ZZ$6,"&lt;="&amp;'M-Q-Y'!GR$7))</f>
        <v>0</v>
      </c>
      <c r="GS15" s="5">
        <f>IF(GS$4="",0,SUMIFS(Model!$W17:$ZZ17,Model!$W$6:$ZZ$6,"&gt;="&amp;'M-Q-Y'!GS$6,Model!$W$6:$ZZ$6,"&lt;="&amp;'M-Q-Y'!GS$7))</f>
        <v>0</v>
      </c>
      <c r="GT15" s="5">
        <f>IF(GT$4="",0,SUMIFS(Model!$W17:$ZZ17,Model!$W$6:$ZZ$6,"&gt;="&amp;'M-Q-Y'!GT$6,Model!$W$6:$ZZ$6,"&lt;="&amp;'M-Q-Y'!GT$7))</f>
        <v>0</v>
      </c>
      <c r="GU15" s="5">
        <f>IF(GU$4="",0,SUMIFS(Model!$W17:$ZZ17,Model!$W$6:$ZZ$6,"&gt;="&amp;'M-Q-Y'!GU$6,Model!$W$6:$ZZ$6,"&lt;="&amp;'M-Q-Y'!GU$7))</f>
        <v>0</v>
      </c>
      <c r="GV15" s="5">
        <f>IF(GV$4="",0,SUMIFS(Model!$W17:$ZZ17,Model!$W$6:$ZZ$6,"&gt;="&amp;'M-Q-Y'!GV$6,Model!$W$6:$ZZ$6,"&lt;="&amp;'M-Q-Y'!GV$7))</f>
        <v>0</v>
      </c>
    </row>
    <row r="16" spans="2:204" x14ac:dyDescent="0.3">
      <c r="B16" s="13">
        <f>ROW()</f>
        <v>16</v>
      </c>
      <c r="E16" s="35"/>
      <c r="F16" s="32"/>
    </row>
    <row r="17" spans="2:204" ht="12.6" customHeight="1" x14ac:dyDescent="0.3">
      <c r="B17" s="13">
        <f>ROW()</f>
        <v>17</v>
      </c>
      <c r="E17" s="35"/>
      <c r="F17" s="32"/>
      <c r="H17" s="1" t="s">
        <v>32</v>
      </c>
      <c r="M17" s="30" t="s">
        <v>15</v>
      </c>
      <c r="U17" s="5">
        <f ca="1">SUM(INDIRECT(ADDRESS($B17,X$2)&amp;":"&amp;ADDRESS($B17,MAX($2:$2))))</f>
        <v>0</v>
      </c>
      <c r="X17" s="31">
        <f ca="1">IF(X$4="",0,SUMIFS(Model!$W20:$ZZ20,Model!$W$6:$ZZ$6,"&gt;="&amp;'M-Q-Y'!X$6,Model!$W$6:$ZZ$6,"&lt;="&amp;'M-Q-Y'!X$7))</f>
        <v>0</v>
      </c>
      <c r="Y17" s="5">
        <f ca="1">IF(Y$4="",0,SUMIFS(Model!$W20:$ZZ20,Model!$W$6:$ZZ$6,"&gt;="&amp;'M-Q-Y'!Y$6,Model!$W$6:$ZZ$6,"&lt;="&amp;'M-Q-Y'!Y$7))</f>
        <v>0</v>
      </c>
      <c r="Z17" s="5">
        <f ca="1">IF(Z$4="",0,SUMIFS(Model!$W20:$ZZ20,Model!$W$6:$ZZ$6,"&gt;="&amp;'M-Q-Y'!Z$6,Model!$W$6:$ZZ$6,"&lt;="&amp;'M-Q-Y'!Z$7))</f>
        <v>0</v>
      </c>
      <c r="AA17" s="5">
        <f ca="1">IF(AA$4="",0,SUMIFS(Model!$W20:$ZZ20,Model!$W$6:$ZZ$6,"&gt;="&amp;'M-Q-Y'!AA$6,Model!$W$6:$ZZ$6,"&lt;="&amp;'M-Q-Y'!AA$7))</f>
        <v>0</v>
      </c>
      <c r="AB17" s="5">
        <f ca="1">IF(AB$4="",0,SUMIFS(Model!$W20:$ZZ20,Model!$W$6:$ZZ$6,"&gt;="&amp;'M-Q-Y'!AB$6,Model!$W$6:$ZZ$6,"&lt;="&amp;'M-Q-Y'!AB$7))</f>
        <v>0</v>
      </c>
      <c r="AC17" s="5">
        <f ca="1">IF(AC$4="",0,SUMIFS(Model!$W20:$ZZ20,Model!$W$6:$ZZ$6,"&gt;="&amp;'M-Q-Y'!AC$6,Model!$W$6:$ZZ$6,"&lt;="&amp;'M-Q-Y'!AC$7))</f>
        <v>0</v>
      </c>
      <c r="AD17" s="5">
        <f ca="1">IF(AD$4="",0,SUMIFS(Model!$W20:$ZZ20,Model!$W$6:$ZZ$6,"&gt;="&amp;'M-Q-Y'!AD$6,Model!$W$6:$ZZ$6,"&lt;="&amp;'M-Q-Y'!AD$7))</f>
        <v>0</v>
      </c>
      <c r="AE17" s="5">
        <f ca="1">IF(AE$4="",0,SUMIFS(Model!$W20:$ZZ20,Model!$W$6:$ZZ$6,"&gt;="&amp;'M-Q-Y'!AE$6,Model!$W$6:$ZZ$6,"&lt;="&amp;'M-Q-Y'!AE$7))</f>
        <v>0</v>
      </c>
      <c r="AF17" s="5">
        <f ca="1">IF(AF$4="",0,SUMIFS(Model!$W20:$ZZ20,Model!$W$6:$ZZ$6,"&gt;="&amp;'M-Q-Y'!AF$6,Model!$W$6:$ZZ$6,"&lt;="&amp;'M-Q-Y'!AF$7))</f>
        <v>0</v>
      </c>
      <c r="AG17" s="5">
        <f ca="1">IF(AG$4="",0,SUMIFS(Model!$W20:$ZZ20,Model!$W$6:$ZZ$6,"&gt;="&amp;'M-Q-Y'!AG$6,Model!$W$6:$ZZ$6,"&lt;="&amp;'M-Q-Y'!AG$7))</f>
        <v>0</v>
      </c>
      <c r="AH17" s="5">
        <f>IF(AH$4="",0,SUMIFS(Model!$W20:$ZZ20,Model!$W$6:$ZZ$6,"&gt;="&amp;'M-Q-Y'!AH$6,Model!$W$6:$ZZ$6,"&lt;="&amp;'M-Q-Y'!AH$7))</f>
        <v>0</v>
      </c>
      <c r="AI17" s="5">
        <f>IF(AI$4="",0,SUMIFS(Model!$W20:$ZZ20,Model!$W$6:$ZZ$6,"&gt;="&amp;'M-Q-Y'!AI$6,Model!$W$6:$ZZ$6,"&lt;="&amp;'M-Q-Y'!AI$7))</f>
        <v>0</v>
      </c>
      <c r="AJ17" s="5">
        <f>IF(AJ$4="",0,SUMIFS(Model!$W20:$ZZ20,Model!$W$6:$ZZ$6,"&gt;="&amp;'M-Q-Y'!AJ$6,Model!$W$6:$ZZ$6,"&lt;="&amp;'M-Q-Y'!AJ$7))</f>
        <v>0</v>
      </c>
      <c r="AK17" s="5">
        <f>IF(AK$4="",0,SUMIFS(Model!$W20:$ZZ20,Model!$W$6:$ZZ$6,"&gt;="&amp;'M-Q-Y'!AK$6,Model!$W$6:$ZZ$6,"&lt;="&amp;'M-Q-Y'!AK$7))</f>
        <v>0</v>
      </c>
      <c r="AL17" s="5">
        <f>IF(AL$4="",0,SUMIFS(Model!$W20:$ZZ20,Model!$W$6:$ZZ$6,"&gt;="&amp;'M-Q-Y'!AL$6,Model!$W$6:$ZZ$6,"&lt;="&amp;'M-Q-Y'!AL$7))</f>
        <v>0</v>
      </c>
      <c r="AM17" s="5">
        <f>IF(AM$4="",0,SUMIFS(Model!$W20:$ZZ20,Model!$W$6:$ZZ$6,"&gt;="&amp;'M-Q-Y'!AM$6,Model!$W$6:$ZZ$6,"&lt;="&amp;'M-Q-Y'!AM$7))</f>
        <v>0</v>
      </c>
      <c r="AN17" s="5">
        <f>IF(AN$4="",0,SUMIFS(Model!$W20:$ZZ20,Model!$W$6:$ZZ$6,"&gt;="&amp;'M-Q-Y'!AN$6,Model!$W$6:$ZZ$6,"&lt;="&amp;'M-Q-Y'!AN$7))</f>
        <v>0</v>
      </c>
      <c r="AO17" s="5">
        <f>IF(AO$4="",0,SUMIFS(Model!$W20:$ZZ20,Model!$W$6:$ZZ$6,"&gt;="&amp;'M-Q-Y'!AO$6,Model!$W$6:$ZZ$6,"&lt;="&amp;'M-Q-Y'!AO$7))</f>
        <v>0</v>
      </c>
      <c r="AP17" s="5">
        <f>IF(AP$4="",0,SUMIFS(Model!$W20:$ZZ20,Model!$W$6:$ZZ$6,"&gt;="&amp;'M-Q-Y'!AP$6,Model!$W$6:$ZZ$6,"&lt;="&amp;'M-Q-Y'!AP$7))</f>
        <v>0</v>
      </c>
      <c r="AQ17" s="5">
        <f>IF(AQ$4="",0,SUMIFS(Model!$W20:$ZZ20,Model!$W$6:$ZZ$6,"&gt;="&amp;'M-Q-Y'!AQ$6,Model!$W$6:$ZZ$6,"&lt;="&amp;'M-Q-Y'!AQ$7))</f>
        <v>0</v>
      </c>
      <c r="AR17" s="5">
        <f>IF(AR$4="",0,SUMIFS(Model!$W20:$ZZ20,Model!$W$6:$ZZ$6,"&gt;="&amp;'M-Q-Y'!AR$6,Model!$W$6:$ZZ$6,"&lt;="&amp;'M-Q-Y'!AR$7))</f>
        <v>0</v>
      </c>
      <c r="AS17" s="5">
        <f>IF(AS$4="",0,SUMIFS(Model!$W20:$ZZ20,Model!$W$6:$ZZ$6,"&gt;="&amp;'M-Q-Y'!AS$6,Model!$W$6:$ZZ$6,"&lt;="&amp;'M-Q-Y'!AS$7))</f>
        <v>0</v>
      </c>
      <c r="AT17" s="5">
        <f>IF(AT$4="",0,SUMIFS(Model!$W20:$ZZ20,Model!$W$6:$ZZ$6,"&gt;="&amp;'M-Q-Y'!AT$6,Model!$W$6:$ZZ$6,"&lt;="&amp;'M-Q-Y'!AT$7))</f>
        <v>0</v>
      </c>
      <c r="AU17" s="5">
        <f>IF(AU$4="",0,SUMIFS(Model!$W20:$ZZ20,Model!$W$6:$ZZ$6,"&gt;="&amp;'M-Q-Y'!AU$6,Model!$W$6:$ZZ$6,"&lt;="&amp;'M-Q-Y'!AU$7))</f>
        <v>0</v>
      </c>
      <c r="AV17" s="5">
        <f>IF(AV$4="",0,SUMIFS(Model!$W20:$ZZ20,Model!$W$6:$ZZ$6,"&gt;="&amp;'M-Q-Y'!AV$6,Model!$W$6:$ZZ$6,"&lt;="&amp;'M-Q-Y'!AV$7))</f>
        <v>0</v>
      </c>
      <c r="AW17" s="5">
        <f>IF(AW$4="",0,SUMIFS(Model!$W20:$ZZ20,Model!$W$6:$ZZ$6,"&gt;="&amp;'M-Q-Y'!AW$6,Model!$W$6:$ZZ$6,"&lt;="&amp;'M-Q-Y'!AW$7))</f>
        <v>0</v>
      </c>
      <c r="AX17" s="5">
        <f>IF(AX$4="",0,SUMIFS(Model!$W20:$ZZ20,Model!$W$6:$ZZ$6,"&gt;="&amp;'M-Q-Y'!AX$6,Model!$W$6:$ZZ$6,"&lt;="&amp;'M-Q-Y'!AX$7))</f>
        <v>0</v>
      </c>
      <c r="AY17" s="5">
        <f>IF(AY$4="",0,SUMIFS(Model!$W20:$ZZ20,Model!$W$6:$ZZ$6,"&gt;="&amp;'M-Q-Y'!AY$6,Model!$W$6:$ZZ$6,"&lt;="&amp;'M-Q-Y'!AY$7))</f>
        <v>0</v>
      </c>
      <c r="AZ17" s="5">
        <f>IF(AZ$4="",0,SUMIFS(Model!$W20:$ZZ20,Model!$W$6:$ZZ$6,"&gt;="&amp;'M-Q-Y'!AZ$6,Model!$W$6:$ZZ$6,"&lt;="&amp;'M-Q-Y'!AZ$7))</f>
        <v>0</v>
      </c>
      <c r="BA17" s="5">
        <f>IF(BA$4="",0,SUMIFS(Model!$W20:$ZZ20,Model!$W$6:$ZZ$6,"&gt;="&amp;'M-Q-Y'!BA$6,Model!$W$6:$ZZ$6,"&lt;="&amp;'M-Q-Y'!BA$7))</f>
        <v>0</v>
      </c>
      <c r="BB17" s="5">
        <f>IF(BB$4="",0,SUMIFS(Model!$W20:$ZZ20,Model!$W$6:$ZZ$6,"&gt;="&amp;'M-Q-Y'!BB$6,Model!$W$6:$ZZ$6,"&lt;="&amp;'M-Q-Y'!BB$7))</f>
        <v>0</v>
      </c>
      <c r="BC17" s="5">
        <f>IF(BC$4="",0,SUMIFS(Model!$W20:$ZZ20,Model!$W$6:$ZZ$6,"&gt;="&amp;'M-Q-Y'!BC$6,Model!$W$6:$ZZ$6,"&lt;="&amp;'M-Q-Y'!BC$7))</f>
        <v>0</v>
      </c>
      <c r="BD17" s="5">
        <f>IF(BD$4="",0,SUMIFS(Model!$W20:$ZZ20,Model!$W$6:$ZZ$6,"&gt;="&amp;'M-Q-Y'!BD$6,Model!$W$6:$ZZ$6,"&lt;="&amp;'M-Q-Y'!BD$7))</f>
        <v>0</v>
      </c>
      <c r="BE17" s="5">
        <f>IF(BE$4="",0,SUMIFS(Model!$W20:$ZZ20,Model!$W$6:$ZZ$6,"&gt;="&amp;'M-Q-Y'!BE$6,Model!$W$6:$ZZ$6,"&lt;="&amp;'M-Q-Y'!BE$7))</f>
        <v>0</v>
      </c>
      <c r="BF17" s="5">
        <f>IF(BF$4="",0,SUMIFS(Model!$W20:$ZZ20,Model!$W$6:$ZZ$6,"&gt;="&amp;'M-Q-Y'!BF$6,Model!$W$6:$ZZ$6,"&lt;="&amp;'M-Q-Y'!BF$7))</f>
        <v>0</v>
      </c>
      <c r="BG17" s="5">
        <f>IF(BG$4="",0,SUMIFS(Model!$W20:$ZZ20,Model!$W$6:$ZZ$6,"&gt;="&amp;'M-Q-Y'!BG$6,Model!$W$6:$ZZ$6,"&lt;="&amp;'M-Q-Y'!BG$7))</f>
        <v>0</v>
      </c>
      <c r="BH17" s="5">
        <f>IF(BH$4="",0,SUMIFS(Model!$W20:$ZZ20,Model!$W$6:$ZZ$6,"&gt;="&amp;'M-Q-Y'!BH$6,Model!$W$6:$ZZ$6,"&lt;="&amp;'M-Q-Y'!BH$7))</f>
        <v>0</v>
      </c>
      <c r="BI17" s="5">
        <f>IF(BI$4="",0,SUMIFS(Model!$W20:$ZZ20,Model!$W$6:$ZZ$6,"&gt;="&amp;'M-Q-Y'!BI$6,Model!$W$6:$ZZ$6,"&lt;="&amp;'M-Q-Y'!BI$7))</f>
        <v>0</v>
      </c>
      <c r="BJ17" s="5">
        <f>IF(BJ$4="",0,SUMIFS(Model!$W20:$ZZ20,Model!$W$6:$ZZ$6,"&gt;="&amp;'M-Q-Y'!BJ$6,Model!$W$6:$ZZ$6,"&lt;="&amp;'M-Q-Y'!BJ$7))</f>
        <v>0</v>
      </c>
      <c r="BK17" s="5">
        <f>IF(BK$4="",0,SUMIFS(Model!$W20:$ZZ20,Model!$W$6:$ZZ$6,"&gt;="&amp;'M-Q-Y'!BK$6,Model!$W$6:$ZZ$6,"&lt;="&amp;'M-Q-Y'!BK$7))</f>
        <v>0</v>
      </c>
      <c r="BL17" s="5">
        <f>IF(BL$4="",0,SUMIFS(Model!$W20:$ZZ20,Model!$W$6:$ZZ$6,"&gt;="&amp;'M-Q-Y'!BL$6,Model!$W$6:$ZZ$6,"&lt;="&amp;'M-Q-Y'!BL$7))</f>
        <v>0</v>
      </c>
      <c r="BM17" s="5">
        <f>IF(BM$4="",0,SUMIFS(Model!$W20:$ZZ20,Model!$W$6:$ZZ$6,"&gt;="&amp;'M-Q-Y'!BM$6,Model!$W$6:$ZZ$6,"&lt;="&amp;'M-Q-Y'!BM$7))</f>
        <v>0</v>
      </c>
      <c r="BN17" s="5">
        <f>IF(BN$4="",0,SUMIFS(Model!$W20:$ZZ20,Model!$W$6:$ZZ$6,"&gt;="&amp;'M-Q-Y'!BN$6,Model!$W$6:$ZZ$6,"&lt;="&amp;'M-Q-Y'!BN$7))</f>
        <v>0</v>
      </c>
      <c r="BO17" s="5">
        <f>IF(BO$4="",0,SUMIFS(Model!$W20:$ZZ20,Model!$W$6:$ZZ$6,"&gt;="&amp;'M-Q-Y'!BO$6,Model!$W$6:$ZZ$6,"&lt;="&amp;'M-Q-Y'!BO$7))</f>
        <v>0</v>
      </c>
      <c r="BP17" s="5">
        <f>IF(BP$4="",0,SUMIFS(Model!$W20:$ZZ20,Model!$W$6:$ZZ$6,"&gt;="&amp;'M-Q-Y'!BP$6,Model!$W$6:$ZZ$6,"&lt;="&amp;'M-Q-Y'!BP$7))</f>
        <v>0</v>
      </c>
      <c r="BQ17" s="5">
        <f>IF(BQ$4="",0,SUMIFS(Model!$W20:$ZZ20,Model!$W$6:$ZZ$6,"&gt;="&amp;'M-Q-Y'!BQ$6,Model!$W$6:$ZZ$6,"&lt;="&amp;'M-Q-Y'!BQ$7))</f>
        <v>0</v>
      </c>
      <c r="BR17" s="5">
        <f>IF(BR$4="",0,SUMIFS(Model!$W20:$ZZ20,Model!$W$6:$ZZ$6,"&gt;="&amp;'M-Q-Y'!BR$6,Model!$W$6:$ZZ$6,"&lt;="&amp;'M-Q-Y'!BR$7))</f>
        <v>0</v>
      </c>
      <c r="BS17" s="5">
        <f>IF(BS$4="",0,SUMIFS(Model!$W20:$ZZ20,Model!$W$6:$ZZ$6,"&gt;="&amp;'M-Q-Y'!BS$6,Model!$W$6:$ZZ$6,"&lt;="&amp;'M-Q-Y'!BS$7))</f>
        <v>0</v>
      </c>
      <c r="BT17" s="5">
        <f>IF(BT$4="",0,SUMIFS(Model!$W20:$ZZ20,Model!$W$6:$ZZ$6,"&gt;="&amp;'M-Q-Y'!BT$6,Model!$W$6:$ZZ$6,"&lt;="&amp;'M-Q-Y'!BT$7))</f>
        <v>0</v>
      </c>
      <c r="BU17" s="5">
        <f>IF(BU$4="",0,SUMIFS(Model!$W20:$ZZ20,Model!$W$6:$ZZ$6,"&gt;="&amp;'M-Q-Y'!BU$6,Model!$W$6:$ZZ$6,"&lt;="&amp;'M-Q-Y'!BU$7))</f>
        <v>0</v>
      </c>
      <c r="BV17" s="5">
        <f>IF(BV$4="",0,SUMIFS(Model!$W20:$ZZ20,Model!$W$6:$ZZ$6,"&gt;="&amp;'M-Q-Y'!BV$6,Model!$W$6:$ZZ$6,"&lt;="&amp;'M-Q-Y'!BV$7))</f>
        <v>0</v>
      </c>
      <c r="BW17" s="5">
        <f>IF(BW$4="",0,SUMIFS(Model!$W20:$ZZ20,Model!$W$6:$ZZ$6,"&gt;="&amp;'M-Q-Y'!BW$6,Model!$W$6:$ZZ$6,"&lt;="&amp;'M-Q-Y'!BW$7))</f>
        <v>0</v>
      </c>
      <c r="BX17" s="5">
        <f>IF(BX$4="",0,SUMIFS(Model!$W20:$ZZ20,Model!$W$6:$ZZ$6,"&gt;="&amp;'M-Q-Y'!BX$6,Model!$W$6:$ZZ$6,"&lt;="&amp;'M-Q-Y'!BX$7))</f>
        <v>0</v>
      </c>
      <c r="BY17" s="5">
        <f>IF(BY$4="",0,SUMIFS(Model!$W20:$ZZ20,Model!$W$6:$ZZ$6,"&gt;="&amp;'M-Q-Y'!BY$6,Model!$W$6:$ZZ$6,"&lt;="&amp;'M-Q-Y'!BY$7))</f>
        <v>0</v>
      </c>
      <c r="BZ17" s="5">
        <f>IF(BZ$4="",0,SUMIFS(Model!$W20:$ZZ20,Model!$W$6:$ZZ$6,"&gt;="&amp;'M-Q-Y'!BZ$6,Model!$W$6:$ZZ$6,"&lt;="&amp;'M-Q-Y'!BZ$7))</f>
        <v>0</v>
      </c>
      <c r="CA17" s="5">
        <f>IF(CA$4="",0,SUMIFS(Model!$W20:$ZZ20,Model!$W$6:$ZZ$6,"&gt;="&amp;'M-Q-Y'!CA$6,Model!$W$6:$ZZ$6,"&lt;="&amp;'M-Q-Y'!CA$7))</f>
        <v>0</v>
      </c>
      <c r="CB17" s="5">
        <f>IF(CB$4="",0,SUMIFS(Model!$W20:$ZZ20,Model!$W$6:$ZZ$6,"&gt;="&amp;'M-Q-Y'!CB$6,Model!$W$6:$ZZ$6,"&lt;="&amp;'M-Q-Y'!CB$7))</f>
        <v>0</v>
      </c>
      <c r="CC17" s="5">
        <f>IF(CC$4="",0,SUMIFS(Model!$W20:$ZZ20,Model!$W$6:$ZZ$6,"&gt;="&amp;'M-Q-Y'!CC$6,Model!$W$6:$ZZ$6,"&lt;="&amp;'M-Q-Y'!CC$7))</f>
        <v>0</v>
      </c>
      <c r="CD17" s="5">
        <f>IF(CD$4="",0,SUMIFS(Model!$W20:$ZZ20,Model!$W$6:$ZZ$6,"&gt;="&amp;'M-Q-Y'!CD$6,Model!$W$6:$ZZ$6,"&lt;="&amp;'M-Q-Y'!CD$7))</f>
        <v>0</v>
      </c>
      <c r="CE17" s="5">
        <f>IF(CE$4="",0,SUMIFS(Model!$W20:$ZZ20,Model!$W$6:$ZZ$6,"&gt;="&amp;'M-Q-Y'!CE$6,Model!$W$6:$ZZ$6,"&lt;="&amp;'M-Q-Y'!CE$7))</f>
        <v>0</v>
      </c>
      <c r="CF17" s="5">
        <f>IF(CF$4="",0,SUMIFS(Model!$W20:$ZZ20,Model!$W$6:$ZZ$6,"&gt;="&amp;'M-Q-Y'!CF$6,Model!$W$6:$ZZ$6,"&lt;="&amp;'M-Q-Y'!CF$7))</f>
        <v>0</v>
      </c>
      <c r="CG17" s="5">
        <f>IF(CG$4="",0,SUMIFS(Model!$W20:$ZZ20,Model!$W$6:$ZZ$6,"&gt;="&amp;'M-Q-Y'!CG$6,Model!$W$6:$ZZ$6,"&lt;="&amp;'M-Q-Y'!CG$7))</f>
        <v>0</v>
      </c>
      <c r="CH17" s="5">
        <f>IF(CH$4="",0,SUMIFS(Model!$W20:$ZZ20,Model!$W$6:$ZZ$6,"&gt;="&amp;'M-Q-Y'!CH$6,Model!$W$6:$ZZ$6,"&lt;="&amp;'M-Q-Y'!CH$7))</f>
        <v>0</v>
      </c>
      <c r="CI17" s="5">
        <f>IF(CI$4="",0,SUMIFS(Model!$W20:$ZZ20,Model!$W$6:$ZZ$6,"&gt;="&amp;'M-Q-Y'!CI$6,Model!$W$6:$ZZ$6,"&lt;="&amp;'M-Q-Y'!CI$7))</f>
        <v>0</v>
      </c>
      <c r="CJ17" s="5">
        <f>IF(CJ$4="",0,SUMIFS(Model!$W20:$ZZ20,Model!$W$6:$ZZ$6,"&gt;="&amp;'M-Q-Y'!CJ$6,Model!$W$6:$ZZ$6,"&lt;="&amp;'M-Q-Y'!CJ$7))</f>
        <v>0</v>
      </c>
      <c r="CK17" s="5">
        <f>IF(CK$4="",0,SUMIFS(Model!$W20:$ZZ20,Model!$W$6:$ZZ$6,"&gt;="&amp;'M-Q-Y'!CK$6,Model!$W$6:$ZZ$6,"&lt;="&amp;'M-Q-Y'!CK$7))</f>
        <v>0</v>
      </c>
      <c r="CL17" s="5">
        <f>IF(CL$4="",0,SUMIFS(Model!$W20:$ZZ20,Model!$W$6:$ZZ$6,"&gt;="&amp;'M-Q-Y'!CL$6,Model!$W$6:$ZZ$6,"&lt;="&amp;'M-Q-Y'!CL$7))</f>
        <v>0</v>
      </c>
      <c r="CM17" s="5">
        <f>IF(CM$4="",0,SUMIFS(Model!$W20:$ZZ20,Model!$W$6:$ZZ$6,"&gt;="&amp;'M-Q-Y'!CM$6,Model!$W$6:$ZZ$6,"&lt;="&amp;'M-Q-Y'!CM$7))</f>
        <v>0</v>
      </c>
      <c r="CN17" s="5">
        <f>IF(CN$4="",0,SUMIFS(Model!$W20:$ZZ20,Model!$W$6:$ZZ$6,"&gt;="&amp;'M-Q-Y'!CN$6,Model!$W$6:$ZZ$6,"&lt;="&amp;'M-Q-Y'!CN$7))</f>
        <v>0</v>
      </c>
      <c r="CO17" s="5">
        <f>IF(CO$4="",0,SUMIFS(Model!$W20:$ZZ20,Model!$W$6:$ZZ$6,"&gt;="&amp;'M-Q-Y'!CO$6,Model!$W$6:$ZZ$6,"&lt;="&amp;'M-Q-Y'!CO$7))</f>
        <v>0</v>
      </c>
      <c r="CP17" s="5">
        <f>IF(CP$4="",0,SUMIFS(Model!$W20:$ZZ20,Model!$W$6:$ZZ$6,"&gt;="&amp;'M-Q-Y'!CP$6,Model!$W$6:$ZZ$6,"&lt;="&amp;'M-Q-Y'!CP$7))</f>
        <v>0</v>
      </c>
      <c r="CQ17" s="5">
        <f>IF(CQ$4="",0,SUMIFS(Model!$W20:$ZZ20,Model!$W$6:$ZZ$6,"&gt;="&amp;'M-Q-Y'!CQ$6,Model!$W$6:$ZZ$6,"&lt;="&amp;'M-Q-Y'!CQ$7))</f>
        <v>0</v>
      </c>
      <c r="CR17" s="5">
        <f>IF(CR$4="",0,SUMIFS(Model!$W20:$ZZ20,Model!$W$6:$ZZ$6,"&gt;="&amp;'M-Q-Y'!CR$6,Model!$W$6:$ZZ$6,"&lt;="&amp;'M-Q-Y'!CR$7))</f>
        <v>0</v>
      </c>
      <c r="CS17" s="5">
        <f>IF(CS$4="",0,SUMIFS(Model!$W20:$ZZ20,Model!$W$6:$ZZ$6,"&gt;="&amp;'M-Q-Y'!CS$6,Model!$W$6:$ZZ$6,"&lt;="&amp;'M-Q-Y'!CS$7))</f>
        <v>0</v>
      </c>
      <c r="CT17" s="5">
        <f>IF(CT$4="",0,SUMIFS(Model!$W20:$ZZ20,Model!$W$6:$ZZ$6,"&gt;="&amp;'M-Q-Y'!CT$6,Model!$W$6:$ZZ$6,"&lt;="&amp;'M-Q-Y'!CT$7))</f>
        <v>0</v>
      </c>
      <c r="CU17" s="5">
        <f>IF(CU$4="",0,SUMIFS(Model!$W20:$ZZ20,Model!$W$6:$ZZ$6,"&gt;="&amp;'M-Q-Y'!CU$6,Model!$W$6:$ZZ$6,"&lt;="&amp;'M-Q-Y'!CU$7))</f>
        <v>0</v>
      </c>
      <c r="CV17" s="5">
        <f>IF(CV$4="",0,SUMIFS(Model!$W20:$ZZ20,Model!$W$6:$ZZ$6,"&gt;="&amp;'M-Q-Y'!CV$6,Model!$W$6:$ZZ$6,"&lt;="&amp;'M-Q-Y'!CV$7))</f>
        <v>0</v>
      </c>
      <c r="CW17" s="5">
        <f>IF(CW$4="",0,SUMIFS(Model!$W20:$ZZ20,Model!$W$6:$ZZ$6,"&gt;="&amp;'M-Q-Y'!CW$6,Model!$W$6:$ZZ$6,"&lt;="&amp;'M-Q-Y'!CW$7))</f>
        <v>0</v>
      </c>
      <c r="CX17" s="5">
        <f>IF(CX$4="",0,SUMIFS(Model!$W20:$ZZ20,Model!$W$6:$ZZ$6,"&gt;="&amp;'M-Q-Y'!CX$6,Model!$W$6:$ZZ$6,"&lt;="&amp;'M-Q-Y'!CX$7))</f>
        <v>0</v>
      </c>
      <c r="CY17" s="5">
        <f>IF(CY$4="",0,SUMIFS(Model!$W20:$ZZ20,Model!$W$6:$ZZ$6,"&gt;="&amp;'M-Q-Y'!CY$6,Model!$W$6:$ZZ$6,"&lt;="&amp;'M-Q-Y'!CY$7))</f>
        <v>0</v>
      </c>
      <c r="CZ17" s="5">
        <f>IF(CZ$4="",0,SUMIFS(Model!$W20:$ZZ20,Model!$W$6:$ZZ$6,"&gt;="&amp;'M-Q-Y'!CZ$6,Model!$W$6:$ZZ$6,"&lt;="&amp;'M-Q-Y'!CZ$7))</f>
        <v>0</v>
      </c>
      <c r="DA17" s="5">
        <f>IF(DA$4="",0,SUMIFS(Model!$W20:$ZZ20,Model!$W$6:$ZZ$6,"&gt;="&amp;'M-Q-Y'!DA$6,Model!$W$6:$ZZ$6,"&lt;="&amp;'M-Q-Y'!DA$7))</f>
        <v>0</v>
      </c>
      <c r="DB17" s="5">
        <f>IF(DB$4="",0,SUMIFS(Model!$W20:$ZZ20,Model!$W$6:$ZZ$6,"&gt;="&amp;'M-Q-Y'!DB$6,Model!$W$6:$ZZ$6,"&lt;="&amp;'M-Q-Y'!DB$7))</f>
        <v>0</v>
      </c>
      <c r="DC17" s="5">
        <f>IF(DC$4="",0,SUMIFS(Model!$W20:$ZZ20,Model!$W$6:$ZZ$6,"&gt;="&amp;'M-Q-Y'!DC$6,Model!$W$6:$ZZ$6,"&lt;="&amp;'M-Q-Y'!DC$7))</f>
        <v>0</v>
      </c>
      <c r="DD17" s="5">
        <f>IF(DD$4="",0,SUMIFS(Model!$W20:$ZZ20,Model!$W$6:$ZZ$6,"&gt;="&amp;'M-Q-Y'!DD$6,Model!$W$6:$ZZ$6,"&lt;="&amp;'M-Q-Y'!DD$7))</f>
        <v>0</v>
      </c>
      <c r="DE17" s="5">
        <f>IF(DE$4="",0,SUMIFS(Model!$W20:$ZZ20,Model!$W$6:$ZZ$6,"&gt;="&amp;'M-Q-Y'!DE$6,Model!$W$6:$ZZ$6,"&lt;="&amp;'M-Q-Y'!DE$7))</f>
        <v>0</v>
      </c>
      <c r="DF17" s="5">
        <f>IF(DF$4="",0,SUMIFS(Model!$W20:$ZZ20,Model!$W$6:$ZZ$6,"&gt;="&amp;'M-Q-Y'!DF$6,Model!$W$6:$ZZ$6,"&lt;="&amp;'M-Q-Y'!DF$7))</f>
        <v>0</v>
      </c>
      <c r="DG17" s="5">
        <f>IF(DG$4="",0,SUMIFS(Model!$W20:$ZZ20,Model!$W$6:$ZZ$6,"&gt;="&amp;'M-Q-Y'!DG$6,Model!$W$6:$ZZ$6,"&lt;="&amp;'M-Q-Y'!DG$7))</f>
        <v>0</v>
      </c>
      <c r="DH17" s="5">
        <f>IF(DH$4="",0,SUMIFS(Model!$W20:$ZZ20,Model!$W$6:$ZZ$6,"&gt;="&amp;'M-Q-Y'!DH$6,Model!$W$6:$ZZ$6,"&lt;="&amp;'M-Q-Y'!DH$7))</f>
        <v>0</v>
      </c>
      <c r="DI17" s="5">
        <f>IF(DI$4="",0,SUMIFS(Model!$W20:$ZZ20,Model!$W$6:$ZZ$6,"&gt;="&amp;'M-Q-Y'!DI$6,Model!$W$6:$ZZ$6,"&lt;="&amp;'M-Q-Y'!DI$7))</f>
        <v>0</v>
      </c>
      <c r="DJ17" s="5">
        <f>IF(DJ$4="",0,SUMIFS(Model!$W20:$ZZ20,Model!$W$6:$ZZ$6,"&gt;="&amp;'M-Q-Y'!DJ$6,Model!$W$6:$ZZ$6,"&lt;="&amp;'M-Q-Y'!DJ$7))</f>
        <v>0</v>
      </c>
      <c r="DK17" s="5">
        <f>IF(DK$4="",0,SUMIFS(Model!$W20:$ZZ20,Model!$W$6:$ZZ$6,"&gt;="&amp;'M-Q-Y'!DK$6,Model!$W$6:$ZZ$6,"&lt;="&amp;'M-Q-Y'!DK$7))</f>
        <v>0</v>
      </c>
      <c r="DL17" s="5">
        <f>IF(DL$4="",0,SUMIFS(Model!$W20:$ZZ20,Model!$W$6:$ZZ$6,"&gt;="&amp;'M-Q-Y'!DL$6,Model!$W$6:$ZZ$6,"&lt;="&amp;'M-Q-Y'!DL$7))</f>
        <v>0</v>
      </c>
      <c r="DM17" s="5">
        <f>IF(DM$4="",0,SUMIFS(Model!$W20:$ZZ20,Model!$W$6:$ZZ$6,"&gt;="&amp;'M-Q-Y'!DM$6,Model!$W$6:$ZZ$6,"&lt;="&amp;'M-Q-Y'!DM$7))</f>
        <v>0</v>
      </c>
      <c r="DN17" s="5">
        <f>IF(DN$4="",0,SUMIFS(Model!$W20:$ZZ20,Model!$W$6:$ZZ$6,"&gt;="&amp;'M-Q-Y'!DN$6,Model!$W$6:$ZZ$6,"&lt;="&amp;'M-Q-Y'!DN$7))</f>
        <v>0</v>
      </c>
      <c r="DO17" s="5">
        <f>IF(DO$4="",0,SUMIFS(Model!$W20:$ZZ20,Model!$W$6:$ZZ$6,"&gt;="&amp;'M-Q-Y'!DO$6,Model!$W$6:$ZZ$6,"&lt;="&amp;'M-Q-Y'!DO$7))</f>
        <v>0</v>
      </c>
      <c r="DP17" s="5">
        <f>IF(DP$4="",0,SUMIFS(Model!$W20:$ZZ20,Model!$W$6:$ZZ$6,"&gt;="&amp;'M-Q-Y'!DP$6,Model!$W$6:$ZZ$6,"&lt;="&amp;'M-Q-Y'!DP$7))</f>
        <v>0</v>
      </c>
      <c r="DQ17" s="5">
        <f>IF(DQ$4="",0,SUMIFS(Model!$W20:$ZZ20,Model!$W$6:$ZZ$6,"&gt;="&amp;'M-Q-Y'!DQ$6,Model!$W$6:$ZZ$6,"&lt;="&amp;'M-Q-Y'!DQ$7))</f>
        <v>0</v>
      </c>
      <c r="DR17" s="5">
        <f>IF(DR$4="",0,SUMIFS(Model!$W20:$ZZ20,Model!$W$6:$ZZ$6,"&gt;="&amp;'M-Q-Y'!DR$6,Model!$W$6:$ZZ$6,"&lt;="&amp;'M-Q-Y'!DR$7))</f>
        <v>0</v>
      </c>
      <c r="DS17" s="5">
        <f>IF(DS$4="",0,SUMIFS(Model!$W20:$ZZ20,Model!$W$6:$ZZ$6,"&gt;="&amp;'M-Q-Y'!DS$6,Model!$W$6:$ZZ$6,"&lt;="&amp;'M-Q-Y'!DS$7))</f>
        <v>0</v>
      </c>
      <c r="DT17" s="5">
        <f>IF(DT$4="",0,SUMIFS(Model!$W20:$ZZ20,Model!$W$6:$ZZ$6,"&gt;="&amp;'M-Q-Y'!DT$6,Model!$W$6:$ZZ$6,"&lt;="&amp;'M-Q-Y'!DT$7))</f>
        <v>0</v>
      </c>
      <c r="DU17" s="5">
        <f>IF(DU$4="",0,SUMIFS(Model!$W20:$ZZ20,Model!$W$6:$ZZ$6,"&gt;="&amp;'M-Q-Y'!DU$6,Model!$W$6:$ZZ$6,"&lt;="&amp;'M-Q-Y'!DU$7))</f>
        <v>0</v>
      </c>
      <c r="DV17" s="5">
        <f>IF(DV$4="",0,SUMIFS(Model!$W20:$ZZ20,Model!$W$6:$ZZ$6,"&gt;="&amp;'M-Q-Y'!DV$6,Model!$W$6:$ZZ$6,"&lt;="&amp;'M-Q-Y'!DV$7))</f>
        <v>0</v>
      </c>
      <c r="DW17" s="5">
        <f>IF(DW$4="",0,SUMIFS(Model!$W20:$ZZ20,Model!$W$6:$ZZ$6,"&gt;="&amp;'M-Q-Y'!DW$6,Model!$W$6:$ZZ$6,"&lt;="&amp;'M-Q-Y'!DW$7))</f>
        <v>0</v>
      </c>
      <c r="DX17" s="5">
        <f>IF(DX$4="",0,SUMIFS(Model!$W20:$ZZ20,Model!$W$6:$ZZ$6,"&gt;="&amp;'M-Q-Y'!DX$6,Model!$W$6:$ZZ$6,"&lt;="&amp;'M-Q-Y'!DX$7))</f>
        <v>0</v>
      </c>
      <c r="DY17" s="5">
        <f>IF(DY$4="",0,SUMIFS(Model!$W20:$ZZ20,Model!$W$6:$ZZ$6,"&gt;="&amp;'M-Q-Y'!DY$6,Model!$W$6:$ZZ$6,"&lt;="&amp;'M-Q-Y'!DY$7))</f>
        <v>0</v>
      </c>
      <c r="DZ17" s="5">
        <f>IF(DZ$4="",0,SUMIFS(Model!$W20:$ZZ20,Model!$W$6:$ZZ$6,"&gt;="&amp;'M-Q-Y'!DZ$6,Model!$W$6:$ZZ$6,"&lt;="&amp;'M-Q-Y'!DZ$7))</f>
        <v>0</v>
      </c>
      <c r="EA17" s="5">
        <f>IF(EA$4="",0,SUMIFS(Model!$W20:$ZZ20,Model!$W$6:$ZZ$6,"&gt;="&amp;'M-Q-Y'!EA$6,Model!$W$6:$ZZ$6,"&lt;="&amp;'M-Q-Y'!EA$7))</f>
        <v>0</v>
      </c>
      <c r="EB17" s="5">
        <f>IF(EB$4="",0,SUMIFS(Model!$W20:$ZZ20,Model!$W$6:$ZZ$6,"&gt;="&amp;'M-Q-Y'!EB$6,Model!$W$6:$ZZ$6,"&lt;="&amp;'M-Q-Y'!EB$7))</f>
        <v>0</v>
      </c>
      <c r="EC17" s="5">
        <f>IF(EC$4="",0,SUMIFS(Model!$W20:$ZZ20,Model!$W$6:$ZZ$6,"&gt;="&amp;'M-Q-Y'!EC$6,Model!$W$6:$ZZ$6,"&lt;="&amp;'M-Q-Y'!EC$7))</f>
        <v>0</v>
      </c>
      <c r="ED17" s="5">
        <f>IF(ED$4="",0,SUMIFS(Model!$W20:$ZZ20,Model!$W$6:$ZZ$6,"&gt;="&amp;'M-Q-Y'!ED$6,Model!$W$6:$ZZ$6,"&lt;="&amp;'M-Q-Y'!ED$7))</f>
        <v>0</v>
      </c>
      <c r="EE17" s="5">
        <f>IF(EE$4="",0,SUMIFS(Model!$W20:$ZZ20,Model!$W$6:$ZZ$6,"&gt;="&amp;'M-Q-Y'!EE$6,Model!$W$6:$ZZ$6,"&lt;="&amp;'M-Q-Y'!EE$7))</f>
        <v>0</v>
      </c>
      <c r="EF17" s="5">
        <f>IF(EF$4="",0,SUMIFS(Model!$W20:$ZZ20,Model!$W$6:$ZZ$6,"&gt;="&amp;'M-Q-Y'!EF$6,Model!$W$6:$ZZ$6,"&lt;="&amp;'M-Q-Y'!EF$7))</f>
        <v>0</v>
      </c>
      <c r="EG17" s="5">
        <f>IF(EG$4="",0,SUMIFS(Model!$W20:$ZZ20,Model!$W$6:$ZZ$6,"&gt;="&amp;'M-Q-Y'!EG$6,Model!$W$6:$ZZ$6,"&lt;="&amp;'M-Q-Y'!EG$7))</f>
        <v>0</v>
      </c>
      <c r="EH17" s="5">
        <f>IF(EH$4="",0,SUMIFS(Model!$W20:$ZZ20,Model!$W$6:$ZZ$6,"&gt;="&amp;'M-Q-Y'!EH$6,Model!$W$6:$ZZ$6,"&lt;="&amp;'M-Q-Y'!EH$7))</f>
        <v>0</v>
      </c>
      <c r="EI17" s="5">
        <f>IF(EI$4="",0,SUMIFS(Model!$W20:$ZZ20,Model!$W$6:$ZZ$6,"&gt;="&amp;'M-Q-Y'!EI$6,Model!$W$6:$ZZ$6,"&lt;="&amp;'M-Q-Y'!EI$7))</f>
        <v>0</v>
      </c>
      <c r="EJ17" s="5">
        <f>IF(EJ$4="",0,SUMIFS(Model!$W20:$ZZ20,Model!$W$6:$ZZ$6,"&gt;="&amp;'M-Q-Y'!EJ$6,Model!$W$6:$ZZ$6,"&lt;="&amp;'M-Q-Y'!EJ$7))</f>
        <v>0</v>
      </c>
      <c r="EK17" s="5">
        <f>IF(EK$4="",0,SUMIFS(Model!$W20:$ZZ20,Model!$W$6:$ZZ$6,"&gt;="&amp;'M-Q-Y'!EK$6,Model!$W$6:$ZZ$6,"&lt;="&amp;'M-Q-Y'!EK$7))</f>
        <v>0</v>
      </c>
      <c r="EL17" s="5">
        <f>IF(EL$4="",0,SUMIFS(Model!$W20:$ZZ20,Model!$W$6:$ZZ$6,"&gt;="&amp;'M-Q-Y'!EL$6,Model!$W$6:$ZZ$6,"&lt;="&amp;'M-Q-Y'!EL$7))</f>
        <v>0</v>
      </c>
      <c r="EM17" s="5">
        <f>IF(EM$4="",0,SUMIFS(Model!$W20:$ZZ20,Model!$W$6:$ZZ$6,"&gt;="&amp;'M-Q-Y'!EM$6,Model!$W$6:$ZZ$6,"&lt;="&amp;'M-Q-Y'!EM$7))</f>
        <v>0</v>
      </c>
      <c r="EN17" s="5">
        <f>IF(EN$4="",0,SUMIFS(Model!$W20:$ZZ20,Model!$W$6:$ZZ$6,"&gt;="&amp;'M-Q-Y'!EN$6,Model!$W$6:$ZZ$6,"&lt;="&amp;'M-Q-Y'!EN$7))</f>
        <v>0</v>
      </c>
      <c r="EO17" s="5">
        <f>IF(EO$4="",0,SUMIFS(Model!$W20:$ZZ20,Model!$W$6:$ZZ$6,"&gt;="&amp;'M-Q-Y'!EO$6,Model!$W$6:$ZZ$6,"&lt;="&amp;'M-Q-Y'!EO$7))</f>
        <v>0</v>
      </c>
      <c r="EP17" s="5">
        <f>IF(EP$4="",0,SUMIFS(Model!$W20:$ZZ20,Model!$W$6:$ZZ$6,"&gt;="&amp;'M-Q-Y'!EP$6,Model!$W$6:$ZZ$6,"&lt;="&amp;'M-Q-Y'!EP$7))</f>
        <v>0</v>
      </c>
      <c r="EQ17" s="5">
        <f>IF(EQ$4="",0,SUMIFS(Model!$W20:$ZZ20,Model!$W$6:$ZZ$6,"&gt;="&amp;'M-Q-Y'!EQ$6,Model!$W$6:$ZZ$6,"&lt;="&amp;'M-Q-Y'!EQ$7))</f>
        <v>0</v>
      </c>
      <c r="ER17" s="5">
        <f>IF(ER$4="",0,SUMIFS(Model!$W20:$ZZ20,Model!$W$6:$ZZ$6,"&gt;="&amp;'M-Q-Y'!ER$6,Model!$W$6:$ZZ$6,"&lt;="&amp;'M-Q-Y'!ER$7))</f>
        <v>0</v>
      </c>
      <c r="ES17" s="5">
        <f>IF(ES$4="",0,SUMIFS(Model!$W20:$ZZ20,Model!$W$6:$ZZ$6,"&gt;="&amp;'M-Q-Y'!ES$6,Model!$W$6:$ZZ$6,"&lt;="&amp;'M-Q-Y'!ES$7))</f>
        <v>0</v>
      </c>
      <c r="ET17" s="5">
        <f>IF(ET$4="",0,SUMIFS(Model!$W20:$ZZ20,Model!$W$6:$ZZ$6,"&gt;="&amp;'M-Q-Y'!ET$6,Model!$W$6:$ZZ$6,"&lt;="&amp;'M-Q-Y'!ET$7))</f>
        <v>0</v>
      </c>
      <c r="EU17" s="5">
        <f>IF(EU$4="",0,SUMIFS(Model!$W20:$ZZ20,Model!$W$6:$ZZ$6,"&gt;="&amp;'M-Q-Y'!EU$6,Model!$W$6:$ZZ$6,"&lt;="&amp;'M-Q-Y'!EU$7))</f>
        <v>0</v>
      </c>
      <c r="EV17" s="5">
        <f>IF(EV$4="",0,SUMIFS(Model!$W20:$ZZ20,Model!$W$6:$ZZ$6,"&gt;="&amp;'M-Q-Y'!EV$6,Model!$W$6:$ZZ$6,"&lt;="&amp;'M-Q-Y'!EV$7))</f>
        <v>0</v>
      </c>
      <c r="EW17" s="5">
        <f>IF(EW$4="",0,SUMIFS(Model!$W20:$ZZ20,Model!$W$6:$ZZ$6,"&gt;="&amp;'M-Q-Y'!EW$6,Model!$W$6:$ZZ$6,"&lt;="&amp;'M-Q-Y'!EW$7))</f>
        <v>0</v>
      </c>
      <c r="EX17" s="5">
        <f>IF(EX$4="",0,SUMIFS(Model!$W20:$ZZ20,Model!$W$6:$ZZ$6,"&gt;="&amp;'M-Q-Y'!EX$6,Model!$W$6:$ZZ$6,"&lt;="&amp;'M-Q-Y'!EX$7))</f>
        <v>0</v>
      </c>
      <c r="EY17" s="5">
        <f>IF(EY$4="",0,SUMIFS(Model!$W20:$ZZ20,Model!$W$6:$ZZ$6,"&gt;="&amp;'M-Q-Y'!EY$6,Model!$W$6:$ZZ$6,"&lt;="&amp;'M-Q-Y'!EY$7))</f>
        <v>0</v>
      </c>
      <c r="EZ17" s="5">
        <f>IF(EZ$4="",0,SUMIFS(Model!$W20:$ZZ20,Model!$W$6:$ZZ$6,"&gt;="&amp;'M-Q-Y'!EZ$6,Model!$W$6:$ZZ$6,"&lt;="&amp;'M-Q-Y'!EZ$7))</f>
        <v>0</v>
      </c>
      <c r="FA17" s="5">
        <f>IF(FA$4="",0,SUMIFS(Model!$W20:$ZZ20,Model!$W$6:$ZZ$6,"&gt;="&amp;'M-Q-Y'!FA$6,Model!$W$6:$ZZ$6,"&lt;="&amp;'M-Q-Y'!FA$7))</f>
        <v>0</v>
      </c>
      <c r="FB17" s="5">
        <f>IF(FB$4="",0,SUMIFS(Model!$W20:$ZZ20,Model!$W$6:$ZZ$6,"&gt;="&amp;'M-Q-Y'!FB$6,Model!$W$6:$ZZ$6,"&lt;="&amp;'M-Q-Y'!FB$7))</f>
        <v>0</v>
      </c>
      <c r="FC17" s="5">
        <f>IF(FC$4="",0,SUMIFS(Model!$W20:$ZZ20,Model!$W$6:$ZZ$6,"&gt;="&amp;'M-Q-Y'!FC$6,Model!$W$6:$ZZ$6,"&lt;="&amp;'M-Q-Y'!FC$7))</f>
        <v>0</v>
      </c>
      <c r="FD17" s="5">
        <f>IF(FD$4="",0,SUMIFS(Model!$W20:$ZZ20,Model!$W$6:$ZZ$6,"&gt;="&amp;'M-Q-Y'!FD$6,Model!$W$6:$ZZ$6,"&lt;="&amp;'M-Q-Y'!FD$7))</f>
        <v>0</v>
      </c>
      <c r="FE17" s="5">
        <f>IF(FE$4="",0,SUMIFS(Model!$W20:$ZZ20,Model!$W$6:$ZZ$6,"&gt;="&amp;'M-Q-Y'!FE$6,Model!$W$6:$ZZ$6,"&lt;="&amp;'M-Q-Y'!FE$7))</f>
        <v>0</v>
      </c>
      <c r="FF17" s="5">
        <f>IF(FF$4="",0,SUMIFS(Model!$W20:$ZZ20,Model!$W$6:$ZZ$6,"&gt;="&amp;'M-Q-Y'!FF$6,Model!$W$6:$ZZ$6,"&lt;="&amp;'M-Q-Y'!FF$7))</f>
        <v>0</v>
      </c>
      <c r="FG17" s="5">
        <f>IF(FG$4="",0,SUMIFS(Model!$W20:$ZZ20,Model!$W$6:$ZZ$6,"&gt;="&amp;'M-Q-Y'!FG$6,Model!$W$6:$ZZ$6,"&lt;="&amp;'M-Q-Y'!FG$7))</f>
        <v>0</v>
      </c>
      <c r="FH17" s="5">
        <f>IF(FH$4="",0,SUMIFS(Model!$W20:$ZZ20,Model!$W$6:$ZZ$6,"&gt;="&amp;'M-Q-Y'!FH$6,Model!$W$6:$ZZ$6,"&lt;="&amp;'M-Q-Y'!FH$7))</f>
        <v>0</v>
      </c>
      <c r="FI17" s="5">
        <f>IF(FI$4="",0,SUMIFS(Model!$W20:$ZZ20,Model!$W$6:$ZZ$6,"&gt;="&amp;'M-Q-Y'!FI$6,Model!$W$6:$ZZ$6,"&lt;="&amp;'M-Q-Y'!FI$7))</f>
        <v>0</v>
      </c>
      <c r="FJ17" s="5">
        <f>IF(FJ$4="",0,SUMIFS(Model!$W20:$ZZ20,Model!$W$6:$ZZ$6,"&gt;="&amp;'M-Q-Y'!FJ$6,Model!$W$6:$ZZ$6,"&lt;="&amp;'M-Q-Y'!FJ$7))</f>
        <v>0</v>
      </c>
      <c r="FK17" s="5">
        <f>IF(FK$4="",0,SUMIFS(Model!$W20:$ZZ20,Model!$W$6:$ZZ$6,"&gt;="&amp;'M-Q-Y'!FK$6,Model!$W$6:$ZZ$6,"&lt;="&amp;'M-Q-Y'!FK$7))</f>
        <v>0</v>
      </c>
      <c r="FL17" s="5">
        <f>IF(FL$4="",0,SUMIFS(Model!$W20:$ZZ20,Model!$W$6:$ZZ$6,"&gt;="&amp;'M-Q-Y'!FL$6,Model!$W$6:$ZZ$6,"&lt;="&amp;'M-Q-Y'!FL$7))</f>
        <v>0</v>
      </c>
      <c r="FM17" s="5">
        <f>IF(FM$4="",0,SUMIFS(Model!$W20:$ZZ20,Model!$W$6:$ZZ$6,"&gt;="&amp;'M-Q-Y'!FM$6,Model!$W$6:$ZZ$6,"&lt;="&amp;'M-Q-Y'!FM$7))</f>
        <v>0</v>
      </c>
      <c r="FN17" s="5">
        <f>IF(FN$4="",0,SUMIFS(Model!$W20:$ZZ20,Model!$W$6:$ZZ$6,"&gt;="&amp;'M-Q-Y'!FN$6,Model!$W$6:$ZZ$6,"&lt;="&amp;'M-Q-Y'!FN$7))</f>
        <v>0</v>
      </c>
      <c r="FO17" s="5">
        <f>IF(FO$4="",0,SUMIFS(Model!$W20:$ZZ20,Model!$W$6:$ZZ$6,"&gt;="&amp;'M-Q-Y'!FO$6,Model!$W$6:$ZZ$6,"&lt;="&amp;'M-Q-Y'!FO$7))</f>
        <v>0</v>
      </c>
      <c r="FP17" s="5">
        <f>IF(FP$4="",0,SUMIFS(Model!$W20:$ZZ20,Model!$W$6:$ZZ$6,"&gt;="&amp;'M-Q-Y'!FP$6,Model!$W$6:$ZZ$6,"&lt;="&amp;'M-Q-Y'!FP$7))</f>
        <v>0</v>
      </c>
      <c r="FQ17" s="5">
        <f>IF(FQ$4="",0,SUMIFS(Model!$W20:$ZZ20,Model!$W$6:$ZZ$6,"&gt;="&amp;'M-Q-Y'!FQ$6,Model!$W$6:$ZZ$6,"&lt;="&amp;'M-Q-Y'!FQ$7))</f>
        <v>0</v>
      </c>
      <c r="FR17" s="5">
        <f>IF(FR$4="",0,SUMIFS(Model!$W20:$ZZ20,Model!$W$6:$ZZ$6,"&gt;="&amp;'M-Q-Y'!FR$6,Model!$W$6:$ZZ$6,"&lt;="&amp;'M-Q-Y'!FR$7))</f>
        <v>0</v>
      </c>
      <c r="FS17" s="5">
        <f>IF(FS$4="",0,SUMIFS(Model!$W20:$ZZ20,Model!$W$6:$ZZ$6,"&gt;="&amp;'M-Q-Y'!FS$6,Model!$W$6:$ZZ$6,"&lt;="&amp;'M-Q-Y'!FS$7))</f>
        <v>0</v>
      </c>
      <c r="FT17" s="5">
        <f>IF(FT$4="",0,SUMIFS(Model!$W20:$ZZ20,Model!$W$6:$ZZ$6,"&gt;="&amp;'M-Q-Y'!FT$6,Model!$W$6:$ZZ$6,"&lt;="&amp;'M-Q-Y'!FT$7))</f>
        <v>0</v>
      </c>
      <c r="FU17" s="5">
        <f>IF(FU$4="",0,SUMIFS(Model!$W20:$ZZ20,Model!$W$6:$ZZ$6,"&gt;="&amp;'M-Q-Y'!FU$6,Model!$W$6:$ZZ$6,"&lt;="&amp;'M-Q-Y'!FU$7))</f>
        <v>0</v>
      </c>
      <c r="FV17" s="5">
        <f>IF(FV$4="",0,SUMIFS(Model!$W20:$ZZ20,Model!$W$6:$ZZ$6,"&gt;="&amp;'M-Q-Y'!FV$6,Model!$W$6:$ZZ$6,"&lt;="&amp;'M-Q-Y'!FV$7))</f>
        <v>0</v>
      </c>
      <c r="FW17" s="5">
        <f>IF(FW$4="",0,SUMIFS(Model!$W20:$ZZ20,Model!$W$6:$ZZ$6,"&gt;="&amp;'M-Q-Y'!FW$6,Model!$W$6:$ZZ$6,"&lt;="&amp;'M-Q-Y'!FW$7))</f>
        <v>0</v>
      </c>
      <c r="FX17" s="5">
        <f>IF(FX$4="",0,SUMIFS(Model!$W20:$ZZ20,Model!$W$6:$ZZ$6,"&gt;="&amp;'M-Q-Y'!FX$6,Model!$W$6:$ZZ$6,"&lt;="&amp;'M-Q-Y'!FX$7))</f>
        <v>0</v>
      </c>
      <c r="FY17" s="5">
        <f>IF(FY$4="",0,SUMIFS(Model!$W20:$ZZ20,Model!$W$6:$ZZ$6,"&gt;="&amp;'M-Q-Y'!FY$6,Model!$W$6:$ZZ$6,"&lt;="&amp;'M-Q-Y'!FY$7))</f>
        <v>0</v>
      </c>
      <c r="FZ17" s="5">
        <f>IF(FZ$4="",0,SUMIFS(Model!$W20:$ZZ20,Model!$W$6:$ZZ$6,"&gt;="&amp;'M-Q-Y'!FZ$6,Model!$W$6:$ZZ$6,"&lt;="&amp;'M-Q-Y'!FZ$7))</f>
        <v>0</v>
      </c>
      <c r="GA17" s="5">
        <f>IF(GA$4="",0,SUMIFS(Model!$W20:$ZZ20,Model!$W$6:$ZZ$6,"&gt;="&amp;'M-Q-Y'!GA$6,Model!$W$6:$ZZ$6,"&lt;="&amp;'M-Q-Y'!GA$7))</f>
        <v>0</v>
      </c>
      <c r="GB17" s="5">
        <f>IF(GB$4="",0,SUMIFS(Model!$W20:$ZZ20,Model!$W$6:$ZZ$6,"&gt;="&amp;'M-Q-Y'!GB$6,Model!$W$6:$ZZ$6,"&lt;="&amp;'M-Q-Y'!GB$7))</f>
        <v>0</v>
      </c>
      <c r="GC17" s="5">
        <f>IF(GC$4="",0,SUMIFS(Model!$W20:$ZZ20,Model!$W$6:$ZZ$6,"&gt;="&amp;'M-Q-Y'!GC$6,Model!$W$6:$ZZ$6,"&lt;="&amp;'M-Q-Y'!GC$7))</f>
        <v>0</v>
      </c>
      <c r="GD17" s="5">
        <f>IF(GD$4="",0,SUMIFS(Model!$W20:$ZZ20,Model!$W$6:$ZZ$6,"&gt;="&amp;'M-Q-Y'!GD$6,Model!$W$6:$ZZ$6,"&lt;="&amp;'M-Q-Y'!GD$7))</f>
        <v>0</v>
      </c>
      <c r="GE17" s="5">
        <f>IF(GE$4="",0,SUMIFS(Model!$W20:$ZZ20,Model!$W$6:$ZZ$6,"&gt;="&amp;'M-Q-Y'!GE$6,Model!$W$6:$ZZ$6,"&lt;="&amp;'M-Q-Y'!GE$7))</f>
        <v>0</v>
      </c>
      <c r="GF17" s="5">
        <f>IF(GF$4="",0,SUMIFS(Model!$W20:$ZZ20,Model!$W$6:$ZZ$6,"&gt;="&amp;'M-Q-Y'!GF$6,Model!$W$6:$ZZ$6,"&lt;="&amp;'M-Q-Y'!GF$7))</f>
        <v>0</v>
      </c>
      <c r="GG17" s="5">
        <f>IF(GG$4="",0,SUMIFS(Model!$W20:$ZZ20,Model!$W$6:$ZZ$6,"&gt;="&amp;'M-Q-Y'!GG$6,Model!$W$6:$ZZ$6,"&lt;="&amp;'M-Q-Y'!GG$7))</f>
        <v>0</v>
      </c>
      <c r="GH17" s="5">
        <f>IF(GH$4="",0,SUMIFS(Model!$W20:$ZZ20,Model!$W$6:$ZZ$6,"&gt;="&amp;'M-Q-Y'!GH$6,Model!$W$6:$ZZ$6,"&lt;="&amp;'M-Q-Y'!GH$7))</f>
        <v>0</v>
      </c>
      <c r="GI17" s="5">
        <f>IF(GI$4="",0,SUMIFS(Model!$W20:$ZZ20,Model!$W$6:$ZZ$6,"&gt;="&amp;'M-Q-Y'!GI$6,Model!$W$6:$ZZ$6,"&lt;="&amp;'M-Q-Y'!GI$7))</f>
        <v>0</v>
      </c>
      <c r="GJ17" s="5">
        <f>IF(GJ$4="",0,SUMIFS(Model!$W20:$ZZ20,Model!$W$6:$ZZ$6,"&gt;="&amp;'M-Q-Y'!GJ$6,Model!$W$6:$ZZ$6,"&lt;="&amp;'M-Q-Y'!GJ$7))</f>
        <v>0</v>
      </c>
      <c r="GK17" s="5">
        <f>IF(GK$4="",0,SUMIFS(Model!$W20:$ZZ20,Model!$W$6:$ZZ$6,"&gt;="&amp;'M-Q-Y'!GK$6,Model!$W$6:$ZZ$6,"&lt;="&amp;'M-Q-Y'!GK$7))</f>
        <v>0</v>
      </c>
      <c r="GL17" s="5">
        <f>IF(GL$4="",0,SUMIFS(Model!$W20:$ZZ20,Model!$W$6:$ZZ$6,"&gt;="&amp;'M-Q-Y'!GL$6,Model!$W$6:$ZZ$6,"&lt;="&amp;'M-Q-Y'!GL$7))</f>
        <v>0</v>
      </c>
      <c r="GM17" s="5">
        <f>IF(GM$4="",0,SUMIFS(Model!$W20:$ZZ20,Model!$W$6:$ZZ$6,"&gt;="&amp;'M-Q-Y'!GM$6,Model!$W$6:$ZZ$6,"&lt;="&amp;'M-Q-Y'!GM$7))</f>
        <v>0</v>
      </c>
      <c r="GN17" s="5">
        <f>IF(GN$4="",0,SUMIFS(Model!$W20:$ZZ20,Model!$W$6:$ZZ$6,"&gt;="&amp;'M-Q-Y'!GN$6,Model!$W$6:$ZZ$6,"&lt;="&amp;'M-Q-Y'!GN$7))</f>
        <v>0</v>
      </c>
      <c r="GO17" s="5">
        <f>IF(GO$4="",0,SUMIFS(Model!$W20:$ZZ20,Model!$W$6:$ZZ$6,"&gt;="&amp;'M-Q-Y'!GO$6,Model!$W$6:$ZZ$6,"&lt;="&amp;'M-Q-Y'!GO$7))</f>
        <v>0</v>
      </c>
      <c r="GP17" s="5">
        <f>IF(GP$4="",0,SUMIFS(Model!$W20:$ZZ20,Model!$W$6:$ZZ$6,"&gt;="&amp;'M-Q-Y'!GP$6,Model!$W$6:$ZZ$6,"&lt;="&amp;'M-Q-Y'!GP$7))</f>
        <v>0</v>
      </c>
      <c r="GQ17" s="5">
        <f>IF(GQ$4="",0,SUMIFS(Model!$W20:$ZZ20,Model!$W$6:$ZZ$6,"&gt;="&amp;'M-Q-Y'!GQ$6,Model!$W$6:$ZZ$6,"&lt;="&amp;'M-Q-Y'!GQ$7))</f>
        <v>0</v>
      </c>
      <c r="GR17" s="5">
        <f>IF(GR$4="",0,SUMIFS(Model!$W20:$ZZ20,Model!$W$6:$ZZ$6,"&gt;="&amp;'M-Q-Y'!GR$6,Model!$W$6:$ZZ$6,"&lt;="&amp;'M-Q-Y'!GR$7))</f>
        <v>0</v>
      </c>
      <c r="GS17" s="5">
        <f>IF(GS$4="",0,SUMIFS(Model!$W20:$ZZ20,Model!$W$6:$ZZ$6,"&gt;="&amp;'M-Q-Y'!GS$6,Model!$W$6:$ZZ$6,"&lt;="&amp;'M-Q-Y'!GS$7))</f>
        <v>0</v>
      </c>
      <c r="GT17" s="5">
        <f>IF(GT$4="",0,SUMIFS(Model!$W20:$ZZ20,Model!$W$6:$ZZ$6,"&gt;="&amp;'M-Q-Y'!GT$6,Model!$W$6:$ZZ$6,"&lt;="&amp;'M-Q-Y'!GT$7))</f>
        <v>0</v>
      </c>
      <c r="GU17" s="5">
        <f>IF(GU$4="",0,SUMIFS(Model!$W20:$ZZ20,Model!$W$6:$ZZ$6,"&gt;="&amp;'M-Q-Y'!GU$6,Model!$W$6:$ZZ$6,"&lt;="&amp;'M-Q-Y'!GU$7))</f>
        <v>0</v>
      </c>
      <c r="GV17" s="5">
        <f>IF(GV$4="",0,SUMIFS(Model!$W20:$ZZ20,Model!$W$6:$ZZ$6,"&gt;="&amp;'M-Q-Y'!GV$6,Model!$W$6:$ZZ$6,"&lt;="&amp;'M-Q-Y'!GV$7))</f>
        <v>0</v>
      </c>
    </row>
    <row r="18" spans="2:204" ht="12.6" customHeight="1" x14ac:dyDescent="0.3">
      <c r="B18" s="13">
        <f>ROW()</f>
        <v>18</v>
      </c>
      <c r="E18" s="35"/>
      <c r="F18" s="32"/>
      <c r="H18" s="1" t="str">
        <f>H17</f>
        <v>Ввод в эксплуатацию оборудования</v>
      </c>
      <c r="M18" s="30" t="s">
        <v>33</v>
      </c>
      <c r="U18" s="5">
        <f ca="1">SUM(INDIRECT(ADDRESS($B18,X$2)&amp;":"&amp;ADDRESS($B18,MAX($2:$2))))</f>
        <v>0</v>
      </c>
      <c r="X18" s="31">
        <f ca="1">IF(X$4="",0,SUMIFS(Model!$W21:$ZZ21,Model!$W$6:$ZZ$6,"&gt;="&amp;'M-Q-Y'!X$6,Model!$W$6:$ZZ$6,"&lt;="&amp;'M-Q-Y'!X$7))</f>
        <v>0</v>
      </c>
      <c r="Y18" s="5">
        <f ca="1">IF(Y$4="",0,SUMIFS(Model!$W21:$ZZ21,Model!$W$6:$ZZ$6,"&gt;="&amp;'M-Q-Y'!Y$6,Model!$W$6:$ZZ$6,"&lt;="&amp;'M-Q-Y'!Y$7))</f>
        <v>0</v>
      </c>
      <c r="Z18" s="5">
        <f ca="1">IF(Z$4="",0,SUMIFS(Model!$W21:$ZZ21,Model!$W$6:$ZZ$6,"&gt;="&amp;'M-Q-Y'!Z$6,Model!$W$6:$ZZ$6,"&lt;="&amp;'M-Q-Y'!Z$7))</f>
        <v>0</v>
      </c>
      <c r="AA18" s="5">
        <f ca="1">IF(AA$4="",0,SUMIFS(Model!$W21:$ZZ21,Model!$W$6:$ZZ$6,"&gt;="&amp;'M-Q-Y'!AA$6,Model!$W$6:$ZZ$6,"&lt;="&amp;'M-Q-Y'!AA$7))</f>
        <v>0</v>
      </c>
      <c r="AB18" s="5">
        <f ca="1">IF(AB$4="",0,SUMIFS(Model!$W21:$ZZ21,Model!$W$6:$ZZ$6,"&gt;="&amp;'M-Q-Y'!AB$6,Model!$W$6:$ZZ$6,"&lt;="&amp;'M-Q-Y'!AB$7))</f>
        <v>0</v>
      </c>
      <c r="AC18" s="5">
        <f ca="1">IF(AC$4="",0,SUMIFS(Model!$W21:$ZZ21,Model!$W$6:$ZZ$6,"&gt;="&amp;'M-Q-Y'!AC$6,Model!$W$6:$ZZ$6,"&lt;="&amp;'M-Q-Y'!AC$7))</f>
        <v>0</v>
      </c>
      <c r="AD18" s="5">
        <f ca="1">IF(AD$4="",0,SUMIFS(Model!$W21:$ZZ21,Model!$W$6:$ZZ$6,"&gt;="&amp;'M-Q-Y'!AD$6,Model!$W$6:$ZZ$6,"&lt;="&amp;'M-Q-Y'!AD$7))</f>
        <v>0</v>
      </c>
      <c r="AE18" s="5">
        <f ca="1">IF(AE$4="",0,SUMIFS(Model!$W21:$ZZ21,Model!$W$6:$ZZ$6,"&gt;="&amp;'M-Q-Y'!AE$6,Model!$W$6:$ZZ$6,"&lt;="&amp;'M-Q-Y'!AE$7))</f>
        <v>0</v>
      </c>
      <c r="AF18" s="5">
        <f ca="1">IF(AF$4="",0,SUMIFS(Model!$W21:$ZZ21,Model!$W$6:$ZZ$6,"&gt;="&amp;'M-Q-Y'!AF$6,Model!$W$6:$ZZ$6,"&lt;="&amp;'M-Q-Y'!AF$7))</f>
        <v>0</v>
      </c>
      <c r="AG18" s="5">
        <f ca="1">IF(AG$4="",0,SUMIFS(Model!$W21:$ZZ21,Model!$W$6:$ZZ$6,"&gt;="&amp;'M-Q-Y'!AG$6,Model!$W$6:$ZZ$6,"&lt;="&amp;'M-Q-Y'!AG$7))</f>
        <v>0</v>
      </c>
      <c r="AH18" s="5">
        <f>IF(AH$4="",0,SUMIFS(Model!$W21:$ZZ21,Model!$W$6:$ZZ$6,"&gt;="&amp;'M-Q-Y'!AH$6,Model!$W$6:$ZZ$6,"&lt;="&amp;'M-Q-Y'!AH$7))</f>
        <v>0</v>
      </c>
      <c r="AI18" s="5">
        <f>IF(AI$4="",0,SUMIFS(Model!$W21:$ZZ21,Model!$W$6:$ZZ$6,"&gt;="&amp;'M-Q-Y'!AI$6,Model!$W$6:$ZZ$6,"&lt;="&amp;'M-Q-Y'!AI$7))</f>
        <v>0</v>
      </c>
      <c r="AJ18" s="5">
        <f>IF(AJ$4="",0,SUMIFS(Model!$W21:$ZZ21,Model!$W$6:$ZZ$6,"&gt;="&amp;'M-Q-Y'!AJ$6,Model!$W$6:$ZZ$6,"&lt;="&amp;'M-Q-Y'!AJ$7))</f>
        <v>0</v>
      </c>
      <c r="AK18" s="5">
        <f>IF(AK$4="",0,SUMIFS(Model!$W21:$ZZ21,Model!$W$6:$ZZ$6,"&gt;="&amp;'M-Q-Y'!AK$6,Model!$W$6:$ZZ$6,"&lt;="&amp;'M-Q-Y'!AK$7))</f>
        <v>0</v>
      </c>
      <c r="AL18" s="5">
        <f>IF(AL$4="",0,SUMIFS(Model!$W21:$ZZ21,Model!$W$6:$ZZ$6,"&gt;="&amp;'M-Q-Y'!AL$6,Model!$W$6:$ZZ$6,"&lt;="&amp;'M-Q-Y'!AL$7))</f>
        <v>0</v>
      </c>
      <c r="AM18" s="5">
        <f>IF(AM$4="",0,SUMIFS(Model!$W21:$ZZ21,Model!$W$6:$ZZ$6,"&gt;="&amp;'M-Q-Y'!AM$6,Model!$W$6:$ZZ$6,"&lt;="&amp;'M-Q-Y'!AM$7))</f>
        <v>0</v>
      </c>
      <c r="AN18" s="5">
        <f>IF(AN$4="",0,SUMIFS(Model!$W21:$ZZ21,Model!$W$6:$ZZ$6,"&gt;="&amp;'M-Q-Y'!AN$6,Model!$W$6:$ZZ$6,"&lt;="&amp;'M-Q-Y'!AN$7))</f>
        <v>0</v>
      </c>
      <c r="AO18" s="5">
        <f>IF(AO$4="",0,SUMIFS(Model!$W21:$ZZ21,Model!$W$6:$ZZ$6,"&gt;="&amp;'M-Q-Y'!AO$6,Model!$W$6:$ZZ$6,"&lt;="&amp;'M-Q-Y'!AO$7))</f>
        <v>0</v>
      </c>
      <c r="AP18" s="5">
        <f>IF(AP$4="",0,SUMIFS(Model!$W21:$ZZ21,Model!$W$6:$ZZ$6,"&gt;="&amp;'M-Q-Y'!AP$6,Model!$W$6:$ZZ$6,"&lt;="&amp;'M-Q-Y'!AP$7))</f>
        <v>0</v>
      </c>
      <c r="AQ18" s="5">
        <f>IF(AQ$4="",0,SUMIFS(Model!$W21:$ZZ21,Model!$W$6:$ZZ$6,"&gt;="&amp;'M-Q-Y'!AQ$6,Model!$W$6:$ZZ$6,"&lt;="&amp;'M-Q-Y'!AQ$7))</f>
        <v>0</v>
      </c>
      <c r="AR18" s="5">
        <f>IF(AR$4="",0,SUMIFS(Model!$W21:$ZZ21,Model!$W$6:$ZZ$6,"&gt;="&amp;'M-Q-Y'!AR$6,Model!$W$6:$ZZ$6,"&lt;="&amp;'M-Q-Y'!AR$7))</f>
        <v>0</v>
      </c>
      <c r="AS18" s="5">
        <f>IF(AS$4="",0,SUMIFS(Model!$W21:$ZZ21,Model!$W$6:$ZZ$6,"&gt;="&amp;'M-Q-Y'!AS$6,Model!$W$6:$ZZ$6,"&lt;="&amp;'M-Q-Y'!AS$7))</f>
        <v>0</v>
      </c>
      <c r="AT18" s="5">
        <f>IF(AT$4="",0,SUMIFS(Model!$W21:$ZZ21,Model!$W$6:$ZZ$6,"&gt;="&amp;'M-Q-Y'!AT$6,Model!$W$6:$ZZ$6,"&lt;="&amp;'M-Q-Y'!AT$7))</f>
        <v>0</v>
      </c>
      <c r="AU18" s="5">
        <f>IF(AU$4="",0,SUMIFS(Model!$W21:$ZZ21,Model!$W$6:$ZZ$6,"&gt;="&amp;'M-Q-Y'!AU$6,Model!$W$6:$ZZ$6,"&lt;="&amp;'M-Q-Y'!AU$7))</f>
        <v>0</v>
      </c>
      <c r="AV18" s="5">
        <f>IF(AV$4="",0,SUMIFS(Model!$W21:$ZZ21,Model!$W$6:$ZZ$6,"&gt;="&amp;'M-Q-Y'!AV$6,Model!$W$6:$ZZ$6,"&lt;="&amp;'M-Q-Y'!AV$7))</f>
        <v>0</v>
      </c>
      <c r="AW18" s="5">
        <f>IF(AW$4="",0,SUMIFS(Model!$W21:$ZZ21,Model!$W$6:$ZZ$6,"&gt;="&amp;'M-Q-Y'!AW$6,Model!$W$6:$ZZ$6,"&lt;="&amp;'M-Q-Y'!AW$7))</f>
        <v>0</v>
      </c>
      <c r="AX18" s="5">
        <f>IF(AX$4="",0,SUMIFS(Model!$W21:$ZZ21,Model!$W$6:$ZZ$6,"&gt;="&amp;'M-Q-Y'!AX$6,Model!$W$6:$ZZ$6,"&lt;="&amp;'M-Q-Y'!AX$7))</f>
        <v>0</v>
      </c>
      <c r="AY18" s="5">
        <f>IF(AY$4="",0,SUMIFS(Model!$W21:$ZZ21,Model!$W$6:$ZZ$6,"&gt;="&amp;'M-Q-Y'!AY$6,Model!$W$6:$ZZ$6,"&lt;="&amp;'M-Q-Y'!AY$7))</f>
        <v>0</v>
      </c>
      <c r="AZ18" s="5">
        <f>IF(AZ$4="",0,SUMIFS(Model!$W21:$ZZ21,Model!$W$6:$ZZ$6,"&gt;="&amp;'M-Q-Y'!AZ$6,Model!$W$6:$ZZ$6,"&lt;="&amp;'M-Q-Y'!AZ$7))</f>
        <v>0</v>
      </c>
      <c r="BA18" s="5">
        <f>IF(BA$4="",0,SUMIFS(Model!$W21:$ZZ21,Model!$W$6:$ZZ$6,"&gt;="&amp;'M-Q-Y'!BA$6,Model!$W$6:$ZZ$6,"&lt;="&amp;'M-Q-Y'!BA$7))</f>
        <v>0</v>
      </c>
      <c r="BB18" s="5">
        <f>IF(BB$4="",0,SUMIFS(Model!$W21:$ZZ21,Model!$W$6:$ZZ$6,"&gt;="&amp;'M-Q-Y'!BB$6,Model!$W$6:$ZZ$6,"&lt;="&amp;'M-Q-Y'!BB$7))</f>
        <v>0</v>
      </c>
      <c r="BC18" s="5">
        <f>IF(BC$4="",0,SUMIFS(Model!$W21:$ZZ21,Model!$W$6:$ZZ$6,"&gt;="&amp;'M-Q-Y'!BC$6,Model!$W$6:$ZZ$6,"&lt;="&amp;'M-Q-Y'!BC$7))</f>
        <v>0</v>
      </c>
      <c r="BD18" s="5">
        <f>IF(BD$4="",0,SUMIFS(Model!$W21:$ZZ21,Model!$W$6:$ZZ$6,"&gt;="&amp;'M-Q-Y'!BD$6,Model!$W$6:$ZZ$6,"&lt;="&amp;'M-Q-Y'!BD$7))</f>
        <v>0</v>
      </c>
      <c r="BE18" s="5">
        <f>IF(BE$4="",0,SUMIFS(Model!$W21:$ZZ21,Model!$W$6:$ZZ$6,"&gt;="&amp;'M-Q-Y'!BE$6,Model!$W$6:$ZZ$6,"&lt;="&amp;'M-Q-Y'!BE$7))</f>
        <v>0</v>
      </c>
      <c r="BF18" s="5">
        <f>IF(BF$4="",0,SUMIFS(Model!$W21:$ZZ21,Model!$W$6:$ZZ$6,"&gt;="&amp;'M-Q-Y'!BF$6,Model!$W$6:$ZZ$6,"&lt;="&amp;'M-Q-Y'!BF$7))</f>
        <v>0</v>
      </c>
      <c r="BG18" s="5">
        <f>IF(BG$4="",0,SUMIFS(Model!$W21:$ZZ21,Model!$W$6:$ZZ$6,"&gt;="&amp;'M-Q-Y'!BG$6,Model!$W$6:$ZZ$6,"&lt;="&amp;'M-Q-Y'!BG$7))</f>
        <v>0</v>
      </c>
      <c r="BH18" s="5">
        <f>IF(BH$4="",0,SUMIFS(Model!$W21:$ZZ21,Model!$W$6:$ZZ$6,"&gt;="&amp;'M-Q-Y'!BH$6,Model!$W$6:$ZZ$6,"&lt;="&amp;'M-Q-Y'!BH$7))</f>
        <v>0</v>
      </c>
      <c r="BI18" s="5">
        <f>IF(BI$4="",0,SUMIFS(Model!$W21:$ZZ21,Model!$W$6:$ZZ$6,"&gt;="&amp;'M-Q-Y'!BI$6,Model!$W$6:$ZZ$6,"&lt;="&amp;'M-Q-Y'!BI$7))</f>
        <v>0</v>
      </c>
      <c r="BJ18" s="5">
        <f>IF(BJ$4="",0,SUMIFS(Model!$W21:$ZZ21,Model!$W$6:$ZZ$6,"&gt;="&amp;'M-Q-Y'!BJ$6,Model!$W$6:$ZZ$6,"&lt;="&amp;'M-Q-Y'!BJ$7))</f>
        <v>0</v>
      </c>
      <c r="BK18" s="5">
        <f>IF(BK$4="",0,SUMIFS(Model!$W21:$ZZ21,Model!$W$6:$ZZ$6,"&gt;="&amp;'M-Q-Y'!BK$6,Model!$W$6:$ZZ$6,"&lt;="&amp;'M-Q-Y'!BK$7))</f>
        <v>0</v>
      </c>
      <c r="BL18" s="5">
        <f>IF(BL$4="",0,SUMIFS(Model!$W21:$ZZ21,Model!$W$6:$ZZ$6,"&gt;="&amp;'M-Q-Y'!BL$6,Model!$W$6:$ZZ$6,"&lt;="&amp;'M-Q-Y'!BL$7))</f>
        <v>0</v>
      </c>
      <c r="BM18" s="5">
        <f>IF(BM$4="",0,SUMIFS(Model!$W21:$ZZ21,Model!$W$6:$ZZ$6,"&gt;="&amp;'M-Q-Y'!BM$6,Model!$W$6:$ZZ$6,"&lt;="&amp;'M-Q-Y'!BM$7))</f>
        <v>0</v>
      </c>
      <c r="BN18" s="5">
        <f>IF(BN$4="",0,SUMIFS(Model!$W21:$ZZ21,Model!$W$6:$ZZ$6,"&gt;="&amp;'M-Q-Y'!BN$6,Model!$W$6:$ZZ$6,"&lt;="&amp;'M-Q-Y'!BN$7))</f>
        <v>0</v>
      </c>
      <c r="BO18" s="5">
        <f>IF(BO$4="",0,SUMIFS(Model!$W21:$ZZ21,Model!$W$6:$ZZ$6,"&gt;="&amp;'M-Q-Y'!BO$6,Model!$W$6:$ZZ$6,"&lt;="&amp;'M-Q-Y'!BO$7))</f>
        <v>0</v>
      </c>
      <c r="BP18" s="5">
        <f>IF(BP$4="",0,SUMIFS(Model!$W21:$ZZ21,Model!$W$6:$ZZ$6,"&gt;="&amp;'M-Q-Y'!BP$6,Model!$W$6:$ZZ$6,"&lt;="&amp;'M-Q-Y'!BP$7))</f>
        <v>0</v>
      </c>
      <c r="BQ18" s="5">
        <f>IF(BQ$4="",0,SUMIFS(Model!$W21:$ZZ21,Model!$W$6:$ZZ$6,"&gt;="&amp;'M-Q-Y'!BQ$6,Model!$W$6:$ZZ$6,"&lt;="&amp;'M-Q-Y'!BQ$7))</f>
        <v>0</v>
      </c>
      <c r="BR18" s="5">
        <f>IF(BR$4="",0,SUMIFS(Model!$W21:$ZZ21,Model!$W$6:$ZZ$6,"&gt;="&amp;'M-Q-Y'!BR$6,Model!$W$6:$ZZ$6,"&lt;="&amp;'M-Q-Y'!BR$7))</f>
        <v>0</v>
      </c>
      <c r="BS18" s="5">
        <f>IF(BS$4="",0,SUMIFS(Model!$W21:$ZZ21,Model!$W$6:$ZZ$6,"&gt;="&amp;'M-Q-Y'!BS$6,Model!$W$6:$ZZ$6,"&lt;="&amp;'M-Q-Y'!BS$7))</f>
        <v>0</v>
      </c>
      <c r="BT18" s="5">
        <f>IF(BT$4="",0,SUMIFS(Model!$W21:$ZZ21,Model!$W$6:$ZZ$6,"&gt;="&amp;'M-Q-Y'!BT$6,Model!$W$6:$ZZ$6,"&lt;="&amp;'M-Q-Y'!BT$7))</f>
        <v>0</v>
      </c>
      <c r="BU18" s="5">
        <f>IF(BU$4="",0,SUMIFS(Model!$W21:$ZZ21,Model!$W$6:$ZZ$6,"&gt;="&amp;'M-Q-Y'!BU$6,Model!$W$6:$ZZ$6,"&lt;="&amp;'M-Q-Y'!BU$7))</f>
        <v>0</v>
      </c>
      <c r="BV18" s="5">
        <f>IF(BV$4="",0,SUMIFS(Model!$W21:$ZZ21,Model!$W$6:$ZZ$6,"&gt;="&amp;'M-Q-Y'!BV$6,Model!$W$6:$ZZ$6,"&lt;="&amp;'M-Q-Y'!BV$7))</f>
        <v>0</v>
      </c>
      <c r="BW18" s="5">
        <f>IF(BW$4="",0,SUMIFS(Model!$W21:$ZZ21,Model!$W$6:$ZZ$6,"&gt;="&amp;'M-Q-Y'!BW$6,Model!$W$6:$ZZ$6,"&lt;="&amp;'M-Q-Y'!BW$7))</f>
        <v>0</v>
      </c>
      <c r="BX18" s="5">
        <f>IF(BX$4="",0,SUMIFS(Model!$W21:$ZZ21,Model!$W$6:$ZZ$6,"&gt;="&amp;'M-Q-Y'!BX$6,Model!$W$6:$ZZ$6,"&lt;="&amp;'M-Q-Y'!BX$7))</f>
        <v>0</v>
      </c>
      <c r="BY18" s="5">
        <f>IF(BY$4="",0,SUMIFS(Model!$W21:$ZZ21,Model!$W$6:$ZZ$6,"&gt;="&amp;'M-Q-Y'!BY$6,Model!$W$6:$ZZ$6,"&lt;="&amp;'M-Q-Y'!BY$7))</f>
        <v>0</v>
      </c>
      <c r="BZ18" s="5">
        <f>IF(BZ$4="",0,SUMIFS(Model!$W21:$ZZ21,Model!$W$6:$ZZ$6,"&gt;="&amp;'M-Q-Y'!BZ$6,Model!$W$6:$ZZ$6,"&lt;="&amp;'M-Q-Y'!BZ$7))</f>
        <v>0</v>
      </c>
      <c r="CA18" s="5">
        <f>IF(CA$4="",0,SUMIFS(Model!$W21:$ZZ21,Model!$W$6:$ZZ$6,"&gt;="&amp;'M-Q-Y'!CA$6,Model!$W$6:$ZZ$6,"&lt;="&amp;'M-Q-Y'!CA$7))</f>
        <v>0</v>
      </c>
      <c r="CB18" s="5">
        <f>IF(CB$4="",0,SUMIFS(Model!$W21:$ZZ21,Model!$W$6:$ZZ$6,"&gt;="&amp;'M-Q-Y'!CB$6,Model!$W$6:$ZZ$6,"&lt;="&amp;'M-Q-Y'!CB$7))</f>
        <v>0</v>
      </c>
      <c r="CC18" s="5">
        <f>IF(CC$4="",0,SUMIFS(Model!$W21:$ZZ21,Model!$W$6:$ZZ$6,"&gt;="&amp;'M-Q-Y'!CC$6,Model!$W$6:$ZZ$6,"&lt;="&amp;'M-Q-Y'!CC$7))</f>
        <v>0</v>
      </c>
      <c r="CD18" s="5">
        <f>IF(CD$4="",0,SUMIFS(Model!$W21:$ZZ21,Model!$W$6:$ZZ$6,"&gt;="&amp;'M-Q-Y'!CD$6,Model!$W$6:$ZZ$6,"&lt;="&amp;'M-Q-Y'!CD$7))</f>
        <v>0</v>
      </c>
      <c r="CE18" s="5">
        <f>IF(CE$4="",0,SUMIFS(Model!$W21:$ZZ21,Model!$W$6:$ZZ$6,"&gt;="&amp;'M-Q-Y'!CE$6,Model!$W$6:$ZZ$6,"&lt;="&amp;'M-Q-Y'!CE$7))</f>
        <v>0</v>
      </c>
      <c r="CF18" s="5">
        <f>IF(CF$4="",0,SUMIFS(Model!$W21:$ZZ21,Model!$W$6:$ZZ$6,"&gt;="&amp;'M-Q-Y'!CF$6,Model!$W$6:$ZZ$6,"&lt;="&amp;'M-Q-Y'!CF$7))</f>
        <v>0</v>
      </c>
      <c r="CG18" s="5">
        <f>IF(CG$4="",0,SUMIFS(Model!$W21:$ZZ21,Model!$W$6:$ZZ$6,"&gt;="&amp;'M-Q-Y'!CG$6,Model!$W$6:$ZZ$6,"&lt;="&amp;'M-Q-Y'!CG$7))</f>
        <v>0</v>
      </c>
      <c r="CH18" s="5">
        <f>IF(CH$4="",0,SUMIFS(Model!$W21:$ZZ21,Model!$W$6:$ZZ$6,"&gt;="&amp;'M-Q-Y'!CH$6,Model!$W$6:$ZZ$6,"&lt;="&amp;'M-Q-Y'!CH$7))</f>
        <v>0</v>
      </c>
      <c r="CI18" s="5">
        <f>IF(CI$4="",0,SUMIFS(Model!$W21:$ZZ21,Model!$W$6:$ZZ$6,"&gt;="&amp;'M-Q-Y'!CI$6,Model!$W$6:$ZZ$6,"&lt;="&amp;'M-Q-Y'!CI$7))</f>
        <v>0</v>
      </c>
      <c r="CJ18" s="5">
        <f>IF(CJ$4="",0,SUMIFS(Model!$W21:$ZZ21,Model!$W$6:$ZZ$6,"&gt;="&amp;'M-Q-Y'!CJ$6,Model!$W$6:$ZZ$6,"&lt;="&amp;'M-Q-Y'!CJ$7))</f>
        <v>0</v>
      </c>
      <c r="CK18" s="5">
        <f>IF(CK$4="",0,SUMIFS(Model!$W21:$ZZ21,Model!$W$6:$ZZ$6,"&gt;="&amp;'M-Q-Y'!CK$6,Model!$W$6:$ZZ$6,"&lt;="&amp;'M-Q-Y'!CK$7))</f>
        <v>0</v>
      </c>
      <c r="CL18" s="5">
        <f>IF(CL$4="",0,SUMIFS(Model!$W21:$ZZ21,Model!$W$6:$ZZ$6,"&gt;="&amp;'M-Q-Y'!CL$6,Model!$W$6:$ZZ$6,"&lt;="&amp;'M-Q-Y'!CL$7))</f>
        <v>0</v>
      </c>
      <c r="CM18" s="5">
        <f>IF(CM$4="",0,SUMIFS(Model!$W21:$ZZ21,Model!$W$6:$ZZ$6,"&gt;="&amp;'M-Q-Y'!CM$6,Model!$W$6:$ZZ$6,"&lt;="&amp;'M-Q-Y'!CM$7))</f>
        <v>0</v>
      </c>
      <c r="CN18" s="5">
        <f>IF(CN$4="",0,SUMIFS(Model!$W21:$ZZ21,Model!$W$6:$ZZ$6,"&gt;="&amp;'M-Q-Y'!CN$6,Model!$W$6:$ZZ$6,"&lt;="&amp;'M-Q-Y'!CN$7))</f>
        <v>0</v>
      </c>
      <c r="CO18" s="5">
        <f>IF(CO$4="",0,SUMIFS(Model!$W21:$ZZ21,Model!$W$6:$ZZ$6,"&gt;="&amp;'M-Q-Y'!CO$6,Model!$W$6:$ZZ$6,"&lt;="&amp;'M-Q-Y'!CO$7))</f>
        <v>0</v>
      </c>
      <c r="CP18" s="5">
        <f>IF(CP$4="",0,SUMIFS(Model!$W21:$ZZ21,Model!$W$6:$ZZ$6,"&gt;="&amp;'M-Q-Y'!CP$6,Model!$W$6:$ZZ$6,"&lt;="&amp;'M-Q-Y'!CP$7))</f>
        <v>0</v>
      </c>
      <c r="CQ18" s="5">
        <f>IF(CQ$4="",0,SUMIFS(Model!$W21:$ZZ21,Model!$W$6:$ZZ$6,"&gt;="&amp;'M-Q-Y'!CQ$6,Model!$W$6:$ZZ$6,"&lt;="&amp;'M-Q-Y'!CQ$7))</f>
        <v>0</v>
      </c>
      <c r="CR18" s="5">
        <f>IF(CR$4="",0,SUMIFS(Model!$W21:$ZZ21,Model!$W$6:$ZZ$6,"&gt;="&amp;'M-Q-Y'!CR$6,Model!$W$6:$ZZ$6,"&lt;="&amp;'M-Q-Y'!CR$7))</f>
        <v>0</v>
      </c>
      <c r="CS18" s="5">
        <f>IF(CS$4="",0,SUMIFS(Model!$W21:$ZZ21,Model!$W$6:$ZZ$6,"&gt;="&amp;'M-Q-Y'!CS$6,Model!$W$6:$ZZ$6,"&lt;="&amp;'M-Q-Y'!CS$7))</f>
        <v>0</v>
      </c>
      <c r="CT18" s="5">
        <f>IF(CT$4="",0,SUMIFS(Model!$W21:$ZZ21,Model!$W$6:$ZZ$6,"&gt;="&amp;'M-Q-Y'!CT$6,Model!$W$6:$ZZ$6,"&lt;="&amp;'M-Q-Y'!CT$7))</f>
        <v>0</v>
      </c>
      <c r="CU18" s="5">
        <f>IF(CU$4="",0,SUMIFS(Model!$W21:$ZZ21,Model!$W$6:$ZZ$6,"&gt;="&amp;'M-Q-Y'!CU$6,Model!$W$6:$ZZ$6,"&lt;="&amp;'M-Q-Y'!CU$7))</f>
        <v>0</v>
      </c>
      <c r="CV18" s="5">
        <f>IF(CV$4="",0,SUMIFS(Model!$W21:$ZZ21,Model!$W$6:$ZZ$6,"&gt;="&amp;'M-Q-Y'!CV$6,Model!$W$6:$ZZ$6,"&lt;="&amp;'M-Q-Y'!CV$7))</f>
        <v>0</v>
      </c>
      <c r="CW18" s="5">
        <f>IF(CW$4="",0,SUMIFS(Model!$W21:$ZZ21,Model!$W$6:$ZZ$6,"&gt;="&amp;'M-Q-Y'!CW$6,Model!$W$6:$ZZ$6,"&lt;="&amp;'M-Q-Y'!CW$7))</f>
        <v>0</v>
      </c>
      <c r="CX18" s="5">
        <f>IF(CX$4="",0,SUMIFS(Model!$W21:$ZZ21,Model!$W$6:$ZZ$6,"&gt;="&amp;'M-Q-Y'!CX$6,Model!$W$6:$ZZ$6,"&lt;="&amp;'M-Q-Y'!CX$7))</f>
        <v>0</v>
      </c>
      <c r="CY18" s="5">
        <f>IF(CY$4="",0,SUMIFS(Model!$W21:$ZZ21,Model!$W$6:$ZZ$6,"&gt;="&amp;'M-Q-Y'!CY$6,Model!$W$6:$ZZ$6,"&lt;="&amp;'M-Q-Y'!CY$7))</f>
        <v>0</v>
      </c>
      <c r="CZ18" s="5">
        <f>IF(CZ$4="",0,SUMIFS(Model!$W21:$ZZ21,Model!$W$6:$ZZ$6,"&gt;="&amp;'M-Q-Y'!CZ$6,Model!$W$6:$ZZ$6,"&lt;="&amp;'M-Q-Y'!CZ$7))</f>
        <v>0</v>
      </c>
      <c r="DA18" s="5">
        <f>IF(DA$4="",0,SUMIFS(Model!$W21:$ZZ21,Model!$W$6:$ZZ$6,"&gt;="&amp;'M-Q-Y'!DA$6,Model!$W$6:$ZZ$6,"&lt;="&amp;'M-Q-Y'!DA$7))</f>
        <v>0</v>
      </c>
      <c r="DB18" s="5">
        <f>IF(DB$4="",0,SUMIFS(Model!$W21:$ZZ21,Model!$W$6:$ZZ$6,"&gt;="&amp;'M-Q-Y'!DB$6,Model!$W$6:$ZZ$6,"&lt;="&amp;'M-Q-Y'!DB$7))</f>
        <v>0</v>
      </c>
      <c r="DC18" s="5">
        <f>IF(DC$4="",0,SUMIFS(Model!$W21:$ZZ21,Model!$W$6:$ZZ$6,"&gt;="&amp;'M-Q-Y'!DC$6,Model!$W$6:$ZZ$6,"&lt;="&amp;'M-Q-Y'!DC$7))</f>
        <v>0</v>
      </c>
      <c r="DD18" s="5">
        <f>IF(DD$4="",0,SUMIFS(Model!$W21:$ZZ21,Model!$W$6:$ZZ$6,"&gt;="&amp;'M-Q-Y'!DD$6,Model!$W$6:$ZZ$6,"&lt;="&amp;'M-Q-Y'!DD$7))</f>
        <v>0</v>
      </c>
      <c r="DE18" s="5">
        <f>IF(DE$4="",0,SUMIFS(Model!$W21:$ZZ21,Model!$W$6:$ZZ$6,"&gt;="&amp;'M-Q-Y'!DE$6,Model!$W$6:$ZZ$6,"&lt;="&amp;'M-Q-Y'!DE$7))</f>
        <v>0</v>
      </c>
      <c r="DF18" s="5">
        <f>IF(DF$4="",0,SUMIFS(Model!$W21:$ZZ21,Model!$W$6:$ZZ$6,"&gt;="&amp;'M-Q-Y'!DF$6,Model!$W$6:$ZZ$6,"&lt;="&amp;'M-Q-Y'!DF$7))</f>
        <v>0</v>
      </c>
      <c r="DG18" s="5">
        <f>IF(DG$4="",0,SUMIFS(Model!$W21:$ZZ21,Model!$W$6:$ZZ$6,"&gt;="&amp;'M-Q-Y'!DG$6,Model!$W$6:$ZZ$6,"&lt;="&amp;'M-Q-Y'!DG$7))</f>
        <v>0</v>
      </c>
      <c r="DH18" s="5">
        <f>IF(DH$4="",0,SUMIFS(Model!$W21:$ZZ21,Model!$W$6:$ZZ$6,"&gt;="&amp;'M-Q-Y'!DH$6,Model!$W$6:$ZZ$6,"&lt;="&amp;'M-Q-Y'!DH$7))</f>
        <v>0</v>
      </c>
      <c r="DI18" s="5">
        <f>IF(DI$4="",0,SUMIFS(Model!$W21:$ZZ21,Model!$W$6:$ZZ$6,"&gt;="&amp;'M-Q-Y'!DI$6,Model!$W$6:$ZZ$6,"&lt;="&amp;'M-Q-Y'!DI$7))</f>
        <v>0</v>
      </c>
      <c r="DJ18" s="5">
        <f>IF(DJ$4="",0,SUMIFS(Model!$W21:$ZZ21,Model!$W$6:$ZZ$6,"&gt;="&amp;'M-Q-Y'!DJ$6,Model!$W$6:$ZZ$6,"&lt;="&amp;'M-Q-Y'!DJ$7))</f>
        <v>0</v>
      </c>
      <c r="DK18" s="5">
        <f>IF(DK$4="",0,SUMIFS(Model!$W21:$ZZ21,Model!$W$6:$ZZ$6,"&gt;="&amp;'M-Q-Y'!DK$6,Model!$W$6:$ZZ$6,"&lt;="&amp;'M-Q-Y'!DK$7))</f>
        <v>0</v>
      </c>
      <c r="DL18" s="5">
        <f>IF(DL$4="",0,SUMIFS(Model!$W21:$ZZ21,Model!$W$6:$ZZ$6,"&gt;="&amp;'M-Q-Y'!DL$6,Model!$W$6:$ZZ$6,"&lt;="&amp;'M-Q-Y'!DL$7))</f>
        <v>0</v>
      </c>
      <c r="DM18" s="5">
        <f>IF(DM$4="",0,SUMIFS(Model!$W21:$ZZ21,Model!$W$6:$ZZ$6,"&gt;="&amp;'M-Q-Y'!DM$6,Model!$W$6:$ZZ$6,"&lt;="&amp;'M-Q-Y'!DM$7))</f>
        <v>0</v>
      </c>
      <c r="DN18" s="5">
        <f>IF(DN$4="",0,SUMIFS(Model!$W21:$ZZ21,Model!$W$6:$ZZ$6,"&gt;="&amp;'M-Q-Y'!DN$6,Model!$W$6:$ZZ$6,"&lt;="&amp;'M-Q-Y'!DN$7))</f>
        <v>0</v>
      </c>
      <c r="DO18" s="5">
        <f>IF(DO$4="",0,SUMIFS(Model!$W21:$ZZ21,Model!$W$6:$ZZ$6,"&gt;="&amp;'M-Q-Y'!DO$6,Model!$W$6:$ZZ$6,"&lt;="&amp;'M-Q-Y'!DO$7))</f>
        <v>0</v>
      </c>
      <c r="DP18" s="5">
        <f>IF(DP$4="",0,SUMIFS(Model!$W21:$ZZ21,Model!$W$6:$ZZ$6,"&gt;="&amp;'M-Q-Y'!DP$6,Model!$W$6:$ZZ$6,"&lt;="&amp;'M-Q-Y'!DP$7))</f>
        <v>0</v>
      </c>
      <c r="DQ18" s="5">
        <f>IF(DQ$4="",0,SUMIFS(Model!$W21:$ZZ21,Model!$W$6:$ZZ$6,"&gt;="&amp;'M-Q-Y'!DQ$6,Model!$W$6:$ZZ$6,"&lt;="&amp;'M-Q-Y'!DQ$7))</f>
        <v>0</v>
      </c>
      <c r="DR18" s="5">
        <f>IF(DR$4="",0,SUMIFS(Model!$W21:$ZZ21,Model!$W$6:$ZZ$6,"&gt;="&amp;'M-Q-Y'!DR$6,Model!$W$6:$ZZ$6,"&lt;="&amp;'M-Q-Y'!DR$7))</f>
        <v>0</v>
      </c>
      <c r="DS18" s="5">
        <f>IF(DS$4="",0,SUMIFS(Model!$W21:$ZZ21,Model!$W$6:$ZZ$6,"&gt;="&amp;'M-Q-Y'!DS$6,Model!$W$6:$ZZ$6,"&lt;="&amp;'M-Q-Y'!DS$7))</f>
        <v>0</v>
      </c>
      <c r="DT18" s="5">
        <f>IF(DT$4="",0,SUMIFS(Model!$W21:$ZZ21,Model!$W$6:$ZZ$6,"&gt;="&amp;'M-Q-Y'!DT$6,Model!$W$6:$ZZ$6,"&lt;="&amp;'M-Q-Y'!DT$7))</f>
        <v>0</v>
      </c>
      <c r="DU18" s="5">
        <f>IF(DU$4="",0,SUMIFS(Model!$W21:$ZZ21,Model!$W$6:$ZZ$6,"&gt;="&amp;'M-Q-Y'!DU$6,Model!$W$6:$ZZ$6,"&lt;="&amp;'M-Q-Y'!DU$7))</f>
        <v>0</v>
      </c>
      <c r="DV18" s="5">
        <f>IF(DV$4="",0,SUMIFS(Model!$W21:$ZZ21,Model!$W$6:$ZZ$6,"&gt;="&amp;'M-Q-Y'!DV$6,Model!$W$6:$ZZ$6,"&lt;="&amp;'M-Q-Y'!DV$7))</f>
        <v>0</v>
      </c>
      <c r="DW18" s="5">
        <f>IF(DW$4="",0,SUMIFS(Model!$W21:$ZZ21,Model!$W$6:$ZZ$6,"&gt;="&amp;'M-Q-Y'!DW$6,Model!$W$6:$ZZ$6,"&lt;="&amp;'M-Q-Y'!DW$7))</f>
        <v>0</v>
      </c>
      <c r="DX18" s="5">
        <f>IF(DX$4="",0,SUMIFS(Model!$W21:$ZZ21,Model!$W$6:$ZZ$6,"&gt;="&amp;'M-Q-Y'!DX$6,Model!$W$6:$ZZ$6,"&lt;="&amp;'M-Q-Y'!DX$7))</f>
        <v>0</v>
      </c>
      <c r="DY18" s="5">
        <f>IF(DY$4="",0,SUMIFS(Model!$W21:$ZZ21,Model!$W$6:$ZZ$6,"&gt;="&amp;'M-Q-Y'!DY$6,Model!$W$6:$ZZ$6,"&lt;="&amp;'M-Q-Y'!DY$7))</f>
        <v>0</v>
      </c>
      <c r="DZ18" s="5">
        <f>IF(DZ$4="",0,SUMIFS(Model!$W21:$ZZ21,Model!$W$6:$ZZ$6,"&gt;="&amp;'M-Q-Y'!DZ$6,Model!$W$6:$ZZ$6,"&lt;="&amp;'M-Q-Y'!DZ$7))</f>
        <v>0</v>
      </c>
      <c r="EA18" s="5">
        <f>IF(EA$4="",0,SUMIFS(Model!$W21:$ZZ21,Model!$W$6:$ZZ$6,"&gt;="&amp;'M-Q-Y'!EA$6,Model!$W$6:$ZZ$6,"&lt;="&amp;'M-Q-Y'!EA$7))</f>
        <v>0</v>
      </c>
      <c r="EB18" s="5">
        <f>IF(EB$4="",0,SUMIFS(Model!$W21:$ZZ21,Model!$W$6:$ZZ$6,"&gt;="&amp;'M-Q-Y'!EB$6,Model!$W$6:$ZZ$6,"&lt;="&amp;'M-Q-Y'!EB$7))</f>
        <v>0</v>
      </c>
      <c r="EC18" s="5">
        <f>IF(EC$4="",0,SUMIFS(Model!$W21:$ZZ21,Model!$W$6:$ZZ$6,"&gt;="&amp;'M-Q-Y'!EC$6,Model!$W$6:$ZZ$6,"&lt;="&amp;'M-Q-Y'!EC$7))</f>
        <v>0</v>
      </c>
      <c r="ED18" s="5">
        <f>IF(ED$4="",0,SUMIFS(Model!$W21:$ZZ21,Model!$W$6:$ZZ$6,"&gt;="&amp;'M-Q-Y'!ED$6,Model!$W$6:$ZZ$6,"&lt;="&amp;'M-Q-Y'!ED$7))</f>
        <v>0</v>
      </c>
      <c r="EE18" s="5">
        <f>IF(EE$4="",0,SUMIFS(Model!$W21:$ZZ21,Model!$W$6:$ZZ$6,"&gt;="&amp;'M-Q-Y'!EE$6,Model!$W$6:$ZZ$6,"&lt;="&amp;'M-Q-Y'!EE$7))</f>
        <v>0</v>
      </c>
      <c r="EF18" s="5">
        <f>IF(EF$4="",0,SUMIFS(Model!$W21:$ZZ21,Model!$W$6:$ZZ$6,"&gt;="&amp;'M-Q-Y'!EF$6,Model!$W$6:$ZZ$6,"&lt;="&amp;'M-Q-Y'!EF$7))</f>
        <v>0</v>
      </c>
      <c r="EG18" s="5">
        <f>IF(EG$4="",0,SUMIFS(Model!$W21:$ZZ21,Model!$W$6:$ZZ$6,"&gt;="&amp;'M-Q-Y'!EG$6,Model!$W$6:$ZZ$6,"&lt;="&amp;'M-Q-Y'!EG$7))</f>
        <v>0</v>
      </c>
      <c r="EH18" s="5">
        <f>IF(EH$4="",0,SUMIFS(Model!$W21:$ZZ21,Model!$W$6:$ZZ$6,"&gt;="&amp;'M-Q-Y'!EH$6,Model!$W$6:$ZZ$6,"&lt;="&amp;'M-Q-Y'!EH$7))</f>
        <v>0</v>
      </c>
      <c r="EI18" s="5">
        <f>IF(EI$4="",0,SUMIFS(Model!$W21:$ZZ21,Model!$W$6:$ZZ$6,"&gt;="&amp;'M-Q-Y'!EI$6,Model!$W$6:$ZZ$6,"&lt;="&amp;'M-Q-Y'!EI$7))</f>
        <v>0</v>
      </c>
      <c r="EJ18" s="5">
        <f>IF(EJ$4="",0,SUMIFS(Model!$W21:$ZZ21,Model!$W$6:$ZZ$6,"&gt;="&amp;'M-Q-Y'!EJ$6,Model!$W$6:$ZZ$6,"&lt;="&amp;'M-Q-Y'!EJ$7))</f>
        <v>0</v>
      </c>
      <c r="EK18" s="5">
        <f>IF(EK$4="",0,SUMIFS(Model!$W21:$ZZ21,Model!$W$6:$ZZ$6,"&gt;="&amp;'M-Q-Y'!EK$6,Model!$W$6:$ZZ$6,"&lt;="&amp;'M-Q-Y'!EK$7))</f>
        <v>0</v>
      </c>
      <c r="EL18" s="5">
        <f>IF(EL$4="",0,SUMIFS(Model!$W21:$ZZ21,Model!$W$6:$ZZ$6,"&gt;="&amp;'M-Q-Y'!EL$6,Model!$W$6:$ZZ$6,"&lt;="&amp;'M-Q-Y'!EL$7))</f>
        <v>0</v>
      </c>
      <c r="EM18" s="5">
        <f>IF(EM$4="",0,SUMIFS(Model!$W21:$ZZ21,Model!$W$6:$ZZ$6,"&gt;="&amp;'M-Q-Y'!EM$6,Model!$W$6:$ZZ$6,"&lt;="&amp;'M-Q-Y'!EM$7))</f>
        <v>0</v>
      </c>
      <c r="EN18" s="5">
        <f>IF(EN$4="",0,SUMIFS(Model!$W21:$ZZ21,Model!$W$6:$ZZ$6,"&gt;="&amp;'M-Q-Y'!EN$6,Model!$W$6:$ZZ$6,"&lt;="&amp;'M-Q-Y'!EN$7))</f>
        <v>0</v>
      </c>
      <c r="EO18" s="5">
        <f>IF(EO$4="",0,SUMIFS(Model!$W21:$ZZ21,Model!$W$6:$ZZ$6,"&gt;="&amp;'M-Q-Y'!EO$6,Model!$W$6:$ZZ$6,"&lt;="&amp;'M-Q-Y'!EO$7))</f>
        <v>0</v>
      </c>
      <c r="EP18" s="5">
        <f>IF(EP$4="",0,SUMIFS(Model!$W21:$ZZ21,Model!$W$6:$ZZ$6,"&gt;="&amp;'M-Q-Y'!EP$6,Model!$W$6:$ZZ$6,"&lt;="&amp;'M-Q-Y'!EP$7))</f>
        <v>0</v>
      </c>
      <c r="EQ18" s="5">
        <f>IF(EQ$4="",0,SUMIFS(Model!$W21:$ZZ21,Model!$W$6:$ZZ$6,"&gt;="&amp;'M-Q-Y'!EQ$6,Model!$W$6:$ZZ$6,"&lt;="&amp;'M-Q-Y'!EQ$7))</f>
        <v>0</v>
      </c>
      <c r="ER18" s="5">
        <f>IF(ER$4="",0,SUMIFS(Model!$W21:$ZZ21,Model!$W$6:$ZZ$6,"&gt;="&amp;'M-Q-Y'!ER$6,Model!$W$6:$ZZ$6,"&lt;="&amp;'M-Q-Y'!ER$7))</f>
        <v>0</v>
      </c>
      <c r="ES18" s="5">
        <f>IF(ES$4="",0,SUMIFS(Model!$W21:$ZZ21,Model!$W$6:$ZZ$6,"&gt;="&amp;'M-Q-Y'!ES$6,Model!$W$6:$ZZ$6,"&lt;="&amp;'M-Q-Y'!ES$7))</f>
        <v>0</v>
      </c>
      <c r="ET18" s="5">
        <f>IF(ET$4="",0,SUMIFS(Model!$W21:$ZZ21,Model!$W$6:$ZZ$6,"&gt;="&amp;'M-Q-Y'!ET$6,Model!$W$6:$ZZ$6,"&lt;="&amp;'M-Q-Y'!ET$7))</f>
        <v>0</v>
      </c>
      <c r="EU18" s="5">
        <f>IF(EU$4="",0,SUMIFS(Model!$W21:$ZZ21,Model!$W$6:$ZZ$6,"&gt;="&amp;'M-Q-Y'!EU$6,Model!$W$6:$ZZ$6,"&lt;="&amp;'M-Q-Y'!EU$7))</f>
        <v>0</v>
      </c>
      <c r="EV18" s="5">
        <f>IF(EV$4="",0,SUMIFS(Model!$W21:$ZZ21,Model!$W$6:$ZZ$6,"&gt;="&amp;'M-Q-Y'!EV$6,Model!$W$6:$ZZ$6,"&lt;="&amp;'M-Q-Y'!EV$7))</f>
        <v>0</v>
      </c>
      <c r="EW18" s="5">
        <f>IF(EW$4="",0,SUMIFS(Model!$W21:$ZZ21,Model!$W$6:$ZZ$6,"&gt;="&amp;'M-Q-Y'!EW$6,Model!$W$6:$ZZ$6,"&lt;="&amp;'M-Q-Y'!EW$7))</f>
        <v>0</v>
      </c>
      <c r="EX18" s="5">
        <f>IF(EX$4="",0,SUMIFS(Model!$W21:$ZZ21,Model!$W$6:$ZZ$6,"&gt;="&amp;'M-Q-Y'!EX$6,Model!$W$6:$ZZ$6,"&lt;="&amp;'M-Q-Y'!EX$7))</f>
        <v>0</v>
      </c>
      <c r="EY18" s="5">
        <f>IF(EY$4="",0,SUMIFS(Model!$W21:$ZZ21,Model!$W$6:$ZZ$6,"&gt;="&amp;'M-Q-Y'!EY$6,Model!$W$6:$ZZ$6,"&lt;="&amp;'M-Q-Y'!EY$7))</f>
        <v>0</v>
      </c>
      <c r="EZ18" s="5">
        <f>IF(EZ$4="",0,SUMIFS(Model!$W21:$ZZ21,Model!$W$6:$ZZ$6,"&gt;="&amp;'M-Q-Y'!EZ$6,Model!$W$6:$ZZ$6,"&lt;="&amp;'M-Q-Y'!EZ$7))</f>
        <v>0</v>
      </c>
      <c r="FA18" s="5">
        <f>IF(FA$4="",0,SUMIFS(Model!$W21:$ZZ21,Model!$W$6:$ZZ$6,"&gt;="&amp;'M-Q-Y'!FA$6,Model!$W$6:$ZZ$6,"&lt;="&amp;'M-Q-Y'!FA$7))</f>
        <v>0</v>
      </c>
      <c r="FB18" s="5">
        <f>IF(FB$4="",0,SUMIFS(Model!$W21:$ZZ21,Model!$W$6:$ZZ$6,"&gt;="&amp;'M-Q-Y'!FB$6,Model!$W$6:$ZZ$6,"&lt;="&amp;'M-Q-Y'!FB$7))</f>
        <v>0</v>
      </c>
      <c r="FC18" s="5">
        <f>IF(FC$4="",0,SUMIFS(Model!$W21:$ZZ21,Model!$W$6:$ZZ$6,"&gt;="&amp;'M-Q-Y'!FC$6,Model!$W$6:$ZZ$6,"&lt;="&amp;'M-Q-Y'!FC$7))</f>
        <v>0</v>
      </c>
      <c r="FD18" s="5">
        <f>IF(FD$4="",0,SUMIFS(Model!$W21:$ZZ21,Model!$W$6:$ZZ$6,"&gt;="&amp;'M-Q-Y'!FD$6,Model!$W$6:$ZZ$6,"&lt;="&amp;'M-Q-Y'!FD$7))</f>
        <v>0</v>
      </c>
      <c r="FE18" s="5">
        <f>IF(FE$4="",0,SUMIFS(Model!$W21:$ZZ21,Model!$W$6:$ZZ$6,"&gt;="&amp;'M-Q-Y'!FE$6,Model!$W$6:$ZZ$6,"&lt;="&amp;'M-Q-Y'!FE$7))</f>
        <v>0</v>
      </c>
      <c r="FF18" s="5">
        <f>IF(FF$4="",0,SUMIFS(Model!$W21:$ZZ21,Model!$W$6:$ZZ$6,"&gt;="&amp;'M-Q-Y'!FF$6,Model!$W$6:$ZZ$6,"&lt;="&amp;'M-Q-Y'!FF$7))</f>
        <v>0</v>
      </c>
      <c r="FG18" s="5">
        <f>IF(FG$4="",0,SUMIFS(Model!$W21:$ZZ21,Model!$W$6:$ZZ$6,"&gt;="&amp;'M-Q-Y'!FG$6,Model!$W$6:$ZZ$6,"&lt;="&amp;'M-Q-Y'!FG$7))</f>
        <v>0</v>
      </c>
      <c r="FH18" s="5">
        <f>IF(FH$4="",0,SUMIFS(Model!$W21:$ZZ21,Model!$W$6:$ZZ$6,"&gt;="&amp;'M-Q-Y'!FH$6,Model!$W$6:$ZZ$6,"&lt;="&amp;'M-Q-Y'!FH$7))</f>
        <v>0</v>
      </c>
      <c r="FI18" s="5">
        <f>IF(FI$4="",0,SUMIFS(Model!$W21:$ZZ21,Model!$W$6:$ZZ$6,"&gt;="&amp;'M-Q-Y'!FI$6,Model!$W$6:$ZZ$6,"&lt;="&amp;'M-Q-Y'!FI$7))</f>
        <v>0</v>
      </c>
      <c r="FJ18" s="5">
        <f>IF(FJ$4="",0,SUMIFS(Model!$W21:$ZZ21,Model!$W$6:$ZZ$6,"&gt;="&amp;'M-Q-Y'!FJ$6,Model!$W$6:$ZZ$6,"&lt;="&amp;'M-Q-Y'!FJ$7))</f>
        <v>0</v>
      </c>
      <c r="FK18" s="5">
        <f>IF(FK$4="",0,SUMIFS(Model!$W21:$ZZ21,Model!$W$6:$ZZ$6,"&gt;="&amp;'M-Q-Y'!FK$6,Model!$W$6:$ZZ$6,"&lt;="&amp;'M-Q-Y'!FK$7))</f>
        <v>0</v>
      </c>
      <c r="FL18" s="5">
        <f>IF(FL$4="",0,SUMIFS(Model!$W21:$ZZ21,Model!$W$6:$ZZ$6,"&gt;="&amp;'M-Q-Y'!FL$6,Model!$W$6:$ZZ$6,"&lt;="&amp;'M-Q-Y'!FL$7))</f>
        <v>0</v>
      </c>
      <c r="FM18" s="5">
        <f>IF(FM$4="",0,SUMIFS(Model!$W21:$ZZ21,Model!$W$6:$ZZ$6,"&gt;="&amp;'M-Q-Y'!FM$6,Model!$W$6:$ZZ$6,"&lt;="&amp;'M-Q-Y'!FM$7))</f>
        <v>0</v>
      </c>
      <c r="FN18" s="5">
        <f>IF(FN$4="",0,SUMIFS(Model!$W21:$ZZ21,Model!$W$6:$ZZ$6,"&gt;="&amp;'M-Q-Y'!FN$6,Model!$W$6:$ZZ$6,"&lt;="&amp;'M-Q-Y'!FN$7))</f>
        <v>0</v>
      </c>
      <c r="FO18" s="5">
        <f>IF(FO$4="",0,SUMIFS(Model!$W21:$ZZ21,Model!$W$6:$ZZ$6,"&gt;="&amp;'M-Q-Y'!FO$6,Model!$W$6:$ZZ$6,"&lt;="&amp;'M-Q-Y'!FO$7))</f>
        <v>0</v>
      </c>
      <c r="FP18" s="5">
        <f>IF(FP$4="",0,SUMIFS(Model!$W21:$ZZ21,Model!$W$6:$ZZ$6,"&gt;="&amp;'M-Q-Y'!FP$6,Model!$W$6:$ZZ$6,"&lt;="&amp;'M-Q-Y'!FP$7))</f>
        <v>0</v>
      </c>
      <c r="FQ18" s="5">
        <f>IF(FQ$4="",0,SUMIFS(Model!$W21:$ZZ21,Model!$W$6:$ZZ$6,"&gt;="&amp;'M-Q-Y'!FQ$6,Model!$W$6:$ZZ$6,"&lt;="&amp;'M-Q-Y'!FQ$7))</f>
        <v>0</v>
      </c>
      <c r="FR18" s="5">
        <f>IF(FR$4="",0,SUMIFS(Model!$W21:$ZZ21,Model!$W$6:$ZZ$6,"&gt;="&amp;'M-Q-Y'!FR$6,Model!$W$6:$ZZ$6,"&lt;="&amp;'M-Q-Y'!FR$7))</f>
        <v>0</v>
      </c>
      <c r="FS18" s="5">
        <f>IF(FS$4="",0,SUMIFS(Model!$W21:$ZZ21,Model!$W$6:$ZZ$6,"&gt;="&amp;'M-Q-Y'!FS$6,Model!$W$6:$ZZ$6,"&lt;="&amp;'M-Q-Y'!FS$7))</f>
        <v>0</v>
      </c>
      <c r="FT18" s="5">
        <f>IF(FT$4="",0,SUMIFS(Model!$W21:$ZZ21,Model!$W$6:$ZZ$6,"&gt;="&amp;'M-Q-Y'!FT$6,Model!$W$6:$ZZ$6,"&lt;="&amp;'M-Q-Y'!FT$7))</f>
        <v>0</v>
      </c>
      <c r="FU18" s="5">
        <f>IF(FU$4="",0,SUMIFS(Model!$W21:$ZZ21,Model!$W$6:$ZZ$6,"&gt;="&amp;'M-Q-Y'!FU$6,Model!$W$6:$ZZ$6,"&lt;="&amp;'M-Q-Y'!FU$7))</f>
        <v>0</v>
      </c>
      <c r="FV18" s="5">
        <f>IF(FV$4="",0,SUMIFS(Model!$W21:$ZZ21,Model!$W$6:$ZZ$6,"&gt;="&amp;'M-Q-Y'!FV$6,Model!$W$6:$ZZ$6,"&lt;="&amp;'M-Q-Y'!FV$7))</f>
        <v>0</v>
      </c>
      <c r="FW18" s="5">
        <f>IF(FW$4="",0,SUMIFS(Model!$W21:$ZZ21,Model!$W$6:$ZZ$6,"&gt;="&amp;'M-Q-Y'!FW$6,Model!$W$6:$ZZ$6,"&lt;="&amp;'M-Q-Y'!FW$7))</f>
        <v>0</v>
      </c>
      <c r="FX18" s="5">
        <f>IF(FX$4="",0,SUMIFS(Model!$W21:$ZZ21,Model!$W$6:$ZZ$6,"&gt;="&amp;'M-Q-Y'!FX$6,Model!$W$6:$ZZ$6,"&lt;="&amp;'M-Q-Y'!FX$7))</f>
        <v>0</v>
      </c>
      <c r="FY18" s="5">
        <f>IF(FY$4="",0,SUMIFS(Model!$W21:$ZZ21,Model!$W$6:$ZZ$6,"&gt;="&amp;'M-Q-Y'!FY$6,Model!$W$6:$ZZ$6,"&lt;="&amp;'M-Q-Y'!FY$7))</f>
        <v>0</v>
      </c>
      <c r="FZ18" s="5">
        <f>IF(FZ$4="",0,SUMIFS(Model!$W21:$ZZ21,Model!$W$6:$ZZ$6,"&gt;="&amp;'M-Q-Y'!FZ$6,Model!$W$6:$ZZ$6,"&lt;="&amp;'M-Q-Y'!FZ$7))</f>
        <v>0</v>
      </c>
      <c r="GA18" s="5">
        <f>IF(GA$4="",0,SUMIFS(Model!$W21:$ZZ21,Model!$W$6:$ZZ$6,"&gt;="&amp;'M-Q-Y'!GA$6,Model!$W$6:$ZZ$6,"&lt;="&amp;'M-Q-Y'!GA$7))</f>
        <v>0</v>
      </c>
      <c r="GB18" s="5">
        <f>IF(GB$4="",0,SUMIFS(Model!$W21:$ZZ21,Model!$W$6:$ZZ$6,"&gt;="&amp;'M-Q-Y'!GB$6,Model!$W$6:$ZZ$6,"&lt;="&amp;'M-Q-Y'!GB$7))</f>
        <v>0</v>
      </c>
      <c r="GC18" s="5">
        <f>IF(GC$4="",0,SUMIFS(Model!$W21:$ZZ21,Model!$W$6:$ZZ$6,"&gt;="&amp;'M-Q-Y'!GC$6,Model!$W$6:$ZZ$6,"&lt;="&amp;'M-Q-Y'!GC$7))</f>
        <v>0</v>
      </c>
      <c r="GD18" s="5">
        <f>IF(GD$4="",0,SUMIFS(Model!$W21:$ZZ21,Model!$W$6:$ZZ$6,"&gt;="&amp;'M-Q-Y'!GD$6,Model!$W$6:$ZZ$6,"&lt;="&amp;'M-Q-Y'!GD$7))</f>
        <v>0</v>
      </c>
      <c r="GE18" s="5">
        <f>IF(GE$4="",0,SUMIFS(Model!$W21:$ZZ21,Model!$W$6:$ZZ$6,"&gt;="&amp;'M-Q-Y'!GE$6,Model!$W$6:$ZZ$6,"&lt;="&amp;'M-Q-Y'!GE$7))</f>
        <v>0</v>
      </c>
      <c r="GF18" s="5">
        <f>IF(GF$4="",0,SUMIFS(Model!$W21:$ZZ21,Model!$W$6:$ZZ$6,"&gt;="&amp;'M-Q-Y'!GF$6,Model!$W$6:$ZZ$6,"&lt;="&amp;'M-Q-Y'!GF$7))</f>
        <v>0</v>
      </c>
      <c r="GG18" s="5">
        <f>IF(GG$4="",0,SUMIFS(Model!$W21:$ZZ21,Model!$W$6:$ZZ$6,"&gt;="&amp;'M-Q-Y'!GG$6,Model!$W$6:$ZZ$6,"&lt;="&amp;'M-Q-Y'!GG$7))</f>
        <v>0</v>
      </c>
      <c r="GH18" s="5">
        <f>IF(GH$4="",0,SUMIFS(Model!$W21:$ZZ21,Model!$W$6:$ZZ$6,"&gt;="&amp;'M-Q-Y'!GH$6,Model!$W$6:$ZZ$6,"&lt;="&amp;'M-Q-Y'!GH$7))</f>
        <v>0</v>
      </c>
      <c r="GI18" s="5">
        <f>IF(GI$4="",0,SUMIFS(Model!$W21:$ZZ21,Model!$W$6:$ZZ$6,"&gt;="&amp;'M-Q-Y'!GI$6,Model!$W$6:$ZZ$6,"&lt;="&amp;'M-Q-Y'!GI$7))</f>
        <v>0</v>
      </c>
      <c r="GJ18" s="5">
        <f>IF(GJ$4="",0,SUMIFS(Model!$W21:$ZZ21,Model!$W$6:$ZZ$6,"&gt;="&amp;'M-Q-Y'!GJ$6,Model!$W$6:$ZZ$6,"&lt;="&amp;'M-Q-Y'!GJ$7))</f>
        <v>0</v>
      </c>
      <c r="GK18" s="5">
        <f>IF(GK$4="",0,SUMIFS(Model!$W21:$ZZ21,Model!$W$6:$ZZ$6,"&gt;="&amp;'M-Q-Y'!GK$6,Model!$W$6:$ZZ$6,"&lt;="&amp;'M-Q-Y'!GK$7))</f>
        <v>0</v>
      </c>
      <c r="GL18" s="5">
        <f>IF(GL$4="",0,SUMIFS(Model!$W21:$ZZ21,Model!$W$6:$ZZ$6,"&gt;="&amp;'M-Q-Y'!GL$6,Model!$W$6:$ZZ$6,"&lt;="&amp;'M-Q-Y'!GL$7))</f>
        <v>0</v>
      </c>
      <c r="GM18" s="5">
        <f>IF(GM$4="",0,SUMIFS(Model!$W21:$ZZ21,Model!$W$6:$ZZ$6,"&gt;="&amp;'M-Q-Y'!GM$6,Model!$W$6:$ZZ$6,"&lt;="&amp;'M-Q-Y'!GM$7))</f>
        <v>0</v>
      </c>
      <c r="GN18" s="5">
        <f>IF(GN$4="",0,SUMIFS(Model!$W21:$ZZ21,Model!$W$6:$ZZ$6,"&gt;="&amp;'M-Q-Y'!GN$6,Model!$W$6:$ZZ$6,"&lt;="&amp;'M-Q-Y'!GN$7))</f>
        <v>0</v>
      </c>
      <c r="GO18" s="5">
        <f>IF(GO$4="",0,SUMIFS(Model!$W21:$ZZ21,Model!$W$6:$ZZ$6,"&gt;="&amp;'M-Q-Y'!GO$6,Model!$W$6:$ZZ$6,"&lt;="&amp;'M-Q-Y'!GO$7))</f>
        <v>0</v>
      </c>
      <c r="GP18" s="5">
        <f>IF(GP$4="",0,SUMIFS(Model!$W21:$ZZ21,Model!$W$6:$ZZ$6,"&gt;="&amp;'M-Q-Y'!GP$6,Model!$W$6:$ZZ$6,"&lt;="&amp;'M-Q-Y'!GP$7))</f>
        <v>0</v>
      </c>
      <c r="GQ18" s="5">
        <f>IF(GQ$4="",0,SUMIFS(Model!$W21:$ZZ21,Model!$W$6:$ZZ$6,"&gt;="&amp;'M-Q-Y'!GQ$6,Model!$W$6:$ZZ$6,"&lt;="&amp;'M-Q-Y'!GQ$7))</f>
        <v>0</v>
      </c>
      <c r="GR18" s="5">
        <f>IF(GR$4="",0,SUMIFS(Model!$W21:$ZZ21,Model!$W$6:$ZZ$6,"&gt;="&amp;'M-Q-Y'!GR$6,Model!$W$6:$ZZ$6,"&lt;="&amp;'M-Q-Y'!GR$7))</f>
        <v>0</v>
      </c>
      <c r="GS18" s="5">
        <f>IF(GS$4="",0,SUMIFS(Model!$W21:$ZZ21,Model!$W$6:$ZZ$6,"&gt;="&amp;'M-Q-Y'!GS$6,Model!$W$6:$ZZ$6,"&lt;="&amp;'M-Q-Y'!GS$7))</f>
        <v>0</v>
      </c>
      <c r="GT18" s="5">
        <f>IF(GT$4="",0,SUMIFS(Model!$W21:$ZZ21,Model!$W$6:$ZZ$6,"&gt;="&amp;'M-Q-Y'!GT$6,Model!$W$6:$ZZ$6,"&lt;="&amp;'M-Q-Y'!GT$7))</f>
        <v>0</v>
      </c>
      <c r="GU18" s="5">
        <f>IF(GU$4="",0,SUMIFS(Model!$W21:$ZZ21,Model!$W$6:$ZZ$6,"&gt;="&amp;'M-Q-Y'!GU$6,Model!$W$6:$ZZ$6,"&lt;="&amp;'M-Q-Y'!GU$7))</f>
        <v>0</v>
      </c>
      <c r="GV18" s="5">
        <f>IF(GV$4="",0,SUMIFS(Model!$W21:$ZZ21,Model!$W$6:$ZZ$6,"&gt;="&amp;'M-Q-Y'!GV$6,Model!$W$6:$ZZ$6,"&lt;="&amp;'M-Q-Y'!GV$7))</f>
        <v>0</v>
      </c>
    </row>
    <row r="19" spans="2:204" x14ac:dyDescent="0.3">
      <c r="B19" s="13">
        <f>ROW()</f>
        <v>19</v>
      </c>
      <c r="F19" s="32"/>
    </row>
    <row r="20" spans="2:204" x14ac:dyDescent="0.3">
      <c r="B20" s="13">
        <v>67</v>
      </c>
      <c r="E20" s="34"/>
      <c r="F20" s="32"/>
      <c r="H20" s="28" t="s">
        <v>35</v>
      </c>
      <c r="I20" s="28"/>
      <c r="J20" s="28"/>
    </row>
    <row r="21" spans="2:204" x14ac:dyDescent="0.3">
      <c r="B21" s="13">
        <f>ROW()</f>
        <v>21</v>
      </c>
      <c r="E21" s="34"/>
      <c r="F21" s="32"/>
    </row>
    <row r="22" spans="2:204" x14ac:dyDescent="0.3">
      <c r="B22" s="13">
        <f>ROW()</f>
        <v>22</v>
      </c>
      <c r="E22" s="34"/>
      <c r="F22" s="32"/>
      <c r="H22" s="1" t="s">
        <v>38</v>
      </c>
      <c r="P22" s="44" t="s">
        <v>48</v>
      </c>
      <c r="U22" s="5">
        <f ca="1">SUM(INDIRECT(ADDRESS($B22,X$2)&amp;":"&amp;ADDRESS($B22,MAX($2:$2))))</f>
        <v>0</v>
      </c>
      <c r="X22" s="5">
        <f ca="1">IF(X$4="",0,SUMIFS(Model!$W27:$ZZ27,Model!$W$6:$ZZ$6,"&gt;="&amp;'M-Q-Y'!X$6,Model!$W$6:$ZZ$6,"&lt;="&amp;'M-Q-Y'!X$7))</f>
        <v>0</v>
      </c>
      <c r="Y22" s="5">
        <f ca="1">IF(Y$4="",0,SUMIFS(Model!$W27:$ZZ27,Model!$W$6:$ZZ$6,"&gt;="&amp;'M-Q-Y'!Y$6,Model!$W$6:$ZZ$6,"&lt;="&amp;'M-Q-Y'!Y$7))</f>
        <v>0</v>
      </c>
      <c r="Z22" s="5">
        <f ca="1">IF(Z$4="",0,SUMIFS(Model!$W27:$ZZ27,Model!$W$6:$ZZ$6,"&gt;="&amp;'M-Q-Y'!Z$6,Model!$W$6:$ZZ$6,"&lt;="&amp;'M-Q-Y'!Z$7))</f>
        <v>0</v>
      </c>
      <c r="AA22" s="5">
        <f ca="1">IF(AA$4="",0,SUMIFS(Model!$W27:$ZZ27,Model!$W$6:$ZZ$6,"&gt;="&amp;'M-Q-Y'!AA$6,Model!$W$6:$ZZ$6,"&lt;="&amp;'M-Q-Y'!AA$7))</f>
        <v>0</v>
      </c>
      <c r="AB22" s="5">
        <f ca="1">IF(AB$4="",0,SUMIFS(Model!$W27:$ZZ27,Model!$W$6:$ZZ$6,"&gt;="&amp;'M-Q-Y'!AB$6,Model!$W$6:$ZZ$6,"&lt;="&amp;'M-Q-Y'!AB$7))</f>
        <v>0</v>
      </c>
      <c r="AC22" s="5">
        <f ca="1">IF(AC$4="",0,SUMIFS(Model!$W27:$ZZ27,Model!$W$6:$ZZ$6,"&gt;="&amp;'M-Q-Y'!AC$6,Model!$W$6:$ZZ$6,"&lt;="&amp;'M-Q-Y'!AC$7))</f>
        <v>0</v>
      </c>
      <c r="AD22" s="5">
        <f ca="1">IF(AD$4="",0,SUMIFS(Model!$W27:$ZZ27,Model!$W$6:$ZZ$6,"&gt;="&amp;'M-Q-Y'!AD$6,Model!$W$6:$ZZ$6,"&lt;="&amp;'M-Q-Y'!AD$7))</f>
        <v>0</v>
      </c>
      <c r="AE22" s="5">
        <f ca="1">IF(AE$4="",0,SUMIFS(Model!$W27:$ZZ27,Model!$W$6:$ZZ$6,"&gt;="&amp;'M-Q-Y'!AE$6,Model!$W$6:$ZZ$6,"&lt;="&amp;'M-Q-Y'!AE$7))</f>
        <v>0</v>
      </c>
      <c r="AF22" s="5">
        <f ca="1">IF(AF$4="",0,SUMIFS(Model!$W27:$ZZ27,Model!$W$6:$ZZ$6,"&gt;="&amp;'M-Q-Y'!AF$6,Model!$W$6:$ZZ$6,"&lt;="&amp;'M-Q-Y'!AF$7))</f>
        <v>0</v>
      </c>
      <c r="AG22" s="5">
        <f ca="1">IF(AG$4="",0,SUMIFS(Model!$W27:$ZZ27,Model!$W$6:$ZZ$6,"&gt;="&amp;'M-Q-Y'!AG$6,Model!$W$6:$ZZ$6,"&lt;="&amp;'M-Q-Y'!AG$7))</f>
        <v>0</v>
      </c>
      <c r="AH22" s="5">
        <f>IF(AH$4="",0,SUMIFS(Model!$W27:$ZZ27,Model!$W$6:$ZZ$6,"&gt;="&amp;'M-Q-Y'!AH$6,Model!$W$6:$ZZ$6,"&lt;="&amp;'M-Q-Y'!AH$7))</f>
        <v>0</v>
      </c>
      <c r="AI22" s="5">
        <f>IF(AI$4="",0,SUMIFS(Model!$W27:$ZZ27,Model!$W$6:$ZZ$6,"&gt;="&amp;'M-Q-Y'!AI$6,Model!$W$6:$ZZ$6,"&lt;="&amp;'M-Q-Y'!AI$7))</f>
        <v>0</v>
      </c>
      <c r="AJ22" s="5">
        <f>IF(AJ$4="",0,SUMIFS(Model!$W27:$ZZ27,Model!$W$6:$ZZ$6,"&gt;="&amp;'M-Q-Y'!AJ$6,Model!$W$6:$ZZ$6,"&lt;="&amp;'M-Q-Y'!AJ$7))</f>
        <v>0</v>
      </c>
      <c r="AK22" s="5">
        <f>IF(AK$4="",0,SUMIFS(Model!$W27:$ZZ27,Model!$W$6:$ZZ$6,"&gt;="&amp;'M-Q-Y'!AK$6,Model!$W$6:$ZZ$6,"&lt;="&amp;'M-Q-Y'!AK$7))</f>
        <v>0</v>
      </c>
      <c r="AL22" s="5">
        <f>IF(AL$4="",0,SUMIFS(Model!$W27:$ZZ27,Model!$W$6:$ZZ$6,"&gt;="&amp;'M-Q-Y'!AL$6,Model!$W$6:$ZZ$6,"&lt;="&amp;'M-Q-Y'!AL$7))</f>
        <v>0</v>
      </c>
      <c r="AM22" s="5">
        <f>IF(AM$4="",0,SUMIFS(Model!$W27:$ZZ27,Model!$W$6:$ZZ$6,"&gt;="&amp;'M-Q-Y'!AM$6,Model!$W$6:$ZZ$6,"&lt;="&amp;'M-Q-Y'!AM$7))</f>
        <v>0</v>
      </c>
      <c r="AN22" s="5">
        <f>IF(AN$4="",0,SUMIFS(Model!$W27:$ZZ27,Model!$W$6:$ZZ$6,"&gt;="&amp;'M-Q-Y'!AN$6,Model!$W$6:$ZZ$6,"&lt;="&amp;'M-Q-Y'!AN$7))</f>
        <v>0</v>
      </c>
      <c r="AO22" s="5">
        <f>IF(AO$4="",0,SUMIFS(Model!$W27:$ZZ27,Model!$W$6:$ZZ$6,"&gt;="&amp;'M-Q-Y'!AO$6,Model!$W$6:$ZZ$6,"&lt;="&amp;'M-Q-Y'!AO$7))</f>
        <v>0</v>
      </c>
      <c r="AP22" s="5">
        <f>IF(AP$4="",0,SUMIFS(Model!$W27:$ZZ27,Model!$W$6:$ZZ$6,"&gt;="&amp;'M-Q-Y'!AP$6,Model!$W$6:$ZZ$6,"&lt;="&amp;'M-Q-Y'!AP$7))</f>
        <v>0</v>
      </c>
      <c r="AQ22" s="5">
        <f>IF(AQ$4="",0,SUMIFS(Model!$W27:$ZZ27,Model!$W$6:$ZZ$6,"&gt;="&amp;'M-Q-Y'!AQ$6,Model!$W$6:$ZZ$6,"&lt;="&amp;'M-Q-Y'!AQ$7))</f>
        <v>0</v>
      </c>
      <c r="AR22" s="5">
        <f>IF(AR$4="",0,SUMIFS(Model!$W27:$ZZ27,Model!$W$6:$ZZ$6,"&gt;="&amp;'M-Q-Y'!AR$6,Model!$W$6:$ZZ$6,"&lt;="&amp;'M-Q-Y'!AR$7))</f>
        <v>0</v>
      </c>
      <c r="AS22" s="5">
        <f>IF(AS$4="",0,SUMIFS(Model!$W27:$ZZ27,Model!$W$6:$ZZ$6,"&gt;="&amp;'M-Q-Y'!AS$6,Model!$W$6:$ZZ$6,"&lt;="&amp;'M-Q-Y'!AS$7))</f>
        <v>0</v>
      </c>
      <c r="AT22" s="5">
        <f>IF(AT$4="",0,SUMIFS(Model!$W27:$ZZ27,Model!$W$6:$ZZ$6,"&gt;="&amp;'M-Q-Y'!AT$6,Model!$W$6:$ZZ$6,"&lt;="&amp;'M-Q-Y'!AT$7))</f>
        <v>0</v>
      </c>
      <c r="AU22" s="5">
        <f>IF(AU$4="",0,SUMIFS(Model!$W27:$ZZ27,Model!$W$6:$ZZ$6,"&gt;="&amp;'M-Q-Y'!AU$6,Model!$W$6:$ZZ$6,"&lt;="&amp;'M-Q-Y'!AU$7))</f>
        <v>0</v>
      </c>
      <c r="AV22" s="5">
        <f>IF(AV$4="",0,SUMIFS(Model!$W27:$ZZ27,Model!$W$6:$ZZ$6,"&gt;="&amp;'M-Q-Y'!AV$6,Model!$W$6:$ZZ$6,"&lt;="&amp;'M-Q-Y'!AV$7))</f>
        <v>0</v>
      </c>
      <c r="AW22" s="5">
        <f>IF(AW$4="",0,SUMIFS(Model!$W27:$ZZ27,Model!$W$6:$ZZ$6,"&gt;="&amp;'M-Q-Y'!AW$6,Model!$W$6:$ZZ$6,"&lt;="&amp;'M-Q-Y'!AW$7))</f>
        <v>0</v>
      </c>
      <c r="AX22" s="5">
        <f>IF(AX$4="",0,SUMIFS(Model!$W27:$ZZ27,Model!$W$6:$ZZ$6,"&gt;="&amp;'M-Q-Y'!AX$6,Model!$W$6:$ZZ$6,"&lt;="&amp;'M-Q-Y'!AX$7))</f>
        <v>0</v>
      </c>
      <c r="AY22" s="5">
        <f>IF(AY$4="",0,SUMIFS(Model!$W27:$ZZ27,Model!$W$6:$ZZ$6,"&gt;="&amp;'M-Q-Y'!AY$6,Model!$W$6:$ZZ$6,"&lt;="&amp;'M-Q-Y'!AY$7))</f>
        <v>0</v>
      </c>
      <c r="AZ22" s="5">
        <f>IF(AZ$4="",0,SUMIFS(Model!$W27:$ZZ27,Model!$W$6:$ZZ$6,"&gt;="&amp;'M-Q-Y'!AZ$6,Model!$W$6:$ZZ$6,"&lt;="&amp;'M-Q-Y'!AZ$7))</f>
        <v>0</v>
      </c>
      <c r="BA22" s="5">
        <f>IF(BA$4="",0,SUMIFS(Model!$W27:$ZZ27,Model!$W$6:$ZZ$6,"&gt;="&amp;'M-Q-Y'!BA$6,Model!$W$6:$ZZ$6,"&lt;="&amp;'M-Q-Y'!BA$7))</f>
        <v>0</v>
      </c>
      <c r="BB22" s="5">
        <f>IF(BB$4="",0,SUMIFS(Model!$W27:$ZZ27,Model!$W$6:$ZZ$6,"&gt;="&amp;'M-Q-Y'!BB$6,Model!$W$6:$ZZ$6,"&lt;="&amp;'M-Q-Y'!BB$7))</f>
        <v>0</v>
      </c>
      <c r="BC22" s="5">
        <f>IF(BC$4="",0,SUMIFS(Model!$W27:$ZZ27,Model!$W$6:$ZZ$6,"&gt;="&amp;'M-Q-Y'!BC$6,Model!$W$6:$ZZ$6,"&lt;="&amp;'M-Q-Y'!BC$7))</f>
        <v>0</v>
      </c>
      <c r="BD22" s="5">
        <f>IF(BD$4="",0,SUMIFS(Model!$W27:$ZZ27,Model!$W$6:$ZZ$6,"&gt;="&amp;'M-Q-Y'!BD$6,Model!$W$6:$ZZ$6,"&lt;="&amp;'M-Q-Y'!BD$7))</f>
        <v>0</v>
      </c>
      <c r="BE22" s="5">
        <f>IF(BE$4="",0,SUMIFS(Model!$W27:$ZZ27,Model!$W$6:$ZZ$6,"&gt;="&amp;'M-Q-Y'!BE$6,Model!$W$6:$ZZ$6,"&lt;="&amp;'M-Q-Y'!BE$7))</f>
        <v>0</v>
      </c>
      <c r="BF22" s="5">
        <f>IF(BF$4="",0,SUMIFS(Model!$W27:$ZZ27,Model!$W$6:$ZZ$6,"&gt;="&amp;'M-Q-Y'!BF$6,Model!$W$6:$ZZ$6,"&lt;="&amp;'M-Q-Y'!BF$7))</f>
        <v>0</v>
      </c>
      <c r="BG22" s="5">
        <f>IF(BG$4="",0,SUMIFS(Model!$W27:$ZZ27,Model!$W$6:$ZZ$6,"&gt;="&amp;'M-Q-Y'!BG$6,Model!$W$6:$ZZ$6,"&lt;="&amp;'M-Q-Y'!BG$7))</f>
        <v>0</v>
      </c>
      <c r="BH22" s="5">
        <f>IF(BH$4="",0,SUMIFS(Model!$W27:$ZZ27,Model!$W$6:$ZZ$6,"&gt;="&amp;'M-Q-Y'!BH$6,Model!$W$6:$ZZ$6,"&lt;="&amp;'M-Q-Y'!BH$7))</f>
        <v>0</v>
      </c>
      <c r="BI22" s="5">
        <f>IF(BI$4="",0,SUMIFS(Model!$W27:$ZZ27,Model!$W$6:$ZZ$6,"&gt;="&amp;'M-Q-Y'!BI$6,Model!$W$6:$ZZ$6,"&lt;="&amp;'M-Q-Y'!BI$7))</f>
        <v>0</v>
      </c>
      <c r="BJ22" s="5">
        <f>IF(BJ$4="",0,SUMIFS(Model!$W27:$ZZ27,Model!$W$6:$ZZ$6,"&gt;="&amp;'M-Q-Y'!BJ$6,Model!$W$6:$ZZ$6,"&lt;="&amp;'M-Q-Y'!BJ$7))</f>
        <v>0</v>
      </c>
      <c r="BK22" s="5">
        <f>IF(BK$4="",0,SUMIFS(Model!$W27:$ZZ27,Model!$W$6:$ZZ$6,"&gt;="&amp;'M-Q-Y'!BK$6,Model!$W$6:$ZZ$6,"&lt;="&amp;'M-Q-Y'!BK$7))</f>
        <v>0</v>
      </c>
      <c r="BL22" s="5">
        <f>IF(BL$4="",0,SUMIFS(Model!$W27:$ZZ27,Model!$W$6:$ZZ$6,"&gt;="&amp;'M-Q-Y'!BL$6,Model!$W$6:$ZZ$6,"&lt;="&amp;'M-Q-Y'!BL$7))</f>
        <v>0</v>
      </c>
      <c r="BM22" s="5">
        <f>IF(BM$4="",0,SUMIFS(Model!$W27:$ZZ27,Model!$W$6:$ZZ$6,"&gt;="&amp;'M-Q-Y'!BM$6,Model!$W$6:$ZZ$6,"&lt;="&amp;'M-Q-Y'!BM$7))</f>
        <v>0</v>
      </c>
      <c r="BN22" s="5">
        <f>IF(BN$4="",0,SUMIFS(Model!$W27:$ZZ27,Model!$W$6:$ZZ$6,"&gt;="&amp;'M-Q-Y'!BN$6,Model!$W$6:$ZZ$6,"&lt;="&amp;'M-Q-Y'!BN$7))</f>
        <v>0</v>
      </c>
      <c r="BO22" s="5">
        <f>IF(BO$4="",0,SUMIFS(Model!$W27:$ZZ27,Model!$W$6:$ZZ$6,"&gt;="&amp;'M-Q-Y'!BO$6,Model!$W$6:$ZZ$6,"&lt;="&amp;'M-Q-Y'!BO$7))</f>
        <v>0</v>
      </c>
      <c r="BP22" s="5">
        <f>IF(BP$4="",0,SUMIFS(Model!$W27:$ZZ27,Model!$W$6:$ZZ$6,"&gt;="&amp;'M-Q-Y'!BP$6,Model!$W$6:$ZZ$6,"&lt;="&amp;'M-Q-Y'!BP$7))</f>
        <v>0</v>
      </c>
      <c r="BQ22" s="5">
        <f>IF(BQ$4="",0,SUMIFS(Model!$W27:$ZZ27,Model!$W$6:$ZZ$6,"&gt;="&amp;'M-Q-Y'!BQ$6,Model!$W$6:$ZZ$6,"&lt;="&amp;'M-Q-Y'!BQ$7))</f>
        <v>0</v>
      </c>
      <c r="BR22" s="5">
        <f>IF(BR$4="",0,SUMIFS(Model!$W27:$ZZ27,Model!$W$6:$ZZ$6,"&gt;="&amp;'M-Q-Y'!BR$6,Model!$W$6:$ZZ$6,"&lt;="&amp;'M-Q-Y'!BR$7))</f>
        <v>0</v>
      </c>
      <c r="BS22" s="5">
        <f>IF(BS$4="",0,SUMIFS(Model!$W27:$ZZ27,Model!$W$6:$ZZ$6,"&gt;="&amp;'M-Q-Y'!BS$6,Model!$W$6:$ZZ$6,"&lt;="&amp;'M-Q-Y'!BS$7))</f>
        <v>0</v>
      </c>
      <c r="BT22" s="5">
        <f>IF(BT$4="",0,SUMIFS(Model!$W27:$ZZ27,Model!$W$6:$ZZ$6,"&gt;="&amp;'M-Q-Y'!BT$6,Model!$W$6:$ZZ$6,"&lt;="&amp;'M-Q-Y'!BT$7))</f>
        <v>0</v>
      </c>
      <c r="BU22" s="5">
        <f>IF(BU$4="",0,SUMIFS(Model!$W27:$ZZ27,Model!$W$6:$ZZ$6,"&gt;="&amp;'M-Q-Y'!BU$6,Model!$W$6:$ZZ$6,"&lt;="&amp;'M-Q-Y'!BU$7))</f>
        <v>0</v>
      </c>
      <c r="BV22" s="5">
        <f>IF(BV$4="",0,SUMIFS(Model!$W27:$ZZ27,Model!$W$6:$ZZ$6,"&gt;="&amp;'M-Q-Y'!BV$6,Model!$W$6:$ZZ$6,"&lt;="&amp;'M-Q-Y'!BV$7))</f>
        <v>0</v>
      </c>
      <c r="BW22" s="5">
        <f>IF(BW$4="",0,SUMIFS(Model!$W27:$ZZ27,Model!$W$6:$ZZ$6,"&gt;="&amp;'M-Q-Y'!BW$6,Model!$W$6:$ZZ$6,"&lt;="&amp;'M-Q-Y'!BW$7))</f>
        <v>0</v>
      </c>
      <c r="BX22" s="5">
        <f>IF(BX$4="",0,SUMIFS(Model!$W27:$ZZ27,Model!$W$6:$ZZ$6,"&gt;="&amp;'M-Q-Y'!BX$6,Model!$W$6:$ZZ$6,"&lt;="&amp;'M-Q-Y'!BX$7))</f>
        <v>0</v>
      </c>
      <c r="BY22" s="5">
        <f>IF(BY$4="",0,SUMIFS(Model!$W27:$ZZ27,Model!$W$6:$ZZ$6,"&gt;="&amp;'M-Q-Y'!BY$6,Model!$W$6:$ZZ$6,"&lt;="&amp;'M-Q-Y'!BY$7))</f>
        <v>0</v>
      </c>
      <c r="BZ22" s="5">
        <f>IF(BZ$4="",0,SUMIFS(Model!$W27:$ZZ27,Model!$W$6:$ZZ$6,"&gt;="&amp;'M-Q-Y'!BZ$6,Model!$W$6:$ZZ$6,"&lt;="&amp;'M-Q-Y'!BZ$7))</f>
        <v>0</v>
      </c>
      <c r="CA22" s="5">
        <f>IF(CA$4="",0,SUMIFS(Model!$W27:$ZZ27,Model!$W$6:$ZZ$6,"&gt;="&amp;'M-Q-Y'!CA$6,Model!$W$6:$ZZ$6,"&lt;="&amp;'M-Q-Y'!CA$7))</f>
        <v>0</v>
      </c>
      <c r="CB22" s="5">
        <f>IF(CB$4="",0,SUMIFS(Model!$W27:$ZZ27,Model!$W$6:$ZZ$6,"&gt;="&amp;'M-Q-Y'!CB$6,Model!$W$6:$ZZ$6,"&lt;="&amp;'M-Q-Y'!CB$7))</f>
        <v>0</v>
      </c>
      <c r="CC22" s="5">
        <f>IF(CC$4="",0,SUMIFS(Model!$W27:$ZZ27,Model!$W$6:$ZZ$6,"&gt;="&amp;'M-Q-Y'!CC$6,Model!$W$6:$ZZ$6,"&lt;="&amp;'M-Q-Y'!CC$7))</f>
        <v>0</v>
      </c>
      <c r="CD22" s="5">
        <f>IF(CD$4="",0,SUMIFS(Model!$W27:$ZZ27,Model!$W$6:$ZZ$6,"&gt;="&amp;'M-Q-Y'!CD$6,Model!$W$6:$ZZ$6,"&lt;="&amp;'M-Q-Y'!CD$7))</f>
        <v>0</v>
      </c>
      <c r="CE22" s="5">
        <f>IF(CE$4="",0,SUMIFS(Model!$W27:$ZZ27,Model!$W$6:$ZZ$6,"&gt;="&amp;'M-Q-Y'!CE$6,Model!$W$6:$ZZ$6,"&lt;="&amp;'M-Q-Y'!CE$7))</f>
        <v>0</v>
      </c>
      <c r="CF22" s="5">
        <f>IF(CF$4="",0,SUMIFS(Model!$W27:$ZZ27,Model!$W$6:$ZZ$6,"&gt;="&amp;'M-Q-Y'!CF$6,Model!$W$6:$ZZ$6,"&lt;="&amp;'M-Q-Y'!CF$7))</f>
        <v>0</v>
      </c>
      <c r="CG22" s="5">
        <f>IF(CG$4="",0,SUMIFS(Model!$W27:$ZZ27,Model!$W$6:$ZZ$6,"&gt;="&amp;'M-Q-Y'!CG$6,Model!$W$6:$ZZ$6,"&lt;="&amp;'M-Q-Y'!CG$7))</f>
        <v>0</v>
      </c>
      <c r="CH22" s="5">
        <f>IF(CH$4="",0,SUMIFS(Model!$W27:$ZZ27,Model!$W$6:$ZZ$6,"&gt;="&amp;'M-Q-Y'!CH$6,Model!$W$6:$ZZ$6,"&lt;="&amp;'M-Q-Y'!CH$7))</f>
        <v>0</v>
      </c>
      <c r="CI22" s="5">
        <f>IF(CI$4="",0,SUMIFS(Model!$W27:$ZZ27,Model!$W$6:$ZZ$6,"&gt;="&amp;'M-Q-Y'!CI$6,Model!$W$6:$ZZ$6,"&lt;="&amp;'M-Q-Y'!CI$7))</f>
        <v>0</v>
      </c>
      <c r="CJ22" s="5">
        <f>IF(CJ$4="",0,SUMIFS(Model!$W27:$ZZ27,Model!$W$6:$ZZ$6,"&gt;="&amp;'M-Q-Y'!CJ$6,Model!$W$6:$ZZ$6,"&lt;="&amp;'M-Q-Y'!CJ$7))</f>
        <v>0</v>
      </c>
      <c r="CK22" s="5">
        <f>IF(CK$4="",0,SUMIFS(Model!$W27:$ZZ27,Model!$W$6:$ZZ$6,"&gt;="&amp;'M-Q-Y'!CK$6,Model!$W$6:$ZZ$6,"&lt;="&amp;'M-Q-Y'!CK$7))</f>
        <v>0</v>
      </c>
      <c r="CL22" s="5">
        <f>IF(CL$4="",0,SUMIFS(Model!$W27:$ZZ27,Model!$W$6:$ZZ$6,"&gt;="&amp;'M-Q-Y'!CL$6,Model!$W$6:$ZZ$6,"&lt;="&amp;'M-Q-Y'!CL$7))</f>
        <v>0</v>
      </c>
      <c r="CM22" s="5">
        <f>IF(CM$4="",0,SUMIFS(Model!$W27:$ZZ27,Model!$W$6:$ZZ$6,"&gt;="&amp;'M-Q-Y'!CM$6,Model!$W$6:$ZZ$6,"&lt;="&amp;'M-Q-Y'!CM$7))</f>
        <v>0</v>
      </c>
      <c r="CN22" s="5">
        <f>IF(CN$4="",0,SUMIFS(Model!$W27:$ZZ27,Model!$W$6:$ZZ$6,"&gt;="&amp;'M-Q-Y'!CN$6,Model!$W$6:$ZZ$6,"&lt;="&amp;'M-Q-Y'!CN$7))</f>
        <v>0</v>
      </c>
      <c r="CO22" s="5">
        <f>IF(CO$4="",0,SUMIFS(Model!$W27:$ZZ27,Model!$W$6:$ZZ$6,"&gt;="&amp;'M-Q-Y'!CO$6,Model!$W$6:$ZZ$6,"&lt;="&amp;'M-Q-Y'!CO$7))</f>
        <v>0</v>
      </c>
      <c r="CP22" s="5">
        <f>IF(CP$4="",0,SUMIFS(Model!$W27:$ZZ27,Model!$W$6:$ZZ$6,"&gt;="&amp;'M-Q-Y'!CP$6,Model!$W$6:$ZZ$6,"&lt;="&amp;'M-Q-Y'!CP$7))</f>
        <v>0</v>
      </c>
      <c r="CQ22" s="5">
        <f>IF(CQ$4="",0,SUMIFS(Model!$W27:$ZZ27,Model!$W$6:$ZZ$6,"&gt;="&amp;'M-Q-Y'!CQ$6,Model!$W$6:$ZZ$6,"&lt;="&amp;'M-Q-Y'!CQ$7))</f>
        <v>0</v>
      </c>
      <c r="CR22" s="5">
        <f>IF(CR$4="",0,SUMIFS(Model!$W27:$ZZ27,Model!$W$6:$ZZ$6,"&gt;="&amp;'M-Q-Y'!CR$6,Model!$W$6:$ZZ$6,"&lt;="&amp;'M-Q-Y'!CR$7))</f>
        <v>0</v>
      </c>
      <c r="CS22" s="5">
        <f>IF(CS$4="",0,SUMIFS(Model!$W27:$ZZ27,Model!$W$6:$ZZ$6,"&gt;="&amp;'M-Q-Y'!CS$6,Model!$W$6:$ZZ$6,"&lt;="&amp;'M-Q-Y'!CS$7))</f>
        <v>0</v>
      </c>
      <c r="CT22" s="5">
        <f>IF(CT$4="",0,SUMIFS(Model!$W27:$ZZ27,Model!$W$6:$ZZ$6,"&gt;="&amp;'M-Q-Y'!CT$6,Model!$W$6:$ZZ$6,"&lt;="&amp;'M-Q-Y'!CT$7))</f>
        <v>0</v>
      </c>
      <c r="CU22" s="5">
        <f>IF(CU$4="",0,SUMIFS(Model!$W27:$ZZ27,Model!$W$6:$ZZ$6,"&gt;="&amp;'M-Q-Y'!CU$6,Model!$W$6:$ZZ$6,"&lt;="&amp;'M-Q-Y'!CU$7))</f>
        <v>0</v>
      </c>
      <c r="CV22" s="5">
        <f>IF(CV$4="",0,SUMIFS(Model!$W27:$ZZ27,Model!$W$6:$ZZ$6,"&gt;="&amp;'M-Q-Y'!CV$6,Model!$W$6:$ZZ$6,"&lt;="&amp;'M-Q-Y'!CV$7))</f>
        <v>0</v>
      </c>
      <c r="CW22" s="5">
        <f>IF(CW$4="",0,SUMIFS(Model!$W27:$ZZ27,Model!$W$6:$ZZ$6,"&gt;="&amp;'M-Q-Y'!CW$6,Model!$W$6:$ZZ$6,"&lt;="&amp;'M-Q-Y'!CW$7))</f>
        <v>0</v>
      </c>
      <c r="CX22" s="5">
        <f>IF(CX$4="",0,SUMIFS(Model!$W27:$ZZ27,Model!$W$6:$ZZ$6,"&gt;="&amp;'M-Q-Y'!CX$6,Model!$W$6:$ZZ$6,"&lt;="&amp;'M-Q-Y'!CX$7))</f>
        <v>0</v>
      </c>
      <c r="CY22" s="5">
        <f>IF(CY$4="",0,SUMIFS(Model!$W27:$ZZ27,Model!$W$6:$ZZ$6,"&gt;="&amp;'M-Q-Y'!CY$6,Model!$W$6:$ZZ$6,"&lt;="&amp;'M-Q-Y'!CY$7))</f>
        <v>0</v>
      </c>
      <c r="CZ22" s="5">
        <f>IF(CZ$4="",0,SUMIFS(Model!$W27:$ZZ27,Model!$W$6:$ZZ$6,"&gt;="&amp;'M-Q-Y'!CZ$6,Model!$W$6:$ZZ$6,"&lt;="&amp;'M-Q-Y'!CZ$7))</f>
        <v>0</v>
      </c>
      <c r="DA22" s="5">
        <f>IF(DA$4="",0,SUMIFS(Model!$W27:$ZZ27,Model!$W$6:$ZZ$6,"&gt;="&amp;'M-Q-Y'!DA$6,Model!$W$6:$ZZ$6,"&lt;="&amp;'M-Q-Y'!DA$7))</f>
        <v>0</v>
      </c>
      <c r="DB22" s="5">
        <f>IF(DB$4="",0,SUMIFS(Model!$W27:$ZZ27,Model!$W$6:$ZZ$6,"&gt;="&amp;'M-Q-Y'!DB$6,Model!$W$6:$ZZ$6,"&lt;="&amp;'M-Q-Y'!DB$7))</f>
        <v>0</v>
      </c>
      <c r="DC22" s="5">
        <f>IF(DC$4="",0,SUMIFS(Model!$W27:$ZZ27,Model!$W$6:$ZZ$6,"&gt;="&amp;'M-Q-Y'!DC$6,Model!$W$6:$ZZ$6,"&lt;="&amp;'M-Q-Y'!DC$7))</f>
        <v>0</v>
      </c>
      <c r="DD22" s="5">
        <f>IF(DD$4="",0,SUMIFS(Model!$W27:$ZZ27,Model!$W$6:$ZZ$6,"&gt;="&amp;'M-Q-Y'!DD$6,Model!$W$6:$ZZ$6,"&lt;="&amp;'M-Q-Y'!DD$7))</f>
        <v>0</v>
      </c>
      <c r="DE22" s="5">
        <f>IF(DE$4="",0,SUMIFS(Model!$W27:$ZZ27,Model!$W$6:$ZZ$6,"&gt;="&amp;'M-Q-Y'!DE$6,Model!$W$6:$ZZ$6,"&lt;="&amp;'M-Q-Y'!DE$7))</f>
        <v>0</v>
      </c>
      <c r="DF22" s="5">
        <f>IF(DF$4="",0,SUMIFS(Model!$W27:$ZZ27,Model!$W$6:$ZZ$6,"&gt;="&amp;'M-Q-Y'!DF$6,Model!$W$6:$ZZ$6,"&lt;="&amp;'M-Q-Y'!DF$7))</f>
        <v>0</v>
      </c>
      <c r="DG22" s="5">
        <f>IF(DG$4="",0,SUMIFS(Model!$W27:$ZZ27,Model!$W$6:$ZZ$6,"&gt;="&amp;'M-Q-Y'!DG$6,Model!$W$6:$ZZ$6,"&lt;="&amp;'M-Q-Y'!DG$7))</f>
        <v>0</v>
      </c>
      <c r="DH22" s="5">
        <f>IF(DH$4="",0,SUMIFS(Model!$W27:$ZZ27,Model!$W$6:$ZZ$6,"&gt;="&amp;'M-Q-Y'!DH$6,Model!$W$6:$ZZ$6,"&lt;="&amp;'M-Q-Y'!DH$7))</f>
        <v>0</v>
      </c>
      <c r="DI22" s="5">
        <f>IF(DI$4="",0,SUMIFS(Model!$W27:$ZZ27,Model!$W$6:$ZZ$6,"&gt;="&amp;'M-Q-Y'!DI$6,Model!$W$6:$ZZ$6,"&lt;="&amp;'M-Q-Y'!DI$7))</f>
        <v>0</v>
      </c>
      <c r="DJ22" s="5">
        <f>IF(DJ$4="",0,SUMIFS(Model!$W27:$ZZ27,Model!$W$6:$ZZ$6,"&gt;="&amp;'M-Q-Y'!DJ$6,Model!$W$6:$ZZ$6,"&lt;="&amp;'M-Q-Y'!DJ$7))</f>
        <v>0</v>
      </c>
      <c r="DK22" s="5">
        <f>IF(DK$4="",0,SUMIFS(Model!$W27:$ZZ27,Model!$W$6:$ZZ$6,"&gt;="&amp;'M-Q-Y'!DK$6,Model!$W$6:$ZZ$6,"&lt;="&amp;'M-Q-Y'!DK$7))</f>
        <v>0</v>
      </c>
      <c r="DL22" s="5">
        <f>IF(DL$4="",0,SUMIFS(Model!$W27:$ZZ27,Model!$W$6:$ZZ$6,"&gt;="&amp;'M-Q-Y'!DL$6,Model!$W$6:$ZZ$6,"&lt;="&amp;'M-Q-Y'!DL$7))</f>
        <v>0</v>
      </c>
      <c r="DM22" s="5">
        <f>IF(DM$4="",0,SUMIFS(Model!$W27:$ZZ27,Model!$W$6:$ZZ$6,"&gt;="&amp;'M-Q-Y'!DM$6,Model!$W$6:$ZZ$6,"&lt;="&amp;'M-Q-Y'!DM$7))</f>
        <v>0</v>
      </c>
      <c r="DN22" s="5">
        <f>IF(DN$4="",0,SUMIFS(Model!$W27:$ZZ27,Model!$W$6:$ZZ$6,"&gt;="&amp;'M-Q-Y'!DN$6,Model!$W$6:$ZZ$6,"&lt;="&amp;'M-Q-Y'!DN$7))</f>
        <v>0</v>
      </c>
      <c r="DO22" s="5">
        <f>IF(DO$4="",0,SUMIFS(Model!$W27:$ZZ27,Model!$W$6:$ZZ$6,"&gt;="&amp;'M-Q-Y'!DO$6,Model!$W$6:$ZZ$6,"&lt;="&amp;'M-Q-Y'!DO$7))</f>
        <v>0</v>
      </c>
      <c r="DP22" s="5">
        <f>IF(DP$4="",0,SUMIFS(Model!$W27:$ZZ27,Model!$W$6:$ZZ$6,"&gt;="&amp;'M-Q-Y'!DP$6,Model!$W$6:$ZZ$6,"&lt;="&amp;'M-Q-Y'!DP$7))</f>
        <v>0</v>
      </c>
      <c r="DQ22" s="5">
        <f>IF(DQ$4="",0,SUMIFS(Model!$W27:$ZZ27,Model!$W$6:$ZZ$6,"&gt;="&amp;'M-Q-Y'!DQ$6,Model!$W$6:$ZZ$6,"&lt;="&amp;'M-Q-Y'!DQ$7))</f>
        <v>0</v>
      </c>
      <c r="DR22" s="5">
        <f>IF(DR$4="",0,SUMIFS(Model!$W27:$ZZ27,Model!$W$6:$ZZ$6,"&gt;="&amp;'M-Q-Y'!DR$6,Model!$W$6:$ZZ$6,"&lt;="&amp;'M-Q-Y'!DR$7))</f>
        <v>0</v>
      </c>
      <c r="DS22" s="5">
        <f>IF(DS$4="",0,SUMIFS(Model!$W27:$ZZ27,Model!$W$6:$ZZ$6,"&gt;="&amp;'M-Q-Y'!DS$6,Model!$W$6:$ZZ$6,"&lt;="&amp;'M-Q-Y'!DS$7))</f>
        <v>0</v>
      </c>
      <c r="DT22" s="5">
        <f>IF(DT$4="",0,SUMIFS(Model!$W27:$ZZ27,Model!$W$6:$ZZ$6,"&gt;="&amp;'M-Q-Y'!DT$6,Model!$W$6:$ZZ$6,"&lt;="&amp;'M-Q-Y'!DT$7))</f>
        <v>0</v>
      </c>
      <c r="DU22" s="5">
        <f>IF(DU$4="",0,SUMIFS(Model!$W27:$ZZ27,Model!$W$6:$ZZ$6,"&gt;="&amp;'M-Q-Y'!DU$6,Model!$W$6:$ZZ$6,"&lt;="&amp;'M-Q-Y'!DU$7))</f>
        <v>0</v>
      </c>
      <c r="DV22" s="5">
        <f>IF(DV$4="",0,SUMIFS(Model!$W27:$ZZ27,Model!$W$6:$ZZ$6,"&gt;="&amp;'M-Q-Y'!DV$6,Model!$W$6:$ZZ$6,"&lt;="&amp;'M-Q-Y'!DV$7))</f>
        <v>0</v>
      </c>
      <c r="DW22" s="5">
        <f>IF(DW$4="",0,SUMIFS(Model!$W27:$ZZ27,Model!$W$6:$ZZ$6,"&gt;="&amp;'M-Q-Y'!DW$6,Model!$W$6:$ZZ$6,"&lt;="&amp;'M-Q-Y'!DW$7))</f>
        <v>0</v>
      </c>
      <c r="DX22" s="5">
        <f>IF(DX$4="",0,SUMIFS(Model!$W27:$ZZ27,Model!$W$6:$ZZ$6,"&gt;="&amp;'M-Q-Y'!DX$6,Model!$W$6:$ZZ$6,"&lt;="&amp;'M-Q-Y'!DX$7))</f>
        <v>0</v>
      </c>
      <c r="DY22" s="5">
        <f>IF(DY$4="",0,SUMIFS(Model!$W27:$ZZ27,Model!$W$6:$ZZ$6,"&gt;="&amp;'M-Q-Y'!DY$6,Model!$W$6:$ZZ$6,"&lt;="&amp;'M-Q-Y'!DY$7))</f>
        <v>0</v>
      </c>
      <c r="DZ22" s="5">
        <f>IF(DZ$4="",0,SUMIFS(Model!$W27:$ZZ27,Model!$W$6:$ZZ$6,"&gt;="&amp;'M-Q-Y'!DZ$6,Model!$W$6:$ZZ$6,"&lt;="&amp;'M-Q-Y'!DZ$7))</f>
        <v>0</v>
      </c>
      <c r="EA22" s="5">
        <f>IF(EA$4="",0,SUMIFS(Model!$W27:$ZZ27,Model!$W$6:$ZZ$6,"&gt;="&amp;'M-Q-Y'!EA$6,Model!$W$6:$ZZ$6,"&lt;="&amp;'M-Q-Y'!EA$7))</f>
        <v>0</v>
      </c>
      <c r="EB22" s="5">
        <f>IF(EB$4="",0,SUMIFS(Model!$W27:$ZZ27,Model!$W$6:$ZZ$6,"&gt;="&amp;'M-Q-Y'!EB$6,Model!$W$6:$ZZ$6,"&lt;="&amp;'M-Q-Y'!EB$7))</f>
        <v>0</v>
      </c>
      <c r="EC22" s="5">
        <f>IF(EC$4="",0,SUMIFS(Model!$W27:$ZZ27,Model!$W$6:$ZZ$6,"&gt;="&amp;'M-Q-Y'!EC$6,Model!$W$6:$ZZ$6,"&lt;="&amp;'M-Q-Y'!EC$7))</f>
        <v>0</v>
      </c>
      <c r="ED22" s="5">
        <f>IF(ED$4="",0,SUMIFS(Model!$W27:$ZZ27,Model!$W$6:$ZZ$6,"&gt;="&amp;'M-Q-Y'!ED$6,Model!$W$6:$ZZ$6,"&lt;="&amp;'M-Q-Y'!ED$7))</f>
        <v>0</v>
      </c>
      <c r="EE22" s="5">
        <f>IF(EE$4="",0,SUMIFS(Model!$W27:$ZZ27,Model!$W$6:$ZZ$6,"&gt;="&amp;'M-Q-Y'!EE$6,Model!$W$6:$ZZ$6,"&lt;="&amp;'M-Q-Y'!EE$7))</f>
        <v>0</v>
      </c>
      <c r="EF22" s="5">
        <f>IF(EF$4="",0,SUMIFS(Model!$W27:$ZZ27,Model!$W$6:$ZZ$6,"&gt;="&amp;'M-Q-Y'!EF$6,Model!$W$6:$ZZ$6,"&lt;="&amp;'M-Q-Y'!EF$7))</f>
        <v>0</v>
      </c>
      <c r="EG22" s="5">
        <f>IF(EG$4="",0,SUMIFS(Model!$W27:$ZZ27,Model!$W$6:$ZZ$6,"&gt;="&amp;'M-Q-Y'!EG$6,Model!$W$6:$ZZ$6,"&lt;="&amp;'M-Q-Y'!EG$7))</f>
        <v>0</v>
      </c>
      <c r="EH22" s="5">
        <f>IF(EH$4="",0,SUMIFS(Model!$W27:$ZZ27,Model!$W$6:$ZZ$6,"&gt;="&amp;'M-Q-Y'!EH$6,Model!$W$6:$ZZ$6,"&lt;="&amp;'M-Q-Y'!EH$7))</f>
        <v>0</v>
      </c>
      <c r="EI22" s="5">
        <f>IF(EI$4="",0,SUMIFS(Model!$W27:$ZZ27,Model!$W$6:$ZZ$6,"&gt;="&amp;'M-Q-Y'!EI$6,Model!$W$6:$ZZ$6,"&lt;="&amp;'M-Q-Y'!EI$7))</f>
        <v>0</v>
      </c>
      <c r="EJ22" s="5">
        <f>IF(EJ$4="",0,SUMIFS(Model!$W27:$ZZ27,Model!$W$6:$ZZ$6,"&gt;="&amp;'M-Q-Y'!EJ$6,Model!$W$6:$ZZ$6,"&lt;="&amp;'M-Q-Y'!EJ$7))</f>
        <v>0</v>
      </c>
      <c r="EK22" s="5">
        <f>IF(EK$4="",0,SUMIFS(Model!$W27:$ZZ27,Model!$W$6:$ZZ$6,"&gt;="&amp;'M-Q-Y'!EK$6,Model!$W$6:$ZZ$6,"&lt;="&amp;'M-Q-Y'!EK$7))</f>
        <v>0</v>
      </c>
      <c r="EL22" s="5">
        <f>IF(EL$4="",0,SUMIFS(Model!$W27:$ZZ27,Model!$W$6:$ZZ$6,"&gt;="&amp;'M-Q-Y'!EL$6,Model!$W$6:$ZZ$6,"&lt;="&amp;'M-Q-Y'!EL$7))</f>
        <v>0</v>
      </c>
      <c r="EM22" s="5">
        <f>IF(EM$4="",0,SUMIFS(Model!$W27:$ZZ27,Model!$W$6:$ZZ$6,"&gt;="&amp;'M-Q-Y'!EM$6,Model!$W$6:$ZZ$6,"&lt;="&amp;'M-Q-Y'!EM$7))</f>
        <v>0</v>
      </c>
      <c r="EN22" s="5">
        <f>IF(EN$4="",0,SUMIFS(Model!$W27:$ZZ27,Model!$W$6:$ZZ$6,"&gt;="&amp;'M-Q-Y'!EN$6,Model!$W$6:$ZZ$6,"&lt;="&amp;'M-Q-Y'!EN$7))</f>
        <v>0</v>
      </c>
      <c r="EO22" s="5">
        <f>IF(EO$4="",0,SUMIFS(Model!$W27:$ZZ27,Model!$W$6:$ZZ$6,"&gt;="&amp;'M-Q-Y'!EO$6,Model!$W$6:$ZZ$6,"&lt;="&amp;'M-Q-Y'!EO$7))</f>
        <v>0</v>
      </c>
      <c r="EP22" s="5">
        <f>IF(EP$4="",0,SUMIFS(Model!$W27:$ZZ27,Model!$W$6:$ZZ$6,"&gt;="&amp;'M-Q-Y'!EP$6,Model!$W$6:$ZZ$6,"&lt;="&amp;'M-Q-Y'!EP$7))</f>
        <v>0</v>
      </c>
      <c r="EQ22" s="5">
        <f>IF(EQ$4="",0,SUMIFS(Model!$W27:$ZZ27,Model!$W$6:$ZZ$6,"&gt;="&amp;'M-Q-Y'!EQ$6,Model!$W$6:$ZZ$6,"&lt;="&amp;'M-Q-Y'!EQ$7))</f>
        <v>0</v>
      </c>
      <c r="ER22" s="5">
        <f>IF(ER$4="",0,SUMIFS(Model!$W27:$ZZ27,Model!$W$6:$ZZ$6,"&gt;="&amp;'M-Q-Y'!ER$6,Model!$W$6:$ZZ$6,"&lt;="&amp;'M-Q-Y'!ER$7))</f>
        <v>0</v>
      </c>
      <c r="ES22" s="5">
        <f>IF(ES$4="",0,SUMIFS(Model!$W27:$ZZ27,Model!$W$6:$ZZ$6,"&gt;="&amp;'M-Q-Y'!ES$6,Model!$W$6:$ZZ$6,"&lt;="&amp;'M-Q-Y'!ES$7))</f>
        <v>0</v>
      </c>
      <c r="ET22" s="5">
        <f>IF(ET$4="",0,SUMIFS(Model!$W27:$ZZ27,Model!$W$6:$ZZ$6,"&gt;="&amp;'M-Q-Y'!ET$6,Model!$W$6:$ZZ$6,"&lt;="&amp;'M-Q-Y'!ET$7))</f>
        <v>0</v>
      </c>
      <c r="EU22" s="5">
        <f>IF(EU$4="",0,SUMIFS(Model!$W27:$ZZ27,Model!$W$6:$ZZ$6,"&gt;="&amp;'M-Q-Y'!EU$6,Model!$W$6:$ZZ$6,"&lt;="&amp;'M-Q-Y'!EU$7))</f>
        <v>0</v>
      </c>
      <c r="EV22" s="5">
        <f>IF(EV$4="",0,SUMIFS(Model!$W27:$ZZ27,Model!$W$6:$ZZ$6,"&gt;="&amp;'M-Q-Y'!EV$6,Model!$W$6:$ZZ$6,"&lt;="&amp;'M-Q-Y'!EV$7))</f>
        <v>0</v>
      </c>
      <c r="EW22" s="5">
        <f>IF(EW$4="",0,SUMIFS(Model!$W27:$ZZ27,Model!$W$6:$ZZ$6,"&gt;="&amp;'M-Q-Y'!EW$6,Model!$W$6:$ZZ$6,"&lt;="&amp;'M-Q-Y'!EW$7))</f>
        <v>0</v>
      </c>
      <c r="EX22" s="5">
        <f>IF(EX$4="",0,SUMIFS(Model!$W27:$ZZ27,Model!$W$6:$ZZ$6,"&gt;="&amp;'M-Q-Y'!EX$6,Model!$W$6:$ZZ$6,"&lt;="&amp;'M-Q-Y'!EX$7))</f>
        <v>0</v>
      </c>
      <c r="EY22" s="5">
        <f>IF(EY$4="",0,SUMIFS(Model!$W27:$ZZ27,Model!$W$6:$ZZ$6,"&gt;="&amp;'M-Q-Y'!EY$6,Model!$W$6:$ZZ$6,"&lt;="&amp;'M-Q-Y'!EY$7))</f>
        <v>0</v>
      </c>
      <c r="EZ22" s="5">
        <f>IF(EZ$4="",0,SUMIFS(Model!$W27:$ZZ27,Model!$W$6:$ZZ$6,"&gt;="&amp;'M-Q-Y'!EZ$6,Model!$W$6:$ZZ$6,"&lt;="&amp;'M-Q-Y'!EZ$7))</f>
        <v>0</v>
      </c>
      <c r="FA22" s="5">
        <f>IF(FA$4="",0,SUMIFS(Model!$W27:$ZZ27,Model!$W$6:$ZZ$6,"&gt;="&amp;'M-Q-Y'!FA$6,Model!$W$6:$ZZ$6,"&lt;="&amp;'M-Q-Y'!FA$7))</f>
        <v>0</v>
      </c>
      <c r="FB22" s="5">
        <f>IF(FB$4="",0,SUMIFS(Model!$W27:$ZZ27,Model!$W$6:$ZZ$6,"&gt;="&amp;'M-Q-Y'!FB$6,Model!$W$6:$ZZ$6,"&lt;="&amp;'M-Q-Y'!FB$7))</f>
        <v>0</v>
      </c>
      <c r="FC22" s="5">
        <f>IF(FC$4="",0,SUMIFS(Model!$W27:$ZZ27,Model!$W$6:$ZZ$6,"&gt;="&amp;'M-Q-Y'!FC$6,Model!$W$6:$ZZ$6,"&lt;="&amp;'M-Q-Y'!FC$7))</f>
        <v>0</v>
      </c>
      <c r="FD22" s="5">
        <f>IF(FD$4="",0,SUMIFS(Model!$W27:$ZZ27,Model!$W$6:$ZZ$6,"&gt;="&amp;'M-Q-Y'!FD$6,Model!$W$6:$ZZ$6,"&lt;="&amp;'M-Q-Y'!FD$7))</f>
        <v>0</v>
      </c>
      <c r="FE22" s="5">
        <f>IF(FE$4="",0,SUMIFS(Model!$W27:$ZZ27,Model!$W$6:$ZZ$6,"&gt;="&amp;'M-Q-Y'!FE$6,Model!$W$6:$ZZ$6,"&lt;="&amp;'M-Q-Y'!FE$7))</f>
        <v>0</v>
      </c>
      <c r="FF22" s="5">
        <f>IF(FF$4="",0,SUMIFS(Model!$W27:$ZZ27,Model!$W$6:$ZZ$6,"&gt;="&amp;'M-Q-Y'!FF$6,Model!$W$6:$ZZ$6,"&lt;="&amp;'M-Q-Y'!FF$7))</f>
        <v>0</v>
      </c>
      <c r="FG22" s="5">
        <f>IF(FG$4="",0,SUMIFS(Model!$W27:$ZZ27,Model!$W$6:$ZZ$6,"&gt;="&amp;'M-Q-Y'!FG$6,Model!$W$6:$ZZ$6,"&lt;="&amp;'M-Q-Y'!FG$7))</f>
        <v>0</v>
      </c>
      <c r="FH22" s="5">
        <f>IF(FH$4="",0,SUMIFS(Model!$W27:$ZZ27,Model!$W$6:$ZZ$6,"&gt;="&amp;'M-Q-Y'!FH$6,Model!$W$6:$ZZ$6,"&lt;="&amp;'M-Q-Y'!FH$7))</f>
        <v>0</v>
      </c>
      <c r="FI22" s="5">
        <f>IF(FI$4="",0,SUMIFS(Model!$W27:$ZZ27,Model!$W$6:$ZZ$6,"&gt;="&amp;'M-Q-Y'!FI$6,Model!$W$6:$ZZ$6,"&lt;="&amp;'M-Q-Y'!FI$7))</f>
        <v>0</v>
      </c>
      <c r="FJ22" s="5">
        <f>IF(FJ$4="",0,SUMIFS(Model!$W27:$ZZ27,Model!$W$6:$ZZ$6,"&gt;="&amp;'M-Q-Y'!FJ$6,Model!$W$6:$ZZ$6,"&lt;="&amp;'M-Q-Y'!FJ$7))</f>
        <v>0</v>
      </c>
      <c r="FK22" s="5">
        <f>IF(FK$4="",0,SUMIFS(Model!$W27:$ZZ27,Model!$W$6:$ZZ$6,"&gt;="&amp;'M-Q-Y'!FK$6,Model!$W$6:$ZZ$6,"&lt;="&amp;'M-Q-Y'!FK$7))</f>
        <v>0</v>
      </c>
      <c r="FL22" s="5">
        <f>IF(FL$4="",0,SUMIFS(Model!$W27:$ZZ27,Model!$W$6:$ZZ$6,"&gt;="&amp;'M-Q-Y'!FL$6,Model!$W$6:$ZZ$6,"&lt;="&amp;'M-Q-Y'!FL$7))</f>
        <v>0</v>
      </c>
      <c r="FM22" s="5">
        <f>IF(FM$4="",0,SUMIFS(Model!$W27:$ZZ27,Model!$W$6:$ZZ$6,"&gt;="&amp;'M-Q-Y'!FM$6,Model!$W$6:$ZZ$6,"&lt;="&amp;'M-Q-Y'!FM$7))</f>
        <v>0</v>
      </c>
      <c r="FN22" s="5">
        <f>IF(FN$4="",0,SUMIFS(Model!$W27:$ZZ27,Model!$W$6:$ZZ$6,"&gt;="&amp;'M-Q-Y'!FN$6,Model!$W$6:$ZZ$6,"&lt;="&amp;'M-Q-Y'!FN$7))</f>
        <v>0</v>
      </c>
      <c r="FO22" s="5">
        <f>IF(FO$4="",0,SUMIFS(Model!$W27:$ZZ27,Model!$W$6:$ZZ$6,"&gt;="&amp;'M-Q-Y'!FO$6,Model!$W$6:$ZZ$6,"&lt;="&amp;'M-Q-Y'!FO$7))</f>
        <v>0</v>
      </c>
      <c r="FP22" s="5">
        <f>IF(FP$4="",0,SUMIFS(Model!$W27:$ZZ27,Model!$W$6:$ZZ$6,"&gt;="&amp;'M-Q-Y'!FP$6,Model!$W$6:$ZZ$6,"&lt;="&amp;'M-Q-Y'!FP$7))</f>
        <v>0</v>
      </c>
      <c r="FQ22" s="5">
        <f>IF(FQ$4="",0,SUMIFS(Model!$W27:$ZZ27,Model!$W$6:$ZZ$6,"&gt;="&amp;'M-Q-Y'!FQ$6,Model!$W$6:$ZZ$6,"&lt;="&amp;'M-Q-Y'!FQ$7))</f>
        <v>0</v>
      </c>
      <c r="FR22" s="5">
        <f>IF(FR$4="",0,SUMIFS(Model!$W27:$ZZ27,Model!$W$6:$ZZ$6,"&gt;="&amp;'M-Q-Y'!FR$6,Model!$W$6:$ZZ$6,"&lt;="&amp;'M-Q-Y'!FR$7))</f>
        <v>0</v>
      </c>
      <c r="FS22" s="5">
        <f>IF(FS$4="",0,SUMIFS(Model!$W27:$ZZ27,Model!$W$6:$ZZ$6,"&gt;="&amp;'M-Q-Y'!FS$6,Model!$W$6:$ZZ$6,"&lt;="&amp;'M-Q-Y'!FS$7))</f>
        <v>0</v>
      </c>
      <c r="FT22" s="5">
        <f>IF(FT$4="",0,SUMIFS(Model!$W27:$ZZ27,Model!$W$6:$ZZ$6,"&gt;="&amp;'M-Q-Y'!FT$6,Model!$W$6:$ZZ$6,"&lt;="&amp;'M-Q-Y'!FT$7))</f>
        <v>0</v>
      </c>
      <c r="FU22" s="5">
        <f>IF(FU$4="",0,SUMIFS(Model!$W27:$ZZ27,Model!$W$6:$ZZ$6,"&gt;="&amp;'M-Q-Y'!FU$6,Model!$W$6:$ZZ$6,"&lt;="&amp;'M-Q-Y'!FU$7))</f>
        <v>0</v>
      </c>
      <c r="FV22" s="5">
        <f>IF(FV$4="",0,SUMIFS(Model!$W27:$ZZ27,Model!$W$6:$ZZ$6,"&gt;="&amp;'M-Q-Y'!FV$6,Model!$W$6:$ZZ$6,"&lt;="&amp;'M-Q-Y'!FV$7))</f>
        <v>0</v>
      </c>
      <c r="FW22" s="5">
        <f>IF(FW$4="",0,SUMIFS(Model!$W27:$ZZ27,Model!$W$6:$ZZ$6,"&gt;="&amp;'M-Q-Y'!FW$6,Model!$W$6:$ZZ$6,"&lt;="&amp;'M-Q-Y'!FW$7))</f>
        <v>0</v>
      </c>
      <c r="FX22" s="5">
        <f>IF(FX$4="",0,SUMIFS(Model!$W27:$ZZ27,Model!$W$6:$ZZ$6,"&gt;="&amp;'M-Q-Y'!FX$6,Model!$W$6:$ZZ$6,"&lt;="&amp;'M-Q-Y'!FX$7))</f>
        <v>0</v>
      </c>
      <c r="FY22" s="5">
        <f>IF(FY$4="",0,SUMIFS(Model!$W27:$ZZ27,Model!$W$6:$ZZ$6,"&gt;="&amp;'M-Q-Y'!FY$6,Model!$W$6:$ZZ$6,"&lt;="&amp;'M-Q-Y'!FY$7))</f>
        <v>0</v>
      </c>
      <c r="FZ22" s="5">
        <f>IF(FZ$4="",0,SUMIFS(Model!$W27:$ZZ27,Model!$W$6:$ZZ$6,"&gt;="&amp;'M-Q-Y'!FZ$6,Model!$W$6:$ZZ$6,"&lt;="&amp;'M-Q-Y'!FZ$7))</f>
        <v>0</v>
      </c>
      <c r="GA22" s="5">
        <f>IF(GA$4="",0,SUMIFS(Model!$W27:$ZZ27,Model!$W$6:$ZZ$6,"&gt;="&amp;'M-Q-Y'!GA$6,Model!$W$6:$ZZ$6,"&lt;="&amp;'M-Q-Y'!GA$7))</f>
        <v>0</v>
      </c>
      <c r="GB22" s="5">
        <f>IF(GB$4="",0,SUMIFS(Model!$W27:$ZZ27,Model!$W$6:$ZZ$6,"&gt;="&amp;'M-Q-Y'!GB$6,Model!$W$6:$ZZ$6,"&lt;="&amp;'M-Q-Y'!GB$7))</f>
        <v>0</v>
      </c>
      <c r="GC22" s="5">
        <f>IF(GC$4="",0,SUMIFS(Model!$W27:$ZZ27,Model!$W$6:$ZZ$6,"&gt;="&amp;'M-Q-Y'!GC$6,Model!$W$6:$ZZ$6,"&lt;="&amp;'M-Q-Y'!GC$7))</f>
        <v>0</v>
      </c>
      <c r="GD22" s="5">
        <f>IF(GD$4="",0,SUMIFS(Model!$W27:$ZZ27,Model!$W$6:$ZZ$6,"&gt;="&amp;'M-Q-Y'!GD$6,Model!$W$6:$ZZ$6,"&lt;="&amp;'M-Q-Y'!GD$7))</f>
        <v>0</v>
      </c>
      <c r="GE22" s="5">
        <f>IF(GE$4="",0,SUMIFS(Model!$W27:$ZZ27,Model!$W$6:$ZZ$6,"&gt;="&amp;'M-Q-Y'!GE$6,Model!$W$6:$ZZ$6,"&lt;="&amp;'M-Q-Y'!GE$7))</f>
        <v>0</v>
      </c>
      <c r="GF22" s="5">
        <f>IF(GF$4="",0,SUMIFS(Model!$W27:$ZZ27,Model!$W$6:$ZZ$6,"&gt;="&amp;'M-Q-Y'!GF$6,Model!$W$6:$ZZ$6,"&lt;="&amp;'M-Q-Y'!GF$7))</f>
        <v>0</v>
      </c>
      <c r="GG22" s="5">
        <f>IF(GG$4="",0,SUMIFS(Model!$W27:$ZZ27,Model!$W$6:$ZZ$6,"&gt;="&amp;'M-Q-Y'!GG$6,Model!$W$6:$ZZ$6,"&lt;="&amp;'M-Q-Y'!GG$7))</f>
        <v>0</v>
      </c>
      <c r="GH22" s="5">
        <f>IF(GH$4="",0,SUMIFS(Model!$W27:$ZZ27,Model!$W$6:$ZZ$6,"&gt;="&amp;'M-Q-Y'!GH$6,Model!$W$6:$ZZ$6,"&lt;="&amp;'M-Q-Y'!GH$7))</f>
        <v>0</v>
      </c>
      <c r="GI22" s="5">
        <f>IF(GI$4="",0,SUMIFS(Model!$W27:$ZZ27,Model!$W$6:$ZZ$6,"&gt;="&amp;'M-Q-Y'!GI$6,Model!$W$6:$ZZ$6,"&lt;="&amp;'M-Q-Y'!GI$7))</f>
        <v>0</v>
      </c>
      <c r="GJ22" s="5">
        <f>IF(GJ$4="",0,SUMIFS(Model!$W27:$ZZ27,Model!$W$6:$ZZ$6,"&gt;="&amp;'M-Q-Y'!GJ$6,Model!$W$6:$ZZ$6,"&lt;="&amp;'M-Q-Y'!GJ$7))</f>
        <v>0</v>
      </c>
      <c r="GK22" s="5">
        <f>IF(GK$4="",0,SUMIFS(Model!$W27:$ZZ27,Model!$W$6:$ZZ$6,"&gt;="&amp;'M-Q-Y'!GK$6,Model!$W$6:$ZZ$6,"&lt;="&amp;'M-Q-Y'!GK$7))</f>
        <v>0</v>
      </c>
      <c r="GL22" s="5">
        <f>IF(GL$4="",0,SUMIFS(Model!$W27:$ZZ27,Model!$W$6:$ZZ$6,"&gt;="&amp;'M-Q-Y'!GL$6,Model!$W$6:$ZZ$6,"&lt;="&amp;'M-Q-Y'!GL$7))</f>
        <v>0</v>
      </c>
      <c r="GM22" s="5">
        <f>IF(GM$4="",0,SUMIFS(Model!$W27:$ZZ27,Model!$W$6:$ZZ$6,"&gt;="&amp;'M-Q-Y'!GM$6,Model!$W$6:$ZZ$6,"&lt;="&amp;'M-Q-Y'!GM$7))</f>
        <v>0</v>
      </c>
      <c r="GN22" s="5">
        <f>IF(GN$4="",0,SUMIFS(Model!$W27:$ZZ27,Model!$W$6:$ZZ$6,"&gt;="&amp;'M-Q-Y'!GN$6,Model!$W$6:$ZZ$6,"&lt;="&amp;'M-Q-Y'!GN$7))</f>
        <v>0</v>
      </c>
      <c r="GO22" s="5">
        <f>IF(GO$4="",0,SUMIFS(Model!$W27:$ZZ27,Model!$W$6:$ZZ$6,"&gt;="&amp;'M-Q-Y'!GO$6,Model!$W$6:$ZZ$6,"&lt;="&amp;'M-Q-Y'!GO$7))</f>
        <v>0</v>
      </c>
      <c r="GP22" s="5">
        <f>IF(GP$4="",0,SUMIFS(Model!$W27:$ZZ27,Model!$W$6:$ZZ$6,"&gt;="&amp;'M-Q-Y'!GP$6,Model!$W$6:$ZZ$6,"&lt;="&amp;'M-Q-Y'!GP$7))</f>
        <v>0</v>
      </c>
      <c r="GQ22" s="5">
        <f>IF(GQ$4="",0,SUMIFS(Model!$W27:$ZZ27,Model!$W$6:$ZZ$6,"&gt;="&amp;'M-Q-Y'!GQ$6,Model!$W$6:$ZZ$6,"&lt;="&amp;'M-Q-Y'!GQ$7))</f>
        <v>0</v>
      </c>
      <c r="GR22" s="5">
        <f>IF(GR$4="",0,SUMIFS(Model!$W27:$ZZ27,Model!$W$6:$ZZ$6,"&gt;="&amp;'M-Q-Y'!GR$6,Model!$W$6:$ZZ$6,"&lt;="&amp;'M-Q-Y'!GR$7))</f>
        <v>0</v>
      </c>
      <c r="GS22" s="5">
        <f>IF(GS$4="",0,SUMIFS(Model!$W27:$ZZ27,Model!$W$6:$ZZ$6,"&gt;="&amp;'M-Q-Y'!GS$6,Model!$W$6:$ZZ$6,"&lt;="&amp;'M-Q-Y'!GS$7))</f>
        <v>0</v>
      </c>
      <c r="GT22" s="5">
        <f>IF(GT$4="",0,SUMIFS(Model!$W27:$ZZ27,Model!$W$6:$ZZ$6,"&gt;="&amp;'M-Q-Y'!GT$6,Model!$W$6:$ZZ$6,"&lt;="&amp;'M-Q-Y'!GT$7))</f>
        <v>0</v>
      </c>
      <c r="GU22" s="5">
        <f>IF(GU$4="",0,SUMIFS(Model!$W27:$ZZ27,Model!$W$6:$ZZ$6,"&gt;="&amp;'M-Q-Y'!GU$6,Model!$W$6:$ZZ$6,"&lt;="&amp;'M-Q-Y'!GU$7))</f>
        <v>0</v>
      </c>
      <c r="GV22" s="5">
        <f>IF(GV$4="",0,SUMIFS(Model!$W27:$ZZ27,Model!$W$6:$ZZ$6,"&gt;="&amp;'M-Q-Y'!GV$6,Model!$W$6:$ZZ$6,"&lt;="&amp;'M-Q-Y'!GV$7))</f>
        <v>0</v>
      </c>
    </row>
    <row r="23" spans="2:204" x14ac:dyDescent="0.3">
      <c r="B23" s="13">
        <f>ROW()</f>
        <v>23</v>
      </c>
      <c r="F23" s="32"/>
    </row>
    <row r="24" spans="2:204" x14ac:dyDescent="0.3">
      <c r="B24" s="13">
        <v>67</v>
      </c>
      <c r="E24" s="36"/>
      <c r="F24" s="32"/>
      <c r="H24" s="28" t="s">
        <v>39</v>
      </c>
      <c r="I24" s="28"/>
      <c r="J24" s="28"/>
    </row>
    <row r="25" spans="2:204" x14ac:dyDescent="0.3">
      <c r="B25" s="13">
        <f>ROW()</f>
        <v>25</v>
      </c>
      <c r="E25" s="36"/>
      <c r="F25" s="32"/>
    </row>
    <row r="26" spans="2:204" x14ac:dyDescent="0.3">
      <c r="B26" s="13">
        <f>ROW()</f>
        <v>26</v>
      </c>
      <c r="E26" s="34"/>
      <c r="F26" s="32"/>
      <c r="H26" s="1" t="s">
        <v>40</v>
      </c>
      <c r="P26" s="44" t="s">
        <v>48</v>
      </c>
      <c r="U26" s="5">
        <f ca="1">SUM(INDIRECT(ADDRESS($B26,X$2)&amp;":"&amp;ADDRESS($B26,MAX($2:$2))))</f>
        <v>0</v>
      </c>
      <c r="X26" s="5">
        <f ca="1">IF(X$4="",0,SUMIFS(Model!$W32:$ZZ32,Model!$W$6:$ZZ$6,"&gt;="&amp;'M-Q-Y'!X$6,Model!$W$6:$ZZ$6,"&lt;="&amp;'M-Q-Y'!X$7))</f>
        <v>0</v>
      </c>
      <c r="Y26" s="5">
        <f ca="1">IF(Y$4="",0,SUMIFS(Model!$W32:$ZZ32,Model!$W$6:$ZZ$6,"&gt;="&amp;'M-Q-Y'!Y$6,Model!$W$6:$ZZ$6,"&lt;="&amp;'M-Q-Y'!Y$7))</f>
        <v>0</v>
      </c>
      <c r="Z26" s="5">
        <f ca="1">IF(Z$4="",0,SUMIFS(Model!$W32:$ZZ32,Model!$W$6:$ZZ$6,"&gt;="&amp;'M-Q-Y'!Z$6,Model!$W$6:$ZZ$6,"&lt;="&amp;'M-Q-Y'!Z$7))</f>
        <v>0</v>
      </c>
      <c r="AA26" s="5">
        <f ca="1">IF(AA$4="",0,SUMIFS(Model!$W32:$ZZ32,Model!$W$6:$ZZ$6,"&gt;="&amp;'M-Q-Y'!AA$6,Model!$W$6:$ZZ$6,"&lt;="&amp;'M-Q-Y'!AA$7))</f>
        <v>0</v>
      </c>
      <c r="AB26" s="5">
        <f ca="1">IF(AB$4="",0,SUMIFS(Model!$W32:$ZZ32,Model!$W$6:$ZZ$6,"&gt;="&amp;'M-Q-Y'!AB$6,Model!$W$6:$ZZ$6,"&lt;="&amp;'M-Q-Y'!AB$7))</f>
        <v>0</v>
      </c>
      <c r="AC26" s="5">
        <f ca="1">IF(AC$4="",0,SUMIFS(Model!$W32:$ZZ32,Model!$W$6:$ZZ$6,"&gt;="&amp;'M-Q-Y'!AC$6,Model!$W$6:$ZZ$6,"&lt;="&amp;'M-Q-Y'!AC$7))</f>
        <v>0</v>
      </c>
      <c r="AD26" s="5">
        <f ca="1">IF(AD$4="",0,SUMIFS(Model!$W32:$ZZ32,Model!$W$6:$ZZ$6,"&gt;="&amp;'M-Q-Y'!AD$6,Model!$W$6:$ZZ$6,"&lt;="&amp;'M-Q-Y'!AD$7))</f>
        <v>0</v>
      </c>
      <c r="AE26" s="5">
        <f ca="1">IF(AE$4="",0,SUMIFS(Model!$W32:$ZZ32,Model!$W$6:$ZZ$6,"&gt;="&amp;'M-Q-Y'!AE$6,Model!$W$6:$ZZ$6,"&lt;="&amp;'M-Q-Y'!AE$7))</f>
        <v>0</v>
      </c>
      <c r="AF26" s="5">
        <f ca="1">IF(AF$4="",0,SUMIFS(Model!$W32:$ZZ32,Model!$W$6:$ZZ$6,"&gt;="&amp;'M-Q-Y'!AF$6,Model!$W$6:$ZZ$6,"&lt;="&amp;'M-Q-Y'!AF$7))</f>
        <v>0</v>
      </c>
      <c r="AG26" s="5">
        <f ca="1">IF(AG$4="",0,SUMIFS(Model!$W32:$ZZ32,Model!$W$6:$ZZ$6,"&gt;="&amp;'M-Q-Y'!AG$6,Model!$W$6:$ZZ$6,"&lt;="&amp;'M-Q-Y'!AG$7))</f>
        <v>0</v>
      </c>
      <c r="AH26" s="5">
        <f>IF(AH$4="",0,SUMIFS(Model!$W32:$ZZ32,Model!$W$6:$ZZ$6,"&gt;="&amp;'M-Q-Y'!AH$6,Model!$W$6:$ZZ$6,"&lt;="&amp;'M-Q-Y'!AH$7))</f>
        <v>0</v>
      </c>
      <c r="AI26" s="5">
        <f>IF(AI$4="",0,SUMIFS(Model!$W32:$ZZ32,Model!$W$6:$ZZ$6,"&gt;="&amp;'M-Q-Y'!AI$6,Model!$W$6:$ZZ$6,"&lt;="&amp;'M-Q-Y'!AI$7))</f>
        <v>0</v>
      </c>
      <c r="AJ26" s="5">
        <f>IF(AJ$4="",0,SUMIFS(Model!$W32:$ZZ32,Model!$W$6:$ZZ$6,"&gt;="&amp;'M-Q-Y'!AJ$6,Model!$W$6:$ZZ$6,"&lt;="&amp;'M-Q-Y'!AJ$7))</f>
        <v>0</v>
      </c>
      <c r="AK26" s="5">
        <f>IF(AK$4="",0,SUMIFS(Model!$W32:$ZZ32,Model!$W$6:$ZZ$6,"&gt;="&amp;'M-Q-Y'!AK$6,Model!$W$6:$ZZ$6,"&lt;="&amp;'M-Q-Y'!AK$7))</f>
        <v>0</v>
      </c>
      <c r="AL26" s="5">
        <f>IF(AL$4="",0,SUMIFS(Model!$W32:$ZZ32,Model!$W$6:$ZZ$6,"&gt;="&amp;'M-Q-Y'!AL$6,Model!$W$6:$ZZ$6,"&lt;="&amp;'M-Q-Y'!AL$7))</f>
        <v>0</v>
      </c>
      <c r="AM26" s="5">
        <f>IF(AM$4="",0,SUMIFS(Model!$W32:$ZZ32,Model!$W$6:$ZZ$6,"&gt;="&amp;'M-Q-Y'!AM$6,Model!$W$6:$ZZ$6,"&lt;="&amp;'M-Q-Y'!AM$7))</f>
        <v>0</v>
      </c>
      <c r="AN26" s="5">
        <f>IF(AN$4="",0,SUMIFS(Model!$W32:$ZZ32,Model!$W$6:$ZZ$6,"&gt;="&amp;'M-Q-Y'!AN$6,Model!$W$6:$ZZ$6,"&lt;="&amp;'M-Q-Y'!AN$7))</f>
        <v>0</v>
      </c>
      <c r="AO26" s="5">
        <f>IF(AO$4="",0,SUMIFS(Model!$W32:$ZZ32,Model!$W$6:$ZZ$6,"&gt;="&amp;'M-Q-Y'!AO$6,Model!$W$6:$ZZ$6,"&lt;="&amp;'M-Q-Y'!AO$7))</f>
        <v>0</v>
      </c>
      <c r="AP26" s="5">
        <f>IF(AP$4="",0,SUMIFS(Model!$W32:$ZZ32,Model!$W$6:$ZZ$6,"&gt;="&amp;'M-Q-Y'!AP$6,Model!$W$6:$ZZ$6,"&lt;="&amp;'M-Q-Y'!AP$7))</f>
        <v>0</v>
      </c>
      <c r="AQ26" s="5">
        <f>IF(AQ$4="",0,SUMIFS(Model!$W32:$ZZ32,Model!$W$6:$ZZ$6,"&gt;="&amp;'M-Q-Y'!AQ$6,Model!$W$6:$ZZ$6,"&lt;="&amp;'M-Q-Y'!AQ$7))</f>
        <v>0</v>
      </c>
      <c r="AR26" s="5">
        <f>IF(AR$4="",0,SUMIFS(Model!$W32:$ZZ32,Model!$W$6:$ZZ$6,"&gt;="&amp;'M-Q-Y'!AR$6,Model!$W$6:$ZZ$6,"&lt;="&amp;'M-Q-Y'!AR$7))</f>
        <v>0</v>
      </c>
      <c r="AS26" s="5">
        <f>IF(AS$4="",0,SUMIFS(Model!$W32:$ZZ32,Model!$W$6:$ZZ$6,"&gt;="&amp;'M-Q-Y'!AS$6,Model!$W$6:$ZZ$6,"&lt;="&amp;'M-Q-Y'!AS$7))</f>
        <v>0</v>
      </c>
      <c r="AT26" s="5">
        <f>IF(AT$4="",0,SUMIFS(Model!$W32:$ZZ32,Model!$W$6:$ZZ$6,"&gt;="&amp;'M-Q-Y'!AT$6,Model!$W$6:$ZZ$6,"&lt;="&amp;'M-Q-Y'!AT$7))</f>
        <v>0</v>
      </c>
      <c r="AU26" s="5">
        <f>IF(AU$4="",0,SUMIFS(Model!$W32:$ZZ32,Model!$W$6:$ZZ$6,"&gt;="&amp;'M-Q-Y'!AU$6,Model!$W$6:$ZZ$6,"&lt;="&amp;'M-Q-Y'!AU$7))</f>
        <v>0</v>
      </c>
      <c r="AV26" s="5">
        <f>IF(AV$4="",0,SUMIFS(Model!$W32:$ZZ32,Model!$W$6:$ZZ$6,"&gt;="&amp;'M-Q-Y'!AV$6,Model!$W$6:$ZZ$6,"&lt;="&amp;'M-Q-Y'!AV$7))</f>
        <v>0</v>
      </c>
      <c r="AW26" s="5">
        <f>IF(AW$4="",0,SUMIFS(Model!$W32:$ZZ32,Model!$W$6:$ZZ$6,"&gt;="&amp;'M-Q-Y'!AW$6,Model!$W$6:$ZZ$6,"&lt;="&amp;'M-Q-Y'!AW$7))</f>
        <v>0</v>
      </c>
      <c r="AX26" s="5">
        <f>IF(AX$4="",0,SUMIFS(Model!$W32:$ZZ32,Model!$W$6:$ZZ$6,"&gt;="&amp;'M-Q-Y'!AX$6,Model!$W$6:$ZZ$6,"&lt;="&amp;'M-Q-Y'!AX$7))</f>
        <v>0</v>
      </c>
      <c r="AY26" s="5">
        <f>IF(AY$4="",0,SUMIFS(Model!$W32:$ZZ32,Model!$W$6:$ZZ$6,"&gt;="&amp;'M-Q-Y'!AY$6,Model!$W$6:$ZZ$6,"&lt;="&amp;'M-Q-Y'!AY$7))</f>
        <v>0</v>
      </c>
      <c r="AZ26" s="5">
        <f>IF(AZ$4="",0,SUMIFS(Model!$W32:$ZZ32,Model!$W$6:$ZZ$6,"&gt;="&amp;'M-Q-Y'!AZ$6,Model!$W$6:$ZZ$6,"&lt;="&amp;'M-Q-Y'!AZ$7))</f>
        <v>0</v>
      </c>
      <c r="BA26" s="5">
        <f>IF(BA$4="",0,SUMIFS(Model!$W32:$ZZ32,Model!$W$6:$ZZ$6,"&gt;="&amp;'M-Q-Y'!BA$6,Model!$W$6:$ZZ$6,"&lt;="&amp;'M-Q-Y'!BA$7))</f>
        <v>0</v>
      </c>
      <c r="BB26" s="5">
        <f>IF(BB$4="",0,SUMIFS(Model!$W32:$ZZ32,Model!$W$6:$ZZ$6,"&gt;="&amp;'M-Q-Y'!BB$6,Model!$W$6:$ZZ$6,"&lt;="&amp;'M-Q-Y'!BB$7))</f>
        <v>0</v>
      </c>
      <c r="BC26" s="5">
        <f>IF(BC$4="",0,SUMIFS(Model!$W32:$ZZ32,Model!$W$6:$ZZ$6,"&gt;="&amp;'M-Q-Y'!BC$6,Model!$W$6:$ZZ$6,"&lt;="&amp;'M-Q-Y'!BC$7))</f>
        <v>0</v>
      </c>
      <c r="BD26" s="5">
        <f>IF(BD$4="",0,SUMIFS(Model!$W32:$ZZ32,Model!$W$6:$ZZ$6,"&gt;="&amp;'M-Q-Y'!BD$6,Model!$W$6:$ZZ$6,"&lt;="&amp;'M-Q-Y'!BD$7))</f>
        <v>0</v>
      </c>
      <c r="BE26" s="5">
        <f>IF(BE$4="",0,SUMIFS(Model!$W32:$ZZ32,Model!$W$6:$ZZ$6,"&gt;="&amp;'M-Q-Y'!BE$6,Model!$W$6:$ZZ$6,"&lt;="&amp;'M-Q-Y'!BE$7))</f>
        <v>0</v>
      </c>
      <c r="BF26" s="5">
        <f>IF(BF$4="",0,SUMIFS(Model!$W32:$ZZ32,Model!$W$6:$ZZ$6,"&gt;="&amp;'M-Q-Y'!BF$6,Model!$W$6:$ZZ$6,"&lt;="&amp;'M-Q-Y'!BF$7))</f>
        <v>0</v>
      </c>
      <c r="BG26" s="5">
        <f>IF(BG$4="",0,SUMIFS(Model!$W32:$ZZ32,Model!$W$6:$ZZ$6,"&gt;="&amp;'M-Q-Y'!BG$6,Model!$W$6:$ZZ$6,"&lt;="&amp;'M-Q-Y'!BG$7))</f>
        <v>0</v>
      </c>
      <c r="BH26" s="5">
        <f>IF(BH$4="",0,SUMIFS(Model!$W32:$ZZ32,Model!$W$6:$ZZ$6,"&gt;="&amp;'M-Q-Y'!BH$6,Model!$W$6:$ZZ$6,"&lt;="&amp;'M-Q-Y'!BH$7))</f>
        <v>0</v>
      </c>
      <c r="BI26" s="5">
        <f>IF(BI$4="",0,SUMIFS(Model!$W32:$ZZ32,Model!$W$6:$ZZ$6,"&gt;="&amp;'M-Q-Y'!BI$6,Model!$W$6:$ZZ$6,"&lt;="&amp;'M-Q-Y'!BI$7))</f>
        <v>0</v>
      </c>
      <c r="BJ26" s="5">
        <f>IF(BJ$4="",0,SUMIFS(Model!$W32:$ZZ32,Model!$W$6:$ZZ$6,"&gt;="&amp;'M-Q-Y'!BJ$6,Model!$W$6:$ZZ$6,"&lt;="&amp;'M-Q-Y'!BJ$7))</f>
        <v>0</v>
      </c>
      <c r="BK26" s="5">
        <f>IF(BK$4="",0,SUMIFS(Model!$W32:$ZZ32,Model!$W$6:$ZZ$6,"&gt;="&amp;'M-Q-Y'!BK$6,Model!$W$6:$ZZ$6,"&lt;="&amp;'M-Q-Y'!BK$7))</f>
        <v>0</v>
      </c>
      <c r="BL26" s="5">
        <f>IF(BL$4="",0,SUMIFS(Model!$W32:$ZZ32,Model!$W$6:$ZZ$6,"&gt;="&amp;'M-Q-Y'!BL$6,Model!$W$6:$ZZ$6,"&lt;="&amp;'M-Q-Y'!BL$7))</f>
        <v>0</v>
      </c>
      <c r="BM26" s="5">
        <f>IF(BM$4="",0,SUMIFS(Model!$W32:$ZZ32,Model!$W$6:$ZZ$6,"&gt;="&amp;'M-Q-Y'!BM$6,Model!$W$6:$ZZ$6,"&lt;="&amp;'M-Q-Y'!BM$7))</f>
        <v>0</v>
      </c>
      <c r="BN26" s="5">
        <f>IF(BN$4="",0,SUMIFS(Model!$W32:$ZZ32,Model!$W$6:$ZZ$6,"&gt;="&amp;'M-Q-Y'!BN$6,Model!$W$6:$ZZ$6,"&lt;="&amp;'M-Q-Y'!BN$7))</f>
        <v>0</v>
      </c>
      <c r="BO26" s="5">
        <f>IF(BO$4="",0,SUMIFS(Model!$W32:$ZZ32,Model!$W$6:$ZZ$6,"&gt;="&amp;'M-Q-Y'!BO$6,Model!$W$6:$ZZ$6,"&lt;="&amp;'M-Q-Y'!BO$7))</f>
        <v>0</v>
      </c>
      <c r="BP26" s="5">
        <f>IF(BP$4="",0,SUMIFS(Model!$W32:$ZZ32,Model!$W$6:$ZZ$6,"&gt;="&amp;'M-Q-Y'!BP$6,Model!$W$6:$ZZ$6,"&lt;="&amp;'M-Q-Y'!BP$7))</f>
        <v>0</v>
      </c>
      <c r="BQ26" s="5">
        <f>IF(BQ$4="",0,SUMIFS(Model!$W32:$ZZ32,Model!$W$6:$ZZ$6,"&gt;="&amp;'M-Q-Y'!BQ$6,Model!$W$6:$ZZ$6,"&lt;="&amp;'M-Q-Y'!BQ$7))</f>
        <v>0</v>
      </c>
      <c r="BR26" s="5">
        <f>IF(BR$4="",0,SUMIFS(Model!$W32:$ZZ32,Model!$W$6:$ZZ$6,"&gt;="&amp;'M-Q-Y'!BR$6,Model!$W$6:$ZZ$6,"&lt;="&amp;'M-Q-Y'!BR$7))</f>
        <v>0</v>
      </c>
      <c r="BS26" s="5">
        <f>IF(BS$4="",0,SUMIFS(Model!$W32:$ZZ32,Model!$W$6:$ZZ$6,"&gt;="&amp;'M-Q-Y'!BS$6,Model!$W$6:$ZZ$6,"&lt;="&amp;'M-Q-Y'!BS$7))</f>
        <v>0</v>
      </c>
      <c r="BT26" s="5">
        <f>IF(BT$4="",0,SUMIFS(Model!$W32:$ZZ32,Model!$W$6:$ZZ$6,"&gt;="&amp;'M-Q-Y'!BT$6,Model!$W$6:$ZZ$6,"&lt;="&amp;'M-Q-Y'!BT$7))</f>
        <v>0</v>
      </c>
      <c r="BU26" s="5">
        <f>IF(BU$4="",0,SUMIFS(Model!$W32:$ZZ32,Model!$W$6:$ZZ$6,"&gt;="&amp;'M-Q-Y'!BU$6,Model!$W$6:$ZZ$6,"&lt;="&amp;'M-Q-Y'!BU$7))</f>
        <v>0</v>
      </c>
      <c r="BV26" s="5">
        <f>IF(BV$4="",0,SUMIFS(Model!$W32:$ZZ32,Model!$W$6:$ZZ$6,"&gt;="&amp;'M-Q-Y'!BV$6,Model!$W$6:$ZZ$6,"&lt;="&amp;'M-Q-Y'!BV$7))</f>
        <v>0</v>
      </c>
      <c r="BW26" s="5">
        <f>IF(BW$4="",0,SUMIFS(Model!$W32:$ZZ32,Model!$W$6:$ZZ$6,"&gt;="&amp;'M-Q-Y'!BW$6,Model!$W$6:$ZZ$6,"&lt;="&amp;'M-Q-Y'!BW$7))</f>
        <v>0</v>
      </c>
      <c r="BX26" s="5">
        <f>IF(BX$4="",0,SUMIFS(Model!$W32:$ZZ32,Model!$W$6:$ZZ$6,"&gt;="&amp;'M-Q-Y'!BX$6,Model!$W$6:$ZZ$6,"&lt;="&amp;'M-Q-Y'!BX$7))</f>
        <v>0</v>
      </c>
      <c r="BY26" s="5">
        <f>IF(BY$4="",0,SUMIFS(Model!$W32:$ZZ32,Model!$W$6:$ZZ$6,"&gt;="&amp;'M-Q-Y'!BY$6,Model!$W$6:$ZZ$6,"&lt;="&amp;'M-Q-Y'!BY$7))</f>
        <v>0</v>
      </c>
      <c r="BZ26" s="5">
        <f>IF(BZ$4="",0,SUMIFS(Model!$W32:$ZZ32,Model!$W$6:$ZZ$6,"&gt;="&amp;'M-Q-Y'!BZ$6,Model!$W$6:$ZZ$6,"&lt;="&amp;'M-Q-Y'!BZ$7))</f>
        <v>0</v>
      </c>
      <c r="CA26" s="5">
        <f>IF(CA$4="",0,SUMIFS(Model!$W32:$ZZ32,Model!$W$6:$ZZ$6,"&gt;="&amp;'M-Q-Y'!CA$6,Model!$W$6:$ZZ$6,"&lt;="&amp;'M-Q-Y'!CA$7))</f>
        <v>0</v>
      </c>
      <c r="CB26" s="5">
        <f>IF(CB$4="",0,SUMIFS(Model!$W32:$ZZ32,Model!$W$6:$ZZ$6,"&gt;="&amp;'M-Q-Y'!CB$6,Model!$W$6:$ZZ$6,"&lt;="&amp;'M-Q-Y'!CB$7))</f>
        <v>0</v>
      </c>
      <c r="CC26" s="5">
        <f>IF(CC$4="",0,SUMIFS(Model!$W32:$ZZ32,Model!$W$6:$ZZ$6,"&gt;="&amp;'M-Q-Y'!CC$6,Model!$W$6:$ZZ$6,"&lt;="&amp;'M-Q-Y'!CC$7))</f>
        <v>0</v>
      </c>
      <c r="CD26" s="5">
        <f>IF(CD$4="",0,SUMIFS(Model!$W32:$ZZ32,Model!$W$6:$ZZ$6,"&gt;="&amp;'M-Q-Y'!CD$6,Model!$W$6:$ZZ$6,"&lt;="&amp;'M-Q-Y'!CD$7))</f>
        <v>0</v>
      </c>
      <c r="CE26" s="5">
        <f>IF(CE$4="",0,SUMIFS(Model!$W32:$ZZ32,Model!$W$6:$ZZ$6,"&gt;="&amp;'M-Q-Y'!CE$6,Model!$W$6:$ZZ$6,"&lt;="&amp;'M-Q-Y'!CE$7))</f>
        <v>0</v>
      </c>
      <c r="CF26" s="5">
        <f>IF(CF$4="",0,SUMIFS(Model!$W32:$ZZ32,Model!$W$6:$ZZ$6,"&gt;="&amp;'M-Q-Y'!CF$6,Model!$W$6:$ZZ$6,"&lt;="&amp;'M-Q-Y'!CF$7))</f>
        <v>0</v>
      </c>
      <c r="CG26" s="5">
        <f>IF(CG$4="",0,SUMIFS(Model!$W32:$ZZ32,Model!$W$6:$ZZ$6,"&gt;="&amp;'M-Q-Y'!CG$6,Model!$W$6:$ZZ$6,"&lt;="&amp;'M-Q-Y'!CG$7))</f>
        <v>0</v>
      </c>
      <c r="CH26" s="5">
        <f>IF(CH$4="",0,SUMIFS(Model!$W32:$ZZ32,Model!$W$6:$ZZ$6,"&gt;="&amp;'M-Q-Y'!CH$6,Model!$W$6:$ZZ$6,"&lt;="&amp;'M-Q-Y'!CH$7))</f>
        <v>0</v>
      </c>
      <c r="CI26" s="5">
        <f>IF(CI$4="",0,SUMIFS(Model!$W32:$ZZ32,Model!$W$6:$ZZ$6,"&gt;="&amp;'M-Q-Y'!CI$6,Model!$W$6:$ZZ$6,"&lt;="&amp;'M-Q-Y'!CI$7))</f>
        <v>0</v>
      </c>
      <c r="CJ26" s="5">
        <f>IF(CJ$4="",0,SUMIFS(Model!$W32:$ZZ32,Model!$W$6:$ZZ$6,"&gt;="&amp;'M-Q-Y'!CJ$6,Model!$W$6:$ZZ$6,"&lt;="&amp;'M-Q-Y'!CJ$7))</f>
        <v>0</v>
      </c>
      <c r="CK26" s="5">
        <f>IF(CK$4="",0,SUMIFS(Model!$W32:$ZZ32,Model!$W$6:$ZZ$6,"&gt;="&amp;'M-Q-Y'!CK$6,Model!$W$6:$ZZ$6,"&lt;="&amp;'M-Q-Y'!CK$7))</f>
        <v>0</v>
      </c>
      <c r="CL26" s="5">
        <f>IF(CL$4="",0,SUMIFS(Model!$W32:$ZZ32,Model!$W$6:$ZZ$6,"&gt;="&amp;'M-Q-Y'!CL$6,Model!$W$6:$ZZ$6,"&lt;="&amp;'M-Q-Y'!CL$7))</f>
        <v>0</v>
      </c>
      <c r="CM26" s="5">
        <f>IF(CM$4="",0,SUMIFS(Model!$W32:$ZZ32,Model!$W$6:$ZZ$6,"&gt;="&amp;'M-Q-Y'!CM$6,Model!$W$6:$ZZ$6,"&lt;="&amp;'M-Q-Y'!CM$7))</f>
        <v>0</v>
      </c>
      <c r="CN26" s="5">
        <f>IF(CN$4="",0,SUMIFS(Model!$W32:$ZZ32,Model!$W$6:$ZZ$6,"&gt;="&amp;'M-Q-Y'!CN$6,Model!$W$6:$ZZ$6,"&lt;="&amp;'M-Q-Y'!CN$7))</f>
        <v>0</v>
      </c>
      <c r="CO26" s="5">
        <f>IF(CO$4="",0,SUMIFS(Model!$W32:$ZZ32,Model!$W$6:$ZZ$6,"&gt;="&amp;'M-Q-Y'!CO$6,Model!$W$6:$ZZ$6,"&lt;="&amp;'M-Q-Y'!CO$7))</f>
        <v>0</v>
      </c>
      <c r="CP26" s="5">
        <f>IF(CP$4="",0,SUMIFS(Model!$W32:$ZZ32,Model!$W$6:$ZZ$6,"&gt;="&amp;'M-Q-Y'!CP$6,Model!$W$6:$ZZ$6,"&lt;="&amp;'M-Q-Y'!CP$7))</f>
        <v>0</v>
      </c>
      <c r="CQ26" s="5">
        <f>IF(CQ$4="",0,SUMIFS(Model!$W32:$ZZ32,Model!$W$6:$ZZ$6,"&gt;="&amp;'M-Q-Y'!CQ$6,Model!$W$6:$ZZ$6,"&lt;="&amp;'M-Q-Y'!CQ$7))</f>
        <v>0</v>
      </c>
      <c r="CR26" s="5">
        <f>IF(CR$4="",0,SUMIFS(Model!$W32:$ZZ32,Model!$W$6:$ZZ$6,"&gt;="&amp;'M-Q-Y'!CR$6,Model!$W$6:$ZZ$6,"&lt;="&amp;'M-Q-Y'!CR$7))</f>
        <v>0</v>
      </c>
      <c r="CS26" s="5">
        <f>IF(CS$4="",0,SUMIFS(Model!$W32:$ZZ32,Model!$W$6:$ZZ$6,"&gt;="&amp;'M-Q-Y'!CS$6,Model!$W$6:$ZZ$6,"&lt;="&amp;'M-Q-Y'!CS$7))</f>
        <v>0</v>
      </c>
      <c r="CT26" s="5">
        <f>IF(CT$4="",0,SUMIFS(Model!$W32:$ZZ32,Model!$W$6:$ZZ$6,"&gt;="&amp;'M-Q-Y'!CT$6,Model!$W$6:$ZZ$6,"&lt;="&amp;'M-Q-Y'!CT$7))</f>
        <v>0</v>
      </c>
      <c r="CU26" s="5">
        <f>IF(CU$4="",0,SUMIFS(Model!$W32:$ZZ32,Model!$W$6:$ZZ$6,"&gt;="&amp;'M-Q-Y'!CU$6,Model!$W$6:$ZZ$6,"&lt;="&amp;'M-Q-Y'!CU$7))</f>
        <v>0</v>
      </c>
      <c r="CV26" s="5">
        <f>IF(CV$4="",0,SUMIFS(Model!$W32:$ZZ32,Model!$W$6:$ZZ$6,"&gt;="&amp;'M-Q-Y'!CV$6,Model!$W$6:$ZZ$6,"&lt;="&amp;'M-Q-Y'!CV$7))</f>
        <v>0</v>
      </c>
      <c r="CW26" s="5">
        <f>IF(CW$4="",0,SUMIFS(Model!$W32:$ZZ32,Model!$W$6:$ZZ$6,"&gt;="&amp;'M-Q-Y'!CW$6,Model!$W$6:$ZZ$6,"&lt;="&amp;'M-Q-Y'!CW$7))</f>
        <v>0</v>
      </c>
      <c r="CX26" s="5">
        <f>IF(CX$4="",0,SUMIFS(Model!$W32:$ZZ32,Model!$W$6:$ZZ$6,"&gt;="&amp;'M-Q-Y'!CX$6,Model!$W$6:$ZZ$6,"&lt;="&amp;'M-Q-Y'!CX$7))</f>
        <v>0</v>
      </c>
      <c r="CY26" s="5">
        <f>IF(CY$4="",0,SUMIFS(Model!$W32:$ZZ32,Model!$W$6:$ZZ$6,"&gt;="&amp;'M-Q-Y'!CY$6,Model!$W$6:$ZZ$6,"&lt;="&amp;'M-Q-Y'!CY$7))</f>
        <v>0</v>
      </c>
      <c r="CZ26" s="5">
        <f>IF(CZ$4="",0,SUMIFS(Model!$W32:$ZZ32,Model!$W$6:$ZZ$6,"&gt;="&amp;'M-Q-Y'!CZ$6,Model!$W$6:$ZZ$6,"&lt;="&amp;'M-Q-Y'!CZ$7))</f>
        <v>0</v>
      </c>
      <c r="DA26" s="5">
        <f>IF(DA$4="",0,SUMIFS(Model!$W32:$ZZ32,Model!$W$6:$ZZ$6,"&gt;="&amp;'M-Q-Y'!DA$6,Model!$W$6:$ZZ$6,"&lt;="&amp;'M-Q-Y'!DA$7))</f>
        <v>0</v>
      </c>
      <c r="DB26" s="5">
        <f>IF(DB$4="",0,SUMIFS(Model!$W32:$ZZ32,Model!$W$6:$ZZ$6,"&gt;="&amp;'M-Q-Y'!DB$6,Model!$W$6:$ZZ$6,"&lt;="&amp;'M-Q-Y'!DB$7))</f>
        <v>0</v>
      </c>
      <c r="DC26" s="5">
        <f>IF(DC$4="",0,SUMIFS(Model!$W32:$ZZ32,Model!$W$6:$ZZ$6,"&gt;="&amp;'M-Q-Y'!DC$6,Model!$W$6:$ZZ$6,"&lt;="&amp;'M-Q-Y'!DC$7))</f>
        <v>0</v>
      </c>
      <c r="DD26" s="5">
        <f>IF(DD$4="",0,SUMIFS(Model!$W32:$ZZ32,Model!$W$6:$ZZ$6,"&gt;="&amp;'M-Q-Y'!DD$6,Model!$W$6:$ZZ$6,"&lt;="&amp;'M-Q-Y'!DD$7))</f>
        <v>0</v>
      </c>
      <c r="DE26" s="5">
        <f>IF(DE$4="",0,SUMIFS(Model!$W32:$ZZ32,Model!$W$6:$ZZ$6,"&gt;="&amp;'M-Q-Y'!DE$6,Model!$W$6:$ZZ$6,"&lt;="&amp;'M-Q-Y'!DE$7))</f>
        <v>0</v>
      </c>
      <c r="DF26" s="5">
        <f>IF(DF$4="",0,SUMIFS(Model!$W32:$ZZ32,Model!$W$6:$ZZ$6,"&gt;="&amp;'M-Q-Y'!DF$6,Model!$W$6:$ZZ$6,"&lt;="&amp;'M-Q-Y'!DF$7))</f>
        <v>0</v>
      </c>
      <c r="DG26" s="5">
        <f>IF(DG$4="",0,SUMIFS(Model!$W32:$ZZ32,Model!$W$6:$ZZ$6,"&gt;="&amp;'M-Q-Y'!DG$6,Model!$W$6:$ZZ$6,"&lt;="&amp;'M-Q-Y'!DG$7))</f>
        <v>0</v>
      </c>
      <c r="DH26" s="5">
        <f>IF(DH$4="",0,SUMIFS(Model!$W32:$ZZ32,Model!$W$6:$ZZ$6,"&gt;="&amp;'M-Q-Y'!DH$6,Model!$W$6:$ZZ$6,"&lt;="&amp;'M-Q-Y'!DH$7))</f>
        <v>0</v>
      </c>
      <c r="DI26" s="5">
        <f>IF(DI$4="",0,SUMIFS(Model!$W32:$ZZ32,Model!$W$6:$ZZ$6,"&gt;="&amp;'M-Q-Y'!DI$6,Model!$W$6:$ZZ$6,"&lt;="&amp;'M-Q-Y'!DI$7))</f>
        <v>0</v>
      </c>
      <c r="DJ26" s="5">
        <f>IF(DJ$4="",0,SUMIFS(Model!$W32:$ZZ32,Model!$W$6:$ZZ$6,"&gt;="&amp;'M-Q-Y'!DJ$6,Model!$W$6:$ZZ$6,"&lt;="&amp;'M-Q-Y'!DJ$7))</f>
        <v>0</v>
      </c>
      <c r="DK26" s="5">
        <f>IF(DK$4="",0,SUMIFS(Model!$W32:$ZZ32,Model!$W$6:$ZZ$6,"&gt;="&amp;'M-Q-Y'!DK$6,Model!$W$6:$ZZ$6,"&lt;="&amp;'M-Q-Y'!DK$7))</f>
        <v>0</v>
      </c>
      <c r="DL26" s="5">
        <f>IF(DL$4="",0,SUMIFS(Model!$W32:$ZZ32,Model!$W$6:$ZZ$6,"&gt;="&amp;'M-Q-Y'!DL$6,Model!$W$6:$ZZ$6,"&lt;="&amp;'M-Q-Y'!DL$7))</f>
        <v>0</v>
      </c>
      <c r="DM26" s="5">
        <f>IF(DM$4="",0,SUMIFS(Model!$W32:$ZZ32,Model!$W$6:$ZZ$6,"&gt;="&amp;'M-Q-Y'!DM$6,Model!$W$6:$ZZ$6,"&lt;="&amp;'M-Q-Y'!DM$7))</f>
        <v>0</v>
      </c>
      <c r="DN26" s="5">
        <f>IF(DN$4="",0,SUMIFS(Model!$W32:$ZZ32,Model!$W$6:$ZZ$6,"&gt;="&amp;'M-Q-Y'!DN$6,Model!$W$6:$ZZ$6,"&lt;="&amp;'M-Q-Y'!DN$7))</f>
        <v>0</v>
      </c>
      <c r="DO26" s="5">
        <f>IF(DO$4="",0,SUMIFS(Model!$W32:$ZZ32,Model!$W$6:$ZZ$6,"&gt;="&amp;'M-Q-Y'!DO$6,Model!$W$6:$ZZ$6,"&lt;="&amp;'M-Q-Y'!DO$7))</f>
        <v>0</v>
      </c>
      <c r="DP26" s="5">
        <f>IF(DP$4="",0,SUMIFS(Model!$W32:$ZZ32,Model!$W$6:$ZZ$6,"&gt;="&amp;'M-Q-Y'!DP$6,Model!$W$6:$ZZ$6,"&lt;="&amp;'M-Q-Y'!DP$7))</f>
        <v>0</v>
      </c>
      <c r="DQ26" s="5">
        <f>IF(DQ$4="",0,SUMIFS(Model!$W32:$ZZ32,Model!$W$6:$ZZ$6,"&gt;="&amp;'M-Q-Y'!DQ$6,Model!$W$6:$ZZ$6,"&lt;="&amp;'M-Q-Y'!DQ$7))</f>
        <v>0</v>
      </c>
      <c r="DR26" s="5">
        <f>IF(DR$4="",0,SUMIFS(Model!$W32:$ZZ32,Model!$W$6:$ZZ$6,"&gt;="&amp;'M-Q-Y'!DR$6,Model!$W$6:$ZZ$6,"&lt;="&amp;'M-Q-Y'!DR$7))</f>
        <v>0</v>
      </c>
      <c r="DS26" s="5">
        <f>IF(DS$4="",0,SUMIFS(Model!$W32:$ZZ32,Model!$W$6:$ZZ$6,"&gt;="&amp;'M-Q-Y'!DS$6,Model!$W$6:$ZZ$6,"&lt;="&amp;'M-Q-Y'!DS$7))</f>
        <v>0</v>
      </c>
      <c r="DT26" s="5">
        <f>IF(DT$4="",0,SUMIFS(Model!$W32:$ZZ32,Model!$W$6:$ZZ$6,"&gt;="&amp;'M-Q-Y'!DT$6,Model!$W$6:$ZZ$6,"&lt;="&amp;'M-Q-Y'!DT$7))</f>
        <v>0</v>
      </c>
      <c r="DU26" s="5">
        <f>IF(DU$4="",0,SUMIFS(Model!$W32:$ZZ32,Model!$W$6:$ZZ$6,"&gt;="&amp;'M-Q-Y'!DU$6,Model!$W$6:$ZZ$6,"&lt;="&amp;'M-Q-Y'!DU$7))</f>
        <v>0</v>
      </c>
      <c r="DV26" s="5">
        <f>IF(DV$4="",0,SUMIFS(Model!$W32:$ZZ32,Model!$W$6:$ZZ$6,"&gt;="&amp;'M-Q-Y'!DV$6,Model!$W$6:$ZZ$6,"&lt;="&amp;'M-Q-Y'!DV$7))</f>
        <v>0</v>
      </c>
      <c r="DW26" s="5">
        <f>IF(DW$4="",0,SUMIFS(Model!$W32:$ZZ32,Model!$W$6:$ZZ$6,"&gt;="&amp;'M-Q-Y'!DW$6,Model!$W$6:$ZZ$6,"&lt;="&amp;'M-Q-Y'!DW$7))</f>
        <v>0</v>
      </c>
      <c r="DX26" s="5">
        <f>IF(DX$4="",0,SUMIFS(Model!$W32:$ZZ32,Model!$W$6:$ZZ$6,"&gt;="&amp;'M-Q-Y'!DX$6,Model!$W$6:$ZZ$6,"&lt;="&amp;'M-Q-Y'!DX$7))</f>
        <v>0</v>
      </c>
      <c r="DY26" s="5">
        <f>IF(DY$4="",0,SUMIFS(Model!$W32:$ZZ32,Model!$W$6:$ZZ$6,"&gt;="&amp;'M-Q-Y'!DY$6,Model!$W$6:$ZZ$6,"&lt;="&amp;'M-Q-Y'!DY$7))</f>
        <v>0</v>
      </c>
      <c r="DZ26" s="5">
        <f>IF(DZ$4="",0,SUMIFS(Model!$W32:$ZZ32,Model!$W$6:$ZZ$6,"&gt;="&amp;'M-Q-Y'!DZ$6,Model!$W$6:$ZZ$6,"&lt;="&amp;'M-Q-Y'!DZ$7))</f>
        <v>0</v>
      </c>
      <c r="EA26" s="5">
        <f>IF(EA$4="",0,SUMIFS(Model!$W32:$ZZ32,Model!$W$6:$ZZ$6,"&gt;="&amp;'M-Q-Y'!EA$6,Model!$W$6:$ZZ$6,"&lt;="&amp;'M-Q-Y'!EA$7))</f>
        <v>0</v>
      </c>
      <c r="EB26" s="5">
        <f>IF(EB$4="",0,SUMIFS(Model!$W32:$ZZ32,Model!$W$6:$ZZ$6,"&gt;="&amp;'M-Q-Y'!EB$6,Model!$W$6:$ZZ$6,"&lt;="&amp;'M-Q-Y'!EB$7))</f>
        <v>0</v>
      </c>
      <c r="EC26" s="5">
        <f>IF(EC$4="",0,SUMIFS(Model!$W32:$ZZ32,Model!$W$6:$ZZ$6,"&gt;="&amp;'M-Q-Y'!EC$6,Model!$W$6:$ZZ$6,"&lt;="&amp;'M-Q-Y'!EC$7))</f>
        <v>0</v>
      </c>
      <c r="ED26" s="5">
        <f>IF(ED$4="",0,SUMIFS(Model!$W32:$ZZ32,Model!$W$6:$ZZ$6,"&gt;="&amp;'M-Q-Y'!ED$6,Model!$W$6:$ZZ$6,"&lt;="&amp;'M-Q-Y'!ED$7))</f>
        <v>0</v>
      </c>
      <c r="EE26" s="5">
        <f>IF(EE$4="",0,SUMIFS(Model!$W32:$ZZ32,Model!$W$6:$ZZ$6,"&gt;="&amp;'M-Q-Y'!EE$6,Model!$W$6:$ZZ$6,"&lt;="&amp;'M-Q-Y'!EE$7))</f>
        <v>0</v>
      </c>
      <c r="EF26" s="5">
        <f>IF(EF$4="",0,SUMIFS(Model!$W32:$ZZ32,Model!$W$6:$ZZ$6,"&gt;="&amp;'M-Q-Y'!EF$6,Model!$W$6:$ZZ$6,"&lt;="&amp;'M-Q-Y'!EF$7))</f>
        <v>0</v>
      </c>
      <c r="EG26" s="5">
        <f>IF(EG$4="",0,SUMIFS(Model!$W32:$ZZ32,Model!$W$6:$ZZ$6,"&gt;="&amp;'M-Q-Y'!EG$6,Model!$W$6:$ZZ$6,"&lt;="&amp;'M-Q-Y'!EG$7))</f>
        <v>0</v>
      </c>
      <c r="EH26" s="5">
        <f>IF(EH$4="",0,SUMIFS(Model!$W32:$ZZ32,Model!$W$6:$ZZ$6,"&gt;="&amp;'M-Q-Y'!EH$6,Model!$W$6:$ZZ$6,"&lt;="&amp;'M-Q-Y'!EH$7))</f>
        <v>0</v>
      </c>
      <c r="EI26" s="5">
        <f>IF(EI$4="",0,SUMIFS(Model!$W32:$ZZ32,Model!$W$6:$ZZ$6,"&gt;="&amp;'M-Q-Y'!EI$6,Model!$W$6:$ZZ$6,"&lt;="&amp;'M-Q-Y'!EI$7))</f>
        <v>0</v>
      </c>
      <c r="EJ26" s="5">
        <f>IF(EJ$4="",0,SUMIFS(Model!$W32:$ZZ32,Model!$W$6:$ZZ$6,"&gt;="&amp;'M-Q-Y'!EJ$6,Model!$W$6:$ZZ$6,"&lt;="&amp;'M-Q-Y'!EJ$7))</f>
        <v>0</v>
      </c>
      <c r="EK26" s="5">
        <f>IF(EK$4="",0,SUMIFS(Model!$W32:$ZZ32,Model!$W$6:$ZZ$6,"&gt;="&amp;'M-Q-Y'!EK$6,Model!$W$6:$ZZ$6,"&lt;="&amp;'M-Q-Y'!EK$7))</f>
        <v>0</v>
      </c>
      <c r="EL26" s="5">
        <f>IF(EL$4="",0,SUMIFS(Model!$W32:$ZZ32,Model!$W$6:$ZZ$6,"&gt;="&amp;'M-Q-Y'!EL$6,Model!$W$6:$ZZ$6,"&lt;="&amp;'M-Q-Y'!EL$7))</f>
        <v>0</v>
      </c>
      <c r="EM26" s="5">
        <f>IF(EM$4="",0,SUMIFS(Model!$W32:$ZZ32,Model!$W$6:$ZZ$6,"&gt;="&amp;'M-Q-Y'!EM$6,Model!$W$6:$ZZ$6,"&lt;="&amp;'M-Q-Y'!EM$7))</f>
        <v>0</v>
      </c>
      <c r="EN26" s="5">
        <f>IF(EN$4="",0,SUMIFS(Model!$W32:$ZZ32,Model!$W$6:$ZZ$6,"&gt;="&amp;'M-Q-Y'!EN$6,Model!$W$6:$ZZ$6,"&lt;="&amp;'M-Q-Y'!EN$7))</f>
        <v>0</v>
      </c>
      <c r="EO26" s="5">
        <f>IF(EO$4="",0,SUMIFS(Model!$W32:$ZZ32,Model!$W$6:$ZZ$6,"&gt;="&amp;'M-Q-Y'!EO$6,Model!$W$6:$ZZ$6,"&lt;="&amp;'M-Q-Y'!EO$7))</f>
        <v>0</v>
      </c>
      <c r="EP26" s="5">
        <f>IF(EP$4="",0,SUMIFS(Model!$W32:$ZZ32,Model!$W$6:$ZZ$6,"&gt;="&amp;'M-Q-Y'!EP$6,Model!$W$6:$ZZ$6,"&lt;="&amp;'M-Q-Y'!EP$7))</f>
        <v>0</v>
      </c>
      <c r="EQ26" s="5">
        <f>IF(EQ$4="",0,SUMIFS(Model!$W32:$ZZ32,Model!$W$6:$ZZ$6,"&gt;="&amp;'M-Q-Y'!EQ$6,Model!$W$6:$ZZ$6,"&lt;="&amp;'M-Q-Y'!EQ$7))</f>
        <v>0</v>
      </c>
      <c r="ER26" s="5">
        <f>IF(ER$4="",0,SUMIFS(Model!$W32:$ZZ32,Model!$W$6:$ZZ$6,"&gt;="&amp;'M-Q-Y'!ER$6,Model!$W$6:$ZZ$6,"&lt;="&amp;'M-Q-Y'!ER$7))</f>
        <v>0</v>
      </c>
      <c r="ES26" s="5">
        <f>IF(ES$4="",0,SUMIFS(Model!$W32:$ZZ32,Model!$W$6:$ZZ$6,"&gt;="&amp;'M-Q-Y'!ES$6,Model!$W$6:$ZZ$6,"&lt;="&amp;'M-Q-Y'!ES$7))</f>
        <v>0</v>
      </c>
      <c r="ET26" s="5">
        <f>IF(ET$4="",0,SUMIFS(Model!$W32:$ZZ32,Model!$W$6:$ZZ$6,"&gt;="&amp;'M-Q-Y'!ET$6,Model!$W$6:$ZZ$6,"&lt;="&amp;'M-Q-Y'!ET$7))</f>
        <v>0</v>
      </c>
      <c r="EU26" s="5">
        <f>IF(EU$4="",0,SUMIFS(Model!$W32:$ZZ32,Model!$W$6:$ZZ$6,"&gt;="&amp;'M-Q-Y'!EU$6,Model!$W$6:$ZZ$6,"&lt;="&amp;'M-Q-Y'!EU$7))</f>
        <v>0</v>
      </c>
      <c r="EV26" s="5">
        <f>IF(EV$4="",0,SUMIFS(Model!$W32:$ZZ32,Model!$W$6:$ZZ$6,"&gt;="&amp;'M-Q-Y'!EV$6,Model!$W$6:$ZZ$6,"&lt;="&amp;'M-Q-Y'!EV$7))</f>
        <v>0</v>
      </c>
      <c r="EW26" s="5">
        <f>IF(EW$4="",0,SUMIFS(Model!$W32:$ZZ32,Model!$W$6:$ZZ$6,"&gt;="&amp;'M-Q-Y'!EW$6,Model!$W$6:$ZZ$6,"&lt;="&amp;'M-Q-Y'!EW$7))</f>
        <v>0</v>
      </c>
      <c r="EX26" s="5">
        <f>IF(EX$4="",0,SUMIFS(Model!$W32:$ZZ32,Model!$W$6:$ZZ$6,"&gt;="&amp;'M-Q-Y'!EX$6,Model!$W$6:$ZZ$6,"&lt;="&amp;'M-Q-Y'!EX$7))</f>
        <v>0</v>
      </c>
      <c r="EY26" s="5">
        <f>IF(EY$4="",0,SUMIFS(Model!$W32:$ZZ32,Model!$W$6:$ZZ$6,"&gt;="&amp;'M-Q-Y'!EY$6,Model!$W$6:$ZZ$6,"&lt;="&amp;'M-Q-Y'!EY$7))</f>
        <v>0</v>
      </c>
      <c r="EZ26" s="5">
        <f>IF(EZ$4="",0,SUMIFS(Model!$W32:$ZZ32,Model!$W$6:$ZZ$6,"&gt;="&amp;'M-Q-Y'!EZ$6,Model!$W$6:$ZZ$6,"&lt;="&amp;'M-Q-Y'!EZ$7))</f>
        <v>0</v>
      </c>
      <c r="FA26" s="5">
        <f>IF(FA$4="",0,SUMIFS(Model!$W32:$ZZ32,Model!$W$6:$ZZ$6,"&gt;="&amp;'M-Q-Y'!FA$6,Model!$W$6:$ZZ$6,"&lt;="&amp;'M-Q-Y'!FA$7))</f>
        <v>0</v>
      </c>
      <c r="FB26" s="5">
        <f>IF(FB$4="",0,SUMIFS(Model!$W32:$ZZ32,Model!$W$6:$ZZ$6,"&gt;="&amp;'M-Q-Y'!FB$6,Model!$W$6:$ZZ$6,"&lt;="&amp;'M-Q-Y'!FB$7))</f>
        <v>0</v>
      </c>
      <c r="FC26" s="5">
        <f>IF(FC$4="",0,SUMIFS(Model!$W32:$ZZ32,Model!$W$6:$ZZ$6,"&gt;="&amp;'M-Q-Y'!FC$6,Model!$W$6:$ZZ$6,"&lt;="&amp;'M-Q-Y'!FC$7))</f>
        <v>0</v>
      </c>
      <c r="FD26" s="5">
        <f>IF(FD$4="",0,SUMIFS(Model!$W32:$ZZ32,Model!$W$6:$ZZ$6,"&gt;="&amp;'M-Q-Y'!FD$6,Model!$W$6:$ZZ$6,"&lt;="&amp;'M-Q-Y'!FD$7))</f>
        <v>0</v>
      </c>
      <c r="FE26" s="5">
        <f>IF(FE$4="",0,SUMIFS(Model!$W32:$ZZ32,Model!$W$6:$ZZ$6,"&gt;="&amp;'M-Q-Y'!FE$6,Model!$W$6:$ZZ$6,"&lt;="&amp;'M-Q-Y'!FE$7))</f>
        <v>0</v>
      </c>
      <c r="FF26" s="5">
        <f>IF(FF$4="",0,SUMIFS(Model!$W32:$ZZ32,Model!$W$6:$ZZ$6,"&gt;="&amp;'M-Q-Y'!FF$6,Model!$W$6:$ZZ$6,"&lt;="&amp;'M-Q-Y'!FF$7))</f>
        <v>0</v>
      </c>
      <c r="FG26" s="5">
        <f>IF(FG$4="",0,SUMIFS(Model!$W32:$ZZ32,Model!$W$6:$ZZ$6,"&gt;="&amp;'M-Q-Y'!FG$6,Model!$W$6:$ZZ$6,"&lt;="&amp;'M-Q-Y'!FG$7))</f>
        <v>0</v>
      </c>
      <c r="FH26" s="5">
        <f>IF(FH$4="",0,SUMIFS(Model!$W32:$ZZ32,Model!$W$6:$ZZ$6,"&gt;="&amp;'M-Q-Y'!FH$6,Model!$W$6:$ZZ$6,"&lt;="&amp;'M-Q-Y'!FH$7))</f>
        <v>0</v>
      </c>
      <c r="FI26" s="5">
        <f>IF(FI$4="",0,SUMIFS(Model!$W32:$ZZ32,Model!$W$6:$ZZ$6,"&gt;="&amp;'M-Q-Y'!FI$6,Model!$W$6:$ZZ$6,"&lt;="&amp;'M-Q-Y'!FI$7))</f>
        <v>0</v>
      </c>
      <c r="FJ26" s="5">
        <f>IF(FJ$4="",0,SUMIFS(Model!$W32:$ZZ32,Model!$W$6:$ZZ$6,"&gt;="&amp;'M-Q-Y'!FJ$6,Model!$W$6:$ZZ$6,"&lt;="&amp;'M-Q-Y'!FJ$7))</f>
        <v>0</v>
      </c>
      <c r="FK26" s="5">
        <f>IF(FK$4="",0,SUMIFS(Model!$W32:$ZZ32,Model!$W$6:$ZZ$6,"&gt;="&amp;'M-Q-Y'!FK$6,Model!$W$6:$ZZ$6,"&lt;="&amp;'M-Q-Y'!FK$7))</f>
        <v>0</v>
      </c>
      <c r="FL26" s="5">
        <f>IF(FL$4="",0,SUMIFS(Model!$W32:$ZZ32,Model!$W$6:$ZZ$6,"&gt;="&amp;'M-Q-Y'!FL$6,Model!$W$6:$ZZ$6,"&lt;="&amp;'M-Q-Y'!FL$7))</f>
        <v>0</v>
      </c>
      <c r="FM26" s="5">
        <f>IF(FM$4="",0,SUMIFS(Model!$W32:$ZZ32,Model!$W$6:$ZZ$6,"&gt;="&amp;'M-Q-Y'!FM$6,Model!$W$6:$ZZ$6,"&lt;="&amp;'M-Q-Y'!FM$7))</f>
        <v>0</v>
      </c>
      <c r="FN26" s="5">
        <f>IF(FN$4="",0,SUMIFS(Model!$W32:$ZZ32,Model!$W$6:$ZZ$6,"&gt;="&amp;'M-Q-Y'!FN$6,Model!$W$6:$ZZ$6,"&lt;="&amp;'M-Q-Y'!FN$7))</f>
        <v>0</v>
      </c>
      <c r="FO26" s="5">
        <f>IF(FO$4="",0,SUMIFS(Model!$W32:$ZZ32,Model!$W$6:$ZZ$6,"&gt;="&amp;'M-Q-Y'!FO$6,Model!$W$6:$ZZ$6,"&lt;="&amp;'M-Q-Y'!FO$7))</f>
        <v>0</v>
      </c>
      <c r="FP26" s="5">
        <f>IF(FP$4="",0,SUMIFS(Model!$W32:$ZZ32,Model!$W$6:$ZZ$6,"&gt;="&amp;'M-Q-Y'!FP$6,Model!$W$6:$ZZ$6,"&lt;="&amp;'M-Q-Y'!FP$7))</f>
        <v>0</v>
      </c>
      <c r="FQ26" s="5">
        <f>IF(FQ$4="",0,SUMIFS(Model!$W32:$ZZ32,Model!$W$6:$ZZ$6,"&gt;="&amp;'M-Q-Y'!FQ$6,Model!$W$6:$ZZ$6,"&lt;="&amp;'M-Q-Y'!FQ$7))</f>
        <v>0</v>
      </c>
      <c r="FR26" s="5">
        <f>IF(FR$4="",0,SUMIFS(Model!$W32:$ZZ32,Model!$W$6:$ZZ$6,"&gt;="&amp;'M-Q-Y'!FR$6,Model!$W$6:$ZZ$6,"&lt;="&amp;'M-Q-Y'!FR$7))</f>
        <v>0</v>
      </c>
      <c r="FS26" s="5">
        <f>IF(FS$4="",0,SUMIFS(Model!$W32:$ZZ32,Model!$W$6:$ZZ$6,"&gt;="&amp;'M-Q-Y'!FS$6,Model!$W$6:$ZZ$6,"&lt;="&amp;'M-Q-Y'!FS$7))</f>
        <v>0</v>
      </c>
      <c r="FT26" s="5">
        <f>IF(FT$4="",0,SUMIFS(Model!$W32:$ZZ32,Model!$W$6:$ZZ$6,"&gt;="&amp;'M-Q-Y'!FT$6,Model!$W$6:$ZZ$6,"&lt;="&amp;'M-Q-Y'!FT$7))</f>
        <v>0</v>
      </c>
      <c r="FU26" s="5">
        <f>IF(FU$4="",0,SUMIFS(Model!$W32:$ZZ32,Model!$W$6:$ZZ$6,"&gt;="&amp;'M-Q-Y'!FU$6,Model!$W$6:$ZZ$6,"&lt;="&amp;'M-Q-Y'!FU$7))</f>
        <v>0</v>
      </c>
      <c r="FV26" s="5">
        <f>IF(FV$4="",0,SUMIFS(Model!$W32:$ZZ32,Model!$W$6:$ZZ$6,"&gt;="&amp;'M-Q-Y'!FV$6,Model!$W$6:$ZZ$6,"&lt;="&amp;'M-Q-Y'!FV$7))</f>
        <v>0</v>
      </c>
      <c r="FW26" s="5">
        <f>IF(FW$4="",0,SUMIFS(Model!$W32:$ZZ32,Model!$W$6:$ZZ$6,"&gt;="&amp;'M-Q-Y'!FW$6,Model!$W$6:$ZZ$6,"&lt;="&amp;'M-Q-Y'!FW$7))</f>
        <v>0</v>
      </c>
      <c r="FX26" s="5">
        <f>IF(FX$4="",0,SUMIFS(Model!$W32:$ZZ32,Model!$W$6:$ZZ$6,"&gt;="&amp;'M-Q-Y'!FX$6,Model!$W$6:$ZZ$6,"&lt;="&amp;'M-Q-Y'!FX$7))</f>
        <v>0</v>
      </c>
      <c r="FY26" s="5">
        <f>IF(FY$4="",0,SUMIFS(Model!$W32:$ZZ32,Model!$W$6:$ZZ$6,"&gt;="&amp;'M-Q-Y'!FY$6,Model!$W$6:$ZZ$6,"&lt;="&amp;'M-Q-Y'!FY$7))</f>
        <v>0</v>
      </c>
      <c r="FZ26" s="5">
        <f>IF(FZ$4="",0,SUMIFS(Model!$W32:$ZZ32,Model!$W$6:$ZZ$6,"&gt;="&amp;'M-Q-Y'!FZ$6,Model!$W$6:$ZZ$6,"&lt;="&amp;'M-Q-Y'!FZ$7))</f>
        <v>0</v>
      </c>
      <c r="GA26" s="5">
        <f>IF(GA$4="",0,SUMIFS(Model!$W32:$ZZ32,Model!$W$6:$ZZ$6,"&gt;="&amp;'M-Q-Y'!GA$6,Model!$W$6:$ZZ$6,"&lt;="&amp;'M-Q-Y'!GA$7))</f>
        <v>0</v>
      </c>
      <c r="GB26" s="5">
        <f>IF(GB$4="",0,SUMIFS(Model!$W32:$ZZ32,Model!$W$6:$ZZ$6,"&gt;="&amp;'M-Q-Y'!GB$6,Model!$W$6:$ZZ$6,"&lt;="&amp;'M-Q-Y'!GB$7))</f>
        <v>0</v>
      </c>
      <c r="GC26" s="5">
        <f>IF(GC$4="",0,SUMIFS(Model!$W32:$ZZ32,Model!$W$6:$ZZ$6,"&gt;="&amp;'M-Q-Y'!GC$6,Model!$W$6:$ZZ$6,"&lt;="&amp;'M-Q-Y'!GC$7))</f>
        <v>0</v>
      </c>
      <c r="GD26" s="5">
        <f>IF(GD$4="",0,SUMIFS(Model!$W32:$ZZ32,Model!$W$6:$ZZ$6,"&gt;="&amp;'M-Q-Y'!GD$6,Model!$W$6:$ZZ$6,"&lt;="&amp;'M-Q-Y'!GD$7))</f>
        <v>0</v>
      </c>
      <c r="GE26" s="5">
        <f>IF(GE$4="",0,SUMIFS(Model!$W32:$ZZ32,Model!$W$6:$ZZ$6,"&gt;="&amp;'M-Q-Y'!GE$6,Model!$W$6:$ZZ$6,"&lt;="&amp;'M-Q-Y'!GE$7))</f>
        <v>0</v>
      </c>
      <c r="GF26" s="5">
        <f>IF(GF$4="",0,SUMIFS(Model!$W32:$ZZ32,Model!$W$6:$ZZ$6,"&gt;="&amp;'M-Q-Y'!GF$6,Model!$W$6:$ZZ$6,"&lt;="&amp;'M-Q-Y'!GF$7))</f>
        <v>0</v>
      </c>
      <c r="GG26" s="5">
        <f>IF(GG$4="",0,SUMIFS(Model!$W32:$ZZ32,Model!$W$6:$ZZ$6,"&gt;="&amp;'M-Q-Y'!GG$6,Model!$W$6:$ZZ$6,"&lt;="&amp;'M-Q-Y'!GG$7))</f>
        <v>0</v>
      </c>
      <c r="GH26" s="5">
        <f>IF(GH$4="",0,SUMIFS(Model!$W32:$ZZ32,Model!$W$6:$ZZ$6,"&gt;="&amp;'M-Q-Y'!GH$6,Model!$W$6:$ZZ$6,"&lt;="&amp;'M-Q-Y'!GH$7))</f>
        <v>0</v>
      </c>
      <c r="GI26" s="5">
        <f>IF(GI$4="",0,SUMIFS(Model!$W32:$ZZ32,Model!$W$6:$ZZ$6,"&gt;="&amp;'M-Q-Y'!GI$6,Model!$W$6:$ZZ$6,"&lt;="&amp;'M-Q-Y'!GI$7))</f>
        <v>0</v>
      </c>
      <c r="GJ26" s="5">
        <f>IF(GJ$4="",0,SUMIFS(Model!$W32:$ZZ32,Model!$W$6:$ZZ$6,"&gt;="&amp;'M-Q-Y'!GJ$6,Model!$W$6:$ZZ$6,"&lt;="&amp;'M-Q-Y'!GJ$7))</f>
        <v>0</v>
      </c>
      <c r="GK26" s="5">
        <f>IF(GK$4="",0,SUMIFS(Model!$W32:$ZZ32,Model!$W$6:$ZZ$6,"&gt;="&amp;'M-Q-Y'!GK$6,Model!$W$6:$ZZ$6,"&lt;="&amp;'M-Q-Y'!GK$7))</f>
        <v>0</v>
      </c>
      <c r="GL26" s="5">
        <f>IF(GL$4="",0,SUMIFS(Model!$W32:$ZZ32,Model!$W$6:$ZZ$6,"&gt;="&amp;'M-Q-Y'!GL$6,Model!$W$6:$ZZ$6,"&lt;="&amp;'M-Q-Y'!GL$7))</f>
        <v>0</v>
      </c>
      <c r="GM26" s="5">
        <f>IF(GM$4="",0,SUMIFS(Model!$W32:$ZZ32,Model!$W$6:$ZZ$6,"&gt;="&amp;'M-Q-Y'!GM$6,Model!$W$6:$ZZ$6,"&lt;="&amp;'M-Q-Y'!GM$7))</f>
        <v>0</v>
      </c>
      <c r="GN26" s="5">
        <f>IF(GN$4="",0,SUMIFS(Model!$W32:$ZZ32,Model!$W$6:$ZZ$6,"&gt;="&amp;'M-Q-Y'!GN$6,Model!$W$6:$ZZ$6,"&lt;="&amp;'M-Q-Y'!GN$7))</f>
        <v>0</v>
      </c>
      <c r="GO26" s="5">
        <f>IF(GO$4="",0,SUMIFS(Model!$W32:$ZZ32,Model!$W$6:$ZZ$6,"&gt;="&amp;'M-Q-Y'!GO$6,Model!$W$6:$ZZ$6,"&lt;="&amp;'M-Q-Y'!GO$7))</f>
        <v>0</v>
      </c>
      <c r="GP26" s="5">
        <f>IF(GP$4="",0,SUMIFS(Model!$W32:$ZZ32,Model!$W$6:$ZZ$6,"&gt;="&amp;'M-Q-Y'!GP$6,Model!$W$6:$ZZ$6,"&lt;="&amp;'M-Q-Y'!GP$7))</f>
        <v>0</v>
      </c>
      <c r="GQ26" s="5">
        <f>IF(GQ$4="",0,SUMIFS(Model!$W32:$ZZ32,Model!$W$6:$ZZ$6,"&gt;="&amp;'M-Q-Y'!GQ$6,Model!$W$6:$ZZ$6,"&lt;="&amp;'M-Q-Y'!GQ$7))</f>
        <v>0</v>
      </c>
      <c r="GR26" s="5">
        <f>IF(GR$4="",0,SUMIFS(Model!$W32:$ZZ32,Model!$W$6:$ZZ$6,"&gt;="&amp;'M-Q-Y'!GR$6,Model!$W$6:$ZZ$6,"&lt;="&amp;'M-Q-Y'!GR$7))</f>
        <v>0</v>
      </c>
      <c r="GS26" s="5">
        <f>IF(GS$4="",0,SUMIFS(Model!$W32:$ZZ32,Model!$W$6:$ZZ$6,"&gt;="&amp;'M-Q-Y'!GS$6,Model!$W$6:$ZZ$6,"&lt;="&amp;'M-Q-Y'!GS$7))</f>
        <v>0</v>
      </c>
      <c r="GT26" s="5">
        <f>IF(GT$4="",0,SUMIFS(Model!$W32:$ZZ32,Model!$W$6:$ZZ$6,"&gt;="&amp;'M-Q-Y'!GT$6,Model!$W$6:$ZZ$6,"&lt;="&amp;'M-Q-Y'!GT$7))</f>
        <v>0</v>
      </c>
      <c r="GU26" s="5">
        <f>IF(GU$4="",0,SUMIFS(Model!$W32:$ZZ32,Model!$W$6:$ZZ$6,"&gt;="&amp;'M-Q-Y'!GU$6,Model!$W$6:$ZZ$6,"&lt;="&amp;'M-Q-Y'!GU$7))</f>
        <v>0</v>
      </c>
      <c r="GV26" s="5">
        <f>IF(GV$4="",0,SUMIFS(Model!$W32:$ZZ32,Model!$W$6:$ZZ$6,"&gt;="&amp;'M-Q-Y'!GV$6,Model!$W$6:$ZZ$6,"&lt;="&amp;'M-Q-Y'!GV$7))</f>
        <v>0</v>
      </c>
    </row>
    <row r="27" spans="2:204" x14ac:dyDescent="0.3">
      <c r="B27" s="13">
        <f>ROW()</f>
        <v>27</v>
      </c>
      <c r="E27" s="34"/>
      <c r="F27" s="32"/>
    </row>
    <row r="28" spans="2:204" x14ac:dyDescent="0.3">
      <c r="B28" s="13">
        <f>ROW()</f>
        <v>28</v>
      </c>
      <c r="E28" s="36"/>
      <c r="F28" s="32"/>
      <c r="H28" s="1" t="s">
        <v>42</v>
      </c>
      <c r="P28" s="44" t="s">
        <v>48</v>
      </c>
      <c r="U28" s="5">
        <f ca="1">SUM(INDIRECT(ADDRESS($B28,X$2)&amp;":"&amp;ADDRESS($B28,MAX($2:$2))))</f>
        <v>0</v>
      </c>
      <c r="X28" s="5">
        <f ca="1">IF(X$4="",0,SUMIFS(Model!$W35:$ZZ35,Model!$W$6:$ZZ$6,"&gt;="&amp;'M-Q-Y'!X$6,Model!$W$6:$ZZ$6,"&lt;="&amp;'M-Q-Y'!X$7))</f>
        <v>0</v>
      </c>
      <c r="Y28" s="5">
        <f ca="1">IF(Y$4="",0,SUMIFS(Model!$W35:$ZZ35,Model!$W$6:$ZZ$6,"&gt;="&amp;'M-Q-Y'!Y$6,Model!$W$6:$ZZ$6,"&lt;="&amp;'M-Q-Y'!Y$7))</f>
        <v>0</v>
      </c>
      <c r="Z28" s="5">
        <f ca="1">IF(Z$4="",0,SUMIFS(Model!$W35:$ZZ35,Model!$W$6:$ZZ$6,"&gt;="&amp;'M-Q-Y'!Z$6,Model!$W$6:$ZZ$6,"&lt;="&amp;'M-Q-Y'!Z$7))</f>
        <v>0</v>
      </c>
      <c r="AA28" s="5">
        <f ca="1">IF(AA$4="",0,SUMIFS(Model!$W35:$ZZ35,Model!$W$6:$ZZ$6,"&gt;="&amp;'M-Q-Y'!AA$6,Model!$W$6:$ZZ$6,"&lt;="&amp;'M-Q-Y'!AA$7))</f>
        <v>0</v>
      </c>
      <c r="AB28" s="5">
        <f ca="1">IF(AB$4="",0,SUMIFS(Model!$W35:$ZZ35,Model!$W$6:$ZZ$6,"&gt;="&amp;'M-Q-Y'!AB$6,Model!$W$6:$ZZ$6,"&lt;="&amp;'M-Q-Y'!AB$7))</f>
        <v>0</v>
      </c>
      <c r="AC28" s="5">
        <f ca="1">IF(AC$4="",0,SUMIFS(Model!$W35:$ZZ35,Model!$W$6:$ZZ$6,"&gt;="&amp;'M-Q-Y'!AC$6,Model!$W$6:$ZZ$6,"&lt;="&amp;'M-Q-Y'!AC$7))</f>
        <v>0</v>
      </c>
      <c r="AD28" s="5">
        <f ca="1">IF(AD$4="",0,SUMIFS(Model!$W35:$ZZ35,Model!$W$6:$ZZ$6,"&gt;="&amp;'M-Q-Y'!AD$6,Model!$W$6:$ZZ$6,"&lt;="&amp;'M-Q-Y'!AD$7))</f>
        <v>0</v>
      </c>
      <c r="AE28" s="5">
        <f ca="1">IF(AE$4="",0,SUMIFS(Model!$W35:$ZZ35,Model!$W$6:$ZZ$6,"&gt;="&amp;'M-Q-Y'!AE$6,Model!$W$6:$ZZ$6,"&lt;="&amp;'M-Q-Y'!AE$7))</f>
        <v>0</v>
      </c>
      <c r="AF28" s="5">
        <f ca="1">IF(AF$4="",0,SUMIFS(Model!$W35:$ZZ35,Model!$W$6:$ZZ$6,"&gt;="&amp;'M-Q-Y'!AF$6,Model!$W$6:$ZZ$6,"&lt;="&amp;'M-Q-Y'!AF$7))</f>
        <v>0</v>
      </c>
      <c r="AG28" s="5">
        <f ca="1">IF(AG$4="",0,SUMIFS(Model!$W35:$ZZ35,Model!$W$6:$ZZ$6,"&gt;="&amp;'M-Q-Y'!AG$6,Model!$W$6:$ZZ$6,"&lt;="&amp;'M-Q-Y'!AG$7))</f>
        <v>0</v>
      </c>
      <c r="AH28" s="5">
        <f>IF(AH$4="",0,SUMIFS(Model!$W35:$ZZ35,Model!$W$6:$ZZ$6,"&gt;="&amp;'M-Q-Y'!AH$6,Model!$W$6:$ZZ$6,"&lt;="&amp;'M-Q-Y'!AH$7))</f>
        <v>0</v>
      </c>
      <c r="AI28" s="5">
        <f>IF(AI$4="",0,SUMIFS(Model!$W35:$ZZ35,Model!$W$6:$ZZ$6,"&gt;="&amp;'M-Q-Y'!AI$6,Model!$W$6:$ZZ$6,"&lt;="&amp;'M-Q-Y'!AI$7))</f>
        <v>0</v>
      </c>
      <c r="AJ28" s="5">
        <f>IF(AJ$4="",0,SUMIFS(Model!$W35:$ZZ35,Model!$W$6:$ZZ$6,"&gt;="&amp;'M-Q-Y'!AJ$6,Model!$W$6:$ZZ$6,"&lt;="&amp;'M-Q-Y'!AJ$7))</f>
        <v>0</v>
      </c>
      <c r="AK28" s="5">
        <f>IF(AK$4="",0,SUMIFS(Model!$W35:$ZZ35,Model!$W$6:$ZZ$6,"&gt;="&amp;'M-Q-Y'!AK$6,Model!$W$6:$ZZ$6,"&lt;="&amp;'M-Q-Y'!AK$7))</f>
        <v>0</v>
      </c>
      <c r="AL28" s="5">
        <f>IF(AL$4="",0,SUMIFS(Model!$W35:$ZZ35,Model!$W$6:$ZZ$6,"&gt;="&amp;'M-Q-Y'!AL$6,Model!$W$6:$ZZ$6,"&lt;="&amp;'M-Q-Y'!AL$7))</f>
        <v>0</v>
      </c>
      <c r="AM28" s="5">
        <f>IF(AM$4="",0,SUMIFS(Model!$W35:$ZZ35,Model!$W$6:$ZZ$6,"&gt;="&amp;'M-Q-Y'!AM$6,Model!$W$6:$ZZ$6,"&lt;="&amp;'M-Q-Y'!AM$7))</f>
        <v>0</v>
      </c>
      <c r="AN28" s="5">
        <f>IF(AN$4="",0,SUMIFS(Model!$W35:$ZZ35,Model!$W$6:$ZZ$6,"&gt;="&amp;'M-Q-Y'!AN$6,Model!$W$6:$ZZ$6,"&lt;="&amp;'M-Q-Y'!AN$7))</f>
        <v>0</v>
      </c>
      <c r="AO28" s="5">
        <f>IF(AO$4="",0,SUMIFS(Model!$W35:$ZZ35,Model!$W$6:$ZZ$6,"&gt;="&amp;'M-Q-Y'!AO$6,Model!$W$6:$ZZ$6,"&lt;="&amp;'M-Q-Y'!AO$7))</f>
        <v>0</v>
      </c>
      <c r="AP28" s="5">
        <f>IF(AP$4="",0,SUMIFS(Model!$W35:$ZZ35,Model!$W$6:$ZZ$6,"&gt;="&amp;'M-Q-Y'!AP$6,Model!$W$6:$ZZ$6,"&lt;="&amp;'M-Q-Y'!AP$7))</f>
        <v>0</v>
      </c>
      <c r="AQ28" s="5">
        <f>IF(AQ$4="",0,SUMIFS(Model!$W35:$ZZ35,Model!$W$6:$ZZ$6,"&gt;="&amp;'M-Q-Y'!AQ$6,Model!$W$6:$ZZ$6,"&lt;="&amp;'M-Q-Y'!AQ$7))</f>
        <v>0</v>
      </c>
      <c r="AR28" s="5">
        <f>IF(AR$4="",0,SUMIFS(Model!$W35:$ZZ35,Model!$W$6:$ZZ$6,"&gt;="&amp;'M-Q-Y'!AR$6,Model!$W$6:$ZZ$6,"&lt;="&amp;'M-Q-Y'!AR$7))</f>
        <v>0</v>
      </c>
      <c r="AS28" s="5">
        <f>IF(AS$4="",0,SUMIFS(Model!$W35:$ZZ35,Model!$W$6:$ZZ$6,"&gt;="&amp;'M-Q-Y'!AS$6,Model!$W$6:$ZZ$6,"&lt;="&amp;'M-Q-Y'!AS$7))</f>
        <v>0</v>
      </c>
      <c r="AT28" s="5">
        <f>IF(AT$4="",0,SUMIFS(Model!$W35:$ZZ35,Model!$W$6:$ZZ$6,"&gt;="&amp;'M-Q-Y'!AT$6,Model!$W$6:$ZZ$6,"&lt;="&amp;'M-Q-Y'!AT$7))</f>
        <v>0</v>
      </c>
      <c r="AU28" s="5">
        <f>IF(AU$4="",0,SUMIFS(Model!$W35:$ZZ35,Model!$W$6:$ZZ$6,"&gt;="&amp;'M-Q-Y'!AU$6,Model!$W$6:$ZZ$6,"&lt;="&amp;'M-Q-Y'!AU$7))</f>
        <v>0</v>
      </c>
      <c r="AV28" s="5">
        <f>IF(AV$4="",0,SUMIFS(Model!$W35:$ZZ35,Model!$W$6:$ZZ$6,"&gt;="&amp;'M-Q-Y'!AV$6,Model!$W$6:$ZZ$6,"&lt;="&amp;'M-Q-Y'!AV$7))</f>
        <v>0</v>
      </c>
      <c r="AW28" s="5">
        <f>IF(AW$4="",0,SUMIFS(Model!$W35:$ZZ35,Model!$W$6:$ZZ$6,"&gt;="&amp;'M-Q-Y'!AW$6,Model!$W$6:$ZZ$6,"&lt;="&amp;'M-Q-Y'!AW$7))</f>
        <v>0</v>
      </c>
      <c r="AX28" s="5">
        <f>IF(AX$4="",0,SUMIFS(Model!$W35:$ZZ35,Model!$W$6:$ZZ$6,"&gt;="&amp;'M-Q-Y'!AX$6,Model!$W$6:$ZZ$6,"&lt;="&amp;'M-Q-Y'!AX$7))</f>
        <v>0</v>
      </c>
      <c r="AY28" s="5">
        <f>IF(AY$4="",0,SUMIFS(Model!$W35:$ZZ35,Model!$W$6:$ZZ$6,"&gt;="&amp;'M-Q-Y'!AY$6,Model!$W$6:$ZZ$6,"&lt;="&amp;'M-Q-Y'!AY$7))</f>
        <v>0</v>
      </c>
      <c r="AZ28" s="5">
        <f>IF(AZ$4="",0,SUMIFS(Model!$W35:$ZZ35,Model!$W$6:$ZZ$6,"&gt;="&amp;'M-Q-Y'!AZ$6,Model!$W$6:$ZZ$6,"&lt;="&amp;'M-Q-Y'!AZ$7))</f>
        <v>0</v>
      </c>
      <c r="BA28" s="5">
        <f>IF(BA$4="",0,SUMIFS(Model!$W35:$ZZ35,Model!$W$6:$ZZ$6,"&gt;="&amp;'M-Q-Y'!BA$6,Model!$W$6:$ZZ$6,"&lt;="&amp;'M-Q-Y'!BA$7))</f>
        <v>0</v>
      </c>
      <c r="BB28" s="5">
        <f>IF(BB$4="",0,SUMIFS(Model!$W35:$ZZ35,Model!$W$6:$ZZ$6,"&gt;="&amp;'M-Q-Y'!BB$6,Model!$W$6:$ZZ$6,"&lt;="&amp;'M-Q-Y'!BB$7))</f>
        <v>0</v>
      </c>
      <c r="BC28" s="5">
        <f>IF(BC$4="",0,SUMIFS(Model!$W35:$ZZ35,Model!$W$6:$ZZ$6,"&gt;="&amp;'M-Q-Y'!BC$6,Model!$W$6:$ZZ$6,"&lt;="&amp;'M-Q-Y'!BC$7))</f>
        <v>0</v>
      </c>
      <c r="BD28" s="5">
        <f>IF(BD$4="",0,SUMIFS(Model!$W35:$ZZ35,Model!$W$6:$ZZ$6,"&gt;="&amp;'M-Q-Y'!BD$6,Model!$W$6:$ZZ$6,"&lt;="&amp;'M-Q-Y'!BD$7))</f>
        <v>0</v>
      </c>
      <c r="BE28" s="5">
        <f>IF(BE$4="",0,SUMIFS(Model!$W35:$ZZ35,Model!$W$6:$ZZ$6,"&gt;="&amp;'M-Q-Y'!BE$6,Model!$W$6:$ZZ$6,"&lt;="&amp;'M-Q-Y'!BE$7))</f>
        <v>0</v>
      </c>
      <c r="BF28" s="5">
        <f>IF(BF$4="",0,SUMIFS(Model!$W35:$ZZ35,Model!$W$6:$ZZ$6,"&gt;="&amp;'M-Q-Y'!BF$6,Model!$W$6:$ZZ$6,"&lt;="&amp;'M-Q-Y'!BF$7))</f>
        <v>0</v>
      </c>
      <c r="BG28" s="5">
        <f>IF(BG$4="",0,SUMIFS(Model!$W35:$ZZ35,Model!$W$6:$ZZ$6,"&gt;="&amp;'M-Q-Y'!BG$6,Model!$W$6:$ZZ$6,"&lt;="&amp;'M-Q-Y'!BG$7))</f>
        <v>0</v>
      </c>
      <c r="BH28" s="5">
        <f>IF(BH$4="",0,SUMIFS(Model!$W35:$ZZ35,Model!$W$6:$ZZ$6,"&gt;="&amp;'M-Q-Y'!BH$6,Model!$W$6:$ZZ$6,"&lt;="&amp;'M-Q-Y'!BH$7))</f>
        <v>0</v>
      </c>
      <c r="BI28" s="5">
        <f>IF(BI$4="",0,SUMIFS(Model!$W35:$ZZ35,Model!$W$6:$ZZ$6,"&gt;="&amp;'M-Q-Y'!BI$6,Model!$W$6:$ZZ$6,"&lt;="&amp;'M-Q-Y'!BI$7))</f>
        <v>0</v>
      </c>
      <c r="BJ28" s="5">
        <f>IF(BJ$4="",0,SUMIFS(Model!$W35:$ZZ35,Model!$W$6:$ZZ$6,"&gt;="&amp;'M-Q-Y'!BJ$6,Model!$W$6:$ZZ$6,"&lt;="&amp;'M-Q-Y'!BJ$7))</f>
        <v>0</v>
      </c>
      <c r="BK28" s="5">
        <f>IF(BK$4="",0,SUMIFS(Model!$W35:$ZZ35,Model!$W$6:$ZZ$6,"&gt;="&amp;'M-Q-Y'!BK$6,Model!$W$6:$ZZ$6,"&lt;="&amp;'M-Q-Y'!BK$7))</f>
        <v>0</v>
      </c>
      <c r="BL28" s="5">
        <f>IF(BL$4="",0,SUMIFS(Model!$W35:$ZZ35,Model!$W$6:$ZZ$6,"&gt;="&amp;'M-Q-Y'!BL$6,Model!$W$6:$ZZ$6,"&lt;="&amp;'M-Q-Y'!BL$7))</f>
        <v>0</v>
      </c>
      <c r="BM28" s="5">
        <f>IF(BM$4="",0,SUMIFS(Model!$W35:$ZZ35,Model!$W$6:$ZZ$6,"&gt;="&amp;'M-Q-Y'!BM$6,Model!$W$6:$ZZ$6,"&lt;="&amp;'M-Q-Y'!BM$7))</f>
        <v>0</v>
      </c>
      <c r="BN28" s="5">
        <f>IF(BN$4="",0,SUMIFS(Model!$W35:$ZZ35,Model!$W$6:$ZZ$6,"&gt;="&amp;'M-Q-Y'!BN$6,Model!$W$6:$ZZ$6,"&lt;="&amp;'M-Q-Y'!BN$7))</f>
        <v>0</v>
      </c>
      <c r="BO28" s="5">
        <f>IF(BO$4="",0,SUMIFS(Model!$W35:$ZZ35,Model!$W$6:$ZZ$6,"&gt;="&amp;'M-Q-Y'!BO$6,Model!$W$6:$ZZ$6,"&lt;="&amp;'M-Q-Y'!BO$7))</f>
        <v>0</v>
      </c>
      <c r="BP28" s="5">
        <f>IF(BP$4="",0,SUMIFS(Model!$W35:$ZZ35,Model!$W$6:$ZZ$6,"&gt;="&amp;'M-Q-Y'!BP$6,Model!$W$6:$ZZ$6,"&lt;="&amp;'M-Q-Y'!BP$7))</f>
        <v>0</v>
      </c>
      <c r="BQ28" s="5">
        <f>IF(BQ$4="",0,SUMIFS(Model!$W35:$ZZ35,Model!$W$6:$ZZ$6,"&gt;="&amp;'M-Q-Y'!BQ$6,Model!$W$6:$ZZ$6,"&lt;="&amp;'M-Q-Y'!BQ$7))</f>
        <v>0</v>
      </c>
      <c r="BR28" s="5">
        <f>IF(BR$4="",0,SUMIFS(Model!$W35:$ZZ35,Model!$W$6:$ZZ$6,"&gt;="&amp;'M-Q-Y'!BR$6,Model!$W$6:$ZZ$6,"&lt;="&amp;'M-Q-Y'!BR$7))</f>
        <v>0</v>
      </c>
      <c r="BS28" s="5">
        <f>IF(BS$4="",0,SUMIFS(Model!$W35:$ZZ35,Model!$W$6:$ZZ$6,"&gt;="&amp;'M-Q-Y'!BS$6,Model!$W$6:$ZZ$6,"&lt;="&amp;'M-Q-Y'!BS$7))</f>
        <v>0</v>
      </c>
      <c r="BT28" s="5">
        <f>IF(BT$4="",0,SUMIFS(Model!$W35:$ZZ35,Model!$W$6:$ZZ$6,"&gt;="&amp;'M-Q-Y'!BT$6,Model!$W$6:$ZZ$6,"&lt;="&amp;'M-Q-Y'!BT$7))</f>
        <v>0</v>
      </c>
      <c r="BU28" s="5">
        <f>IF(BU$4="",0,SUMIFS(Model!$W35:$ZZ35,Model!$W$6:$ZZ$6,"&gt;="&amp;'M-Q-Y'!BU$6,Model!$W$6:$ZZ$6,"&lt;="&amp;'M-Q-Y'!BU$7))</f>
        <v>0</v>
      </c>
      <c r="BV28" s="5">
        <f>IF(BV$4="",0,SUMIFS(Model!$W35:$ZZ35,Model!$W$6:$ZZ$6,"&gt;="&amp;'M-Q-Y'!BV$6,Model!$W$6:$ZZ$6,"&lt;="&amp;'M-Q-Y'!BV$7))</f>
        <v>0</v>
      </c>
      <c r="BW28" s="5">
        <f>IF(BW$4="",0,SUMIFS(Model!$W35:$ZZ35,Model!$W$6:$ZZ$6,"&gt;="&amp;'M-Q-Y'!BW$6,Model!$W$6:$ZZ$6,"&lt;="&amp;'M-Q-Y'!BW$7))</f>
        <v>0</v>
      </c>
      <c r="BX28" s="5">
        <f>IF(BX$4="",0,SUMIFS(Model!$W35:$ZZ35,Model!$W$6:$ZZ$6,"&gt;="&amp;'M-Q-Y'!BX$6,Model!$W$6:$ZZ$6,"&lt;="&amp;'M-Q-Y'!BX$7))</f>
        <v>0</v>
      </c>
      <c r="BY28" s="5">
        <f>IF(BY$4="",0,SUMIFS(Model!$W35:$ZZ35,Model!$W$6:$ZZ$6,"&gt;="&amp;'M-Q-Y'!BY$6,Model!$W$6:$ZZ$6,"&lt;="&amp;'M-Q-Y'!BY$7))</f>
        <v>0</v>
      </c>
      <c r="BZ28" s="5">
        <f>IF(BZ$4="",0,SUMIFS(Model!$W35:$ZZ35,Model!$W$6:$ZZ$6,"&gt;="&amp;'M-Q-Y'!BZ$6,Model!$W$6:$ZZ$6,"&lt;="&amp;'M-Q-Y'!BZ$7))</f>
        <v>0</v>
      </c>
      <c r="CA28" s="5">
        <f>IF(CA$4="",0,SUMIFS(Model!$W35:$ZZ35,Model!$W$6:$ZZ$6,"&gt;="&amp;'M-Q-Y'!CA$6,Model!$W$6:$ZZ$6,"&lt;="&amp;'M-Q-Y'!CA$7))</f>
        <v>0</v>
      </c>
      <c r="CB28" s="5">
        <f>IF(CB$4="",0,SUMIFS(Model!$W35:$ZZ35,Model!$W$6:$ZZ$6,"&gt;="&amp;'M-Q-Y'!CB$6,Model!$W$6:$ZZ$6,"&lt;="&amp;'M-Q-Y'!CB$7))</f>
        <v>0</v>
      </c>
      <c r="CC28" s="5">
        <f>IF(CC$4="",0,SUMIFS(Model!$W35:$ZZ35,Model!$W$6:$ZZ$6,"&gt;="&amp;'M-Q-Y'!CC$6,Model!$W$6:$ZZ$6,"&lt;="&amp;'M-Q-Y'!CC$7))</f>
        <v>0</v>
      </c>
      <c r="CD28" s="5">
        <f>IF(CD$4="",0,SUMIFS(Model!$W35:$ZZ35,Model!$W$6:$ZZ$6,"&gt;="&amp;'M-Q-Y'!CD$6,Model!$W$6:$ZZ$6,"&lt;="&amp;'M-Q-Y'!CD$7))</f>
        <v>0</v>
      </c>
      <c r="CE28" s="5">
        <f>IF(CE$4="",0,SUMIFS(Model!$W35:$ZZ35,Model!$W$6:$ZZ$6,"&gt;="&amp;'M-Q-Y'!CE$6,Model!$W$6:$ZZ$6,"&lt;="&amp;'M-Q-Y'!CE$7))</f>
        <v>0</v>
      </c>
      <c r="CF28" s="5">
        <f>IF(CF$4="",0,SUMIFS(Model!$W35:$ZZ35,Model!$W$6:$ZZ$6,"&gt;="&amp;'M-Q-Y'!CF$6,Model!$W$6:$ZZ$6,"&lt;="&amp;'M-Q-Y'!CF$7))</f>
        <v>0</v>
      </c>
      <c r="CG28" s="5">
        <f>IF(CG$4="",0,SUMIFS(Model!$W35:$ZZ35,Model!$W$6:$ZZ$6,"&gt;="&amp;'M-Q-Y'!CG$6,Model!$W$6:$ZZ$6,"&lt;="&amp;'M-Q-Y'!CG$7))</f>
        <v>0</v>
      </c>
      <c r="CH28" s="5">
        <f>IF(CH$4="",0,SUMIFS(Model!$W35:$ZZ35,Model!$W$6:$ZZ$6,"&gt;="&amp;'M-Q-Y'!CH$6,Model!$W$6:$ZZ$6,"&lt;="&amp;'M-Q-Y'!CH$7))</f>
        <v>0</v>
      </c>
      <c r="CI28" s="5">
        <f>IF(CI$4="",0,SUMIFS(Model!$W35:$ZZ35,Model!$W$6:$ZZ$6,"&gt;="&amp;'M-Q-Y'!CI$6,Model!$W$6:$ZZ$6,"&lt;="&amp;'M-Q-Y'!CI$7))</f>
        <v>0</v>
      </c>
      <c r="CJ28" s="5">
        <f>IF(CJ$4="",0,SUMIFS(Model!$W35:$ZZ35,Model!$W$6:$ZZ$6,"&gt;="&amp;'M-Q-Y'!CJ$6,Model!$W$6:$ZZ$6,"&lt;="&amp;'M-Q-Y'!CJ$7))</f>
        <v>0</v>
      </c>
      <c r="CK28" s="5">
        <f>IF(CK$4="",0,SUMIFS(Model!$W35:$ZZ35,Model!$W$6:$ZZ$6,"&gt;="&amp;'M-Q-Y'!CK$6,Model!$W$6:$ZZ$6,"&lt;="&amp;'M-Q-Y'!CK$7))</f>
        <v>0</v>
      </c>
      <c r="CL28" s="5">
        <f>IF(CL$4="",0,SUMIFS(Model!$W35:$ZZ35,Model!$W$6:$ZZ$6,"&gt;="&amp;'M-Q-Y'!CL$6,Model!$W$6:$ZZ$6,"&lt;="&amp;'M-Q-Y'!CL$7))</f>
        <v>0</v>
      </c>
      <c r="CM28" s="5">
        <f>IF(CM$4="",0,SUMIFS(Model!$W35:$ZZ35,Model!$W$6:$ZZ$6,"&gt;="&amp;'M-Q-Y'!CM$6,Model!$W$6:$ZZ$6,"&lt;="&amp;'M-Q-Y'!CM$7))</f>
        <v>0</v>
      </c>
      <c r="CN28" s="5">
        <f>IF(CN$4="",0,SUMIFS(Model!$W35:$ZZ35,Model!$W$6:$ZZ$6,"&gt;="&amp;'M-Q-Y'!CN$6,Model!$W$6:$ZZ$6,"&lt;="&amp;'M-Q-Y'!CN$7))</f>
        <v>0</v>
      </c>
      <c r="CO28" s="5">
        <f>IF(CO$4="",0,SUMIFS(Model!$W35:$ZZ35,Model!$W$6:$ZZ$6,"&gt;="&amp;'M-Q-Y'!CO$6,Model!$W$6:$ZZ$6,"&lt;="&amp;'M-Q-Y'!CO$7))</f>
        <v>0</v>
      </c>
      <c r="CP28" s="5">
        <f>IF(CP$4="",0,SUMIFS(Model!$W35:$ZZ35,Model!$W$6:$ZZ$6,"&gt;="&amp;'M-Q-Y'!CP$6,Model!$W$6:$ZZ$6,"&lt;="&amp;'M-Q-Y'!CP$7))</f>
        <v>0</v>
      </c>
      <c r="CQ28" s="5">
        <f>IF(CQ$4="",0,SUMIFS(Model!$W35:$ZZ35,Model!$W$6:$ZZ$6,"&gt;="&amp;'M-Q-Y'!CQ$6,Model!$W$6:$ZZ$6,"&lt;="&amp;'M-Q-Y'!CQ$7))</f>
        <v>0</v>
      </c>
      <c r="CR28" s="5">
        <f>IF(CR$4="",0,SUMIFS(Model!$W35:$ZZ35,Model!$W$6:$ZZ$6,"&gt;="&amp;'M-Q-Y'!CR$6,Model!$W$6:$ZZ$6,"&lt;="&amp;'M-Q-Y'!CR$7))</f>
        <v>0</v>
      </c>
      <c r="CS28" s="5">
        <f>IF(CS$4="",0,SUMIFS(Model!$W35:$ZZ35,Model!$W$6:$ZZ$6,"&gt;="&amp;'M-Q-Y'!CS$6,Model!$W$6:$ZZ$6,"&lt;="&amp;'M-Q-Y'!CS$7))</f>
        <v>0</v>
      </c>
      <c r="CT28" s="5">
        <f>IF(CT$4="",0,SUMIFS(Model!$W35:$ZZ35,Model!$W$6:$ZZ$6,"&gt;="&amp;'M-Q-Y'!CT$6,Model!$W$6:$ZZ$6,"&lt;="&amp;'M-Q-Y'!CT$7))</f>
        <v>0</v>
      </c>
      <c r="CU28" s="5">
        <f>IF(CU$4="",0,SUMIFS(Model!$W35:$ZZ35,Model!$W$6:$ZZ$6,"&gt;="&amp;'M-Q-Y'!CU$6,Model!$W$6:$ZZ$6,"&lt;="&amp;'M-Q-Y'!CU$7))</f>
        <v>0</v>
      </c>
      <c r="CV28" s="5">
        <f>IF(CV$4="",0,SUMIFS(Model!$W35:$ZZ35,Model!$W$6:$ZZ$6,"&gt;="&amp;'M-Q-Y'!CV$6,Model!$W$6:$ZZ$6,"&lt;="&amp;'M-Q-Y'!CV$7))</f>
        <v>0</v>
      </c>
      <c r="CW28" s="5">
        <f>IF(CW$4="",0,SUMIFS(Model!$W35:$ZZ35,Model!$W$6:$ZZ$6,"&gt;="&amp;'M-Q-Y'!CW$6,Model!$W$6:$ZZ$6,"&lt;="&amp;'M-Q-Y'!CW$7))</f>
        <v>0</v>
      </c>
      <c r="CX28" s="5">
        <f>IF(CX$4="",0,SUMIFS(Model!$W35:$ZZ35,Model!$W$6:$ZZ$6,"&gt;="&amp;'M-Q-Y'!CX$6,Model!$W$6:$ZZ$6,"&lt;="&amp;'M-Q-Y'!CX$7))</f>
        <v>0</v>
      </c>
      <c r="CY28" s="5">
        <f>IF(CY$4="",0,SUMIFS(Model!$W35:$ZZ35,Model!$W$6:$ZZ$6,"&gt;="&amp;'M-Q-Y'!CY$6,Model!$W$6:$ZZ$6,"&lt;="&amp;'M-Q-Y'!CY$7))</f>
        <v>0</v>
      </c>
      <c r="CZ28" s="5">
        <f>IF(CZ$4="",0,SUMIFS(Model!$W35:$ZZ35,Model!$W$6:$ZZ$6,"&gt;="&amp;'M-Q-Y'!CZ$6,Model!$W$6:$ZZ$6,"&lt;="&amp;'M-Q-Y'!CZ$7))</f>
        <v>0</v>
      </c>
      <c r="DA28" s="5">
        <f>IF(DA$4="",0,SUMIFS(Model!$W35:$ZZ35,Model!$W$6:$ZZ$6,"&gt;="&amp;'M-Q-Y'!DA$6,Model!$W$6:$ZZ$6,"&lt;="&amp;'M-Q-Y'!DA$7))</f>
        <v>0</v>
      </c>
      <c r="DB28" s="5">
        <f>IF(DB$4="",0,SUMIFS(Model!$W35:$ZZ35,Model!$W$6:$ZZ$6,"&gt;="&amp;'M-Q-Y'!DB$6,Model!$W$6:$ZZ$6,"&lt;="&amp;'M-Q-Y'!DB$7))</f>
        <v>0</v>
      </c>
      <c r="DC28" s="5">
        <f>IF(DC$4="",0,SUMIFS(Model!$W35:$ZZ35,Model!$W$6:$ZZ$6,"&gt;="&amp;'M-Q-Y'!DC$6,Model!$W$6:$ZZ$6,"&lt;="&amp;'M-Q-Y'!DC$7))</f>
        <v>0</v>
      </c>
      <c r="DD28" s="5">
        <f>IF(DD$4="",0,SUMIFS(Model!$W35:$ZZ35,Model!$W$6:$ZZ$6,"&gt;="&amp;'M-Q-Y'!DD$6,Model!$W$6:$ZZ$6,"&lt;="&amp;'M-Q-Y'!DD$7))</f>
        <v>0</v>
      </c>
      <c r="DE28" s="5">
        <f>IF(DE$4="",0,SUMIFS(Model!$W35:$ZZ35,Model!$W$6:$ZZ$6,"&gt;="&amp;'M-Q-Y'!DE$6,Model!$W$6:$ZZ$6,"&lt;="&amp;'M-Q-Y'!DE$7))</f>
        <v>0</v>
      </c>
      <c r="DF28" s="5">
        <f>IF(DF$4="",0,SUMIFS(Model!$W35:$ZZ35,Model!$W$6:$ZZ$6,"&gt;="&amp;'M-Q-Y'!DF$6,Model!$W$6:$ZZ$6,"&lt;="&amp;'M-Q-Y'!DF$7))</f>
        <v>0</v>
      </c>
      <c r="DG28" s="5">
        <f>IF(DG$4="",0,SUMIFS(Model!$W35:$ZZ35,Model!$W$6:$ZZ$6,"&gt;="&amp;'M-Q-Y'!DG$6,Model!$W$6:$ZZ$6,"&lt;="&amp;'M-Q-Y'!DG$7))</f>
        <v>0</v>
      </c>
      <c r="DH28" s="5">
        <f>IF(DH$4="",0,SUMIFS(Model!$W35:$ZZ35,Model!$W$6:$ZZ$6,"&gt;="&amp;'M-Q-Y'!DH$6,Model!$W$6:$ZZ$6,"&lt;="&amp;'M-Q-Y'!DH$7))</f>
        <v>0</v>
      </c>
      <c r="DI28" s="5">
        <f>IF(DI$4="",0,SUMIFS(Model!$W35:$ZZ35,Model!$W$6:$ZZ$6,"&gt;="&amp;'M-Q-Y'!DI$6,Model!$W$6:$ZZ$6,"&lt;="&amp;'M-Q-Y'!DI$7))</f>
        <v>0</v>
      </c>
      <c r="DJ28" s="5">
        <f>IF(DJ$4="",0,SUMIFS(Model!$W35:$ZZ35,Model!$W$6:$ZZ$6,"&gt;="&amp;'M-Q-Y'!DJ$6,Model!$W$6:$ZZ$6,"&lt;="&amp;'M-Q-Y'!DJ$7))</f>
        <v>0</v>
      </c>
      <c r="DK28" s="5">
        <f>IF(DK$4="",0,SUMIFS(Model!$W35:$ZZ35,Model!$W$6:$ZZ$6,"&gt;="&amp;'M-Q-Y'!DK$6,Model!$W$6:$ZZ$6,"&lt;="&amp;'M-Q-Y'!DK$7))</f>
        <v>0</v>
      </c>
      <c r="DL28" s="5">
        <f>IF(DL$4="",0,SUMIFS(Model!$W35:$ZZ35,Model!$W$6:$ZZ$6,"&gt;="&amp;'M-Q-Y'!DL$6,Model!$W$6:$ZZ$6,"&lt;="&amp;'M-Q-Y'!DL$7))</f>
        <v>0</v>
      </c>
      <c r="DM28" s="5">
        <f>IF(DM$4="",0,SUMIFS(Model!$W35:$ZZ35,Model!$W$6:$ZZ$6,"&gt;="&amp;'M-Q-Y'!DM$6,Model!$W$6:$ZZ$6,"&lt;="&amp;'M-Q-Y'!DM$7))</f>
        <v>0</v>
      </c>
      <c r="DN28" s="5">
        <f>IF(DN$4="",0,SUMIFS(Model!$W35:$ZZ35,Model!$W$6:$ZZ$6,"&gt;="&amp;'M-Q-Y'!DN$6,Model!$W$6:$ZZ$6,"&lt;="&amp;'M-Q-Y'!DN$7))</f>
        <v>0</v>
      </c>
      <c r="DO28" s="5">
        <f>IF(DO$4="",0,SUMIFS(Model!$W35:$ZZ35,Model!$W$6:$ZZ$6,"&gt;="&amp;'M-Q-Y'!DO$6,Model!$W$6:$ZZ$6,"&lt;="&amp;'M-Q-Y'!DO$7))</f>
        <v>0</v>
      </c>
      <c r="DP28" s="5">
        <f>IF(DP$4="",0,SUMIFS(Model!$W35:$ZZ35,Model!$W$6:$ZZ$6,"&gt;="&amp;'M-Q-Y'!DP$6,Model!$W$6:$ZZ$6,"&lt;="&amp;'M-Q-Y'!DP$7))</f>
        <v>0</v>
      </c>
      <c r="DQ28" s="5">
        <f>IF(DQ$4="",0,SUMIFS(Model!$W35:$ZZ35,Model!$W$6:$ZZ$6,"&gt;="&amp;'M-Q-Y'!DQ$6,Model!$W$6:$ZZ$6,"&lt;="&amp;'M-Q-Y'!DQ$7))</f>
        <v>0</v>
      </c>
      <c r="DR28" s="5">
        <f>IF(DR$4="",0,SUMIFS(Model!$W35:$ZZ35,Model!$W$6:$ZZ$6,"&gt;="&amp;'M-Q-Y'!DR$6,Model!$W$6:$ZZ$6,"&lt;="&amp;'M-Q-Y'!DR$7))</f>
        <v>0</v>
      </c>
      <c r="DS28" s="5">
        <f>IF(DS$4="",0,SUMIFS(Model!$W35:$ZZ35,Model!$W$6:$ZZ$6,"&gt;="&amp;'M-Q-Y'!DS$6,Model!$W$6:$ZZ$6,"&lt;="&amp;'M-Q-Y'!DS$7))</f>
        <v>0</v>
      </c>
      <c r="DT28" s="5">
        <f>IF(DT$4="",0,SUMIFS(Model!$W35:$ZZ35,Model!$W$6:$ZZ$6,"&gt;="&amp;'M-Q-Y'!DT$6,Model!$W$6:$ZZ$6,"&lt;="&amp;'M-Q-Y'!DT$7))</f>
        <v>0</v>
      </c>
      <c r="DU28" s="5">
        <f>IF(DU$4="",0,SUMIFS(Model!$W35:$ZZ35,Model!$W$6:$ZZ$6,"&gt;="&amp;'M-Q-Y'!DU$6,Model!$W$6:$ZZ$6,"&lt;="&amp;'M-Q-Y'!DU$7))</f>
        <v>0</v>
      </c>
      <c r="DV28" s="5">
        <f>IF(DV$4="",0,SUMIFS(Model!$W35:$ZZ35,Model!$W$6:$ZZ$6,"&gt;="&amp;'M-Q-Y'!DV$6,Model!$W$6:$ZZ$6,"&lt;="&amp;'M-Q-Y'!DV$7))</f>
        <v>0</v>
      </c>
      <c r="DW28" s="5">
        <f>IF(DW$4="",0,SUMIFS(Model!$W35:$ZZ35,Model!$W$6:$ZZ$6,"&gt;="&amp;'M-Q-Y'!DW$6,Model!$W$6:$ZZ$6,"&lt;="&amp;'M-Q-Y'!DW$7))</f>
        <v>0</v>
      </c>
      <c r="DX28" s="5">
        <f>IF(DX$4="",0,SUMIFS(Model!$W35:$ZZ35,Model!$W$6:$ZZ$6,"&gt;="&amp;'M-Q-Y'!DX$6,Model!$W$6:$ZZ$6,"&lt;="&amp;'M-Q-Y'!DX$7))</f>
        <v>0</v>
      </c>
      <c r="DY28" s="5">
        <f>IF(DY$4="",0,SUMIFS(Model!$W35:$ZZ35,Model!$W$6:$ZZ$6,"&gt;="&amp;'M-Q-Y'!DY$6,Model!$W$6:$ZZ$6,"&lt;="&amp;'M-Q-Y'!DY$7))</f>
        <v>0</v>
      </c>
      <c r="DZ28" s="5">
        <f>IF(DZ$4="",0,SUMIFS(Model!$W35:$ZZ35,Model!$W$6:$ZZ$6,"&gt;="&amp;'M-Q-Y'!DZ$6,Model!$W$6:$ZZ$6,"&lt;="&amp;'M-Q-Y'!DZ$7))</f>
        <v>0</v>
      </c>
      <c r="EA28" s="5">
        <f>IF(EA$4="",0,SUMIFS(Model!$W35:$ZZ35,Model!$W$6:$ZZ$6,"&gt;="&amp;'M-Q-Y'!EA$6,Model!$W$6:$ZZ$6,"&lt;="&amp;'M-Q-Y'!EA$7))</f>
        <v>0</v>
      </c>
      <c r="EB28" s="5">
        <f>IF(EB$4="",0,SUMIFS(Model!$W35:$ZZ35,Model!$W$6:$ZZ$6,"&gt;="&amp;'M-Q-Y'!EB$6,Model!$W$6:$ZZ$6,"&lt;="&amp;'M-Q-Y'!EB$7))</f>
        <v>0</v>
      </c>
      <c r="EC28" s="5">
        <f>IF(EC$4="",0,SUMIFS(Model!$W35:$ZZ35,Model!$W$6:$ZZ$6,"&gt;="&amp;'M-Q-Y'!EC$6,Model!$W$6:$ZZ$6,"&lt;="&amp;'M-Q-Y'!EC$7))</f>
        <v>0</v>
      </c>
      <c r="ED28" s="5">
        <f>IF(ED$4="",0,SUMIFS(Model!$W35:$ZZ35,Model!$W$6:$ZZ$6,"&gt;="&amp;'M-Q-Y'!ED$6,Model!$W$6:$ZZ$6,"&lt;="&amp;'M-Q-Y'!ED$7))</f>
        <v>0</v>
      </c>
      <c r="EE28" s="5">
        <f>IF(EE$4="",0,SUMIFS(Model!$W35:$ZZ35,Model!$W$6:$ZZ$6,"&gt;="&amp;'M-Q-Y'!EE$6,Model!$W$6:$ZZ$6,"&lt;="&amp;'M-Q-Y'!EE$7))</f>
        <v>0</v>
      </c>
      <c r="EF28" s="5">
        <f>IF(EF$4="",0,SUMIFS(Model!$W35:$ZZ35,Model!$W$6:$ZZ$6,"&gt;="&amp;'M-Q-Y'!EF$6,Model!$W$6:$ZZ$6,"&lt;="&amp;'M-Q-Y'!EF$7))</f>
        <v>0</v>
      </c>
      <c r="EG28" s="5">
        <f>IF(EG$4="",0,SUMIFS(Model!$W35:$ZZ35,Model!$W$6:$ZZ$6,"&gt;="&amp;'M-Q-Y'!EG$6,Model!$W$6:$ZZ$6,"&lt;="&amp;'M-Q-Y'!EG$7))</f>
        <v>0</v>
      </c>
      <c r="EH28" s="5">
        <f>IF(EH$4="",0,SUMIFS(Model!$W35:$ZZ35,Model!$W$6:$ZZ$6,"&gt;="&amp;'M-Q-Y'!EH$6,Model!$W$6:$ZZ$6,"&lt;="&amp;'M-Q-Y'!EH$7))</f>
        <v>0</v>
      </c>
      <c r="EI28" s="5">
        <f>IF(EI$4="",0,SUMIFS(Model!$W35:$ZZ35,Model!$W$6:$ZZ$6,"&gt;="&amp;'M-Q-Y'!EI$6,Model!$W$6:$ZZ$6,"&lt;="&amp;'M-Q-Y'!EI$7))</f>
        <v>0</v>
      </c>
      <c r="EJ28" s="5">
        <f>IF(EJ$4="",0,SUMIFS(Model!$W35:$ZZ35,Model!$W$6:$ZZ$6,"&gt;="&amp;'M-Q-Y'!EJ$6,Model!$W$6:$ZZ$6,"&lt;="&amp;'M-Q-Y'!EJ$7))</f>
        <v>0</v>
      </c>
      <c r="EK28" s="5">
        <f>IF(EK$4="",0,SUMIFS(Model!$W35:$ZZ35,Model!$W$6:$ZZ$6,"&gt;="&amp;'M-Q-Y'!EK$6,Model!$W$6:$ZZ$6,"&lt;="&amp;'M-Q-Y'!EK$7))</f>
        <v>0</v>
      </c>
      <c r="EL28" s="5">
        <f>IF(EL$4="",0,SUMIFS(Model!$W35:$ZZ35,Model!$W$6:$ZZ$6,"&gt;="&amp;'M-Q-Y'!EL$6,Model!$W$6:$ZZ$6,"&lt;="&amp;'M-Q-Y'!EL$7))</f>
        <v>0</v>
      </c>
      <c r="EM28" s="5">
        <f>IF(EM$4="",0,SUMIFS(Model!$W35:$ZZ35,Model!$W$6:$ZZ$6,"&gt;="&amp;'M-Q-Y'!EM$6,Model!$W$6:$ZZ$6,"&lt;="&amp;'M-Q-Y'!EM$7))</f>
        <v>0</v>
      </c>
      <c r="EN28" s="5">
        <f>IF(EN$4="",0,SUMIFS(Model!$W35:$ZZ35,Model!$W$6:$ZZ$6,"&gt;="&amp;'M-Q-Y'!EN$6,Model!$W$6:$ZZ$6,"&lt;="&amp;'M-Q-Y'!EN$7))</f>
        <v>0</v>
      </c>
      <c r="EO28" s="5">
        <f>IF(EO$4="",0,SUMIFS(Model!$W35:$ZZ35,Model!$W$6:$ZZ$6,"&gt;="&amp;'M-Q-Y'!EO$6,Model!$W$6:$ZZ$6,"&lt;="&amp;'M-Q-Y'!EO$7))</f>
        <v>0</v>
      </c>
      <c r="EP28" s="5">
        <f>IF(EP$4="",0,SUMIFS(Model!$W35:$ZZ35,Model!$W$6:$ZZ$6,"&gt;="&amp;'M-Q-Y'!EP$6,Model!$W$6:$ZZ$6,"&lt;="&amp;'M-Q-Y'!EP$7))</f>
        <v>0</v>
      </c>
      <c r="EQ28" s="5">
        <f>IF(EQ$4="",0,SUMIFS(Model!$W35:$ZZ35,Model!$W$6:$ZZ$6,"&gt;="&amp;'M-Q-Y'!EQ$6,Model!$W$6:$ZZ$6,"&lt;="&amp;'M-Q-Y'!EQ$7))</f>
        <v>0</v>
      </c>
      <c r="ER28" s="5">
        <f>IF(ER$4="",0,SUMIFS(Model!$W35:$ZZ35,Model!$W$6:$ZZ$6,"&gt;="&amp;'M-Q-Y'!ER$6,Model!$W$6:$ZZ$6,"&lt;="&amp;'M-Q-Y'!ER$7))</f>
        <v>0</v>
      </c>
      <c r="ES28" s="5">
        <f>IF(ES$4="",0,SUMIFS(Model!$W35:$ZZ35,Model!$W$6:$ZZ$6,"&gt;="&amp;'M-Q-Y'!ES$6,Model!$W$6:$ZZ$6,"&lt;="&amp;'M-Q-Y'!ES$7))</f>
        <v>0</v>
      </c>
      <c r="ET28" s="5">
        <f>IF(ET$4="",0,SUMIFS(Model!$W35:$ZZ35,Model!$W$6:$ZZ$6,"&gt;="&amp;'M-Q-Y'!ET$6,Model!$W$6:$ZZ$6,"&lt;="&amp;'M-Q-Y'!ET$7))</f>
        <v>0</v>
      </c>
      <c r="EU28" s="5">
        <f>IF(EU$4="",0,SUMIFS(Model!$W35:$ZZ35,Model!$W$6:$ZZ$6,"&gt;="&amp;'M-Q-Y'!EU$6,Model!$W$6:$ZZ$6,"&lt;="&amp;'M-Q-Y'!EU$7))</f>
        <v>0</v>
      </c>
      <c r="EV28" s="5">
        <f>IF(EV$4="",0,SUMIFS(Model!$W35:$ZZ35,Model!$W$6:$ZZ$6,"&gt;="&amp;'M-Q-Y'!EV$6,Model!$W$6:$ZZ$6,"&lt;="&amp;'M-Q-Y'!EV$7))</f>
        <v>0</v>
      </c>
      <c r="EW28" s="5">
        <f>IF(EW$4="",0,SUMIFS(Model!$W35:$ZZ35,Model!$W$6:$ZZ$6,"&gt;="&amp;'M-Q-Y'!EW$6,Model!$W$6:$ZZ$6,"&lt;="&amp;'M-Q-Y'!EW$7))</f>
        <v>0</v>
      </c>
      <c r="EX28" s="5">
        <f>IF(EX$4="",0,SUMIFS(Model!$W35:$ZZ35,Model!$W$6:$ZZ$6,"&gt;="&amp;'M-Q-Y'!EX$6,Model!$W$6:$ZZ$6,"&lt;="&amp;'M-Q-Y'!EX$7))</f>
        <v>0</v>
      </c>
      <c r="EY28" s="5">
        <f>IF(EY$4="",0,SUMIFS(Model!$W35:$ZZ35,Model!$W$6:$ZZ$6,"&gt;="&amp;'M-Q-Y'!EY$6,Model!$W$6:$ZZ$6,"&lt;="&amp;'M-Q-Y'!EY$7))</f>
        <v>0</v>
      </c>
      <c r="EZ28" s="5">
        <f>IF(EZ$4="",0,SUMIFS(Model!$W35:$ZZ35,Model!$W$6:$ZZ$6,"&gt;="&amp;'M-Q-Y'!EZ$6,Model!$W$6:$ZZ$6,"&lt;="&amp;'M-Q-Y'!EZ$7))</f>
        <v>0</v>
      </c>
      <c r="FA28" s="5">
        <f>IF(FA$4="",0,SUMIFS(Model!$W35:$ZZ35,Model!$W$6:$ZZ$6,"&gt;="&amp;'M-Q-Y'!FA$6,Model!$W$6:$ZZ$6,"&lt;="&amp;'M-Q-Y'!FA$7))</f>
        <v>0</v>
      </c>
      <c r="FB28" s="5">
        <f>IF(FB$4="",0,SUMIFS(Model!$W35:$ZZ35,Model!$W$6:$ZZ$6,"&gt;="&amp;'M-Q-Y'!FB$6,Model!$W$6:$ZZ$6,"&lt;="&amp;'M-Q-Y'!FB$7))</f>
        <v>0</v>
      </c>
      <c r="FC28" s="5">
        <f>IF(FC$4="",0,SUMIFS(Model!$W35:$ZZ35,Model!$W$6:$ZZ$6,"&gt;="&amp;'M-Q-Y'!FC$6,Model!$W$6:$ZZ$6,"&lt;="&amp;'M-Q-Y'!FC$7))</f>
        <v>0</v>
      </c>
      <c r="FD28" s="5">
        <f>IF(FD$4="",0,SUMIFS(Model!$W35:$ZZ35,Model!$W$6:$ZZ$6,"&gt;="&amp;'M-Q-Y'!FD$6,Model!$W$6:$ZZ$6,"&lt;="&amp;'M-Q-Y'!FD$7))</f>
        <v>0</v>
      </c>
      <c r="FE28" s="5">
        <f>IF(FE$4="",0,SUMIFS(Model!$W35:$ZZ35,Model!$W$6:$ZZ$6,"&gt;="&amp;'M-Q-Y'!FE$6,Model!$W$6:$ZZ$6,"&lt;="&amp;'M-Q-Y'!FE$7))</f>
        <v>0</v>
      </c>
      <c r="FF28" s="5">
        <f>IF(FF$4="",0,SUMIFS(Model!$W35:$ZZ35,Model!$W$6:$ZZ$6,"&gt;="&amp;'M-Q-Y'!FF$6,Model!$W$6:$ZZ$6,"&lt;="&amp;'M-Q-Y'!FF$7))</f>
        <v>0</v>
      </c>
      <c r="FG28" s="5">
        <f>IF(FG$4="",0,SUMIFS(Model!$W35:$ZZ35,Model!$W$6:$ZZ$6,"&gt;="&amp;'M-Q-Y'!FG$6,Model!$W$6:$ZZ$6,"&lt;="&amp;'M-Q-Y'!FG$7))</f>
        <v>0</v>
      </c>
      <c r="FH28" s="5">
        <f>IF(FH$4="",0,SUMIFS(Model!$W35:$ZZ35,Model!$W$6:$ZZ$6,"&gt;="&amp;'M-Q-Y'!FH$6,Model!$W$6:$ZZ$6,"&lt;="&amp;'M-Q-Y'!FH$7))</f>
        <v>0</v>
      </c>
      <c r="FI28" s="5">
        <f>IF(FI$4="",0,SUMIFS(Model!$W35:$ZZ35,Model!$W$6:$ZZ$6,"&gt;="&amp;'M-Q-Y'!FI$6,Model!$W$6:$ZZ$6,"&lt;="&amp;'M-Q-Y'!FI$7))</f>
        <v>0</v>
      </c>
      <c r="FJ28" s="5">
        <f>IF(FJ$4="",0,SUMIFS(Model!$W35:$ZZ35,Model!$W$6:$ZZ$6,"&gt;="&amp;'M-Q-Y'!FJ$6,Model!$W$6:$ZZ$6,"&lt;="&amp;'M-Q-Y'!FJ$7))</f>
        <v>0</v>
      </c>
      <c r="FK28" s="5">
        <f>IF(FK$4="",0,SUMIFS(Model!$W35:$ZZ35,Model!$W$6:$ZZ$6,"&gt;="&amp;'M-Q-Y'!FK$6,Model!$W$6:$ZZ$6,"&lt;="&amp;'M-Q-Y'!FK$7))</f>
        <v>0</v>
      </c>
      <c r="FL28" s="5">
        <f>IF(FL$4="",0,SUMIFS(Model!$W35:$ZZ35,Model!$W$6:$ZZ$6,"&gt;="&amp;'M-Q-Y'!FL$6,Model!$W$6:$ZZ$6,"&lt;="&amp;'M-Q-Y'!FL$7))</f>
        <v>0</v>
      </c>
      <c r="FM28" s="5">
        <f>IF(FM$4="",0,SUMIFS(Model!$W35:$ZZ35,Model!$W$6:$ZZ$6,"&gt;="&amp;'M-Q-Y'!FM$6,Model!$W$6:$ZZ$6,"&lt;="&amp;'M-Q-Y'!FM$7))</f>
        <v>0</v>
      </c>
      <c r="FN28" s="5">
        <f>IF(FN$4="",0,SUMIFS(Model!$W35:$ZZ35,Model!$W$6:$ZZ$6,"&gt;="&amp;'M-Q-Y'!FN$6,Model!$W$6:$ZZ$6,"&lt;="&amp;'M-Q-Y'!FN$7))</f>
        <v>0</v>
      </c>
      <c r="FO28" s="5">
        <f>IF(FO$4="",0,SUMIFS(Model!$W35:$ZZ35,Model!$W$6:$ZZ$6,"&gt;="&amp;'M-Q-Y'!FO$6,Model!$W$6:$ZZ$6,"&lt;="&amp;'M-Q-Y'!FO$7))</f>
        <v>0</v>
      </c>
      <c r="FP28" s="5">
        <f>IF(FP$4="",0,SUMIFS(Model!$W35:$ZZ35,Model!$W$6:$ZZ$6,"&gt;="&amp;'M-Q-Y'!FP$6,Model!$W$6:$ZZ$6,"&lt;="&amp;'M-Q-Y'!FP$7))</f>
        <v>0</v>
      </c>
      <c r="FQ28" s="5">
        <f>IF(FQ$4="",0,SUMIFS(Model!$W35:$ZZ35,Model!$W$6:$ZZ$6,"&gt;="&amp;'M-Q-Y'!FQ$6,Model!$W$6:$ZZ$6,"&lt;="&amp;'M-Q-Y'!FQ$7))</f>
        <v>0</v>
      </c>
      <c r="FR28" s="5">
        <f>IF(FR$4="",0,SUMIFS(Model!$W35:$ZZ35,Model!$W$6:$ZZ$6,"&gt;="&amp;'M-Q-Y'!FR$6,Model!$W$6:$ZZ$6,"&lt;="&amp;'M-Q-Y'!FR$7))</f>
        <v>0</v>
      </c>
      <c r="FS28" s="5">
        <f>IF(FS$4="",0,SUMIFS(Model!$W35:$ZZ35,Model!$W$6:$ZZ$6,"&gt;="&amp;'M-Q-Y'!FS$6,Model!$W$6:$ZZ$6,"&lt;="&amp;'M-Q-Y'!FS$7))</f>
        <v>0</v>
      </c>
      <c r="FT28" s="5">
        <f>IF(FT$4="",0,SUMIFS(Model!$W35:$ZZ35,Model!$W$6:$ZZ$6,"&gt;="&amp;'M-Q-Y'!FT$6,Model!$W$6:$ZZ$6,"&lt;="&amp;'M-Q-Y'!FT$7))</f>
        <v>0</v>
      </c>
      <c r="FU28" s="5">
        <f>IF(FU$4="",0,SUMIFS(Model!$W35:$ZZ35,Model!$W$6:$ZZ$6,"&gt;="&amp;'M-Q-Y'!FU$6,Model!$W$6:$ZZ$6,"&lt;="&amp;'M-Q-Y'!FU$7))</f>
        <v>0</v>
      </c>
      <c r="FV28" s="5">
        <f>IF(FV$4="",0,SUMIFS(Model!$W35:$ZZ35,Model!$W$6:$ZZ$6,"&gt;="&amp;'M-Q-Y'!FV$6,Model!$W$6:$ZZ$6,"&lt;="&amp;'M-Q-Y'!FV$7))</f>
        <v>0</v>
      </c>
      <c r="FW28" s="5">
        <f>IF(FW$4="",0,SUMIFS(Model!$W35:$ZZ35,Model!$W$6:$ZZ$6,"&gt;="&amp;'M-Q-Y'!FW$6,Model!$W$6:$ZZ$6,"&lt;="&amp;'M-Q-Y'!FW$7))</f>
        <v>0</v>
      </c>
      <c r="FX28" s="5">
        <f>IF(FX$4="",0,SUMIFS(Model!$W35:$ZZ35,Model!$W$6:$ZZ$6,"&gt;="&amp;'M-Q-Y'!FX$6,Model!$W$6:$ZZ$6,"&lt;="&amp;'M-Q-Y'!FX$7))</f>
        <v>0</v>
      </c>
      <c r="FY28" s="5">
        <f>IF(FY$4="",0,SUMIFS(Model!$W35:$ZZ35,Model!$W$6:$ZZ$6,"&gt;="&amp;'M-Q-Y'!FY$6,Model!$W$6:$ZZ$6,"&lt;="&amp;'M-Q-Y'!FY$7))</f>
        <v>0</v>
      </c>
      <c r="FZ28" s="5">
        <f>IF(FZ$4="",0,SUMIFS(Model!$W35:$ZZ35,Model!$W$6:$ZZ$6,"&gt;="&amp;'M-Q-Y'!FZ$6,Model!$W$6:$ZZ$6,"&lt;="&amp;'M-Q-Y'!FZ$7))</f>
        <v>0</v>
      </c>
      <c r="GA28" s="5">
        <f>IF(GA$4="",0,SUMIFS(Model!$W35:$ZZ35,Model!$W$6:$ZZ$6,"&gt;="&amp;'M-Q-Y'!GA$6,Model!$W$6:$ZZ$6,"&lt;="&amp;'M-Q-Y'!GA$7))</f>
        <v>0</v>
      </c>
      <c r="GB28" s="5">
        <f>IF(GB$4="",0,SUMIFS(Model!$W35:$ZZ35,Model!$W$6:$ZZ$6,"&gt;="&amp;'M-Q-Y'!GB$6,Model!$W$6:$ZZ$6,"&lt;="&amp;'M-Q-Y'!GB$7))</f>
        <v>0</v>
      </c>
      <c r="GC28" s="5">
        <f>IF(GC$4="",0,SUMIFS(Model!$W35:$ZZ35,Model!$W$6:$ZZ$6,"&gt;="&amp;'M-Q-Y'!GC$6,Model!$W$6:$ZZ$6,"&lt;="&amp;'M-Q-Y'!GC$7))</f>
        <v>0</v>
      </c>
      <c r="GD28" s="5">
        <f>IF(GD$4="",0,SUMIFS(Model!$W35:$ZZ35,Model!$W$6:$ZZ$6,"&gt;="&amp;'M-Q-Y'!GD$6,Model!$W$6:$ZZ$6,"&lt;="&amp;'M-Q-Y'!GD$7))</f>
        <v>0</v>
      </c>
      <c r="GE28" s="5">
        <f>IF(GE$4="",0,SUMIFS(Model!$W35:$ZZ35,Model!$W$6:$ZZ$6,"&gt;="&amp;'M-Q-Y'!GE$6,Model!$W$6:$ZZ$6,"&lt;="&amp;'M-Q-Y'!GE$7))</f>
        <v>0</v>
      </c>
      <c r="GF28" s="5">
        <f>IF(GF$4="",0,SUMIFS(Model!$W35:$ZZ35,Model!$W$6:$ZZ$6,"&gt;="&amp;'M-Q-Y'!GF$6,Model!$W$6:$ZZ$6,"&lt;="&amp;'M-Q-Y'!GF$7))</f>
        <v>0</v>
      </c>
      <c r="GG28" s="5">
        <f>IF(GG$4="",0,SUMIFS(Model!$W35:$ZZ35,Model!$W$6:$ZZ$6,"&gt;="&amp;'M-Q-Y'!GG$6,Model!$W$6:$ZZ$6,"&lt;="&amp;'M-Q-Y'!GG$7))</f>
        <v>0</v>
      </c>
      <c r="GH28" s="5">
        <f>IF(GH$4="",0,SUMIFS(Model!$W35:$ZZ35,Model!$W$6:$ZZ$6,"&gt;="&amp;'M-Q-Y'!GH$6,Model!$W$6:$ZZ$6,"&lt;="&amp;'M-Q-Y'!GH$7))</f>
        <v>0</v>
      </c>
      <c r="GI28" s="5">
        <f>IF(GI$4="",0,SUMIFS(Model!$W35:$ZZ35,Model!$W$6:$ZZ$6,"&gt;="&amp;'M-Q-Y'!GI$6,Model!$W$6:$ZZ$6,"&lt;="&amp;'M-Q-Y'!GI$7))</f>
        <v>0</v>
      </c>
      <c r="GJ28" s="5">
        <f>IF(GJ$4="",0,SUMIFS(Model!$W35:$ZZ35,Model!$W$6:$ZZ$6,"&gt;="&amp;'M-Q-Y'!GJ$6,Model!$W$6:$ZZ$6,"&lt;="&amp;'M-Q-Y'!GJ$7))</f>
        <v>0</v>
      </c>
      <c r="GK28" s="5">
        <f>IF(GK$4="",0,SUMIFS(Model!$W35:$ZZ35,Model!$W$6:$ZZ$6,"&gt;="&amp;'M-Q-Y'!GK$6,Model!$W$6:$ZZ$6,"&lt;="&amp;'M-Q-Y'!GK$7))</f>
        <v>0</v>
      </c>
      <c r="GL28" s="5">
        <f>IF(GL$4="",0,SUMIFS(Model!$W35:$ZZ35,Model!$W$6:$ZZ$6,"&gt;="&amp;'M-Q-Y'!GL$6,Model!$W$6:$ZZ$6,"&lt;="&amp;'M-Q-Y'!GL$7))</f>
        <v>0</v>
      </c>
      <c r="GM28" s="5">
        <f>IF(GM$4="",0,SUMIFS(Model!$W35:$ZZ35,Model!$W$6:$ZZ$6,"&gt;="&amp;'M-Q-Y'!GM$6,Model!$W$6:$ZZ$6,"&lt;="&amp;'M-Q-Y'!GM$7))</f>
        <v>0</v>
      </c>
      <c r="GN28" s="5">
        <f>IF(GN$4="",0,SUMIFS(Model!$W35:$ZZ35,Model!$W$6:$ZZ$6,"&gt;="&amp;'M-Q-Y'!GN$6,Model!$W$6:$ZZ$6,"&lt;="&amp;'M-Q-Y'!GN$7))</f>
        <v>0</v>
      </c>
      <c r="GO28" s="5">
        <f>IF(GO$4="",0,SUMIFS(Model!$W35:$ZZ35,Model!$W$6:$ZZ$6,"&gt;="&amp;'M-Q-Y'!GO$6,Model!$W$6:$ZZ$6,"&lt;="&amp;'M-Q-Y'!GO$7))</f>
        <v>0</v>
      </c>
      <c r="GP28" s="5">
        <f>IF(GP$4="",0,SUMIFS(Model!$W35:$ZZ35,Model!$W$6:$ZZ$6,"&gt;="&amp;'M-Q-Y'!GP$6,Model!$W$6:$ZZ$6,"&lt;="&amp;'M-Q-Y'!GP$7))</f>
        <v>0</v>
      </c>
      <c r="GQ28" s="5">
        <f>IF(GQ$4="",0,SUMIFS(Model!$W35:$ZZ35,Model!$W$6:$ZZ$6,"&gt;="&amp;'M-Q-Y'!GQ$6,Model!$W$6:$ZZ$6,"&lt;="&amp;'M-Q-Y'!GQ$7))</f>
        <v>0</v>
      </c>
      <c r="GR28" s="5">
        <f>IF(GR$4="",0,SUMIFS(Model!$W35:$ZZ35,Model!$W$6:$ZZ$6,"&gt;="&amp;'M-Q-Y'!GR$6,Model!$W$6:$ZZ$6,"&lt;="&amp;'M-Q-Y'!GR$7))</f>
        <v>0</v>
      </c>
      <c r="GS28" s="5">
        <f>IF(GS$4="",0,SUMIFS(Model!$W35:$ZZ35,Model!$W$6:$ZZ$6,"&gt;="&amp;'M-Q-Y'!GS$6,Model!$W$6:$ZZ$6,"&lt;="&amp;'M-Q-Y'!GS$7))</f>
        <v>0</v>
      </c>
      <c r="GT28" s="5">
        <f>IF(GT$4="",0,SUMIFS(Model!$W35:$ZZ35,Model!$W$6:$ZZ$6,"&gt;="&amp;'M-Q-Y'!GT$6,Model!$W$6:$ZZ$6,"&lt;="&amp;'M-Q-Y'!GT$7))</f>
        <v>0</v>
      </c>
      <c r="GU28" s="5">
        <f>IF(GU$4="",0,SUMIFS(Model!$W35:$ZZ35,Model!$W$6:$ZZ$6,"&gt;="&amp;'M-Q-Y'!GU$6,Model!$W$6:$ZZ$6,"&lt;="&amp;'M-Q-Y'!GU$7))</f>
        <v>0</v>
      </c>
      <c r="GV28" s="5">
        <f>IF(GV$4="",0,SUMIFS(Model!$W35:$ZZ35,Model!$W$6:$ZZ$6,"&gt;="&amp;'M-Q-Y'!GV$6,Model!$W$6:$ZZ$6,"&lt;="&amp;'M-Q-Y'!GV$7))</f>
        <v>0</v>
      </c>
    </row>
    <row r="29" spans="2:204" x14ac:dyDescent="0.3">
      <c r="E29" s="36"/>
      <c r="F29" s="3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</row>
    <row r="30" spans="2:204" ht="12.6" customHeight="1" x14ac:dyDescent="0.3">
      <c r="B30" s="13">
        <f>ROW()</f>
        <v>30</v>
      </c>
      <c r="E30" s="36"/>
      <c r="F30" s="32"/>
      <c r="H30" s="1" t="s">
        <v>45</v>
      </c>
      <c r="M30" s="30" t="s">
        <v>15</v>
      </c>
      <c r="P30" s="44" t="s">
        <v>47</v>
      </c>
      <c r="U30" s="5">
        <f ca="1">SUM(INDIRECT(ADDRESS($B30,X$2)&amp;":"&amp;ADDRESS($B30,MAX($2:$2))))</f>
        <v>0</v>
      </c>
      <c r="X30" s="31">
        <f ca="1">IF(X$4="",0,SUMIFS(Model!$W37:$ZZ37,Model!$W$6:$ZZ$6,"&gt;="&amp;'M-Q-Y'!X$6,Model!$W$6:$ZZ$6,"&lt;="&amp;'M-Q-Y'!X$7))</f>
        <v>0</v>
      </c>
      <c r="Y30" s="5">
        <f ca="1">IF(Y$4="",0,SUMIFS(Model!$W37:$ZZ37,Model!$W$6:$ZZ$6,"&gt;="&amp;'M-Q-Y'!Y$6,Model!$W$6:$ZZ$6,"&lt;="&amp;'M-Q-Y'!Y$7))</f>
        <v>0</v>
      </c>
      <c r="Z30" s="5">
        <f ca="1">IF(Z$4="",0,SUMIFS(Model!$W37:$ZZ37,Model!$W$6:$ZZ$6,"&gt;="&amp;'M-Q-Y'!Z$6,Model!$W$6:$ZZ$6,"&lt;="&amp;'M-Q-Y'!Z$7))</f>
        <v>0</v>
      </c>
      <c r="AA30" s="5">
        <f ca="1">IF(AA$4="",0,SUMIFS(Model!$W37:$ZZ37,Model!$W$6:$ZZ$6,"&gt;="&amp;'M-Q-Y'!AA$6,Model!$W$6:$ZZ$6,"&lt;="&amp;'M-Q-Y'!AA$7))</f>
        <v>0</v>
      </c>
      <c r="AB30" s="5">
        <f ca="1">IF(AB$4="",0,SUMIFS(Model!$W37:$ZZ37,Model!$W$6:$ZZ$6,"&gt;="&amp;'M-Q-Y'!AB$6,Model!$W$6:$ZZ$6,"&lt;="&amp;'M-Q-Y'!AB$7))</f>
        <v>0</v>
      </c>
      <c r="AC30" s="5">
        <f ca="1">IF(AC$4="",0,SUMIFS(Model!$W37:$ZZ37,Model!$W$6:$ZZ$6,"&gt;="&amp;'M-Q-Y'!AC$6,Model!$W$6:$ZZ$6,"&lt;="&amp;'M-Q-Y'!AC$7))</f>
        <v>0</v>
      </c>
      <c r="AD30" s="5">
        <f ca="1">IF(AD$4="",0,SUMIFS(Model!$W37:$ZZ37,Model!$W$6:$ZZ$6,"&gt;="&amp;'M-Q-Y'!AD$6,Model!$W$6:$ZZ$6,"&lt;="&amp;'M-Q-Y'!AD$7))</f>
        <v>0</v>
      </c>
      <c r="AE30" s="5">
        <f ca="1">IF(AE$4="",0,SUMIFS(Model!$W37:$ZZ37,Model!$W$6:$ZZ$6,"&gt;="&amp;'M-Q-Y'!AE$6,Model!$W$6:$ZZ$6,"&lt;="&amp;'M-Q-Y'!AE$7))</f>
        <v>0</v>
      </c>
      <c r="AF30" s="5">
        <f ca="1">IF(AF$4="",0,SUMIFS(Model!$W37:$ZZ37,Model!$W$6:$ZZ$6,"&gt;="&amp;'M-Q-Y'!AF$6,Model!$W$6:$ZZ$6,"&lt;="&amp;'M-Q-Y'!AF$7))</f>
        <v>0</v>
      </c>
      <c r="AG30" s="5">
        <f ca="1">IF(AG$4="",0,SUMIFS(Model!$W37:$ZZ37,Model!$W$6:$ZZ$6,"&gt;="&amp;'M-Q-Y'!AG$6,Model!$W$6:$ZZ$6,"&lt;="&amp;'M-Q-Y'!AG$7))</f>
        <v>0</v>
      </c>
      <c r="AH30" s="5">
        <f>IF(AH$4="",0,SUMIFS(Model!$W37:$ZZ37,Model!$W$6:$ZZ$6,"&gt;="&amp;'M-Q-Y'!AH$6,Model!$W$6:$ZZ$6,"&lt;="&amp;'M-Q-Y'!AH$7))</f>
        <v>0</v>
      </c>
      <c r="AI30" s="5">
        <f>IF(AI$4="",0,SUMIFS(Model!$W37:$ZZ37,Model!$W$6:$ZZ$6,"&gt;="&amp;'M-Q-Y'!AI$6,Model!$W$6:$ZZ$6,"&lt;="&amp;'M-Q-Y'!AI$7))</f>
        <v>0</v>
      </c>
      <c r="AJ30" s="5">
        <f>IF(AJ$4="",0,SUMIFS(Model!$W37:$ZZ37,Model!$W$6:$ZZ$6,"&gt;="&amp;'M-Q-Y'!AJ$6,Model!$W$6:$ZZ$6,"&lt;="&amp;'M-Q-Y'!AJ$7))</f>
        <v>0</v>
      </c>
      <c r="AK30" s="5">
        <f>IF(AK$4="",0,SUMIFS(Model!$W37:$ZZ37,Model!$W$6:$ZZ$6,"&gt;="&amp;'M-Q-Y'!AK$6,Model!$W$6:$ZZ$6,"&lt;="&amp;'M-Q-Y'!AK$7))</f>
        <v>0</v>
      </c>
      <c r="AL30" s="5">
        <f>IF(AL$4="",0,SUMIFS(Model!$W37:$ZZ37,Model!$W$6:$ZZ$6,"&gt;="&amp;'M-Q-Y'!AL$6,Model!$W$6:$ZZ$6,"&lt;="&amp;'M-Q-Y'!AL$7))</f>
        <v>0</v>
      </c>
      <c r="AM30" s="5">
        <f>IF(AM$4="",0,SUMIFS(Model!$W37:$ZZ37,Model!$W$6:$ZZ$6,"&gt;="&amp;'M-Q-Y'!AM$6,Model!$W$6:$ZZ$6,"&lt;="&amp;'M-Q-Y'!AM$7))</f>
        <v>0</v>
      </c>
      <c r="AN30" s="5">
        <f>IF(AN$4="",0,SUMIFS(Model!$W37:$ZZ37,Model!$W$6:$ZZ$6,"&gt;="&amp;'M-Q-Y'!AN$6,Model!$W$6:$ZZ$6,"&lt;="&amp;'M-Q-Y'!AN$7))</f>
        <v>0</v>
      </c>
      <c r="AO30" s="5">
        <f>IF(AO$4="",0,SUMIFS(Model!$W37:$ZZ37,Model!$W$6:$ZZ$6,"&gt;="&amp;'M-Q-Y'!AO$6,Model!$W$6:$ZZ$6,"&lt;="&amp;'M-Q-Y'!AO$7))</f>
        <v>0</v>
      </c>
      <c r="AP30" s="5">
        <f>IF(AP$4="",0,SUMIFS(Model!$W37:$ZZ37,Model!$W$6:$ZZ$6,"&gt;="&amp;'M-Q-Y'!AP$6,Model!$W$6:$ZZ$6,"&lt;="&amp;'M-Q-Y'!AP$7))</f>
        <v>0</v>
      </c>
      <c r="AQ30" s="5">
        <f>IF(AQ$4="",0,SUMIFS(Model!$W37:$ZZ37,Model!$W$6:$ZZ$6,"&gt;="&amp;'M-Q-Y'!AQ$6,Model!$W$6:$ZZ$6,"&lt;="&amp;'M-Q-Y'!AQ$7))</f>
        <v>0</v>
      </c>
      <c r="AR30" s="5">
        <f>IF(AR$4="",0,SUMIFS(Model!$W37:$ZZ37,Model!$W$6:$ZZ$6,"&gt;="&amp;'M-Q-Y'!AR$6,Model!$W$6:$ZZ$6,"&lt;="&amp;'M-Q-Y'!AR$7))</f>
        <v>0</v>
      </c>
      <c r="AS30" s="5">
        <f>IF(AS$4="",0,SUMIFS(Model!$W37:$ZZ37,Model!$W$6:$ZZ$6,"&gt;="&amp;'M-Q-Y'!AS$6,Model!$W$6:$ZZ$6,"&lt;="&amp;'M-Q-Y'!AS$7))</f>
        <v>0</v>
      </c>
      <c r="AT30" s="5">
        <f>IF(AT$4="",0,SUMIFS(Model!$W37:$ZZ37,Model!$W$6:$ZZ$6,"&gt;="&amp;'M-Q-Y'!AT$6,Model!$W$6:$ZZ$6,"&lt;="&amp;'M-Q-Y'!AT$7))</f>
        <v>0</v>
      </c>
      <c r="AU30" s="5">
        <f>IF(AU$4="",0,SUMIFS(Model!$W37:$ZZ37,Model!$W$6:$ZZ$6,"&gt;="&amp;'M-Q-Y'!AU$6,Model!$W$6:$ZZ$6,"&lt;="&amp;'M-Q-Y'!AU$7))</f>
        <v>0</v>
      </c>
      <c r="AV30" s="5">
        <f>IF(AV$4="",0,SUMIFS(Model!$W37:$ZZ37,Model!$W$6:$ZZ$6,"&gt;="&amp;'M-Q-Y'!AV$6,Model!$W$6:$ZZ$6,"&lt;="&amp;'M-Q-Y'!AV$7))</f>
        <v>0</v>
      </c>
      <c r="AW30" s="5">
        <f>IF(AW$4="",0,SUMIFS(Model!$W37:$ZZ37,Model!$W$6:$ZZ$6,"&gt;="&amp;'M-Q-Y'!AW$6,Model!$W$6:$ZZ$6,"&lt;="&amp;'M-Q-Y'!AW$7))</f>
        <v>0</v>
      </c>
      <c r="AX30" s="5">
        <f>IF(AX$4="",0,SUMIFS(Model!$W37:$ZZ37,Model!$W$6:$ZZ$6,"&gt;="&amp;'M-Q-Y'!AX$6,Model!$W$6:$ZZ$6,"&lt;="&amp;'M-Q-Y'!AX$7))</f>
        <v>0</v>
      </c>
      <c r="AY30" s="5">
        <f>IF(AY$4="",0,SUMIFS(Model!$W37:$ZZ37,Model!$W$6:$ZZ$6,"&gt;="&amp;'M-Q-Y'!AY$6,Model!$W$6:$ZZ$6,"&lt;="&amp;'M-Q-Y'!AY$7))</f>
        <v>0</v>
      </c>
      <c r="AZ30" s="5">
        <f>IF(AZ$4="",0,SUMIFS(Model!$W37:$ZZ37,Model!$W$6:$ZZ$6,"&gt;="&amp;'M-Q-Y'!AZ$6,Model!$W$6:$ZZ$6,"&lt;="&amp;'M-Q-Y'!AZ$7))</f>
        <v>0</v>
      </c>
      <c r="BA30" s="5">
        <f>IF(BA$4="",0,SUMIFS(Model!$W37:$ZZ37,Model!$W$6:$ZZ$6,"&gt;="&amp;'M-Q-Y'!BA$6,Model!$W$6:$ZZ$6,"&lt;="&amp;'M-Q-Y'!BA$7))</f>
        <v>0</v>
      </c>
      <c r="BB30" s="5">
        <f>IF(BB$4="",0,SUMIFS(Model!$W37:$ZZ37,Model!$W$6:$ZZ$6,"&gt;="&amp;'M-Q-Y'!BB$6,Model!$W$6:$ZZ$6,"&lt;="&amp;'M-Q-Y'!BB$7))</f>
        <v>0</v>
      </c>
      <c r="BC30" s="5">
        <f>IF(BC$4="",0,SUMIFS(Model!$W37:$ZZ37,Model!$W$6:$ZZ$6,"&gt;="&amp;'M-Q-Y'!BC$6,Model!$W$6:$ZZ$6,"&lt;="&amp;'M-Q-Y'!BC$7))</f>
        <v>0</v>
      </c>
      <c r="BD30" s="5">
        <f>IF(BD$4="",0,SUMIFS(Model!$W37:$ZZ37,Model!$W$6:$ZZ$6,"&gt;="&amp;'M-Q-Y'!BD$6,Model!$W$6:$ZZ$6,"&lt;="&amp;'M-Q-Y'!BD$7))</f>
        <v>0</v>
      </c>
      <c r="BE30" s="5">
        <f>IF(BE$4="",0,SUMIFS(Model!$W37:$ZZ37,Model!$W$6:$ZZ$6,"&gt;="&amp;'M-Q-Y'!BE$6,Model!$W$6:$ZZ$6,"&lt;="&amp;'M-Q-Y'!BE$7))</f>
        <v>0</v>
      </c>
      <c r="BF30" s="5">
        <f>IF(BF$4="",0,SUMIFS(Model!$W37:$ZZ37,Model!$W$6:$ZZ$6,"&gt;="&amp;'M-Q-Y'!BF$6,Model!$W$6:$ZZ$6,"&lt;="&amp;'M-Q-Y'!BF$7))</f>
        <v>0</v>
      </c>
      <c r="BG30" s="5">
        <f>IF(BG$4="",0,SUMIFS(Model!$W37:$ZZ37,Model!$W$6:$ZZ$6,"&gt;="&amp;'M-Q-Y'!BG$6,Model!$W$6:$ZZ$6,"&lt;="&amp;'M-Q-Y'!BG$7))</f>
        <v>0</v>
      </c>
      <c r="BH30" s="5">
        <f>IF(BH$4="",0,SUMIFS(Model!$W37:$ZZ37,Model!$W$6:$ZZ$6,"&gt;="&amp;'M-Q-Y'!BH$6,Model!$W$6:$ZZ$6,"&lt;="&amp;'M-Q-Y'!BH$7))</f>
        <v>0</v>
      </c>
      <c r="BI30" s="5">
        <f>IF(BI$4="",0,SUMIFS(Model!$W37:$ZZ37,Model!$W$6:$ZZ$6,"&gt;="&amp;'M-Q-Y'!BI$6,Model!$W$6:$ZZ$6,"&lt;="&amp;'M-Q-Y'!BI$7))</f>
        <v>0</v>
      </c>
      <c r="BJ30" s="5">
        <f>IF(BJ$4="",0,SUMIFS(Model!$W37:$ZZ37,Model!$W$6:$ZZ$6,"&gt;="&amp;'M-Q-Y'!BJ$6,Model!$W$6:$ZZ$6,"&lt;="&amp;'M-Q-Y'!BJ$7))</f>
        <v>0</v>
      </c>
      <c r="BK30" s="5">
        <f>IF(BK$4="",0,SUMIFS(Model!$W37:$ZZ37,Model!$W$6:$ZZ$6,"&gt;="&amp;'M-Q-Y'!BK$6,Model!$W$6:$ZZ$6,"&lt;="&amp;'M-Q-Y'!BK$7))</f>
        <v>0</v>
      </c>
      <c r="BL30" s="5">
        <f>IF(BL$4="",0,SUMIFS(Model!$W37:$ZZ37,Model!$W$6:$ZZ$6,"&gt;="&amp;'M-Q-Y'!BL$6,Model!$W$6:$ZZ$6,"&lt;="&amp;'M-Q-Y'!BL$7))</f>
        <v>0</v>
      </c>
      <c r="BM30" s="5">
        <f>IF(BM$4="",0,SUMIFS(Model!$W37:$ZZ37,Model!$W$6:$ZZ$6,"&gt;="&amp;'M-Q-Y'!BM$6,Model!$W$6:$ZZ$6,"&lt;="&amp;'M-Q-Y'!BM$7))</f>
        <v>0</v>
      </c>
      <c r="BN30" s="5">
        <f>IF(BN$4="",0,SUMIFS(Model!$W37:$ZZ37,Model!$W$6:$ZZ$6,"&gt;="&amp;'M-Q-Y'!BN$6,Model!$W$6:$ZZ$6,"&lt;="&amp;'M-Q-Y'!BN$7))</f>
        <v>0</v>
      </c>
      <c r="BO30" s="5">
        <f>IF(BO$4="",0,SUMIFS(Model!$W37:$ZZ37,Model!$W$6:$ZZ$6,"&gt;="&amp;'M-Q-Y'!BO$6,Model!$W$6:$ZZ$6,"&lt;="&amp;'M-Q-Y'!BO$7))</f>
        <v>0</v>
      </c>
      <c r="BP30" s="5">
        <f>IF(BP$4="",0,SUMIFS(Model!$W37:$ZZ37,Model!$W$6:$ZZ$6,"&gt;="&amp;'M-Q-Y'!BP$6,Model!$W$6:$ZZ$6,"&lt;="&amp;'M-Q-Y'!BP$7))</f>
        <v>0</v>
      </c>
      <c r="BQ30" s="5">
        <f>IF(BQ$4="",0,SUMIFS(Model!$W37:$ZZ37,Model!$W$6:$ZZ$6,"&gt;="&amp;'M-Q-Y'!BQ$6,Model!$W$6:$ZZ$6,"&lt;="&amp;'M-Q-Y'!BQ$7))</f>
        <v>0</v>
      </c>
      <c r="BR30" s="5">
        <f>IF(BR$4="",0,SUMIFS(Model!$W37:$ZZ37,Model!$W$6:$ZZ$6,"&gt;="&amp;'M-Q-Y'!BR$6,Model!$W$6:$ZZ$6,"&lt;="&amp;'M-Q-Y'!BR$7))</f>
        <v>0</v>
      </c>
      <c r="BS30" s="5">
        <f>IF(BS$4="",0,SUMIFS(Model!$W37:$ZZ37,Model!$W$6:$ZZ$6,"&gt;="&amp;'M-Q-Y'!BS$6,Model!$W$6:$ZZ$6,"&lt;="&amp;'M-Q-Y'!BS$7))</f>
        <v>0</v>
      </c>
      <c r="BT30" s="5">
        <f>IF(BT$4="",0,SUMIFS(Model!$W37:$ZZ37,Model!$W$6:$ZZ$6,"&gt;="&amp;'M-Q-Y'!BT$6,Model!$W$6:$ZZ$6,"&lt;="&amp;'M-Q-Y'!BT$7))</f>
        <v>0</v>
      </c>
      <c r="BU30" s="5">
        <f>IF(BU$4="",0,SUMIFS(Model!$W37:$ZZ37,Model!$W$6:$ZZ$6,"&gt;="&amp;'M-Q-Y'!BU$6,Model!$W$6:$ZZ$6,"&lt;="&amp;'M-Q-Y'!BU$7))</f>
        <v>0</v>
      </c>
      <c r="BV30" s="5">
        <f>IF(BV$4="",0,SUMIFS(Model!$W37:$ZZ37,Model!$W$6:$ZZ$6,"&gt;="&amp;'M-Q-Y'!BV$6,Model!$W$6:$ZZ$6,"&lt;="&amp;'M-Q-Y'!BV$7))</f>
        <v>0</v>
      </c>
      <c r="BW30" s="5">
        <f>IF(BW$4="",0,SUMIFS(Model!$W37:$ZZ37,Model!$W$6:$ZZ$6,"&gt;="&amp;'M-Q-Y'!BW$6,Model!$W$6:$ZZ$6,"&lt;="&amp;'M-Q-Y'!BW$7))</f>
        <v>0</v>
      </c>
      <c r="BX30" s="5">
        <f>IF(BX$4="",0,SUMIFS(Model!$W37:$ZZ37,Model!$W$6:$ZZ$6,"&gt;="&amp;'M-Q-Y'!BX$6,Model!$W$6:$ZZ$6,"&lt;="&amp;'M-Q-Y'!BX$7))</f>
        <v>0</v>
      </c>
      <c r="BY30" s="5">
        <f>IF(BY$4="",0,SUMIFS(Model!$W37:$ZZ37,Model!$W$6:$ZZ$6,"&gt;="&amp;'M-Q-Y'!BY$6,Model!$W$6:$ZZ$6,"&lt;="&amp;'M-Q-Y'!BY$7))</f>
        <v>0</v>
      </c>
      <c r="BZ30" s="5">
        <f>IF(BZ$4="",0,SUMIFS(Model!$W37:$ZZ37,Model!$W$6:$ZZ$6,"&gt;="&amp;'M-Q-Y'!BZ$6,Model!$W$6:$ZZ$6,"&lt;="&amp;'M-Q-Y'!BZ$7))</f>
        <v>0</v>
      </c>
      <c r="CA30" s="5">
        <f>IF(CA$4="",0,SUMIFS(Model!$W37:$ZZ37,Model!$W$6:$ZZ$6,"&gt;="&amp;'M-Q-Y'!CA$6,Model!$W$6:$ZZ$6,"&lt;="&amp;'M-Q-Y'!CA$7))</f>
        <v>0</v>
      </c>
      <c r="CB30" s="5">
        <f>IF(CB$4="",0,SUMIFS(Model!$W37:$ZZ37,Model!$W$6:$ZZ$6,"&gt;="&amp;'M-Q-Y'!CB$6,Model!$W$6:$ZZ$6,"&lt;="&amp;'M-Q-Y'!CB$7))</f>
        <v>0</v>
      </c>
      <c r="CC30" s="5">
        <f>IF(CC$4="",0,SUMIFS(Model!$W37:$ZZ37,Model!$W$6:$ZZ$6,"&gt;="&amp;'M-Q-Y'!CC$6,Model!$W$6:$ZZ$6,"&lt;="&amp;'M-Q-Y'!CC$7))</f>
        <v>0</v>
      </c>
      <c r="CD30" s="5">
        <f>IF(CD$4="",0,SUMIFS(Model!$W37:$ZZ37,Model!$W$6:$ZZ$6,"&gt;="&amp;'M-Q-Y'!CD$6,Model!$W$6:$ZZ$6,"&lt;="&amp;'M-Q-Y'!CD$7))</f>
        <v>0</v>
      </c>
      <c r="CE30" s="5">
        <f>IF(CE$4="",0,SUMIFS(Model!$W37:$ZZ37,Model!$W$6:$ZZ$6,"&gt;="&amp;'M-Q-Y'!CE$6,Model!$W$6:$ZZ$6,"&lt;="&amp;'M-Q-Y'!CE$7))</f>
        <v>0</v>
      </c>
      <c r="CF30" s="5">
        <f>IF(CF$4="",0,SUMIFS(Model!$W37:$ZZ37,Model!$W$6:$ZZ$6,"&gt;="&amp;'M-Q-Y'!CF$6,Model!$W$6:$ZZ$6,"&lt;="&amp;'M-Q-Y'!CF$7))</f>
        <v>0</v>
      </c>
      <c r="CG30" s="5">
        <f>IF(CG$4="",0,SUMIFS(Model!$W37:$ZZ37,Model!$W$6:$ZZ$6,"&gt;="&amp;'M-Q-Y'!CG$6,Model!$W$6:$ZZ$6,"&lt;="&amp;'M-Q-Y'!CG$7))</f>
        <v>0</v>
      </c>
      <c r="CH30" s="5">
        <f>IF(CH$4="",0,SUMIFS(Model!$W37:$ZZ37,Model!$W$6:$ZZ$6,"&gt;="&amp;'M-Q-Y'!CH$6,Model!$W$6:$ZZ$6,"&lt;="&amp;'M-Q-Y'!CH$7))</f>
        <v>0</v>
      </c>
      <c r="CI30" s="5">
        <f>IF(CI$4="",0,SUMIFS(Model!$W37:$ZZ37,Model!$W$6:$ZZ$6,"&gt;="&amp;'M-Q-Y'!CI$6,Model!$W$6:$ZZ$6,"&lt;="&amp;'M-Q-Y'!CI$7))</f>
        <v>0</v>
      </c>
      <c r="CJ30" s="5">
        <f>IF(CJ$4="",0,SUMIFS(Model!$W37:$ZZ37,Model!$W$6:$ZZ$6,"&gt;="&amp;'M-Q-Y'!CJ$6,Model!$W$6:$ZZ$6,"&lt;="&amp;'M-Q-Y'!CJ$7))</f>
        <v>0</v>
      </c>
      <c r="CK30" s="5">
        <f>IF(CK$4="",0,SUMIFS(Model!$W37:$ZZ37,Model!$W$6:$ZZ$6,"&gt;="&amp;'M-Q-Y'!CK$6,Model!$W$6:$ZZ$6,"&lt;="&amp;'M-Q-Y'!CK$7))</f>
        <v>0</v>
      </c>
      <c r="CL30" s="5">
        <f>IF(CL$4="",0,SUMIFS(Model!$W37:$ZZ37,Model!$W$6:$ZZ$6,"&gt;="&amp;'M-Q-Y'!CL$6,Model!$W$6:$ZZ$6,"&lt;="&amp;'M-Q-Y'!CL$7))</f>
        <v>0</v>
      </c>
      <c r="CM30" s="5">
        <f>IF(CM$4="",0,SUMIFS(Model!$W37:$ZZ37,Model!$W$6:$ZZ$6,"&gt;="&amp;'M-Q-Y'!CM$6,Model!$W$6:$ZZ$6,"&lt;="&amp;'M-Q-Y'!CM$7))</f>
        <v>0</v>
      </c>
      <c r="CN30" s="5">
        <f>IF(CN$4="",0,SUMIFS(Model!$W37:$ZZ37,Model!$W$6:$ZZ$6,"&gt;="&amp;'M-Q-Y'!CN$6,Model!$W$6:$ZZ$6,"&lt;="&amp;'M-Q-Y'!CN$7))</f>
        <v>0</v>
      </c>
      <c r="CO30" s="5">
        <f>IF(CO$4="",0,SUMIFS(Model!$W37:$ZZ37,Model!$W$6:$ZZ$6,"&gt;="&amp;'M-Q-Y'!CO$6,Model!$W$6:$ZZ$6,"&lt;="&amp;'M-Q-Y'!CO$7))</f>
        <v>0</v>
      </c>
      <c r="CP30" s="5">
        <f>IF(CP$4="",0,SUMIFS(Model!$W37:$ZZ37,Model!$W$6:$ZZ$6,"&gt;="&amp;'M-Q-Y'!CP$6,Model!$W$6:$ZZ$6,"&lt;="&amp;'M-Q-Y'!CP$7))</f>
        <v>0</v>
      </c>
      <c r="CQ30" s="5">
        <f>IF(CQ$4="",0,SUMIFS(Model!$W37:$ZZ37,Model!$W$6:$ZZ$6,"&gt;="&amp;'M-Q-Y'!CQ$6,Model!$W$6:$ZZ$6,"&lt;="&amp;'M-Q-Y'!CQ$7))</f>
        <v>0</v>
      </c>
      <c r="CR30" s="5">
        <f>IF(CR$4="",0,SUMIFS(Model!$W37:$ZZ37,Model!$W$6:$ZZ$6,"&gt;="&amp;'M-Q-Y'!CR$6,Model!$W$6:$ZZ$6,"&lt;="&amp;'M-Q-Y'!CR$7))</f>
        <v>0</v>
      </c>
      <c r="CS30" s="5">
        <f>IF(CS$4="",0,SUMIFS(Model!$W37:$ZZ37,Model!$W$6:$ZZ$6,"&gt;="&amp;'M-Q-Y'!CS$6,Model!$W$6:$ZZ$6,"&lt;="&amp;'M-Q-Y'!CS$7))</f>
        <v>0</v>
      </c>
      <c r="CT30" s="5">
        <f>IF(CT$4="",0,SUMIFS(Model!$W37:$ZZ37,Model!$W$6:$ZZ$6,"&gt;="&amp;'M-Q-Y'!CT$6,Model!$W$6:$ZZ$6,"&lt;="&amp;'M-Q-Y'!CT$7))</f>
        <v>0</v>
      </c>
      <c r="CU30" s="5">
        <f>IF(CU$4="",0,SUMIFS(Model!$W37:$ZZ37,Model!$W$6:$ZZ$6,"&gt;="&amp;'M-Q-Y'!CU$6,Model!$W$6:$ZZ$6,"&lt;="&amp;'M-Q-Y'!CU$7))</f>
        <v>0</v>
      </c>
      <c r="CV30" s="5">
        <f>IF(CV$4="",0,SUMIFS(Model!$W37:$ZZ37,Model!$W$6:$ZZ$6,"&gt;="&amp;'M-Q-Y'!CV$6,Model!$W$6:$ZZ$6,"&lt;="&amp;'M-Q-Y'!CV$7))</f>
        <v>0</v>
      </c>
      <c r="CW30" s="5">
        <f>IF(CW$4="",0,SUMIFS(Model!$W37:$ZZ37,Model!$W$6:$ZZ$6,"&gt;="&amp;'M-Q-Y'!CW$6,Model!$W$6:$ZZ$6,"&lt;="&amp;'M-Q-Y'!CW$7))</f>
        <v>0</v>
      </c>
      <c r="CX30" s="5">
        <f>IF(CX$4="",0,SUMIFS(Model!$W37:$ZZ37,Model!$W$6:$ZZ$6,"&gt;="&amp;'M-Q-Y'!CX$6,Model!$W$6:$ZZ$6,"&lt;="&amp;'M-Q-Y'!CX$7))</f>
        <v>0</v>
      </c>
      <c r="CY30" s="5">
        <f>IF(CY$4="",0,SUMIFS(Model!$W37:$ZZ37,Model!$W$6:$ZZ$6,"&gt;="&amp;'M-Q-Y'!CY$6,Model!$W$6:$ZZ$6,"&lt;="&amp;'M-Q-Y'!CY$7))</f>
        <v>0</v>
      </c>
      <c r="CZ30" s="5">
        <f>IF(CZ$4="",0,SUMIFS(Model!$W37:$ZZ37,Model!$W$6:$ZZ$6,"&gt;="&amp;'M-Q-Y'!CZ$6,Model!$W$6:$ZZ$6,"&lt;="&amp;'M-Q-Y'!CZ$7))</f>
        <v>0</v>
      </c>
      <c r="DA30" s="5">
        <f>IF(DA$4="",0,SUMIFS(Model!$W37:$ZZ37,Model!$W$6:$ZZ$6,"&gt;="&amp;'M-Q-Y'!DA$6,Model!$W$6:$ZZ$6,"&lt;="&amp;'M-Q-Y'!DA$7))</f>
        <v>0</v>
      </c>
      <c r="DB30" s="5">
        <f>IF(DB$4="",0,SUMIFS(Model!$W37:$ZZ37,Model!$W$6:$ZZ$6,"&gt;="&amp;'M-Q-Y'!DB$6,Model!$W$6:$ZZ$6,"&lt;="&amp;'M-Q-Y'!DB$7))</f>
        <v>0</v>
      </c>
      <c r="DC30" s="5">
        <f>IF(DC$4="",0,SUMIFS(Model!$W37:$ZZ37,Model!$W$6:$ZZ$6,"&gt;="&amp;'M-Q-Y'!DC$6,Model!$W$6:$ZZ$6,"&lt;="&amp;'M-Q-Y'!DC$7))</f>
        <v>0</v>
      </c>
      <c r="DD30" s="5">
        <f>IF(DD$4="",0,SUMIFS(Model!$W37:$ZZ37,Model!$W$6:$ZZ$6,"&gt;="&amp;'M-Q-Y'!DD$6,Model!$W$6:$ZZ$6,"&lt;="&amp;'M-Q-Y'!DD$7))</f>
        <v>0</v>
      </c>
      <c r="DE30" s="5">
        <f>IF(DE$4="",0,SUMIFS(Model!$W37:$ZZ37,Model!$W$6:$ZZ$6,"&gt;="&amp;'M-Q-Y'!DE$6,Model!$W$6:$ZZ$6,"&lt;="&amp;'M-Q-Y'!DE$7))</f>
        <v>0</v>
      </c>
      <c r="DF30" s="5">
        <f>IF(DF$4="",0,SUMIFS(Model!$W37:$ZZ37,Model!$W$6:$ZZ$6,"&gt;="&amp;'M-Q-Y'!DF$6,Model!$W$6:$ZZ$6,"&lt;="&amp;'M-Q-Y'!DF$7))</f>
        <v>0</v>
      </c>
      <c r="DG30" s="5">
        <f>IF(DG$4="",0,SUMIFS(Model!$W37:$ZZ37,Model!$W$6:$ZZ$6,"&gt;="&amp;'M-Q-Y'!DG$6,Model!$W$6:$ZZ$6,"&lt;="&amp;'M-Q-Y'!DG$7))</f>
        <v>0</v>
      </c>
      <c r="DH30" s="5">
        <f>IF(DH$4="",0,SUMIFS(Model!$W37:$ZZ37,Model!$W$6:$ZZ$6,"&gt;="&amp;'M-Q-Y'!DH$6,Model!$W$6:$ZZ$6,"&lt;="&amp;'M-Q-Y'!DH$7))</f>
        <v>0</v>
      </c>
      <c r="DI30" s="5">
        <f>IF(DI$4="",0,SUMIFS(Model!$W37:$ZZ37,Model!$W$6:$ZZ$6,"&gt;="&amp;'M-Q-Y'!DI$6,Model!$W$6:$ZZ$6,"&lt;="&amp;'M-Q-Y'!DI$7))</f>
        <v>0</v>
      </c>
      <c r="DJ30" s="5">
        <f>IF(DJ$4="",0,SUMIFS(Model!$W37:$ZZ37,Model!$W$6:$ZZ$6,"&gt;="&amp;'M-Q-Y'!DJ$6,Model!$W$6:$ZZ$6,"&lt;="&amp;'M-Q-Y'!DJ$7))</f>
        <v>0</v>
      </c>
      <c r="DK30" s="5">
        <f>IF(DK$4="",0,SUMIFS(Model!$W37:$ZZ37,Model!$W$6:$ZZ$6,"&gt;="&amp;'M-Q-Y'!DK$6,Model!$W$6:$ZZ$6,"&lt;="&amp;'M-Q-Y'!DK$7))</f>
        <v>0</v>
      </c>
      <c r="DL30" s="5">
        <f>IF(DL$4="",0,SUMIFS(Model!$W37:$ZZ37,Model!$W$6:$ZZ$6,"&gt;="&amp;'M-Q-Y'!DL$6,Model!$W$6:$ZZ$6,"&lt;="&amp;'M-Q-Y'!DL$7))</f>
        <v>0</v>
      </c>
      <c r="DM30" s="5">
        <f>IF(DM$4="",0,SUMIFS(Model!$W37:$ZZ37,Model!$W$6:$ZZ$6,"&gt;="&amp;'M-Q-Y'!DM$6,Model!$W$6:$ZZ$6,"&lt;="&amp;'M-Q-Y'!DM$7))</f>
        <v>0</v>
      </c>
      <c r="DN30" s="5">
        <f>IF(DN$4="",0,SUMIFS(Model!$W37:$ZZ37,Model!$W$6:$ZZ$6,"&gt;="&amp;'M-Q-Y'!DN$6,Model!$W$6:$ZZ$6,"&lt;="&amp;'M-Q-Y'!DN$7))</f>
        <v>0</v>
      </c>
      <c r="DO30" s="5">
        <f>IF(DO$4="",0,SUMIFS(Model!$W37:$ZZ37,Model!$W$6:$ZZ$6,"&gt;="&amp;'M-Q-Y'!DO$6,Model!$W$6:$ZZ$6,"&lt;="&amp;'M-Q-Y'!DO$7))</f>
        <v>0</v>
      </c>
      <c r="DP30" s="5">
        <f>IF(DP$4="",0,SUMIFS(Model!$W37:$ZZ37,Model!$W$6:$ZZ$6,"&gt;="&amp;'M-Q-Y'!DP$6,Model!$W$6:$ZZ$6,"&lt;="&amp;'M-Q-Y'!DP$7))</f>
        <v>0</v>
      </c>
      <c r="DQ30" s="5">
        <f>IF(DQ$4="",0,SUMIFS(Model!$W37:$ZZ37,Model!$W$6:$ZZ$6,"&gt;="&amp;'M-Q-Y'!DQ$6,Model!$W$6:$ZZ$6,"&lt;="&amp;'M-Q-Y'!DQ$7))</f>
        <v>0</v>
      </c>
      <c r="DR30" s="5">
        <f>IF(DR$4="",0,SUMIFS(Model!$W37:$ZZ37,Model!$W$6:$ZZ$6,"&gt;="&amp;'M-Q-Y'!DR$6,Model!$W$6:$ZZ$6,"&lt;="&amp;'M-Q-Y'!DR$7))</f>
        <v>0</v>
      </c>
      <c r="DS30" s="5">
        <f>IF(DS$4="",0,SUMIFS(Model!$W37:$ZZ37,Model!$W$6:$ZZ$6,"&gt;="&amp;'M-Q-Y'!DS$6,Model!$W$6:$ZZ$6,"&lt;="&amp;'M-Q-Y'!DS$7))</f>
        <v>0</v>
      </c>
      <c r="DT30" s="5">
        <f>IF(DT$4="",0,SUMIFS(Model!$W37:$ZZ37,Model!$W$6:$ZZ$6,"&gt;="&amp;'M-Q-Y'!DT$6,Model!$W$6:$ZZ$6,"&lt;="&amp;'M-Q-Y'!DT$7))</f>
        <v>0</v>
      </c>
      <c r="DU30" s="5">
        <f>IF(DU$4="",0,SUMIFS(Model!$W37:$ZZ37,Model!$W$6:$ZZ$6,"&gt;="&amp;'M-Q-Y'!DU$6,Model!$W$6:$ZZ$6,"&lt;="&amp;'M-Q-Y'!DU$7))</f>
        <v>0</v>
      </c>
      <c r="DV30" s="5">
        <f>IF(DV$4="",0,SUMIFS(Model!$W37:$ZZ37,Model!$W$6:$ZZ$6,"&gt;="&amp;'M-Q-Y'!DV$6,Model!$W$6:$ZZ$6,"&lt;="&amp;'M-Q-Y'!DV$7))</f>
        <v>0</v>
      </c>
      <c r="DW30" s="5">
        <f>IF(DW$4="",0,SUMIFS(Model!$W37:$ZZ37,Model!$W$6:$ZZ$6,"&gt;="&amp;'M-Q-Y'!DW$6,Model!$W$6:$ZZ$6,"&lt;="&amp;'M-Q-Y'!DW$7))</f>
        <v>0</v>
      </c>
      <c r="DX30" s="5">
        <f>IF(DX$4="",0,SUMIFS(Model!$W37:$ZZ37,Model!$W$6:$ZZ$6,"&gt;="&amp;'M-Q-Y'!DX$6,Model!$W$6:$ZZ$6,"&lt;="&amp;'M-Q-Y'!DX$7))</f>
        <v>0</v>
      </c>
      <c r="DY30" s="5">
        <f>IF(DY$4="",0,SUMIFS(Model!$W37:$ZZ37,Model!$W$6:$ZZ$6,"&gt;="&amp;'M-Q-Y'!DY$6,Model!$W$6:$ZZ$6,"&lt;="&amp;'M-Q-Y'!DY$7))</f>
        <v>0</v>
      </c>
      <c r="DZ30" s="5">
        <f>IF(DZ$4="",0,SUMIFS(Model!$W37:$ZZ37,Model!$W$6:$ZZ$6,"&gt;="&amp;'M-Q-Y'!DZ$6,Model!$W$6:$ZZ$6,"&lt;="&amp;'M-Q-Y'!DZ$7))</f>
        <v>0</v>
      </c>
      <c r="EA30" s="5">
        <f>IF(EA$4="",0,SUMIFS(Model!$W37:$ZZ37,Model!$W$6:$ZZ$6,"&gt;="&amp;'M-Q-Y'!EA$6,Model!$W$6:$ZZ$6,"&lt;="&amp;'M-Q-Y'!EA$7))</f>
        <v>0</v>
      </c>
      <c r="EB30" s="5">
        <f>IF(EB$4="",0,SUMIFS(Model!$W37:$ZZ37,Model!$W$6:$ZZ$6,"&gt;="&amp;'M-Q-Y'!EB$6,Model!$W$6:$ZZ$6,"&lt;="&amp;'M-Q-Y'!EB$7))</f>
        <v>0</v>
      </c>
      <c r="EC30" s="5">
        <f>IF(EC$4="",0,SUMIFS(Model!$W37:$ZZ37,Model!$W$6:$ZZ$6,"&gt;="&amp;'M-Q-Y'!EC$6,Model!$W$6:$ZZ$6,"&lt;="&amp;'M-Q-Y'!EC$7))</f>
        <v>0</v>
      </c>
      <c r="ED30" s="5">
        <f>IF(ED$4="",0,SUMIFS(Model!$W37:$ZZ37,Model!$W$6:$ZZ$6,"&gt;="&amp;'M-Q-Y'!ED$6,Model!$W$6:$ZZ$6,"&lt;="&amp;'M-Q-Y'!ED$7))</f>
        <v>0</v>
      </c>
      <c r="EE30" s="5">
        <f>IF(EE$4="",0,SUMIFS(Model!$W37:$ZZ37,Model!$W$6:$ZZ$6,"&gt;="&amp;'M-Q-Y'!EE$6,Model!$W$6:$ZZ$6,"&lt;="&amp;'M-Q-Y'!EE$7))</f>
        <v>0</v>
      </c>
      <c r="EF30" s="5">
        <f>IF(EF$4="",0,SUMIFS(Model!$W37:$ZZ37,Model!$W$6:$ZZ$6,"&gt;="&amp;'M-Q-Y'!EF$6,Model!$W$6:$ZZ$6,"&lt;="&amp;'M-Q-Y'!EF$7))</f>
        <v>0</v>
      </c>
      <c r="EG30" s="5">
        <f>IF(EG$4="",0,SUMIFS(Model!$W37:$ZZ37,Model!$W$6:$ZZ$6,"&gt;="&amp;'M-Q-Y'!EG$6,Model!$W$6:$ZZ$6,"&lt;="&amp;'M-Q-Y'!EG$7))</f>
        <v>0</v>
      </c>
      <c r="EH30" s="5">
        <f>IF(EH$4="",0,SUMIFS(Model!$W37:$ZZ37,Model!$W$6:$ZZ$6,"&gt;="&amp;'M-Q-Y'!EH$6,Model!$W$6:$ZZ$6,"&lt;="&amp;'M-Q-Y'!EH$7))</f>
        <v>0</v>
      </c>
      <c r="EI30" s="5">
        <f>IF(EI$4="",0,SUMIFS(Model!$W37:$ZZ37,Model!$W$6:$ZZ$6,"&gt;="&amp;'M-Q-Y'!EI$6,Model!$W$6:$ZZ$6,"&lt;="&amp;'M-Q-Y'!EI$7))</f>
        <v>0</v>
      </c>
      <c r="EJ30" s="5">
        <f>IF(EJ$4="",0,SUMIFS(Model!$W37:$ZZ37,Model!$W$6:$ZZ$6,"&gt;="&amp;'M-Q-Y'!EJ$6,Model!$W$6:$ZZ$6,"&lt;="&amp;'M-Q-Y'!EJ$7))</f>
        <v>0</v>
      </c>
      <c r="EK30" s="5">
        <f>IF(EK$4="",0,SUMIFS(Model!$W37:$ZZ37,Model!$W$6:$ZZ$6,"&gt;="&amp;'M-Q-Y'!EK$6,Model!$W$6:$ZZ$6,"&lt;="&amp;'M-Q-Y'!EK$7))</f>
        <v>0</v>
      </c>
      <c r="EL30" s="5">
        <f>IF(EL$4="",0,SUMIFS(Model!$W37:$ZZ37,Model!$W$6:$ZZ$6,"&gt;="&amp;'M-Q-Y'!EL$6,Model!$W$6:$ZZ$6,"&lt;="&amp;'M-Q-Y'!EL$7))</f>
        <v>0</v>
      </c>
      <c r="EM30" s="5">
        <f>IF(EM$4="",0,SUMIFS(Model!$W37:$ZZ37,Model!$W$6:$ZZ$6,"&gt;="&amp;'M-Q-Y'!EM$6,Model!$W$6:$ZZ$6,"&lt;="&amp;'M-Q-Y'!EM$7))</f>
        <v>0</v>
      </c>
      <c r="EN30" s="5">
        <f>IF(EN$4="",0,SUMIFS(Model!$W37:$ZZ37,Model!$W$6:$ZZ$6,"&gt;="&amp;'M-Q-Y'!EN$6,Model!$W$6:$ZZ$6,"&lt;="&amp;'M-Q-Y'!EN$7))</f>
        <v>0</v>
      </c>
      <c r="EO30" s="5">
        <f>IF(EO$4="",0,SUMIFS(Model!$W37:$ZZ37,Model!$W$6:$ZZ$6,"&gt;="&amp;'M-Q-Y'!EO$6,Model!$W$6:$ZZ$6,"&lt;="&amp;'M-Q-Y'!EO$7))</f>
        <v>0</v>
      </c>
      <c r="EP30" s="5">
        <f>IF(EP$4="",0,SUMIFS(Model!$W37:$ZZ37,Model!$W$6:$ZZ$6,"&gt;="&amp;'M-Q-Y'!EP$6,Model!$W$6:$ZZ$6,"&lt;="&amp;'M-Q-Y'!EP$7))</f>
        <v>0</v>
      </c>
      <c r="EQ30" s="5">
        <f>IF(EQ$4="",0,SUMIFS(Model!$W37:$ZZ37,Model!$W$6:$ZZ$6,"&gt;="&amp;'M-Q-Y'!EQ$6,Model!$W$6:$ZZ$6,"&lt;="&amp;'M-Q-Y'!EQ$7))</f>
        <v>0</v>
      </c>
      <c r="ER30" s="5">
        <f>IF(ER$4="",0,SUMIFS(Model!$W37:$ZZ37,Model!$W$6:$ZZ$6,"&gt;="&amp;'M-Q-Y'!ER$6,Model!$W$6:$ZZ$6,"&lt;="&amp;'M-Q-Y'!ER$7))</f>
        <v>0</v>
      </c>
      <c r="ES30" s="5">
        <f>IF(ES$4="",0,SUMIFS(Model!$W37:$ZZ37,Model!$W$6:$ZZ$6,"&gt;="&amp;'M-Q-Y'!ES$6,Model!$W$6:$ZZ$6,"&lt;="&amp;'M-Q-Y'!ES$7))</f>
        <v>0</v>
      </c>
      <c r="ET30" s="5">
        <f>IF(ET$4="",0,SUMIFS(Model!$W37:$ZZ37,Model!$W$6:$ZZ$6,"&gt;="&amp;'M-Q-Y'!ET$6,Model!$W$6:$ZZ$6,"&lt;="&amp;'M-Q-Y'!ET$7))</f>
        <v>0</v>
      </c>
      <c r="EU30" s="5">
        <f>IF(EU$4="",0,SUMIFS(Model!$W37:$ZZ37,Model!$W$6:$ZZ$6,"&gt;="&amp;'M-Q-Y'!EU$6,Model!$W$6:$ZZ$6,"&lt;="&amp;'M-Q-Y'!EU$7))</f>
        <v>0</v>
      </c>
      <c r="EV30" s="5">
        <f>IF(EV$4="",0,SUMIFS(Model!$W37:$ZZ37,Model!$W$6:$ZZ$6,"&gt;="&amp;'M-Q-Y'!EV$6,Model!$W$6:$ZZ$6,"&lt;="&amp;'M-Q-Y'!EV$7))</f>
        <v>0</v>
      </c>
      <c r="EW30" s="5">
        <f>IF(EW$4="",0,SUMIFS(Model!$W37:$ZZ37,Model!$W$6:$ZZ$6,"&gt;="&amp;'M-Q-Y'!EW$6,Model!$W$6:$ZZ$6,"&lt;="&amp;'M-Q-Y'!EW$7))</f>
        <v>0</v>
      </c>
      <c r="EX30" s="5">
        <f>IF(EX$4="",0,SUMIFS(Model!$W37:$ZZ37,Model!$W$6:$ZZ$6,"&gt;="&amp;'M-Q-Y'!EX$6,Model!$W$6:$ZZ$6,"&lt;="&amp;'M-Q-Y'!EX$7))</f>
        <v>0</v>
      </c>
      <c r="EY30" s="5">
        <f>IF(EY$4="",0,SUMIFS(Model!$W37:$ZZ37,Model!$W$6:$ZZ$6,"&gt;="&amp;'M-Q-Y'!EY$6,Model!$W$6:$ZZ$6,"&lt;="&amp;'M-Q-Y'!EY$7))</f>
        <v>0</v>
      </c>
      <c r="EZ30" s="5">
        <f>IF(EZ$4="",0,SUMIFS(Model!$W37:$ZZ37,Model!$W$6:$ZZ$6,"&gt;="&amp;'M-Q-Y'!EZ$6,Model!$W$6:$ZZ$6,"&lt;="&amp;'M-Q-Y'!EZ$7))</f>
        <v>0</v>
      </c>
      <c r="FA30" s="5">
        <f>IF(FA$4="",0,SUMIFS(Model!$W37:$ZZ37,Model!$W$6:$ZZ$6,"&gt;="&amp;'M-Q-Y'!FA$6,Model!$W$6:$ZZ$6,"&lt;="&amp;'M-Q-Y'!FA$7))</f>
        <v>0</v>
      </c>
      <c r="FB30" s="5">
        <f>IF(FB$4="",0,SUMIFS(Model!$W37:$ZZ37,Model!$W$6:$ZZ$6,"&gt;="&amp;'M-Q-Y'!FB$6,Model!$W$6:$ZZ$6,"&lt;="&amp;'M-Q-Y'!FB$7))</f>
        <v>0</v>
      </c>
      <c r="FC30" s="5">
        <f>IF(FC$4="",0,SUMIFS(Model!$W37:$ZZ37,Model!$W$6:$ZZ$6,"&gt;="&amp;'M-Q-Y'!FC$6,Model!$W$6:$ZZ$6,"&lt;="&amp;'M-Q-Y'!FC$7))</f>
        <v>0</v>
      </c>
      <c r="FD30" s="5">
        <f>IF(FD$4="",0,SUMIFS(Model!$W37:$ZZ37,Model!$W$6:$ZZ$6,"&gt;="&amp;'M-Q-Y'!FD$6,Model!$W$6:$ZZ$6,"&lt;="&amp;'M-Q-Y'!FD$7))</f>
        <v>0</v>
      </c>
      <c r="FE30" s="5">
        <f>IF(FE$4="",0,SUMIFS(Model!$W37:$ZZ37,Model!$W$6:$ZZ$6,"&gt;="&amp;'M-Q-Y'!FE$6,Model!$W$6:$ZZ$6,"&lt;="&amp;'M-Q-Y'!FE$7))</f>
        <v>0</v>
      </c>
      <c r="FF30" s="5">
        <f>IF(FF$4="",0,SUMIFS(Model!$W37:$ZZ37,Model!$W$6:$ZZ$6,"&gt;="&amp;'M-Q-Y'!FF$6,Model!$W$6:$ZZ$6,"&lt;="&amp;'M-Q-Y'!FF$7))</f>
        <v>0</v>
      </c>
      <c r="FG30" s="5">
        <f>IF(FG$4="",0,SUMIFS(Model!$W37:$ZZ37,Model!$W$6:$ZZ$6,"&gt;="&amp;'M-Q-Y'!FG$6,Model!$W$6:$ZZ$6,"&lt;="&amp;'M-Q-Y'!FG$7))</f>
        <v>0</v>
      </c>
      <c r="FH30" s="5">
        <f>IF(FH$4="",0,SUMIFS(Model!$W37:$ZZ37,Model!$W$6:$ZZ$6,"&gt;="&amp;'M-Q-Y'!FH$6,Model!$W$6:$ZZ$6,"&lt;="&amp;'M-Q-Y'!FH$7))</f>
        <v>0</v>
      </c>
      <c r="FI30" s="5">
        <f>IF(FI$4="",0,SUMIFS(Model!$W37:$ZZ37,Model!$W$6:$ZZ$6,"&gt;="&amp;'M-Q-Y'!FI$6,Model!$W$6:$ZZ$6,"&lt;="&amp;'M-Q-Y'!FI$7))</f>
        <v>0</v>
      </c>
      <c r="FJ30" s="5">
        <f>IF(FJ$4="",0,SUMIFS(Model!$W37:$ZZ37,Model!$W$6:$ZZ$6,"&gt;="&amp;'M-Q-Y'!FJ$6,Model!$W$6:$ZZ$6,"&lt;="&amp;'M-Q-Y'!FJ$7))</f>
        <v>0</v>
      </c>
      <c r="FK30" s="5">
        <f>IF(FK$4="",0,SUMIFS(Model!$W37:$ZZ37,Model!$W$6:$ZZ$6,"&gt;="&amp;'M-Q-Y'!FK$6,Model!$W$6:$ZZ$6,"&lt;="&amp;'M-Q-Y'!FK$7))</f>
        <v>0</v>
      </c>
      <c r="FL30" s="5">
        <f>IF(FL$4="",0,SUMIFS(Model!$W37:$ZZ37,Model!$W$6:$ZZ$6,"&gt;="&amp;'M-Q-Y'!FL$6,Model!$W$6:$ZZ$6,"&lt;="&amp;'M-Q-Y'!FL$7))</f>
        <v>0</v>
      </c>
      <c r="FM30" s="5">
        <f>IF(FM$4="",0,SUMIFS(Model!$W37:$ZZ37,Model!$W$6:$ZZ$6,"&gt;="&amp;'M-Q-Y'!FM$6,Model!$W$6:$ZZ$6,"&lt;="&amp;'M-Q-Y'!FM$7))</f>
        <v>0</v>
      </c>
      <c r="FN30" s="5">
        <f>IF(FN$4="",0,SUMIFS(Model!$W37:$ZZ37,Model!$W$6:$ZZ$6,"&gt;="&amp;'M-Q-Y'!FN$6,Model!$W$6:$ZZ$6,"&lt;="&amp;'M-Q-Y'!FN$7))</f>
        <v>0</v>
      </c>
      <c r="FO30" s="5">
        <f>IF(FO$4="",0,SUMIFS(Model!$W37:$ZZ37,Model!$W$6:$ZZ$6,"&gt;="&amp;'M-Q-Y'!FO$6,Model!$W$6:$ZZ$6,"&lt;="&amp;'M-Q-Y'!FO$7))</f>
        <v>0</v>
      </c>
      <c r="FP30" s="5">
        <f>IF(FP$4="",0,SUMIFS(Model!$W37:$ZZ37,Model!$W$6:$ZZ$6,"&gt;="&amp;'M-Q-Y'!FP$6,Model!$W$6:$ZZ$6,"&lt;="&amp;'M-Q-Y'!FP$7))</f>
        <v>0</v>
      </c>
      <c r="FQ30" s="5">
        <f>IF(FQ$4="",0,SUMIFS(Model!$W37:$ZZ37,Model!$W$6:$ZZ$6,"&gt;="&amp;'M-Q-Y'!FQ$6,Model!$W$6:$ZZ$6,"&lt;="&amp;'M-Q-Y'!FQ$7))</f>
        <v>0</v>
      </c>
      <c r="FR30" s="5">
        <f>IF(FR$4="",0,SUMIFS(Model!$W37:$ZZ37,Model!$W$6:$ZZ$6,"&gt;="&amp;'M-Q-Y'!FR$6,Model!$W$6:$ZZ$6,"&lt;="&amp;'M-Q-Y'!FR$7))</f>
        <v>0</v>
      </c>
      <c r="FS30" s="5">
        <f>IF(FS$4="",0,SUMIFS(Model!$W37:$ZZ37,Model!$W$6:$ZZ$6,"&gt;="&amp;'M-Q-Y'!FS$6,Model!$W$6:$ZZ$6,"&lt;="&amp;'M-Q-Y'!FS$7))</f>
        <v>0</v>
      </c>
      <c r="FT30" s="5">
        <f>IF(FT$4="",0,SUMIFS(Model!$W37:$ZZ37,Model!$W$6:$ZZ$6,"&gt;="&amp;'M-Q-Y'!FT$6,Model!$W$6:$ZZ$6,"&lt;="&amp;'M-Q-Y'!FT$7))</f>
        <v>0</v>
      </c>
      <c r="FU30" s="5">
        <f>IF(FU$4="",0,SUMIFS(Model!$W37:$ZZ37,Model!$W$6:$ZZ$6,"&gt;="&amp;'M-Q-Y'!FU$6,Model!$W$6:$ZZ$6,"&lt;="&amp;'M-Q-Y'!FU$7))</f>
        <v>0</v>
      </c>
      <c r="FV30" s="5">
        <f>IF(FV$4="",0,SUMIFS(Model!$W37:$ZZ37,Model!$W$6:$ZZ$6,"&gt;="&amp;'M-Q-Y'!FV$6,Model!$W$6:$ZZ$6,"&lt;="&amp;'M-Q-Y'!FV$7))</f>
        <v>0</v>
      </c>
      <c r="FW30" s="5">
        <f>IF(FW$4="",0,SUMIFS(Model!$W37:$ZZ37,Model!$W$6:$ZZ$6,"&gt;="&amp;'M-Q-Y'!FW$6,Model!$W$6:$ZZ$6,"&lt;="&amp;'M-Q-Y'!FW$7))</f>
        <v>0</v>
      </c>
      <c r="FX30" s="5">
        <f>IF(FX$4="",0,SUMIFS(Model!$W37:$ZZ37,Model!$W$6:$ZZ$6,"&gt;="&amp;'M-Q-Y'!FX$6,Model!$W$6:$ZZ$6,"&lt;="&amp;'M-Q-Y'!FX$7))</f>
        <v>0</v>
      </c>
      <c r="FY30" s="5">
        <f>IF(FY$4="",0,SUMIFS(Model!$W37:$ZZ37,Model!$W$6:$ZZ$6,"&gt;="&amp;'M-Q-Y'!FY$6,Model!$W$6:$ZZ$6,"&lt;="&amp;'M-Q-Y'!FY$7))</f>
        <v>0</v>
      </c>
      <c r="FZ30" s="5">
        <f>IF(FZ$4="",0,SUMIFS(Model!$W37:$ZZ37,Model!$W$6:$ZZ$6,"&gt;="&amp;'M-Q-Y'!FZ$6,Model!$W$6:$ZZ$6,"&lt;="&amp;'M-Q-Y'!FZ$7))</f>
        <v>0</v>
      </c>
      <c r="GA30" s="5">
        <f>IF(GA$4="",0,SUMIFS(Model!$W37:$ZZ37,Model!$W$6:$ZZ$6,"&gt;="&amp;'M-Q-Y'!GA$6,Model!$W$6:$ZZ$6,"&lt;="&amp;'M-Q-Y'!GA$7))</f>
        <v>0</v>
      </c>
      <c r="GB30" s="5">
        <f>IF(GB$4="",0,SUMIFS(Model!$W37:$ZZ37,Model!$W$6:$ZZ$6,"&gt;="&amp;'M-Q-Y'!GB$6,Model!$W$6:$ZZ$6,"&lt;="&amp;'M-Q-Y'!GB$7))</f>
        <v>0</v>
      </c>
      <c r="GC30" s="5">
        <f>IF(GC$4="",0,SUMIFS(Model!$W37:$ZZ37,Model!$W$6:$ZZ$6,"&gt;="&amp;'M-Q-Y'!GC$6,Model!$W$6:$ZZ$6,"&lt;="&amp;'M-Q-Y'!GC$7))</f>
        <v>0</v>
      </c>
      <c r="GD30" s="5">
        <f>IF(GD$4="",0,SUMIFS(Model!$W37:$ZZ37,Model!$W$6:$ZZ$6,"&gt;="&amp;'M-Q-Y'!GD$6,Model!$W$6:$ZZ$6,"&lt;="&amp;'M-Q-Y'!GD$7))</f>
        <v>0</v>
      </c>
      <c r="GE30" s="5">
        <f>IF(GE$4="",0,SUMIFS(Model!$W37:$ZZ37,Model!$W$6:$ZZ$6,"&gt;="&amp;'M-Q-Y'!GE$6,Model!$W$6:$ZZ$6,"&lt;="&amp;'M-Q-Y'!GE$7))</f>
        <v>0</v>
      </c>
      <c r="GF30" s="5">
        <f>IF(GF$4="",0,SUMIFS(Model!$W37:$ZZ37,Model!$W$6:$ZZ$6,"&gt;="&amp;'M-Q-Y'!GF$6,Model!$W$6:$ZZ$6,"&lt;="&amp;'M-Q-Y'!GF$7))</f>
        <v>0</v>
      </c>
      <c r="GG30" s="5">
        <f>IF(GG$4="",0,SUMIFS(Model!$W37:$ZZ37,Model!$W$6:$ZZ$6,"&gt;="&amp;'M-Q-Y'!GG$6,Model!$W$6:$ZZ$6,"&lt;="&amp;'M-Q-Y'!GG$7))</f>
        <v>0</v>
      </c>
      <c r="GH30" s="5">
        <f>IF(GH$4="",0,SUMIFS(Model!$W37:$ZZ37,Model!$W$6:$ZZ$6,"&gt;="&amp;'M-Q-Y'!GH$6,Model!$W$6:$ZZ$6,"&lt;="&amp;'M-Q-Y'!GH$7))</f>
        <v>0</v>
      </c>
      <c r="GI30" s="5">
        <f>IF(GI$4="",0,SUMIFS(Model!$W37:$ZZ37,Model!$W$6:$ZZ$6,"&gt;="&amp;'M-Q-Y'!GI$6,Model!$W$6:$ZZ$6,"&lt;="&amp;'M-Q-Y'!GI$7))</f>
        <v>0</v>
      </c>
      <c r="GJ30" s="5">
        <f>IF(GJ$4="",0,SUMIFS(Model!$W37:$ZZ37,Model!$W$6:$ZZ$6,"&gt;="&amp;'M-Q-Y'!GJ$6,Model!$W$6:$ZZ$6,"&lt;="&amp;'M-Q-Y'!GJ$7))</f>
        <v>0</v>
      </c>
      <c r="GK30" s="5">
        <f>IF(GK$4="",0,SUMIFS(Model!$W37:$ZZ37,Model!$W$6:$ZZ$6,"&gt;="&amp;'M-Q-Y'!GK$6,Model!$W$6:$ZZ$6,"&lt;="&amp;'M-Q-Y'!GK$7))</f>
        <v>0</v>
      </c>
      <c r="GL30" s="5">
        <f>IF(GL$4="",0,SUMIFS(Model!$W37:$ZZ37,Model!$W$6:$ZZ$6,"&gt;="&amp;'M-Q-Y'!GL$6,Model!$W$6:$ZZ$6,"&lt;="&amp;'M-Q-Y'!GL$7))</f>
        <v>0</v>
      </c>
      <c r="GM30" s="5">
        <f>IF(GM$4="",0,SUMIFS(Model!$W37:$ZZ37,Model!$W$6:$ZZ$6,"&gt;="&amp;'M-Q-Y'!GM$6,Model!$W$6:$ZZ$6,"&lt;="&amp;'M-Q-Y'!GM$7))</f>
        <v>0</v>
      </c>
      <c r="GN30" s="5">
        <f>IF(GN$4="",0,SUMIFS(Model!$W37:$ZZ37,Model!$W$6:$ZZ$6,"&gt;="&amp;'M-Q-Y'!GN$6,Model!$W$6:$ZZ$6,"&lt;="&amp;'M-Q-Y'!GN$7))</f>
        <v>0</v>
      </c>
      <c r="GO30" s="5">
        <f>IF(GO$4="",0,SUMIFS(Model!$W37:$ZZ37,Model!$W$6:$ZZ$6,"&gt;="&amp;'M-Q-Y'!GO$6,Model!$W$6:$ZZ$6,"&lt;="&amp;'M-Q-Y'!GO$7))</f>
        <v>0</v>
      </c>
      <c r="GP30" s="5">
        <f>IF(GP$4="",0,SUMIFS(Model!$W37:$ZZ37,Model!$W$6:$ZZ$6,"&gt;="&amp;'M-Q-Y'!GP$6,Model!$W$6:$ZZ$6,"&lt;="&amp;'M-Q-Y'!GP$7))</f>
        <v>0</v>
      </c>
      <c r="GQ30" s="5">
        <f>IF(GQ$4="",0,SUMIFS(Model!$W37:$ZZ37,Model!$W$6:$ZZ$6,"&gt;="&amp;'M-Q-Y'!GQ$6,Model!$W$6:$ZZ$6,"&lt;="&amp;'M-Q-Y'!GQ$7))</f>
        <v>0</v>
      </c>
      <c r="GR30" s="5">
        <f>IF(GR$4="",0,SUMIFS(Model!$W37:$ZZ37,Model!$W$6:$ZZ$6,"&gt;="&amp;'M-Q-Y'!GR$6,Model!$W$6:$ZZ$6,"&lt;="&amp;'M-Q-Y'!GR$7))</f>
        <v>0</v>
      </c>
      <c r="GS30" s="5">
        <f>IF(GS$4="",0,SUMIFS(Model!$W37:$ZZ37,Model!$W$6:$ZZ$6,"&gt;="&amp;'M-Q-Y'!GS$6,Model!$W$6:$ZZ$6,"&lt;="&amp;'M-Q-Y'!GS$7))</f>
        <v>0</v>
      </c>
      <c r="GT30" s="5">
        <f>IF(GT$4="",0,SUMIFS(Model!$W37:$ZZ37,Model!$W$6:$ZZ$6,"&gt;="&amp;'M-Q-Y'!GT$6,Model!$W$6:$ZZ$6,"&lt;="&amp;'M-Q-Y'!GT$7))</f>
        <v>0</v>
      </c>
      <c r="GU30" s="5">
        <f>IF(GU$4="",0,SUMIFS(Model!$W37:$ZZ37,Model!$W$6:$ZZ$6,"&gt;="&amp;'M-Q-Y'!GU$6,Model!$W$6:$ZZ$6,"&lt;="&amp;'M-Q-Y'!GU$7))</f>
        <v>0</v>
      </c>
      <c r="GV30" s="5">
        <f>IF(GV$4="",0,SUMIFS(Model!$W37:$ZZ37,Model!$W$6:$ZZ$6,"&gt;="&amp;'M-Q-Y'!GV$6,Model!$W$6:$ZZ$6,"&lt;="&amp;'M-Q-Y'!GV$7))</f>
        <v>0</v>
      </c>
    </row>
    <row r="31" spans="2:204" ht="12.6" customHeight="1" x14ac:dyDescent="0.3">
      <c r="B31" s="13">
        <f>ROW()</f>
        <v>31</v>
      </c>
      <c r="E31" s="36"/>
      <c r="F31" s="32"/>
      <c r="H31" s="1" t="str">
        <f>H30</f>
        <v>Ежемесячные платежи по кредиту</v>
      </c>
      <c r="I31" s="1" t="s">
        <v>20</v>
      </c>
      <c r="M31" s="30" t="s">
        <v>15</v>
      </c>
      <c r="U31" s="5">
        <f ca="1">SUM(INDIRECT(ADDRESS($B31,X$2)&amp;":"&amp;ADDRESS($B31,MAX($2:$2))))</f>
        <v>0</v>
      </c>
      <c r="X31" s="31">
        <f>IF(X$4="",0,SUMIFS(Model!$W38:$ZZ38,Model!$W$6:$ZZ$6,"&gt;="&amp;'M-Q-Y'!X$6,Model!$W$6:$ZZ$6,"&lt;="&amp;'M-Q-Y'!X$7))</f>
        <v>0</v>
      </c>
      <c r="Y31" s="5">
        <f>IF(Y$4="",0,SUMIFS(Model!$W38:$ZZ38,Model!$W$6:$ZZ$6,"&gt;="&amp;'M-Q-Y'!Y$6,Model!$W$6:$ZZ$6,"&lt;="&amp;'M-Q-Y'!Y$7))</f>
        <v>0</v>
      </c>
      <c r="Z31" s="5">
        <f>IF(Z$4="",0,SUMIFS(Model!$W38:$ZZ38,Model!$W$6:$ZZ$6,"&gt;="&amp;'M-Q-Y'!Z$6,Model!$W$6:$ZZ$6,"&lt;="&amp;'M-Q-Y'!Z$7))</f>
        <v>0</v>
      </c>
      <c r="AA31" s="5">
        <f>IF(AA$4="",0,SUMIFS(Model!$W38:$ZZ38,Model!$W$6:$ZZ$6,"&gt;="&amp;'M-Q-Y'!AA$6,Model!$W$6:$ZZ$6,"&lt;="&amp;'M-Q-Y'!AA$7))</f>
        <v>0</v>
      </c>
      <c r="AB31" s="5">
        <f>IF(AB$4="",0,SUMIFS(Model!$W38:$ZZ38,Model!$W$6:$ZZ$6,"&gt;="&amp;'M-Q-Y'!AB$6,Model!$W$6:$ZZ$6,"&lt;="&amp;'M-Q-Y'!AB$7))</f>
        <v>0</v>
      </c>
      <c r="AC31" s="5">
        <f>IF(AC$4="",0,SUMIFS(Model!$W38:$ZZ38,Model!$W$6:$ZZ$6,"&gt;="&amp;'M-Q-Y'!AC$6,Model!$W$6:$ZZ$6,"&lt;="&amp;'M-Q-Y'!AC$7))</f>
        <v>0</v>
      </c>
      <c r="AD31" s="5">
        <f>IF(AD$4="",0,SUMIFS(Model!$W38:$ZZ38,Model!$W$6:$ZZ$6,"&gt;="&amp;'M-Q-Y'!AD$6,Model!$W$6:$ZZ$6,"&lt;="&amp;'M-Q-Y'!AD$7))</f>
        <v>0</v>
      </c>
      <c r="AE31" s="5">
        <f>IF(AE$4="",0,SUMIFS(Model!$W38:$ZZ38,Model!$W$6:$ZZ$6,"&gt;="&amp;'M-Q-Y'!AE$6,Model!$W$6:$ZZ$6,"&lt;="&amp;'M-Q-Y'!AE$7))</f>
        <v>0</v>
      </c>
      <c r="AF31" s="5">
        <f>IF(AF$4="",0,SUMIFS(Model!$W38:$ZZ38,Model!$W$6:$ZZ$6,"&gt;="&amp;'M-Q-Y'!AF$6,Model!$W$6:$ZZ$6,"&lt;="&amp;'M-Q-Y'!AF$7))</f>
        <v>0</v>
      </c>
      <c r="AG31" s="5">
        <f>IF(AG$4="",0,SUMIFS(Model!$W38:$ZZ38,Model!$W$6:$ZZ$6,"&gt;="&amp;'M-Q-Y'!AG$6,Model!$W$6:$ZZ$6,"&lt;="&amp;'M-Q-Y'!AG$7))</f>
        <v>0</v>
      </c>
      <c r="AH31" s="5">
        <f>IF(AH$4="",0,SUMIFS(Model!$W38:$ZZ38,Model!$W$6:$ZZ$6,"&gt;="&amp;'M-Q-Y'!AH$6,Model!$W$6:$ZZ$6,"&lt;="&amp;'M-Q-Y'!AH$7))</f>
        <v>0</v>
      </c>
      <c r="AI31" s="5">
        <f>IF(AI$4="",0,SUMIFS(Model!$W38:$ZZ38,Model!$W$6:$ZZ$6,"&gt;="&amp;'M-Q-Y'!AI$6,Model!$W$6:$ZZ$6,"&lt;="&amp;'M-Q-Y'!AI$7))</f>
        <v>0</v>
      </c>
      <c r="AJ31" s="5">
        <f>IF(AJ$4="",0,SUMIFS(Model!$W38:$ZZ38,Model!$W$6:$ZZ$6,"&gt;="&amp;'M-Q-Y'!AJ$6,Model!$W$6:$ZZ$6,"&lt;="&amp;'M-Q-Y'!AJ$7))</f>
        <v>0</v>
      </c>
      <c r="AK31" s="5">
        <f>IF(AK$4="",0,SUMIFS(Model!$W38:$ZZ38,Model!$W$6:$ZZ$6,"&gt;="&amp;'M-Q-Y'!AK$6,Model!$W$6:$ZZ$6,"&lt;="&amp;'M-Q-Y'!AK$7))</f>
        <v>0</v>
      </c>
      <c r="AL31" s="5">
        <f>IF(AL$4="",0,SUMIFS(Model!$W38:$ZZ38,Model!$W$6:$ZZ$6,"&gt;="&amp;'M-Q-Y'!AL$6,Model!$W$6:$ZZ$6,"&lt;="&amp;'M-Q-Y'!AL$7))</f>
        <v>0</v>
      </c>
      <c r="AM31" s="5">
        <f>IF(AM$4="",0,SUMIFS(Model!$W38:$ZZ38,Model!$W$6:$ZZ$6,"&gt;="&amp;'M-Q-Y'!AM$6,Model!$W$6:$ZZ$6,"&lt;="&amp;'M-Q-Y'!AM$7))</f>
        <v>0</v>
      </c>
      <c r="AN31" s="5">
        <f>IF(AN$4="",0,SUMIFS(Model!$W38:$ZZ38,Model!$W$6:$ZZ$6,"&gt;="&amp;'M-Q-Y'!AN$6,Model!$W$6:$ZZ$6,"&lt;="&amp;'M-Q-Y'!AN$7))</f>
        <v>0</v>
      </c>
      <c r="AO31" s="5">
        <f>IF(AO$4="",0,SUMIFS(Model!$W38:$ZZ38,Model!$W$6:$ZZ$6,"&gt;="&amp;'M-Q-Y'!AO$6,Model!$W$6:$ZZ$6,"&lt;="&amp;'M-Q-Y'!AO$7))</f>
        <v>0</v>
      </c>
      <c r="AP31" s="5">
        <f>IF(AP$4="",0,SUMIFS(Model!$W38:$ZZ38,Model!$W$6:$ZZ$6,"&gt;="&amp;'M-Q-Y'!AP$6,Model!$W$6:$ZZ$6,"&lt;="&amp;'M-Q-Y'!AP$7))</f>
        <v>0</v>
      </c>
      <c r="AQ31" s="5">
        <f>IF(AQ$4="",0,SUMIFS(Model!$W38:$ZZ38,Model!$W$6:$ZZ$6,"&gt;="&amp;'M-Q-Y'!AQ$6,Model!$W$6:$ZZ$6,"&lt;="&amp;'M-Q-Y'!AQ$7))</f>
        <v>0</v>
      </c>
      <c r="AR31" s="5">
        <f>IF(AR$4="",0,SUMIFS(Model!$W38:$ZZ38,Model!$W$6:$ZZ$6,"&gt;="&amp;'M-Q-Y'!AR$6,Model!$W$6:$ZZ$6,"&lt;="&amp;'M-Q-Y'!AR$7))</f>
        <v>0</v>
      </c>
      <c r="AS31" s="5">
        <f>IF(AS$4="",0,SUMIFS(Model!$W38:$ZZ38,Model!$W$6:$ZZ$6,"&gt;="&amp;'M-Q-Y'!AS$6,Model!$W$6:$ZZ$6,"&lt;="&amp;'M-Q-Y'!AS$7))</f>
        <v>0</v>
      </c>
      <c r="AT31" s="5">
        <f>IF(AT$4="",0,SUMIFS(Model!$W38:$ZZ38,Model!$W$6:$ZZ$6,"&gt;="&amp;'M-Q-Y'!AT$6,Model!$W$6:$ZZ$6,"&lt;="&amp;'M-Q-Y'!AT$7))</f>
        <v>0</v>
      </c>
      <c r="AU31" s="5">
        <f>IF(AU$4="",0,SUMIFS(Model!$W38:$ZZ38,Model!$W$6:$ZZ$6,"&gt;="&amp;'M-Q-Y'!AU$6,Model!$W$6:$ZZ$6,"&lt;="&amp;'M-Q-Y'!AU$7))</f>
        <v>0</v>
      </c>
      <c r="AV31" s="5">
        <f>IF(AV$4="",0,SUMIFS(Model!$W38:$ZZ38,Model!$W$6:$ZZ$6,"&gt;="&amp;'M-Q-Y'!AV$6,Model!$W$6:$ZZ$6,"&lt;="&amp;'M-Q-Y'!AV$7))</f>
        <v>0</v>
      </c>
      <c r="AW31" s="5">
        <f>IF(AW$4="",0,SUMIFS(Model!$W38:$ZZ38,Model!$W$6:$ZZ$6,"&gt;="&amp;'M-Q-Y'!AW$6,Model!$W$6:$ZZ$6,"&lt;="&amp;'M-Q-Y'!AW$7))</f>
        <v>0</v>
      </c>
      <c r="AX31" s="5">
        <f>IF(AX$4="",0,SUMIFS(Model!$W38:$ZZ38,Model!$W$6:$ZZ$6,"&gt;="&amp;'M-Q-Y'!AX$6,Model!$W$6:$ZZ$6,"&lt;="&amp;'M-Q-Y'!AX$7))</f>
        <v>0</v>
      </c>
      <c r="AY31" s="5">
        <f>IF(AY$4="",0,SUMIFS(Model!$W38:$ZZ38,Model!$W$6:$ZZ$6,"&gt;="&amp;'M-Q-Y'!AY$6,Model!$W$6:$ZZ$6,"&lt;="&amp;'M-Q-Y'!AY$7))</f>
        <v>0</v>
      </c>
      <c r="AZ31" s="5">
        <f>IF(AZ$4="",0,SUMIFS(Model!$W38:$ZZ38,Model!$W$6:$ZZ$6,"&gt;="&amp;'M-Q-Y'!AZ$6,Model!$W$6:$ZZ$6,"&lt;="&amp;'M-Q-Y'!AZ$7))</f>
        <v>0</v>
      </c>
      <c r="BA31" s="5">
        <f>IF(BA$4="",0,SUMIFS(Model!$W38:$ZZ38,Model!$W$6:$ZZ$6,"&gt;="&amp;'M-Q-Y'!BA$6,Model!$W$6:$ZZ$6,"&lt;="&amp;'M-Q-Y'!BA$7))</f>
        <v>0</v>
      </c>
      <c r="BB31" s="5">
        <f>IF(BB$4="",0,SUMIFS(Model!$W38:$ZZ38,Model!$W$6:$ZZ$6,"&gt;="&amp;'M-Q-Y'!BB$6,Model!$W$6:$ZZ$6,"&lt;="&amp;'M-Q-Y'!BB$7))</f>
        <v>0</v>
      </c>
      <c r="BC31" s="5">
        <f>IF(BC$4="",0,SUMIFS(Model!$W38:$ZZ38,Model!$W$6:$ZZ$6,"&gt;="&amp;'M-Q-Y'!BC$6,Model!$W$6:$ZZ$6,"&lt;="&amp;'M-Q-Y'!BC$7))</f>
        <v>0</v>
      </c>
      <c r="BD31" s="5">
        <f>IF(BD$4="",0,SUMIFS(Model!$W38:$ZZ38,Model!$W$6:$ZZ$6,"&gt;="&amp;'M-Q-Y'!BD$6,Model!$W$6:$ZZ$6,"&lt;="&amp;'M-Q-Y'!BD$7))</f>
        <v>0</v>
      </c>
      <c r="BE31" s="5">
        <f>IF(BE$4="",0,SUMIFS(Model!$W38:$ZZ38,Model!$W$6:$ZZ$6,"&gt;="&amp;'M-Q-Y'!BE$6,Model!$W$6:$ZZ$6,"&lt;="&amp;'M-Q-Y'!BE$7))</f>
        <v>0</v>
      </c>
      <c r="BF31" s="5">
        <f>IF(BF$4="",0,SUMIFS(Model!$W38:$ZZ38,Model!$W$6:$ZZ$6,"&gt;="&amp;'M-Q-Y'!BF$6,Model!$W$6:$ZZ$6,"&lt;="&amp;'M-Q-Y'!BF$7))</f>
        <v>0</v>
      </c>
      <c r="BG31" s="5">
        <f>IF(BG$4="",0,SUMIFS(Model!$W38:$ZZ38,Model!$W$6:$ZZ$6,"&gt;="&amp;'M-Q-Y'!BG$6,Model!$W$6:$ZZ$6,"&lt;="&amp;'M-Q-Y'!BG$7))</f>
        <v>0</v>
      </c>
      <c r="BH31" s="5">
        <f>IF(BH$4="",0,SUMIFS(Model!$W38:$ZZ38,Model!$W$6:$ZZ$6,"&gt;="&amp;'M-Q-Y'!BH$6,Model!$W$6:$ZZ$6,"&lt;="&amp;'M-Q-Y'!BH$7))</f>
        <v>0</v>
      </c>
      <c r="BI31" s="5">
        <f>IF(BI$4="",0,SUMIFS(Model!$W38:$ZZ38,Model!$W$6:$ZZ$6,"&gt;="&amp;'M-Q-Y'!BI$6,Model!$W$6:$ZZ$6,"&lt;="&amp;'M-Q-Y'!BI$7))</f>
        <v>0</v>
      </c>
      <c r="BJ31" s="5">
        <f>IF(BJ$4="",0,SUMIFS(Model!$W38:$ZZ38,Model!$W$6:$ZZ$6,"&gt;="&amp;'M-Q-Y'!BJ$6,Model!$W$6:$ZZ$6,"&lt;="&amp;'M-Q-Y'!BJ$7))</f>
        <v>0</v>
      </c>
      <c r="BK31" s="5">
        <f>IF(BK$4="",0,SUMIFS(Model!$W38:$ZZ38,Model!$W$6:$ZZ$6,"&gt;="&amp;'M-Q-Y'!BK$6,Model!$W$6:$ZZ$6,"&lt;="&amp;'M-Q-Y'!BK$7))</f>
        <v>0</v>
      </c>
      <c r="BL31" s="5">
        <f>IF(BL$4="",0,SUMIFS(Model!$W38:$ZZ38,Model!$W$6:$ZZ$6,"&gt;="&amp;'M-Q-Y'!BL$6,Model!$W$6:$ZZ$6,"&lt;="&amp;'M-Q-Y'!BL$7))</f>
        <v>0</v>
      </c>
      <c r="BM31" s="5">
        <f>IF(BM$4="",0,SUMIFS(Model!$W38:$ZZ38,Model!$W$6:$ZZ$6,"&gt;="&amp;'M-Q-Y'!BM$6,Model!$W$6:$ZZ$6,"&lt;="&amp;'M-Q-Y'!BM$7))</f>
        <v>0</v>
      </c>
      <c r="BN31" s="5">
        <f>IF(BN$4="",0,SUMIFS(Model!$W38:$ZZ38,Model!$W$6:$ZZ$6,"&gt;="&amp;'M-Q-Y'!BN$6,Model!$W$6:$ZZ$6,"&lt;="&amp;'M-Q-Y'!BN$7))</f>
        <v>0</v>
      </c>
      <c r="BO31" s="5">
        <f>IF(BO$4="",0,SUMIFS(Model!$W38:$ZZ38,Model!$W$6:$ZZ$6,"&gt;="&amp;'M-Q-Y'!BO$6,Model!$W$6:$ZZ$6,"&lt;="&amp;'M-Q-Y'!BO$7))</f>
        <v>0</v>
      </c>
      <c r="BP31" s="5">
        <f>IF(BP$4="",0,SUMIFS(Model!$W38:$ZZ38,Model!$W$6:$ZZ$6,"&gt;="&amp;'M-Q-Y'!BP$6,Model!$W$6:$ZZ$6,"&lt;="&amp;'M-Q-Y'!BP$7))</f>
        <v>0</v>
      </c>
      <c r="BQ31" s="5">
        <f>IF(BQ$4="",0,SUMIFS(Model!$W38:$ZZ38,Model!$W$6:$ZZ$6,"&gt;="&amp;'M-Q-Y'!BQ$6,Model!$W$6:$ZZ$6,"&lt;="&amp;'M-Q-Y'!BQ$7))</f>
        <v>0</v>
      </c>
      <c r="BR31" s="5">
        <f>IF(BR$4="",0,SUMIFS(Model!$W38:$ZZ38,Model!$W$6:$ZZ$6,"&gt;="&amp;'M-Q-Y'!BR$6,Model!$W$6:$ZZ$6,"&lt;="&amp;'M-Q-Y'!BR$7))</f>
        <v>0</v>
      </c>
      <c r="BS31" s="5">
        <f>IF(BS$4="",0,SUMIFS(Model!$W38:$ZZ38,Model!$W$6:$ZZ$6,"&gt;="&amp;'M-Q-Y'!BS$6,Model!$W$6:$ZZ$6,"&lt;="&amp;'M-Q-Y'!BS$7))</f>
        <v>0</v>
      </c>
      <c r="BT31" s="5">
        <f>IF(BT$4="",0,SUMIFS(Model!$W38:$ZZ38,Model!$W$6:$ZZ$6,"&gt;="&amp;'M-Q-Y'!BT$6,Model!$W$6:$ZZ$6,"&lt;="&amp;'M-Q-Y'!BT$7))</f>
        <v>0</v>
      </c>
      <c r="BU31" s="5">
        <f>IF(BU$4="",0,SUMIFS(Model!$W38:$ZZ38,Model!$W$6:$ZZ$6,"&gt;="&amp;'M-Q-Y'!BU$6,Model!$W$6:$ZZ$6,"&lt;="&amp;'M-Q-Y'!BU$7))</f>
        <v>0</v>
      </c>
      <c r="BV31" s="5">
        <f>IF(BV$4="",0,SUMIFS(Model!$W38:$ZZ38,Model!$W$6:$ZZ$6,"&gt;="&amp;'M-Q-Y'!BV$6,Model!$W$6:$ZZ$6,"&lt;="&amp;'M-Q-Y'!BV$7))</f>
        <v>0</v>
      </c>
      <c r="BW31" s="5">
        <f>IF(BW$4="",0,SUMIFS(Model!$W38:$ZZ38,Model!$W$6:$ZZ$6,"&gt;="&amp;'M-Q-Y'!BW$6,Model!$W$6:$ZZ$6,"&lt;="&amp;'M-Q-Y'!BW$7))</f>
        <v>0</v>
      </c>
      <c r="BX31" s="5">
        <f>IF(BX$4="",0,SUMIFS(Model!$W38:$ZZ38,Model!$W$6:$ZZ$6,"&gt;="&amp;'M-Q-Y'!BX$6,Model!$W$6:$ZZ$6,"&lt;="&amp;'M-Q-Y'!BX$7))</f>
        <v>0</v>
      </c>
      <c r="BY31" s="5">
        <f>IF(BY$4="",0,SUMIFS(Model!$W38:$ZZ38,Model!$W$6:$ZZ$6,"&gt;="&amp;'M-Q-Y'!BY$6,Model!$W$6:$ZZ$6,"&lt;="&amp;'M-Q-Y'!BY$7))</f>
        <v>0</v>
      </c>
      <c r="BZ31" s="5">
        <f>IF(BZ$4="",0,SUMIFS(Model!$W38:$ZZ38,Model!$W$6:$ZZ$6,"&gt;="&amp;'M-Q-Y'!BZ$6,Model!$W$6:$ZZ$6,"&lt;="&amp;'M-Q-Y'!BZ$7))</f>
        <v>0</v>
      </c>
      <c r="CA31" s="5">
        <f>IF(CA$4="",0,SUMIFS(Model!$W38:$ZZ38,Model!$W$6:$ZZ$6,"&gt;="&amp;'M-Q-Y'!CA$6,Model!$W$6:$ZZ$6,"&lt;="&amp;'M-Q-Y'!CA$7))</f>
        <v>0</v>
      </c>
      <c r="CB31" s="5">
        <f>IF(CB$4="",0,SUMIFS(Model!$W38:$ZZ38,Model!$W$6:$ZZ$6,"&gt;="&amp;'M-Q-Y'!CB$6,Model!$W$6:$ZZ$6,"&lt;="&amp;'M-Q-Y'!CB$7))</f>
        <v>0</v>
      </c>
      <c r="CC31" s="5">
        <f>IF(CC$4="",0,SUMIFS(Model!$W38:$ZZ38,Model!$W$6:$ZZ$6,"&gt;="&amp;'M-Q-Y'!CC$6,Model!$W$6:$ZZ$6,"&lt;="&amp;'M-Q-Y'!CC$7))</f>
        <v>0</v>
      </c>
      <c r="CD31" s="5">
        <f>IF(CD$4="",0,SUMIFS(Model!$W38:$ZZ38,Model!$W$6:$ZZ$6,"&gt;="&amp;'M-Q-Y'!CD$6,Model!$W$6:$ZZ$6,"&lt;="&amp;'M-Q-Y'!CD$7))</f>
        <v>0</v>
      </c>
      <c r="CE31" s="5">
        <f>IF(CE$4="",0,SUMIFS(Model!$W38:$ZZ38,Model!$W$6:$ZZ$6,"&gt;="&amp;'M-Q-Y'!CE$6,Model!$W$6:$ZZ$6,"&lt;="&amp;'M-Q-Y'!CE$7))</f>
        <v>0</v>
      </c>
      <c r="CF31" s="5">
        <f>IF(CF$4="",0,SUMIFS(Model!$W38:$ZZ38,Model!$W$6:$ZZ$6,"&gt;="&amp;'M-Q-Y'!CF$6,Model!$W$6:$ZZ$6,"&lt;="&amp;'M-Q-Y'!CF$7))</f>
        <v>0</v>
      </c>
      <c r="CG31" s="5">
        <f>IF(CG$4="",0,SUMIFS(Model!$W38:$ZZ38,Model!$W$6:$ZZ$6,"&gt;="&amp;'M-Q-Y'!CG$6,Model!$W$6:$ZZ$6,"&lt;="&amp;'M-Q-Y'!CG$7))</f>
        <v>0</v>
      </c>
      <c r="CH31" s="5">
        <f>IF(CH$4="",0,SUMIFS(Model!$W38:$ZZ38,Model!$W$6:$ZZ$6,"&gt;="&amp;'M-Q-Y'!CH$6,Model!$W$6:$ZZ$6,"&lt;="&amp;'M-Q-Y'!CH$7))</f>
        <v>0</v>
      </c>
      <c r="CI31" s="5">
        <f>IF(CI$4="",0,SUMIFS(Model!$W38:$ZZ38,Model!$W$6:$ZZ$6,"&gt;="&amp;'M-Q-Y'!CI$6,Model!$W$6:$ZZ$6,"&lt;="&amp;'M-Q-Y'!CI$7))</f>
        <v>0</v>
      </c>
      <c r="CJ31" s="5">
        <f>IF(CJ$4="",0,SUMIFS(Model!$W38:$ZZ38,Model!$W$6:$ZZ$6,"&gt;="&amp;'M-Q-Y'!CJ$6,Model!$W$6:$ZZ$6,"&lt;="&amp;'M-Q-Y'!CJ$7))</f>
        <v>0</v>
      </c>
      <c r="CK31" s="5">
        <f>IF(CK$4="",0,SUMIFS(Model!$W38:$ZZ38,Model!$W$6:$ZZ$6,"&gt;="&amp;'M-Q-Y'!CK$6,Model!$W$6:$ZZ$6,"&lt;="&amp;'M-Q-Y'!CK$7))</f>
        <v>0</v>
      </c>
      <c r="CL31" s="5">
        <f>IF(CL$4="",0,SUMIFS(Model!$W38:$ZZ38,Model!$W$6:$ZZ$6,"&gt;="&amp;'M-Q-Y'!CL$6,Model!$W$6:$ZZ$6,"&lt;="&amp;'M-Q-Y'!CL$7))</f>
        <v>0</v>
      </c>
      <c r="CM31" s="5">
        <f>IF(CM$4="",0,SUMIFS(Model!$W38:$ZZ38,Model!$W$6:$ZZ$6,"&gt;="&amp;'M-Q-Y'!CM$6,Model!$W$6:$ZZ$6,"&lt;="&amp;'M-Q-Y'!CM$7))</f>
        <v>0</v>
      </c>
      <c r="CN31" s="5">
        <f>IF(CN$4="",0,SUMIFS(Model!$W38:$ZZ38,Model!$W$6:$ZZ$6,"&gt;="&amp;'M-Q-Y'!CN$6,Model!$W$6:$ZZ$6,"&lt;="&amp;'M-Q-Y'!CN$7))</f>
        <v>0</v>
      </c>
      <c r="CO31" s="5">
        <f>IF(CO$4="",0,SUMIFS(Model!$W38:$ZZ38,Model!$W$6:$ZZ$6,"&gt;="&amp;'M-Q-Y'!CO$6,Model!$W$6:$ZZ$6,"&lt;="&amp;'M-Q-Y'!CO$7))</f>
        <v>0</v>
      </c>
      <c r="CP31" s="5">
        <f>IF(CP$4="",0,SUMIFS(Model!$W38:$ZZ38,Model!$W$6:$ZZ$6,"&gt;="&amp;'M-Q-Y'!CP$6,Model!$W$6:$ZZ$6,"&lt;="&amp;'M-Q-Y'!CP$7))</f>
        <v>0</v>
      </c>
      <c r="CQ31" s="5">
        <f>IF(CQ$4="",0,SUMIFS(Model!$W38:$ZZ38,Model!$W$6:$ZZ$6,"&gt;="&amp;'M-Q-Y'!CQ$6,Model!$W$6:$ZZ$6,"&lt;="&amp;'M-Q-Y'!CQ$7))</f>
        <v>0</v>
      </c>
      <c r="CR31" s="5">
        <f>IF(CR$4="",0,SUMIFS(Model!$W38:$ZZ38,Model!$W$6:$ZZ$6,"&gt;="&amp;'M-Q-Y'!CR$6,Model!$W$6:$ZZ$6,"&lt;="&amp;'M-Q-Y'!CR$7))</f>
        <v>0</v>
      </c>
      <c r="CS31" s="5">
        <f>IF(CS$4="",0,SUMIFS(Model!$W38:$ZZ38,Model!$W$6:$ZZ$6,"&gt;="&amp;'M-Q-Y'!CS$6,Model!$W$6:$ZZ$6,"&lt;="&amp;'M-Q-Y'!CS$7))</f>
        <v>0</v>
      </c>
      <c r="CT31" s="5">
        <f>IF(CT$4="",0,SUMIFS(Model!$W38:$ZZ38,Model!$W$6:$ZZ$6,"&gt;="&amp;'M-Q-Y'!CT$6,Model!$W$6:$ZZ$6,"&lt;="&amp;'M-Q-Y'!CT$7))</f>
        <v>0</v>
      </c>
      <c r="CU31" s="5">
        <f>IF(CU$4="",0,SUMIFS(Model!$W38:$ZZ38,Model!$W$6:$ZZ$6,"&gt;="&amp;'M-Q-Y'!CU$6,Model!$W$6:$ZZ$6,"&lt;="&amp;'M-Q-Y'!CU$7))</f>
        <v>0</v>
      </c>
      <c r="CV31" s="5">
        <f>IF(CV$4="",0,SUMIFS(Model!$W38:$ZZ38,Model!$W$6:$ZZ$6,"&gt;="&amp;'M-Q-Y'!CV$6,Model!$W$6:$ZZ$6,"&lt;="&amp;'M-Q-Y'!CV$7))</f>
        <v>0</v>
      </c>
      <c r="CW31" s="5">
        <f>IF(CW$4="",0,SUMIFS(Model!$W38:$ZZ38,Model!$W$6:$ZZ$6,"&gt;="&amp;'M-Q-Y'!CW$6,Model!$W$6:$ZZ$6,"&lt;="&amp;'M-Q-Y'!CW$7))</f>
        <v>0</v>
      </c>
      <c r="CX31" s="5">
        <f>IF(CX$4="",0,SUMIFS(Model!$W38:$ZZ38,Model!$W$6:$ZZ$6,"&gt;="&amp;'M-Q-Y'!CX$6,Model!$W$6:$ZZ$6,"&lt;="&amp;'M-Q-Y'!CX$7))</f>
        <v>0</v>
      </c>
      <c r="CY31" s="5">
        <f>IF(CY$4="",0,SUMIFS(Model!$W38:$ZZ38,Model!$W$6:$ZZ$6,"&gt;="&amp;'M-Q-Y'!CY$6,Model!$W$6:$ZZ$6,"&lt;="&amp;'M-Q-Y'!CY$7))</f>
        <v>0</v>
      </c>
      <c r="CZ31" s="5">
        <f>IF(CZ$4="",0,SUMIFS(Model!$W38:$ZZ38,Model!$W$6:$ZZ$6,"&gt;="&amp;'M-Q-Y'!CZ$6,Model!$W$6:$ZZ$6,"&lt;="&amp;'M-Q-Y'!CZ$7))</f>
        <v>0</v>
      </c>
      <c r="DA31" s="5">
        <f>IF(DA$4="",0,SUMIFS(Model!$W38:$ZZ38,Model!$W$6:$ZZ$6,"&gt;="&amp;'M-Q-Y'!DA$6,Model!$W$6:$ZZ$6,"&lt;="&amp;'M-Q-Y'!DA$7))</f>
        <v>0</v>
      </c>
      <c r="DB31" s="5">
        <f>IF(DB$4="",0,SUMIFS(Model!$W38:$ZZ38,Model!$W$6:$ZZ$6,"&gt;="&amp;'M-Q-Y'!DB$6,Model!$W$6:$ZZ$6,"&lt;="&amp;'M-Q-Y'!DB$7))</f>
        <v>0</v>
      </c>
      <c r="DC31" s="5">
        <f>IF(DC$4="",0,SUMIFS(Model!$W38:$ZZ38,Model!$W$6:$ZZ$6,"&gt;="&amp;'M-Q-Y'!DC$6,Model!$W$6:$ZZ$6,"&lt;="&amp;'M-Q-Y'!DC$7))</f>
        <v>0</v>
      </c>
      <c r="DD31" s="5">
        <f>IF(DD$4="",0,SUMIFS(Model!$W38:$ZZ38,Model!$W$6:$ZZ$6,"&gt;="&amp;'M-Q-Y'!DD$6,Model!$W$6:$ZZ$6,"&lt;="&amp;'M-Q-Y'!DD$7))</f>
        <v>0</v>
      </c>
      <c r="DE31" s="5">
        <f>IF(DE$4="",0,SUMIFS(Model!$W38:$ZZ38,Model!$W$6:$ZZ$6,"&gt;="&amp;'M-Q-Y'!DE$6,Model!$W$6:$ZZ$6,"&lt;="&amp;'M-Q-Y'!DE$7))</f>
        <v>0</v>
      </c>
      <c r="DF31" s="5">
        <f>IF(DF$4="",0,SUMIFS(Model!$W38:$ZZ38,Model!$W$6:$ZZ$6,"&gt;="&amp;'M-Q-Y'!DF$6,Model!$W$6:$ZZ$6,"&lt;="&amp;'M-Q-Y'!DF$7))</f>
        <v>0</v>
      </c>
      <c r="DG31" s="5">
        <f>IF(DG$4="",0,SUMIFS(Model!$W38:$ZZ38,Model!$W$6:$ZZ$6,"&gt;="&amp;'M-Q-Y'!DG$6,Model!$W$6:$ZZ$6,"&lt;="&amp;'M-Q-Y'!DG$7))</f>
        <v>0</v>
      </c>
      <c r="DH31" s="5">
        <f>IF(DH$4="",0,SUMIFS(Model!$W38:$ZZ38,Model!$W$6:$ZZ$6,"&gt;="&amp;'M-Q-Y'!DH$6,Model!$W$6:$ZZ$6,"&lt;="&amp;'M-Q-Y'!DH$7))</f>
        <v>0</v>
      </c>
      <c r="DI31" s="5">
        <f>IF(DI$4="",0,SUMIFS(Model!$W38:$ZZ38,Model!$W$6:$ZZ$6,"&gt;="&amp;'M-Q-Y'!DI$6,Model!$W$6:$ZZ$6,"&lt;="&amp;'M-Q-Y'!DI$7))</f>
        <v>0</v>
      </c>
      <c r="DJ31" s="5">
        <f>IF(DJ$4="",0,SUMIFS(Model!$W38:$ZZ38,Model!$W$6:$ZZ$6,"&gt;="&amp;'M-Q-Y'!DJ$6,Model!$W$6:$ZZ$6,"&lt;="&amp;'M-Q-Y'!DJ$7))</f>
        <v>0</v>
      </c>
      <c r="DK31" s="5">
        <f>IF(DK$4="",0,SUMIFS(Model!$W38:$ZZ38,Model!$W$6:$ZZ$6,"&gt;="&amp;'M-Q-Y'!DK$6,Model!$W$6:$ZZ$6,"&lt;="&amp;'M-Q-Y'!DK$7))</f>
        <v>0</v>
      </c>
      <c r="DL31" s="5">
        <f>IF(DL$4="",0,SUMIFS(Model!$W38:$ZZ38,Model!$W$6:$ZZ$6,"&gt;="&amp;'M-Q-Y'!DL$6,Model!$W$6:$ZZ$6,"&lt;="&amp;'M-Q-Y'!DL$7))</f>
        <v>0</v>
      </c>
      <c r="DM31" s="5">
        <f>IF(DM$4="",0,SUMIFS(Model!$W38:$ZZ38,Model!$W$6:$ZZ$6,"&gt;="&amp;'M-Q-Y'!DM$6,Model!$W$6:$ZZ$6,"&lt;="&amp;'M-Q-Y'!DM$7))</f>
        <v>0</v>
      </c>
      <c r="DN31" s="5">
        <f>IF(DN$4="",0,SUMIFS(Model!$W38:$ZZ38,Model!$W$6:$ZZ$6,"&gt;="&amp;'M-Q-Y'!DN$6,Model!$W$6:$ZZ$6,"&lt;="&amp;'M-Q-Y'!DN$7))</f>
        <v>0</v>
      </c>
      <c r="DO31" s="5">
        <f>IF(DO$4="",0,SUMIFS(Model!$W38:$ZZ38,Model!$W$6:$ZZ$6,"&gt;="&amp;'M-Q-Y'!DO$6,Model!$W$6:$ZZ$6,"&lt;="&amp;'M-Q-Y'!DO$7))</f>
        <v>0</v>
      </c>
      <c r="DP31" s="5">
        <f>IF(DP$4="",0,SUMIFS(Model!$W38:$ZZ38,Model!$W$6:$ZZ$6,"&gt;="&amp;'M-Q-Y'!DP$6,Model!$W$6:$ZZ$6,"&lt;="&amp;'M-Q-Y'!DP$7))</f>
        <v>0</v>
      </c>
      <c r="DQ31" s="5">
        <f>IF(DQ$4="",0,SUMIFS(Model!$W38:$ZZ38,Model!$W$6:$ZZ$6,"&gt;="&amp;'M-Q-Y'!DQ$6,Model!$W$6:$ZZ$6,"&lt;="&amp;'M-Q-Y'!DQ$7))</f>
        <v>0</v>
      </c>
      <c r="DR31" s="5">
        <f>IF(DR$4="",0,SUMIFS(Model!$W38:$ZZ38,Model!$W$6:$ZZ$6,"&gt;="&amp;'M-Q-Y'!DR$6,Model!$W$6:$ZZ$6,"&lt;="&amp;'M-Q-Y'!DR$7))</f>
        <v>0</v>
      </c>
      <c r="DS31" s="5">
        <f>IF(DS$4="",0,SUMIFS(Model!$W38:$ZZ38,Model!$W$6:$ZZ$6,"&gt;="&amp;'M-Q-Y'!DS$6,Model!$W$6:$ZZ$6,"&lt;="&amp;'M-Q-Y'!DS$7))</f>
        <v>0</v>
      </c>
      <c r="DT31" s="5">
        <f>IF(DT$4="",0,SUMIFS(Model!$W38:$ZZ38,Model!$W$6:$ZZ$6,"&gt;="&amp;'M-Q-Y'!DT$6,Model!$W$6:$ZZ$6,"&lt;="&amp;'M-Q-Y'!DT$7))</f>
        <v>0</v>
      </c>
      <c r="DU31" s="5">
        <f>IF(DU$4="",0,SUMIFS(Model!$W38:$ZZ38,Model!$W$6:$ZZ$6,"&gt;="&amp;'M-Q-Y'!DU$6,Model!$W$6:$ZZ$6,"&lt;="&amp;'M-Q-Y'!DU$7))</f>
        <v>0</v>
      </c>
      <c r="DV31" s="5">
        <f>IF(DV$4="",0,SUMIFS(Model!$W38:$ZZ38,Model!$W$6:$ZZ$6,"&gt;="&amp;'M-Q-Y'!DV$6,Model!$W$6:$ZZ$6,"&lt;="&amp;'M-Q-Y'!DV$7))</f>
        <v>0</v>
      </c>
      <c r="DW31" s="5">
        <f>IF(DW$4="",0,SUMIFS(Model!$W38:$ZZ38,Model!$W$6:$ZZ$6,"&gt;="&amp;'M-Q-Y'!DW$6,Model!$W$6:$ZZ$6,"&lt;="&amp;'M-Q-Y'!DW$7))</f>
        <v>0</v>
      </c>
      <c r="DX31" s="5">
        <f>IF(DX$4="",0,SUMIFS(Model!$W38:$ZZ38,Model!$W$6:$ZZ$6,"&gt;="&amp;'M-Q-Y'!DX$6,Model!$W$6:$ZZ$6,"&lt;="&amp;'M-Q-Y'!DX$7))</f>
        <v>0</v>
      </c>
      <c r="DY31" s="5">
        <f>IF(DY$4="",0,SUMIFS(Model!$W38:$ZZ38,Model!$W$6:$ZZ$6,"&gt;="&amp;'M-Q-Y'!DY$6,Model!$W$6:$ZZ$6,"&lt;="&amp;'M-Q-Y'!DY$7))</f>
        <v>0</v>
      </c>
      <c r="DZ31" s="5">
        <f>IF(DZ$4="",0,SUMIFS(Model!$W38:$ZZ38,Model!$W$6:$ZZ$6,"&gt;="&amp;'M-Q-Y'!DZ$6,Model!$W$6:$ZZ$6,"&lt;="&amp;'M-Q-Y'!DZ$7))</f>
        <v>0</v>
      </c>
      <c r="EA31" s="5">
        <f>IF(EA$4="",0,SUMIFS(Model!$W38:$ZZ38,Model!$W$6:$ZZ$6,"&gt;="&amp;'M-Q-Y'!EA$6,Model!$W$6:$ZZ$6,"&lt;="&amp;'M-Q-Y'!EA$7))</f>
        <v>0</v>
      </c>
      <c r="EB31" s="5">
        <f>IF(EB$4="",0,SUMIFS(Model!$W38:$ZZ38,Model!$W$6:$ZZ$6,"&gt;="&amp;'M-Q-Y'!EB$6,Model!$W$6:$ZZ$6,"&lt;="&amp;'M-Q-Y'!EB$7))</f>
        <v>0</v>
      </c>
      <c r="EC31" s="5">
        <f>IF(EC$4="",0,SUMIFS(Model!$W38:$ZZ38,Model!$W$6:$ZZ$6,"&gt;="&amp;'M-Q-Y'!EC$6,Model!$W$6:$ZZ$6,"&lt;="&amp;'M-Q-Y'!EC$7))</f>
        <v>0</v>
      </c>
      <c r="ED31" s="5">
        <f>IF(ED$4="",0,SUMIFS(Model!$W38:$ZZ38,Model!$W$6:$ZZ$6,"&gt;="&amp;'M-Q-Y'!ED$6,Model!$W$6:$ZZ$6,"&lt;="&amp;'M-Q-Y'!ED$7))</f>
        <v>0</v>
      </c>
      <c r="EE31" s="5">
        <f>IF(EE$4="",0,SUMIFS(Model!$W38:$ZZ38,Model!$W$6:$ZZ$6,"&gt;="&amp;'M-Q-Y'!EE$6,Model!$W$6:$ZZ$6,"&lt;="&amp;'M-Q-Y'!EE$7))</f>
        <v>0</v>
      </c>
      <c r="EF31" s="5">
        <f>IF(EF$4="",0,SUMIFS(Model!$W38:$ZZ38,Model!$W$6:$ZZ$6,"&gt;="&amp;'M-Q-Y'!EF$6,Model!$W$6:$ZZ$6,"&lt;="&amp;'M-Q-Y'!EF$7))</f>
        <v>0</v>
      </c>
      <c r="EG31" s="5">
        <f>IF(EG$4="",0,SUMIFS(Model!$W38:$ZZ38,Model!$W$6:$ZZ$6,"&gt;="&amp;'M-Q-Y'!EG$6,Model!$W$6:$ZZ$6,"&lt;="&amp;'M-Q-Y'!EG$7))</f>
        <v>0</v>
      </c>
      <c r="EH31" s="5">
        <f>IF(EH$4="",0,SUMIFS(Model!$W38:$ZZ38,Model!$W$6:$ZZ$6,"&gt;="&amp;'M-Q-Y'!EH$6,Model!$W$6:$ZZ$6,"&lt;="&amp;'M-Q-Y'!EH$7))</f>
        <v>0</v>
      </c>
      <c r="EI31" s="5">
        <f>IF(EI$4="",0,SUMIFS(Model!$W38:$ZZ38,Model!$W$6:$ZZ$6,"&gt;="&amp;'M-Q-Y'!EI$6,Model!$W$6:$ZZ$6,"&lt;="&amp;'M-Q-Y'!EI$7))</f>
        <v>0</v>
      </c>
      <c r="EJ31" s="5">
        <f>IF(EJ$4="",0,SUMIFS(Model!$W38:$ZZ38,Model!$W$6:$ZZ$6,"&gt;="&amp;'M-Q-Y'!EJ$6,Model!$W$6:$ZZ$6,"&lt;="&amp;'M-Q-Y'!EJ$7))</f>
        <v>0</v>
      </c>
      <c r="EK31" s="5">
        <f>IF(EK$4="",0,SUMIFS(Model!$W38:$ZZ38,Model!$W$6:$ZZ$6,"&gt;="&amp;'M-Q-Y'!EK$6,Model!$W$6:$ZZ$6,"&lt;="&amp;'M-Q-Y'!EK$7))</f>
        <v>0</v>
      </c>
      <c r="EL31" s="5">
        <f>IF(EL$4="",0,SUMIFS(Model!$W38:$ZZ38,Model!$W$6:$ZZ$6,"&gt;="&amp;'M-Q-Y'!EL$6,Model!$W$6:$ZZ$6,"&lt;="&amp;'M-Q-Y'!EL$7))</f>
        <v>0</v>
      </c>
      <c r="EM31" s="5">
        <f>IF(EM$4="",0,SUMIFS(Model!$W38:$ZZ38,Model!$W$6:$ZZ$6,"&gt;="&amp;'M-Q-Y'!EM$6,Model!$W$6:$ZZ$6,"&lt;="&amp;'M-Q-Y'!EM$7))</f>
        <v>0</v>
      </c>
      <c r="EN31" s="5">
        <f>IF(EN$4="",0,SUMIFS(Model!$W38:$ZZ38,Model!$W$6:$ZZ$6,"&gt;="&amp;'M-Q-Y'!EN$6,Model!$W$6:$ZZ$6,"&lt;="&amp;'M-Q-Y'!EN$7))</f>
        <v>0</v>
      </c>
      <c r="EO31" s="5">
        <f>IF(EO$4="",0,SUMIFS(Model!$W38:$ZZ38,Model!$W$6:$ZZ$6,"&gt;="&amp;'M-Q-Y'!EO$6,Model!$W$6:$ZZ$6,"&lt;="&amp;'M-Q-Y'!EO$7))</f>
        <v>0</v>
      </c>
      <c r="EP31" s="5">
        <f>IF(EP$4="",0,SUMIFS(Model!$W38:$ZZ38,Model!$W$6:$ZZ$6,"&gt;="&amp;'M-Q-Y'!EP$6,Model!$W$6:$ZZ$6,"&lt;="&amp;'M-Q-Y'!EP$7))</f>
        <v>0</v>
      </c>
      <c r="EQ31" s="5">
        <f>IF(EQ$4="",0,SUMIFS(Model!$W38:$ZZ38,Model!$W$6:$ZZ$6,"&gt;="&amp;'M-Q-Y'!EQ$6,Model!$W$6:$ZZ$6,"&lt;="&amp;'M-Q-Y'!EQ$7))</f>
        <v>0</v>
      </c>
      <c r="ER31" s="5">
        <f>IF(ER$4="",0,SUMIFS(Model!$W38:$ZZ38,Model!$W$6:$ZZ$6,"&gt;="&amp;'M-Q-Y'!ER$6,Model!$W$6:$ZZ$6,"&lt;="&amp;'M-Q-Y'!ER$7))</f>
        <v>0</v>
      </c>
      <c r="ES31" s="5">
        <f>IF(ES$4="",0,SUMIFS(Model!$W38:$ZZ38,Model!$W$6:$ZZ$6,"&gt;="&amp;'M-Q-Y'!ES$6,Model!$W$6:$ZZ$6,"&lt;="&amp;'M-Q-Y'!ES$7))</f>
        <v>0</v>
      </c>
      <c r="ET31" s="5">
        <f>IF(ET$4="",0,SUMIFS(Model!$W38:$ZZ38,Model!$W$6:$ZZ$6,"&gt;="&amp;'M-Q-Y'!ET$6,Model!$W$6:$ZZ$6,"&lt;="&amp;'M-Q-Y'!ET$7))</f>
        <v>0</v>
      </c>
      <c r="EU31" s="5">
        <f>IF(EU$4="",0,SUMIFS(Model!$W38:$ZZ38,Model!$W$6:$ZZ$6,"&gt;="&amp;'M-Q-Y'!EU$6,Model!$W$6:$ZZ$6,"&lt;="&amp;'M-Q-Y'!EU$7))</f>
        <v>0</v>
      </c>
      <c r="EV31" s="5">
        <f>IF(EV$4="",0,SUMIFS(Model!$W38:$ZZ38,Model!$W$6:$ZZ$6,"&gt;="&amp;'M-Q-Y'!EV$6,Model!$W$6:$ZZ$6,"&lt;="&amp;'M-Q-Y'!EV$7))</f>
        <v>0</v>
      </c>
      <c r="EW31" s="5">
        <f>IF(EW$4="",0,SUMIFS(Model!$W38:$ZZ38,Model!$W$6:$ZZ$6,"&gt;="&amp;'M-Q-Y'!EW$6,Model!$W$6:$ZZ$6,"&lt;="&amp;'M-Q-Y'!EW$7))</f>
        <v>0</v>
      </c>
      <c r="EX31" s="5">
        <f>IF(EX$4="",0,SUMIFS(Model!$W38:$ZZ38,Model!$W$6:$ZZ$6,"&gt;="&amp;'M-Q-Y'!EX$6,Model!$W$6:$ZZ$6,"&lt;="&amp;'M-Q-Y'!EX$7))</f>
        <v>0</v>
      </c>
      <c r="EY31" s="5">
        <f>IF(EY$4="",0,SUMIFS(Model!$W38:$ZZ38,Model!$W$6:$ZZ$6,"&gt;="&amp;'M-Q-Y'!EY$6,Model!$W$6:$ZZ$6,"&lt;="&amp;'M-Q-Y'!EY$7))</f>
        <v>0</v>
      </c>
      <c r="EZ31" s="5">
        <f>IF(EZ$4="",0,SUMIFS(Model!$W38:$ZZ38,Model!$W$6:$ZZ$6,"&gt;="&amp;'M-Q-Y'!EZ$6,Model!$W$6:$ZZ$6,"&lt;="&amp;'M-Q-Y'!EZ$7))</f>
        <v>0</v>
      </c>
      <c r="FA31" s="5">
        <f>IF(FA$4="",0,SUMIFS(Model!$W38:$ZZ38,Model!$W$6:$ZZ$6,"&gt;="&amp;'M-Q-Y'!FA$6,Model!$W$6:$ZZ$6,"&lt;="&amp;'M-Q-Y'!FA$7))</f>
        <v>0</v>
      </c>
      <c r="FB31" s="5">
        <f>IF(FB$4="",0,SUMIFS(Model!$W38:$ZZ38,Model!$W$6:$ZZ$6,"&gt;="&amp;'M-Q-Y'!FB$6,Model!$W$6:$ZZ$6,"&lt;="&amp;'M-Q-Y'!FB$7))</f>
        <v>0</v>
      </c>
      <c r="FC31" s="5">
        <f>IF(FC$4="",0,SUMIFS(Model!$W38:$ZZ38,Model!$W$6:$ZZ$6,"&gt;="&amp;'M-Q-Y'!FC$6,Model!$W$6:$ZZ$6,"&lt;="&amp;'M-Q-Y'!FC$7))</f>
        <v>0</v>
      </c>
      <c r="FD31" s="5">
        <f>IF(FD$4="",0,SUMIFS(Model!$W38:$ZZ38,Model!$W$6:$ZZ$6,"&gt;="&amp;'M-Q-Y'!FD$6,Model!$W$6:$ZZ$6,"&lt;="&amp;'M-Q-Y'!FD$7))</f>
        <v>0</v>
      </c>
      <c r="FE31" s="5">
        <f>IF(FE$4="",0,SUMIFS(Model!$W38:$ZZ38,Model!$W$6:$ZZ$6,"&gt;="&amp;'M-Q-Y'!FE$6,Model!$W$6:$ZZ$6,"&lt;="&amp;'M-Q-Y'!FE$7))</f>
        <v>0</v>
      </c>
      <c r="FF31" s="5">
        <f>IF(FF$4="",0,SUMIFS(Model!$W38:$ZZ38,Model!$W$6:$ZZ$6,"&gt;="&amp;'M-Q-Y'!FF$6,Model!$W$6:$ZZ$6,"&lt;="&amp;'M-Q-Y'!FF$7))</f>
        <v>0</v>
      </c>
      <c r="FG31" s="5">
        <f>IF(FG$4="",0,SUMIFS(Model!$W38:$ZZ38,Model!$W$6:$ZZ$6,"&gt;="&amp;'M-Q-Y'!FG$6,Model!$W$6:$ZZ$6,"&lt;="&amp;'M-Q-Y'!FG$7))</f>
        <v>0</v>
      </c>
      <c r="FH31" s="5">
        <f>IF(FH$4="",0,SUMIFS(Model!$W38:$ZZ38,Model!$W$6:$ZZ$6,"&gt;="&amp;'M-Q-Y'!FH$6,Model!$W$6:$ZZ$6,"&lt;="&amp;'M-Q-Y'!FH$7))</f>
        <v>0</v>
      </c>
      <c r="FI31" s="5">
        <f>IF(FI$4="",0,SUMIFS(Model!$W38:$ZZ38,Model!$W$6:$ZZ$6,"&gt;="&amp;'M-Q-Y'!FI$6,Model!$W$6:$ZZ$6,"&lt;="&amp;'M-Q-Y'!FI$7))</f>
        <v>0</v>
      </c>
      <c r="FJ31" s="5">
        <f>IF(FJ$4="",0,SUMIFS(Model!$W38:$ZZ38,Model!$W$6:$ZZ$6,"&gt;="&amp;'M-Q-Y'!FJ$6,Model!$W$6:$ZZ$6,"&lt;="&amp;'M-Q-Y'!FJ$7))</f>
        <v>0</v>
      </c>
      <c r="FK31" s="5">
        <f>IF(FK$4="",0,SUMIFS(Model!$W38:$ZZ38,Model!$W$6:$ZZ$6,"&gt;="&amp;'M-Q-Y'!FK$6,Model!$W$6:$ZZ$6,"&lt;="&amp;'M-Q-Y'!FK$7))</f>
        <v>0</v>
      </c>
      <c r="FL31" s="5">
        <f>IF(FL$4="",0,SUMIFS(Model!$W38:$ZZ38,Model!$W$6:$ZZ$6,"&gt;="&amp;'M-Q-Y'!FL$6,Model!$W$6:$ZZ$6,"&lt;="&amp;'M-Q-Y'!FL$7))</f>
        <v>0</v>
      </c>
      <c r="FM31" s="5">
        <f>IF(FM$4="",0,SUMIFS(Model!$W38:$ZZ38,Model!$W$6:$ZZ$6,"&gt;="&amp;'M-Q-Y'!FM$6,Model!$W$6:$ZZ$6,"&lt;="&amp;'M-Q-Y'!FM$7))</f>
        <v>0</v>
      </c>
      <c r="FN31" s="5">
        <f>IF(FN$4="",0,SUMIFS(Model!$W38:$ZZ38,Model!$W$6:$ZZ$6,"&gt;="&amp;'M-Q-Y'!FN$6,Model!$W$6:$ZZ$6,"&lt;="&amp;'M-Q-Y'!FN$7))</f>
        <v>0</v>
      </c>
      <c r="FO31" s="5">
        <f>IF(FO$4="",0,SUMIFS(Model!$W38:$ZZ38,Model!$W$6:$ZZ$6,"&gt;="&amp;'M-Q-Y'!FO$6,Model!$W$6:$ZZ$6,"&lt;="&amp;'M-Q-Y'!FO$7))</f>
        <v>0</v>
      </c>
      <c r="FP31" s="5">
        <f>IF(FP$4="",0,SUMIFS(Model!$W38:$ZZ38,Model!$W$6:$ZZ$6,"&gt;="&amp;'M-Q-Y'!FP$6,Model!$W$6:$ZZ$6,"&lt;="&amp;'M-Q-Y'!FP$7))</f>
        <v>0</v>
      </c>
      <c r="FQ31" s="5">
        <f>IF(FQ$4="",0,SUMIFS(Model!$W38:$ZZ38,Model!$W$6:$ZZ$6,"&gt;="&amp;'M-Q-Y'!FQ$6,Model!$W$6:$ZZ$6,"&lt;="&amp;'M-Q-Y'!FQ$7))</f>
        <v>0</v>
      </c>
      <c r="FR31" s="5">
        <f>IF(FR$4="",0,SUMIFS(Model!$W38:$ZZ38,Model!$W$6:$ZZ$6,"&gt;="&amp;'M-Q-Y'!FR$6,Model!$W$6:$ZZ$6,"&lt;="&amp;'M-Q-Y'!FR$7))</f>
        <v>0</v>
      </c>
      <c r="FS31" s="5">
        <f>IF(FS$4="",0,SUMIFS(Model!$W38:$ZZ38,Model!$W$6:$ZZ$6,"&gt;="&amp;'M-Q-Y'!FS$6,Model!$W$6:$ZZ$6,"&lt;="&amp;'M-Q-Y'!FS$7))</f>
        <v>0</v>
      </c>
      <c r="FT31" s="5">
        <f>IF(FT$4="",0,SUMIFS(Model!$W38:$ZZ38,Model!$W$6:$ZZ$6,"&gt;="&amp;'M-Q-Y'!FT$6,Model!$W$6:$ZZ$6,"&lt;="&amp;'M-Q-Y'!FT$7))</f>
        <v>0</v>
      </c>
      <c r="FU31" s="5">
        <f>IF(FU$4="",0,SUMIFS(Model!$W38:$ZZ38,Model!$W$6:$ZZ$6,"&gt;="&amp;'M-Q-Y'!FU$6,Model!$W$6:$ZZ$6,"&lt;="&amp;'M-Q-Y'!FU$7))</f>
        <v>0</v>
      </c>
      <c r="FV31" s="5">
        <f>IF(FV$4="",0,SUMIFS(Model!$W38:$ZZ38,Model!$W$6:$ZZ$6,"&gt;="&amp;'M-Q-Y'!FV$6,Model!$W$6:$ZZ$6,"&lt;="&amp;'M-Q-Y'!FV$7))</f>
        <v>0</v>
      </c>
      <c r="FW31" s="5">
        <f>IF(FW$4="",0,SUMIFS(Model!$W38:$ZZ38,Model!$W$6:$ZZ$6,"&gt;="&amp;'M-Q-Y'!FW$6,Model!$W$6:$ZZ$6,"&lt;="&amp;'M-Q-Y'!FW$7))</f>
        <v>0</v>
      </c>
      <c r="FX31" s="5">
        <f>IF(FX$4="",0,SUMIFS(Model!$W38:$ZZ38,Model!$W$6:$ZZ$6,"&gt;="&amp;'M-Q-Y'!FX$6,Model!$W$6:$ZZ$6,"&lt;="&amp;'M-Q-Y'!FX$7))</f>
        <v>0</v>
      </c>
      <c r="FY31" s="5">
        <f>IF(FY$4="",0,SUMIFS(Model!$W38:$ZZ38,Model!$W$6:$ZZ$6,"&gt;="&amp;'M-Q-Y'!FY$6,Model!$W$6:$ZZ$6,"&lt;="&amp;'M-Q-Y'!FY$7))</f>
        <v>0</v>
      </c>
      <c r="FZ31" s="5">
        <f>IF(FZ$4="",0,SUMIFS(Model!$W38:$ZZ38,Model!$W$6:$ZZ$6,"&gt;="&amp;'M-Q-Y'!FZ$6,Model!$W$6:$ZZ$6,"&lt;="&amp;'M-Q-Y'!FZ$7))</f>
        <v>0</v>
      </c>
      <c r="GA31" s="5">
        <f>IF(GA$4="",0,SUMIFS(Model!$W38:$ZZ38,Model!$W$6:$ZZ$6,"&gt;="&amp;'M-Q-Y'!GA$6,Model!$W$6:$ZZ$6,"&lt;="&amp;'M-Q-Y'!GA$7))</f>
        <v>0</v>
      </c>
      <c r="GB31" s="5">
        <f>IF(GB$4="",0,SUMIFS(Model!$W38:$ZZ38,Model!$W$6:$ZZ$6,"&gt;="&amp;'M-Q-Y'!GB$6,Model!$W$6:$ZZ$6,"&lt;="&amp;'M-Q-Y'!GB$7))</f>
        <v>0</v>
      </c>
      <c r="GC31" s="5">
        <f>IF(GC$4="",0,SUMIFS(Model!$W38:$ZZ38,Model!$W$6:$ZZ$6,"&gt;="&amp;'M-Q-Y'!GC$6,Model!$W$6:$ZZ$6,"&lt;="&amp;'M-Q-Y'!GC$7))</f>
        <v>0</v>
      </c>
      <c r="GD31" s="5">
        <f>IF(GD$4="",0,SUMIFS(Model!$W38:$ZZ38,Model!$W$6:$ZZ$6,"&gt;="&amp;'M-Q-Y'!GD$6,Model!$W$6:$ZZ$6,"&lt;="&amp;'M-Q-Y'!GD$7))</f>
        <v>0</v>
      </c>
      <c r="GE31" s="5">
        <f>IF(GE$4="",0,SUMIFS(Model!$W38:$ZZ38,Model!$W$6:$ZZ$6,"&gt;="&amp;'M-Q-Y'!GE$6,Model!$W$6:$ZZ$6,"&lt;="&amp;'M-Q-Y'!GE$7))</f>
        <v>0</v>
      </c>
      <c r="GF31" s="5">
        <f>IF(GF$4="",0,SUMIFS(Model!$W38:$ZZ38,Model!$W$6:$ZZ$6,"&gt;="&amp;'M-Q-Y'!GF$6,Model!$W$6:$ZZ$6,"&lt;="&amp;'M-Q-Y'!GF$7))</f>
        <v>0</v>
      </c>
      <c r="GG31" s="5">
        <f>IF(GG$4="",0,SUMIFS(Model!$W38:$ZZ38,Model!$W$6:$ZZ$6,"&gt;="&amp;'M-Q-Y'!GG$6,Model!$W$6:$ZZ$6,"&lt;="&amp;'M-Q-Y'!GG$7))</f>
        <v>0</v>
      </c>
      <c r="GH31" s="5">
        <f>IF(GH$4="",0,SUMIFS(Model!$W38:$ZZ38,Model!$W$6:$ZZ$6,"&gt;="&amp;'M-Q-Y'!GH$6,Model!$W$6:$ZZ$6,"&lt;="&amp;'M-Q-Y'!GH$7))</f>
        <v>0</v>
      </c>
      <c r="GI31" s="5">
        <f>IF(GI$4="",0,SUMIFS(Model!$W38:$ZZ38,Model!$W$6:$ZZ$6,"&gt;="&amp;'M-Q-Y'!GI$6,Model!$W$6:$ZZ$6,"&lt;="&amp;'M-Q-Y'!GI$7))</f>
        <v>0</v>
      </c>
      <c r="GJ31" s="5">
        <f>IF(GJ$4="",0,SUMIFS(Model!$W38:$ZZ38,Model!$W$6:$ZZ$6,"&gt;="&amp;'M-Q-Y'!GJ$6,Model!$W$6:$ZZ$6,"&lt;="&amp;'M-Q-Y'!GJ$7))</f>
        <v>0</v>
      </c>
      <c r="GK31" s="5">
        <f>IF(GK$4="",0,SUMIFS(Model!$W38:$ZZ38,Model!$W$6:$ZZ$6,"&gt;="&amp;'M-Q-Y'!GK$6,Model!$W$6:$ZZ$6,"&lt;="&amp;'M-Q-Y'!GK$7))</f>
        <v>0</v>
      </c>
      <c r="GL31" s="5">
        <f>IF(GL$4="",0,SUMIFS(Model!$W38:$ZZ38,Model!$W$6:$ZZ$6,"&gt;="&amp;'M-Q-Y'!GL$6,Model!$W$6:$ZZ$6,"&lt;="&amp;'M-Q-Y'!GL$7))</f>
        <v>0</v>
      </c>
      <c r="GM31" s="5">
        <f>IF(GM$4="",0,SUMIFS(Model!$W38:$ZZ38,Model!$W$6:$ZZ$6,"&gt;="&amp;'M-Q-Y'!GM$6,Model!$W$6:$ZZ$6,"&lt;="&amp;'M-Q-Y'!GM$7))</f>
        <v>0</v>
      </c>
      <c r="GN31" s="5">
        <f>IF(GN$4="",0,SUMIFS(Model!$W38:$ZZ38,Model!$W$6:$ZZ$6,"&gt;="&amp;'M-Q-Y'!GN$6,Model!$W$6:$ZZ$6,"&lt;="&amp;'M-Q-Y'!GN$7))</f>
        <v>0</v>
      </c>
      <c r="GO31" s="5">
        <f>IF(GO$4="",0,SUMIFS(Model!$W38:$ZZ38,Model!$W$6:$ZZ$6,"&gt;="&amp;'M-Q-Y'!GO$6,Model!$W$6:$ZZ$6,"&lt;="&amp;'M-Q-Y'!GO$7))</f>
        <v>0</v>
      </c>
      <c r="GP31" s="5">
        <f>IF(GP$4="",0,SUMIFS(Model!$W38:$ZZ38,Model!$W$6:$ZZ$6,"&gt;="&amp;'M-Q-Y'!GP$6,Model!$W$6:$ZZ$6,"&lt;="&amp;'M-Q-Y'!GP$7))</f>
        <v>0</v>
      </c>
      <c r="GQ31" s="5">
        <f>IF(GQ$4="",0,SUMIFS(Model!$W38:$ZZ38,Model!$W$6:$ZZ$6,"&gt;="&amp;'M-Q-Y'!GQ$6,Model!$W$6:$ZZ$6,"&lt;="&amp;'M-Q-Y'!GQ$7))</f>
        <v>0</v>
      </c>
      <c r="GR31" s="5">
        <f>IF(GR$4="",0,SUMIFS(Model!$W38:$ZZ38,Model!$W$6:$ZZ$6,"&gt;="&amp;'M-Q-Y'!GR$6,Model!$W$6:$ZZ$6,"&lt;="&amp;'M-Q-Y'!GR$7))</f>
        <v>0</v>
      </c>
      <c r="GS31" s="5">
        <f>IF(GS$4="",0,SUMIFS(Model!$W38:$ZZ38,Model!$W$6:$ZZ$6,"&gt;="&amp;'M-Q-Y'!GS$6,Model!$W$6:$ZZ$6,"&lt;="&amp;'M-Q-Y'!GS$7))</f>
        <v>0</v>
      </c>
      <c r="GT31" s="5">
        <f>IF(GT$4="",0,SUMIFS(Model!$W38:$ZZ38,Model!$W$6:$ZZ$6,"&gt;="&amp;'M-Q-Y'!GT$6,Model!$W$6:$ZZ$6,"&lt;="&amp;'M-Q-Y'!GT$7))</f>
        <v>0</v>
      </c>
      <c r="GU31" s="5">
        <f>IF(GU$4="",0,SUMIFS(Model!$W38:$ZZ38,Model!$W$6:$ZZ$6,"&gt;="&amp;'M-Q-Y'!GU$6,Model!$W$6:$ZZ$6,"&lt;="&amp;'M-Q-Y'!GU$7))</f>
        <v>0</v>
      </c>
      <c r="GV31" s="5">
        <f>IF(GV$4="",0,SUMIFS(Model!$W38:$ZZ38,Model!$W$6:$ZZ$6,"&gt;="&amp;'M-Q-Y'!GV$6,Model!$W$6:$ZZ$6,"&lt;="&amp;'M-Q-Y'!GV$7))</f>
        <v>0</v>
      </c>
    </row>
    <row r="32" spans="2:204" x14ac:dyDescent="0.3">
      <c r="B32" s="13">
        <f>ROW()</f>
        <v>32</v>
      </c>
      <c r="E32" s="36"/>
      <c r="F32" s="32"/>
      <c r="H32" s="1" t="str">
        <f t="shared" ref="H32" si="9">H31</f>
        <v>Ежемесячные платежи по кредиту</v>
      </c>
      <c r="I32" s="1" t="s">
        <v>21</v>
      </c>
      <c r="M32" s="30" t="s">
        <v>15</v>
      </c>
      <c r="U32" s="5">
        <f ca="1">SUM(INDIRECT(ADDRESS($B32,X$2)&amp;":"&amp;ADDRESS($B32,MAX($2:$2))))</f>
        <v>0</v>
      </c>
      <c r="X32" s="5">
        <f ca="1">IF(X$4="",0,SUMIFS(Model!$W39:$ZZ39,Model!$W$6:$ZZ$6,"&gt;="&amp;'M-Q-Y'!X$6,Model!$W$6:$ZZ$6,"&lt;="&amp;'M-Q-Y'!X$7))</f>
        <v>0</v>
      </c>
      <c r="Y32" s="5">
        <f ca="1">IF(Y$4="",0,SUMIFS(Model!$W39:$ZZ39,Model!$W$6:$ZZ$6,"&gt;="&amp;'M-Q-Y'!Y$6,Model!$W$6:$ZZ$6,"&lt;="&amp;'M-Q-Y'!Y$7))</f>
        <v>0</v>
      </c>
      <c r="Z32" s="5">
        <f ca="1">IF(Z$4="",0,SUMIFS(Model!$W39:$ZZ39,Model!$W$6:$ZZ$6,"&gt;="&amp;'M-Q-Y'!Z$6,Model!$W$6:$ZZ$6,"&lt;="&amp;'M-Q-Y'!Z$7))</f>
        <v>0</v>
      </c>
      <c r="AA32" s="5">
        <f ca="1">IF(AA$4="",0,SUMIFS(Model!$W39:$ZZ39,Model!$W$6:$ZZ$6,"&gt;="&amp;'M-Q-Y'!AA$6,Model!$W$6:$ZZ$6,"&lt;="&amp;'M-Q-Y'!AA$7))</f>
        <v>0</v>
      </c>
      <c r="AB32" s="5">
        <f ca="1">IF(AB$4="",0,SUMIFS(Model!$W39:$ZZ39,Model!$W$6:$ZZ$6,"&gt;="&amp;'M-Q-Y'!AB$6,Model!$W$6:$ZZ$6,"&lt;="&amp;'M-Q-Y'!AB$7))</f>
        <v>0</v>
      </c>
      <c r="AC32" s="5">
        <f ca="1">IF(AC$4="",0,SUMIFS(Model!$W39:$ZZ39,Model!$W$6:$ZZ$6,"&gt;="&amp;'M-Q-Y'!AC$6,Model!$W$6:$ZZ$6,"&lt;="&amp;'M-Q-Y'!AC$7))</f>
        <v>0</v>
      </c>
      <c r="AD32" s="5">
        <f ca="1">IF(AD$4="",0,SUMIFS(Model!$W39:$ZZ39,Model!$W$6:$ZZ$6,"&gt;="&amp;'M-Q-Y'!AD$6,Model!$W$6:$ZZ$6,"&lt;="&amp;'M-Q-Y'!AD$7))</f>
        <v>0</v>
      </c>
      <c r="AE32" s="5">
        <f ca="1">IF(AE$4="",0,SUMIFS(Model!$W39:$ZZ39,Model!$W$6:$ZZ$6,"&gt;="&amp;'M-Q-Y'!AE$6,Model!$W$6:$ZZ$6,"&lt;="&amp;'M-Q-Y'!AE$7))</f>
        <v>0</v>
      </c>
      <c r="AF32" s="5">
        <f ca="1">IF(AF$4="",0,SUMIFS(Model!$W39:$ZZ39,Model!$W$6:$ZZ$6,"&gt;="&amp;'M-Q-Y'!AF$6,Model!$W$6:$ZZ$6,"&lt;="&amp;'M-Q-Y'!AF$7))</f>
        <v>0</v>
      </c>
      <c r="AG32" s="5">
        <f ca="1">IF(AG$4="",0,SUMIFS(Model!$W39:$ZZ39,Model!$W$6:$ZZ$6,"&gt;="&amp;'M-Q-Y'!AG$6,Model!$W$6:$ZZ$6,"&lt;="&amp;'M-Q-Y'!AG$7))</f>
        <v>0</v>
      </c>
      <c r="AH32" s="5">
        <f>IF(AH$4="",0,SUMIFS(Model!$W39:$ZZ39,Model!$W$6:$ZZ$6,"&gt;="&amp;'M-Q-Y'!AH$6,Model!$W$6:$ZZ$6,"&lt;="&amp;'M-Q-Y'!AH$7))</f>
        <v>0</v>
      </c>
      <c r="AI32" s="5">
        <f>IF(AI$4="",0,SUMIFS(Model!$W39:$ZZ39,Model!$W$6:$ZZ$6,"&gt;="&amp;'M-Q-Y'!AI$6,Model!$W$6:$ZZ$6,"&lt;="&amp;'M-Q-Y'!AI$7))</f>
        <v>0</v>
      </c>
      <c r="AJ32" s="5">
        <f>IF(AJ$4="",0,SUMIFS(Model!$W39:$ZZ39,Model!$W$6:$ZZ$6,"&gt;="&amp;'M-Q-Y'!AJ$6,Model!$W$6:$ZZ$6,"&lt;="&amp;'M-Q-Y'!AJ$7))</f>
        <v>0</v>
      </c>
      <c r="AK32" s="5">
        <f>IF(AK$4="",0,SUMIFS(Model!$W39:$ZZ39,Model!$W$6:$ZZ$6,"&gt;="&amp;'M-Q-Y'!AK$6,Model!$W$6:$ZZ$6,"&lt;="&amp;'M-Q-Y'!AK$7))</f>
        <v>0</v>
      </c>
      <c r="AL32" s="5">
        <f>IF(AL$4="",0,SUMIFS(Model!$W39:$ZZ39,Model!$W$6:$ZZ$6,"&gt;="&amp;'M-Q-Y'!AL$6,Model!$W$6:$ZZ$6,"&lt;="&amp;'M-Q-Y'!AL$7))</f>
        <v>0</v>
      </c>
      <c r="AM32" s="5">
        <f>IF(AM$4="",0,SUMIFS(Model!$W39:$ZZ39,Model!$W$6:$ZZ$6,"&gt;="&amp;'M-Q-Y'!AM$6,Model!$W$6:$ZZ$6,"&lt;="&amp;'M-Q-Y'!AM$7))</f>
        <v>0</v>
      </c>
      <c r="AN32" s="5">
        <f>IF(AN$4="",0,SUMIFS(Model!$W39:$ZZ39,Model!$W$6:$ZZ$6,"&gt;="&amp;'M-Q-Y'!AN$6,Model!$W$6:$ZZ$6,"&lt;="&amp;'M-Q-Y'!AN$7))</f>
        <v>0</v>
      </c>
      <c r="AO32" s="5">
        <f>IF(AO$4="",0,SUMIFS(Model!$W39:$ZZ39,Model!$W$6:$ZZ$6,"&gt;="&amp;'M-Q-Y'!AO$6,Model!$W$6:$ZZ$6,"&lt;="&amp;'M-Q-Y'!AO$7))</f>
        <v>0</v>
      </c>
      <c r="AP32" s="5">
        <f>IF(AP$4="",0,SUMIFS(Model!$W39:$ZZ39,Model!$W$6:$ZZ$6,"&gt;="&amp;'M-Q-Y'!AP$6,Model!$W$6:$ZZ$6,"&lt;="&amp;'M-Q-Y'!AP$7))</f>
        <v>0</v>
      </c>
      <c r="AQ32" s="5">
        <f>IF(AQ$4="",0,SUMIFS(Model!$W39:$ZZ39,Model!$W$6:$ZZ$6,"&gt;="&amp;'M-Q-Y'!AQ$6,Model!$W$6:$ZZ$6,"&lt;="&amp;'M-Q-Y'!AQ$7))</f>
        <v>0</v>
      </c>
      <c r="AR32" s="5">
        <f>IF(AR$4="",0,SUMIFS(Model!$W39:$ZZ39,Model!$W$6:$ZZ$6,"&gt;="&amp;'M-Q-Y'!AR$6,Model!$W$6:$ZZ$6,"&lt;="&amp;'M-Q-Y'!AR$7))</f>
        <v>0</v>
      </c>
      <c r="AS32" s="5">
        <f>IF(AS$4="",0,SUMIFS(Model!$W39:$ZZ39,Model!$W$6:$ZZ$6,"&gt;="&amp;'M-Q-Y'!AS$6,Model!$W$6:$ZZ$6,"&lt;="&amp;'M-Q-Y'!AS$7))</f>
        <v>0</v>
      </c>
      <c r="AT32" s="5">
        <f>IF(AT$4="",0,SUMIFS(Model!$W39:$ZZ39,Model!$W$6:$ZZ$6,"&gt;="&amp;'M-Q-Y'!AT$6,Model!$W$6:$ZZ$6,"&lt;="&amp;'M-Q-Y'!AT$7))</f>
        <v>0</v>
      </c>
      <c r="AU32" s="5">
        <f>IF(AU$4="",0,SUMIFS(Model!$W39:$ZZ39,Model!$W$6:$ZZ$6,"&gt;="&amp;'M-Q-Y'!AU$6,Model!$W$6:$ZZ$6,"&lt;="&amp;'M-Q-Y'!AU$7))</f>
        <v>0</v>
      </c>
      <c r="AV32" s="5">
        <f>IF(AV$4="",0,SUMIFS(Model!$W39:$ZZ39,Model!$W$6:$ZZ$6,"&gt;="&amp;'M-Q-Y'!AV$6,Model!$W$6:$ZZ$6,"&lt;="&amp;'M-Q-Y'!AV$7))</f>
        <v>0</v>
      </c>
      <c r="AW32" s="5">
        <f>IF(AW$4="",0,SUMIFS(Model!$W39:$ZZ39,Model!$W$6:$ZZ$6,"&gt;="&amp;'M-Q-Y'!AW$6,Model!$W$6:$ZZ$6,"&lt;="&amp;'M-Q-Y'!AW$7))</f>
        <v>0</v>
      </c>
      <c r="AX32" s="5">
        <f>IF(AX$4="",0,SUMIFS(Model!$W39:$ZZ39,Model!$W$6:$ZZ$6,"&gt;="&amp;'M-Q-Y'!AX$6,Model!$W$6:$ZZ$6,"&lt;="&amp;'M-Q-Y'!AX$7))</f>
        <v>0</v>
      </c>
      <c r="AY32" s="5">
        <f>IF(AY$4="",0,SUMIFS(Model!$W39:$ZZ39,Model!$W$6:$ZZ$6,"&gt;="&amp;'M-Q-Y'!AY$6,Model!$W$6:$ZZ$6,"&lt;="&amp;'M-Q-Y'!AY$7))</f>
        <v>0</v>
      </c>
      <c r="AZ32" s="5">
        <f>IF(AZ$4="",0,SUMIFS(Model!$W39:$ZZ39,Model!$W$6:$ZZ$6,"&gt;="&amp;'M-Q-Y'!AZ$6,Model!$W$6:$ZZ$6,"&lt;="&amp;'M-Q-Y'!AZ$7))</f>
        <v>0</v>
      </c>
      <c r="BA32" s="5">
        <f>IF(BA$4="",0,SUMIFS(Model!$W39:$ZZ39,Model!$W$6:$ZZ$6,"&gt;="&amp;'M-Q-Y'!BA$6,Model!$W$6:$ZZ$6,"&lt;="&amp;'M-Q-Y'!BA$7))</f>
        <v>0</v>
      </c>
      <c r="BB32" s="5">
        <f>IF(BB$4="",0,SUMIFS(Model!$W39:$ZZ39,Model!$W$6:$ZZ$6,"&gt;="&amp;'M-Q-Y'!BB$6,Model!$W$6:$ZZ$6,"&lt;="&amp;'M-Q-Y'!BB$7))</f>
        <v>0</v>
      </c>
      <c r="BC32" s="5">
        <f>IF(BC$4="",0,SUMIFS(Model!$W39:$ZZ39,Model!$W$6:$ZZ$6,"&gt;="&amp;'M-Q-Y'!BC$6,Model!$W$6:$ZZ$6,"&lt;="&amp;'M-Q-Y'!BC$7))</f>
        <v>0</v>
      </c>
      <c r="BD32" s="5">
        <f>IF(BD$4="",0,SUMIFS(Model!$W39:$ZZ39,Model!$W$6:$ZZ$6,"&gt;="&amp;'M-Q-Y'!BD$6,Model!$W$6:$ZZ$6,"&lt;="&amp;'M-Q-Y'!BD$7))</f>
        <v>0</v>
      </c>
      <c r="BE32" s="5">
        <f>IF(BE$4="",0,SUMIFS(Model!$W39:$ZZ39,Model!$W$6:$ZZ$6,"&gt;="&amp;'M-Q-Y'!BE$6,Model!$W$6:$ZZ$6,"&lt;="&amp;'M-Q-Y'!BE$7))</f>
        <v>0</v>
      </c>
      <c r="BF32" s="5">
        <f>IF(BF$4="",0,SUMIFS(Model!$W39:$ZZ39,Model!$W$6:$ZZ$6,"&gt;="&amp;'M-Q-Y'!BF$6,Model!$W$6:$ZZ$6,"&lt;="&amp;'M-Q-Y'!BF$7))</f>
        <v>0</v>
      </c>
      <c r="BG32" s="5">
        <f>IF(BG$4="",0,SUMIFS(Model!$W39:$ZZ39,Model!$W$6:$ZZ$6,"&gt;="&amp;'M-Q-Y'!BG$6,Model!$W$6:$ZZ$6,"&lt;="&amp;'M-Q-Y'!BG$7))</f>
        <v>0</v>
      </c>
      <c r="BH32" s="5">
        <f>IF(BH$4="",0,SUMIFS(Model!$W39:$ZZ39,Model!$W$6:$ZZ$6,"&gt;="&amp;'M-Q-Y'!BH$6,Model!$W$6:$ZZ$6,"&lt;="&amp;'M-Q-Y'!BH$7))</f>
        <v>0</v>
      </c>
      <c r="BI32" s="5">
        <f>IF(BI$4="",0,SUMIFS(Model!$W39:$ZZ39,Model!$W$6:$ZZ$6,"&gt;="&amp;'M-Q-Y'!BI$6,Model!$W$6:$ZZ$6,"&lt;="&amp;'M-Q-Y'!BI$7))</f>
        <v>0</v>
      </c>
      <c r="BJ32" s="5">
        <f>IF(BJ$4="",0,SUMIFS(Model!$W39:$ZZ39,Model!$W$6:$ZZ$6,"&gt;="&amp;'M-Q-Y'!BJ$6,Model!$W$6:$ZZ$6,"&lt;="&amp;'M-Q-Y'!BJ$7))</f>
        <v>0</v>
      </c>
      <c r="BK32" s="5">
        <f>IF(BK$4="",0,SUMIFS(Model!$W39:$ZZ39,Model!$W$6:$ZZ$6,"&gt;="&amp;'M-Q-Y'!BK$6,Model!$W$6:$ZZ$6,"&lt;="&amp;'M-Q-Y'!BK$7))</f>
        <v>0</v>
      </c>
      <c r="BL32" s="5">
        <f>IF(BL$4="",0,SUMIFS(Model!$W39:$ZZ39,Model!$W$6:$ZZ$6,"&gt;="&amp;'M-Q-Y'!BL$6,Model!$W$6:$ZZ$6,"&lt;="&amp;'M-Q-Y'!BL$7))</f>
        <v>0</v>
      </c>
      <c r="BM32" s="5">
        <f>IF(BM$4="",0,SUMIFS(Model!$W39:$ZZ39,Model!$W$6:$ZZ$6,"&gt;="&amp;'M-Q-Y'!BM$6,Model!$W$6:$ZZ$6,"&lt;="&amp;'M-Q-Y'!BM$7))</f>
        <v>0</v>
      </c>
      <c r="BN32" s="5">
        <f>IF(BN$4="",0,SUMIFS(Model!$W39:$ZZ39,Model!$W$6:$ZZ$6,"&gt;="&amp;'M-Q-Y'!BN$6,Model!$W$6:$ZZ$6,"&lt;="&amp;'M-Q-Y'!BN$7))</f>
        <v>0</v>
      </c>
      <c r="BO32" s="5">
        <f>IF(BO$4="",0,SUMIFS(Model!$W39:$ZZ39,Model!$W$6:$ZZ$6,"&gt;="&amp;'M-Q-Y'!BO$6,Model!$W$6:$ZZ$6,"&lt;="&amp;'M-Q-Y'!BO$7))</f>
        <v>0</v>
      </c>
      <c r="BP32" s="5">
        <f>IF(BP$4="",0,SUMIFS(Model!$W39:$ZZ39,Model!$W$6:$ZZ$6,"&gt;="&amp;'M-Q-Y'!BP$6,Model!$W$6:$ZZ$6,"&lt;="&amp;'M-Q-Y'!BP$7))</f>
        <v>0</v>
      </c>
      <c r="BQ32" s="5">
        <f>IF(BQ$4="",0,SUMIFS(Model!$W39:$ZZ39,Model!$W$6:$ZZ$6,"&gt;="&amp;'M-Q-Y'!BQ$6,Model!$W$6:$ZZ$6,"&lt;="&amp;'M-Q-Y'!BQ$7))</f>
        <v>0</v>
      </c>
      <c r="BR32" s="5">
        <f>IF(BR$4="",0,SUMIFS(Model!$W39:$ZZ39,Model!$W$6:$ZZ$6,"&gt;="&amp;'M-Q-Y'!BR$6,Model!$W$6:$ZZ$6,"&lt;="&amp;'M-Q-Y'!BR$7))</f>
        <v>0</v>
      </c>
      <c r="BS32" s="5">
        <f>IF(BS$4="",0,SUMIFS(Model!$W39:$ZZ39,Model!$W$6:$ZZ$6,"&gt;="&amp;'M-Q-Y'!BS$6,Model!$W$6:$ZZ$6,"&lt;="&amp;'M-Q-Y'!BS$7))</f>
        <v>0</v>
      </c>
      <c r="BT32" s="5">
        <f>IF(BT$4="",0,SUMIFS(Model!$W39:$ZZ39,Model!$W$6:$ZZ$6,"&gt;="&amp;'M-Q-Y'!BT$6,Model!$W$6:$ZZ$6,"&lt;="&amp;'M-Q-Y'!BT$7))</f>
        <v>0</v>
      </c>
      <c r="BU32" s="5">
        <f>IF(BU$4="",0,SUMIFS(Model!$W39:$ZZ39,Model!$W$6:$ZZ$6,"&gt;="&amp;'M-Q-Y'!BU$6,Model!$W$6:$ZZ$6,"&lt;="&amp;'M-Q-Y'!BU$7))</f>
        <v>0</v>
      </c>
      <c r="BV32" s="5">
        <f>IF(BV$4="",0,SUMIFS(Model!$W39:$ZZ39,Model!$W$6:$ZZ$6,"&gt;="&amp;'M-Q-Y'!BV$6,Model!$W$6:$ZZ$6,"&lt;="&amp;'M-Q-Y'!BV$7))</f>
        <v>0</v>
      </c>
      <c r="BW32" s="5">
        <f>IF(BW$4="",0,SUMIFS(Model!$W39:$ZZ39,Model!$W$6:$ZZ$6,"&gt;="&amp;'M-Q-Y'!BW$6,Model!$W$6:$ZZ$6,"&lt;="&amp;'M-Q-Y'!BW$7))</f>
        <v>0</v>
      </c>
      <c r="BX32" s="5">
        <f>IF(BX$4="",0,SUMIFS(Model!$W39:$ZZ39,Model!$W$6:$ZZ$6,"&gt;="&amp;'M-Q-Y'!BX$6,Model!$W$6:$ZZ$6,"&lt;="&amp;'M-Q-Y'!BX$7))</f>
        <v>0</v>
      </c>
      <c r="BY32" s="5">
        <f>IF(BY$4="",0,SUMIFS(Model!$W39:$ZZ39,Model!$W$6:$ZZ$6,"&gt;="&amp;'M-Q-Y'!BY$6,Model!$W$6:$ZZ$6,"&lt;="&amp;'M-Q-Y'!BY$7))</f>
        <v>0</v>
      </c>
      <c r="BZ32" s="5">
        <f>IF(BZ$4="",0,SUMIFS(Model!$W39:$ZZ39,Model!$W$6:$ZZ$6,"&gt;="&amp;'M-Q-Y'!BZ$6,Model!$W$6:$ZZ$6,"&lt;="&amp;'M-Q-Y'!BZ$7))</f>
        <v>0</v>
      </c>
      <c r="CA32" s="5">
        <f>IF(CA$4="",0,SUMIFS(Model!$W39:$ZZ39,Model!$W$6:$ZZ$6,"&gt;="&amp;'M-Q-Y'!CA$6,Model!$W$6:$ZZ$6,"&lt;="&amp;'M-Q-Y'!CA$7))</f>
        <v>0</v>
      </c>
      <c r="CB32" s="5">
        <f>IF(CB$4="",0,SUMIFS(Model!$W39:$ZZ39,Model!$W$6:$ZZ$6,"&gt;="&amp;'M-Q-Y'!CB$6,Model!$W$6:$ZZ$6,"&lt;="&amp;'M-Q-Y'!CB$7))</f>
        <v>0</v>
      </c>
      <c r="CC32" s="5">
        <f>IF(CC$4="",0,SUMIFS(Model!$W39:$ZZ39,Model!$W$6:$ZZ$6,"&gt;="&amp;'M-Q-Y'!CC$6,Model!$W$6:$ZZ$6,"&lt;="&amp;'M-Q-Y'!CC$7))</f>
        <v>0</v>
      </c>
      <c r="CD32" s="5">
        <f>IF(CD$4="",0,SUMIFS(Model!$W39:$ZZ39,Model!$W$6:$ZZ$6,"&gt;="&amp;'M-Q-Y'!CD$6,Model!$W$6:$ZZ$6,"&lt;="&amp;'M-Q-Y'!CD$7))</f>
        <v>0</v>
      </c>
      <c r="CE32" s="5">
        <f>IF(CE$4="",0,SUMIFS(Model!$W39:$ZZ39,Model!$W$6:$ZZ$6,"&gt;="&amp;'M-Q-Y'!CE$6,Model!$W$6:$ZZ$6,"&lt;="&amp;'M-Q-Y'!CE$7))</f>
        <v>0</v>
      </c>
      <c r="CF32" s="5">
        <f>IF(CF$4="",0,SUMIFS(Model!$W39:$ZZ39,Model!$W$6:$ZZ$6,"&gt;="&amp;'M-Q-Y'!CF$6,Model!$W$6:$ZZ$6,"&lt;="&amp;'M-Q-Y'!CF$7))</f>
        <v>0</v>
      </c>
      <c r="CG32" s="5">
        <f>IF(CG$4="",0,SUMIFS(Model!$W39:$ZZ39,Model!$W$6:$ZZ$6,"&gt;="&amp;'M-Q-Y'!CG$6,Model!$W$6:$ZZ$6,"&lt;="&amp;'M-Q-Y'!CG$7))</f>
        <v>0</v>
      </c>
      <c r="CH32" s="5">
        <f>IF(CH$4="",0,SUMIFS(Model!$W39:$ZZ39,Model!$W$6:$ZZ$6,"&gt;="&amp;'M-Q-Y'!CH$6,Model!$W$6:$ZZ$6,"&lt;="&amp;'M-Q-Y'!CH$7))</f>
        <v>0</v>
      </c>
      <c r="CI32" s="5">
        <f>IF(CI$4="",0,SUMIFS(Model!$W39:$ZZ39,Model!$W$6:$ZZ$6,"&gt;="&amp;'M-Q-Y'!CI$6,Model!$W$6:$ZZ$6,"&lt;="&amp;'M-Q-Y'!CI$7))</f>
        <v>0</v>
      </c>
      <c r="CJ32" s="5">
        <f>IF(CJ$4="",0,SUMIFS(Model!$W39:$ZZ39,Model!$W$6:$ZZ$6,"&gt;="&amp;'M-Q-Y'!CJ$6,Model!$W$6:$ZZ$6,"&lt;="&amp;'M-Q-Y'!CJ$7))</f>
        <v>0</v>
      </c>
      <c r="CK32" s="5">
        <f>IF(CK$4="",0,SUMIFS(Model!$W39:$ZZ39,Model!$W$6:$ZZ$6,"&gt;="&amp;'M-Q-Y'!CK$6,Model!$W$6:$ZZ$6,"&lt;="&amp;'M-Q-Y'!CK$7))</f>
        <v>0</v>
      </c>
      <c r="CL32" s="5">
        <f>IF(CL$4="",0,SUMIFS(Model!$W39:$ZZ39,Model!$W$6:$ZZ$6,"&gt;="&amp;'M-Q-Y'!CL$6,Model!$W$6:$ZZ$6,"&lt;="&amp;'M-Q-Y'!CL$7))</f>
        <v>0</v>
      </c>
      <c r="CM32" s="5">
        <f>IF(CM$4="",0,SUMIFS(Model!$W39:$ZZ39,Model!$W$6:$ZZ$6,"&gt;="&amp;'M-Q-Y'!CM$6,Model!$W$6:$ZZ$6,"&lt;="&amp;'M-Q-Y'!CM$7))</f>
        <v>0</v>
      </c>
      <c r="CN32" s="5">
        <f>IF(CN$4="",0,SUMIFS(Model!$W39:$ZZ39,Model!$W$6:$ZZ$6,"&gt;="&amp;'M-Q-Y'!CN$6,Model!$W$6:$ZZ$6,"&lt;="&amp;'M-Q-Y'!CN$7))</f>
        <v>0</v>
      </c>
      <c r="CO32" s="5">
        <f>IF(CO$4="",0,SUMIFS(Model!$W39:$ZZ39,Model!$W$6:$ZZ$6,"&gt;="&amp;'M-Q-Y'!CO$6,Model!$W$6:$ZZ$6,"&lt;="&amp;'M-Q-Y'!CO$7))</f>
        <v>0</v>
      </c>
      <c r="CP32" s="5">
        <f>IF(CP$4="",0,SUMIFS(Model!$W39:$ZZ39,Model!$W$6:$ZZ$6,"&gt;="&amp;'M-Q-Y'!CP$6,Model!$W$6:$ZZ$6,"&lt;="&amp;'M-Q-Y'!CP$7))</f>
        <v>0</v>
      </c>
      <c r="CQ32" s="5">
        <f>IF(CQ$4="",0,SUMIFS(Model!$W39:$ZZ39,Model!$W$6:$ZZ$6,"&gt;="&amp;'M-Q-Y'!CQ$6,Model!$W$6:$ZZ$6,"&lt;="&amp;'M-Q-Y'!CQ$7))</f>
        <v>0</v>
      </c>
      <c r="CR32" s="5">
        <f>IF(CR$4="",0,SUMIFS(Model!$W39:$ZZ39,Model!$W$6:$ZZ$6,"&gt;="&amp;'M-Q-Y'!CR$6,Model!$W$6:$ZZ$6,"&lt;="&amp;'M-Q-Y'!CR$7))</f>
        <v>0</v>
      </c>
      <c r="CS32" s="5">
        <f>IF(CS$4="",0,SUMIFS(Model!$W39:$ZZ39,Model!$W$6:$ZZ$6,"&gt;="&amp;'M-Q-Y'!CS$6,Model!$W$6:$ZZ$6,"&lt;="&amp;'M-Q-Y'!CS$7))</f>
        <v>0</v>
      </c>
      <c r="CT32" s="5">
        <f>IF(CT$4="",0,SUMIFS(Model!$W39:$ZZ39,Model!$W$6:$ZZ$6,"&gt;="&amp;'M-Q-Y'!CT$6,Model!$W$6:$ZZ$6,"&lt;="&amp;'M-Q-Y'!CT$7))</f>
        <v>0</v>
      </c>
      <c r="CU32" s="5">
        <f>IF(CU$4="",0,SUMIFS(Model!$W39:$ZZ39,Model!$W$6:$ZZ$6,"&gt;="&amp;'M-Q-Y'!CU$6,Model!$W$6:$ZZ$6,"&lt;="&amp;'M-Q-Y'!CU$7))</f>
        <v>0</v>
      </c>
      <c r="CV32" s="5">
        <f>IF(CV$4="",0,SUMIFS(Model!$W39:$ZZ39,Model!$W$6:$ZZ$6,"&gt;="&amp;'M-Q-Y'!CV$6,Model!$W$6:$ZZ$6,"&lt;="&amp;'M-Q-Y'!CV$7))</f>
        <v>0</v>
      </c>
      <c r="CW32" s="5">
        <f>IF(CW$4="",0,SUMIFS(Model!$W39:$ZZ39,Model!$W$6:$ZZ$6,"&gt;="&amp;'M-Q-Y'!CW$6,Model!$W$6:$ZZ$6,"&lt;="&amp;'M-Q-Y'!CW$7))</f>
        <v>0</v>
      </c>
      <c r="CX32" s="5">
        <f>IF(CX$4="",0,SUMIFS(Model!$W39:$ZZ39,Model!$W$6:$ZZ$6,"&gt;="&amp;'M-Q-Y'!CX$6,Model!$W$6:$ZZ$6,"&lt;="&amp;'M-Q-Y'!CX$7))</f>
        <v>0</v>
      </c>
      <c r="CY32" s="5">
        <f>IF(CY$4="",0,SUMIFS(Model!$W39:$ZZ39,Model!$W$6:$ZZ$6,"&gt;="&amp;'M-Q-Y'!CY$6,Model!$W$6:$ZZ$6,"&lt;="&amp;'M-Q-Y'!CY$7))</f>
        <v>0</v>
      </c>
      <c r="CZ32" s="5">
        <f>IF(CZ$4="",0,SUMIFS(Model!$W39:$ZZ39,Model!$W$6:$ZZ$6,"&gt;="&amp;'M-Q-Y'!CZ$6,Model!$W$6:$ZZ$6,"&lt;="&amp;'M-Q-Y'!CZ$7))</f>
        <v>0</v>
      </c>
      <c r="DA32" s="5">
        <f>IF(DA$4="",0,SUMIFS(Model!$W39:$ZZ39,Model!$W$6:$ZZ$6,"&gt;="&amp;'M-Q-Y'!DA$6,Model!$W$6:$ZZ$6,"&lt;="&amp;'M-Q-Y'!DA$7))</f>
        <v>0</v>
      </c>
      <c r="DB32" s="5">
        <f>IF(DB$4="",0,SUMIFS(Model!$W39:$ZZ39,Model!$W$6:$ZZ$6,"&gt;="&amp;'M-Q-Y'!DB$6,Model!$W$6:$ZZ$6,"&lt;="&amp;'M-Q-Y'!DB$7))</f>
        <v>0</v>
      </c>
      <c r="DC32" s="5">
        <f>IF(DC$4="",0,SUMIFS(Model!$W39:$ZZ39,Model!$W$6:$ZZ$6,"&gt;="&amp;'M-Q-Y'!DC$6,Model!$W$6:$ZZ$6,"&lt;="&amp;'M-Q-Y'!DC$7))</f>
        <v>0</v>
      </c>
      <c r="DD32" s="5">
        <f>IF(DD$4="",0,SUMIFS(Model!$W39:$ZZ39,Model!$W$6:$ZZ$6,"&gt;="&amp;'M-Q-Y'!DD$6,Model!$W$6:$ZZ$6,"&lt;="&amp;'M-Q-Y'!DD$7))</f>
        <v>0</v>
      </c>
      <c r="DE32" s="5">
        <f>IF(DE$4="",0,SUMIFS(Model!$W39:$ZZ39,Model!$W$6:$ZZ$6,"&gt;="&amp;'M-Q-Y'!DE$6,Model!$W$6:$ZZ$6,"&lt;="&amp;'M-Q-Y'!DE$7))</f>
        <v>0</v>
      </c>
      <c r="DF32" s="5">
        <f>IF(DF$4="",0,SUMIFS(Model!$W39:$ZZ39,Model!$W$6:$ZZ$6,"&gt;="&amp;'M-Q-Y'!DF$6,Model!$W$6:$ZZ$6,"&lt;="&amp;'M-Q-Y'!DF$7))</f>
        <v>0</v>
      </c>
      <c r="DG32" s="5">
        <f>IF(DG$4="",0,SUMIFS(Model!$W39:$ZZ39,Model!$W$6:$ZZ$6,"&gt;="&amp;'M-Q-Y'!DG$6,Model!$W$6:$ZZ$6,"&lt;="&amp;'M-Q-Y'!DG$7))</f>
        <v>0</v>
      </c>
      <c r="DH32" s="5">
        <f>IF(DH$4="",0,SUMIFS(Model!$W39:$ZZ39,Model!$W$6:$ZZ$6,"&gt;="&amp;'M-Q-Y'!DH$6,Model!$W$6:$ZZ$6,"&lt;="&amp;'M-Q-Y'!DH$7))</f>
        <v>0</v>
      </c>
      <c r="DI32" s="5">
        <f>IF(DI$4="",0,SUMIFS(Model!$W39:$ZZ39,Model!$W$6:$ZZ$6,"&gt;="&amp;'M-Q-Y'!DI$6,Model!$W$6:$ZZ$6,"&lt;="&amp;'M-Q-Y'!DI$7))</f>
        <v>0</v>
      </c>
      <c r="DJ32" s="5">
        <f>IF(DJ$4="",0,SUMIFS(Model!$W39:$ZZ39,Model!$W$6:$ZZ$6,"&gt;="&amp;'M-Q-Y'!DJ$6,Model!$W$6:$ZZ$6,"&lt;="&amp;'M-Q-Y'!DJ$7))</f>
        <v>0</v>
      </c>
      <c r="DK32" s="5">
        <f>IF(DK$4="",0,SUMIFS(Model!$W39:$ZZ39,Model!$W$6:$ZZ$6,"&gt;="&amp;'M-Q-Y'!DK$6,Model!$W$6:$ZZ$6,"&lt;="&amp;'M-Q-Y'!DK$7))</f>
        <v>0</v>
      </c>
      <c r="DL32" s="5">
        <f>IF(DL$4="",0,SUMIFS(Model!$W39:$ZZ39,Model!$W$6:$ZZ$6,"&gt;="&amp;'M-Q-Y'!DL$6,Model!$W$6:$ZZ$6,"&lt;="&amp;'M-Q-Y'!DL$7))</f>
        <v>0</v>
      </c>
      <c r="DM32" s="5">
        <f>IF(DM$4="",0,SUMIFS(Model!$W39:$ZZ39,Model!$W$6:$ZZ$6,"&gt;="&amp;'M-Q-Y'!DM$6,Model!$W$6:$ZZ$6,"&lt;="&amp;'M-Q-Y'!DM$7))</f>
        <v>0</v>
      </c>
      <c r="DN32" s="5">
        <f>IF(DN$4="",0,SUMIFS(Model!$W39:$ZZ39,Model!$W$6:$ZZ$6,"&gt;="&amp;'M-Q-Y'!DN$6,Model!$W$6:$ZZ$6,"&lt;="&amp;'M-Q-Y'!DN$7))</f>
        <v>0</v>
      </c>
      <c r="DO32" s="5">
        <f>IF(DO$4="",0,SUMIFS(Model!$W39:$ZZ39,Model!$W$6:$ZZ$6,"&gt;="&amp;'M-Q-Y'!DO$6,Model!$W$6:$ZZ$6,"&lt;="&amp;'M-Q-Y'!DO$7))</f>
        <v>0</v>
      </c>
      <c r="DP32" s="5">
        <f>IF(DP$4="",0,SUMIFS(Model!$W39:$ZZ39,Model!$W$6:$ZZ$6,"&gt;="&amp;'M-Q-Y'!DP$6,Model!$W$6:$ZZ$6,"&lt;="&amp;'M-Q-Y'!DP$7))</f>
        <v>0</v>
      </c>
      <c r="DQ32" s="5">
        <f>IF(DQ$4="",0,SUMIFS(Model!$W39:$ZZ39,Model!$W$6:$ZZ$6,"&gt;="&amp;'M-Q-Y'!DQ$6,Model!$W$6:$ZZ$6,"&lt;="&amp;'M-Q-Y'!DQ$7))</f>
        <v>0</v>
      </c>
      <c r="DR32" s="5">
        <f>IF(DR$4="",0,SUMIFS(Model!$W39:$ZZ39,Model!$W$6:$ZZ$6,"&gt;="&amp;'M-Q-Y'!DR$6,Model!$W$6:$ZZ$6,"&lt;="&amp;'M-Q-Y'!DR$7))</f>
        <v>0</v>
      </c>
      <c r="DS32" s="5">
        <f>IF(DS$4="",0,SUMIFS(Model!$W39:$ZZ39,Model!$W$6:$ZZ$6,"&gt;="&amp;'M-Q-Y'!DS$6,Model!$W$6:$ZZ$6,"&lt;="&amp;'M-Q-Y'!DS$7))</f>
        <v>0</v>
      </c>
      <c r="DT32" s="5">
        <f>IF(DT$4="",0,SUMIFS(Model!$W39:$ZZ39,Model!$W$6:$ZZ$6,"&gt;="&amp;'M-Q-Y'!DT$6,Model!$W$6:$ZZ$6,"&lt;="&amp;'M-Q-Y'!DT$7))</f>
        <v>0</v>
      </c>
      <c r="DU32" s="5">
        <f>IF(DU$4="",0,SUMIFS(Model!$W39:$ZZ39,Model!$W$6:$ZZ$6,"&gt;="&amp;'M-Q-Y'!DU$6,Model!$W$6:$ZZ$6,"&lt;="&amp;'M-Q-Y'!DU$7))</f>
        <v>0</v>
      </c>
      <c r="DV32" s="5">
        <f>IF(DV$4="",0,SUMIFS(Model!$W39:$ZZ39,Model!$W$6:$ZZ$6,"&gt;="&amp;'M-Q-Y'!DV$6,Model!$W$6:$ZZ$6,"&lt;="&amp;'M-Q-Y'!DV$7))</f>
        <v>0</v>
      </c>
      <c r="DW32" s="5">
        <f>IF(DW$4="",0,SUMIFS(Model!$W39:$ZZ39,Model!$W$6:$ZZ$6,"&gt;="&amp;'M-Q-Y'!DW$6,Model!$W$6:$ZZ$6,"&lt;="&amp;'M-Q-Y'!DW$7))</f>
        <v>0</v>
      </c>
      <c r="DX32" s="5">
        <f>IF(DX$4="",0,SUMIFS(Model!$W39:$ZZ39,Model!$W$6:$ZZ$6,"&gt;="&amp;'M-Q-Y'!DX$6,Model!$W$6:$ZZ$6,"&lt;="&amp;'M-Q-Y'!DX$7))</f>
        <v>0</v>
      </c>
      <c r="DY32" s="5">
        <f>IF(DY$4="",0,SUMIFS(Model!$W39:$ZZ39,Model!$W$6:$ZZ$6,"&gt;="&amp;'M-Q-Y'!DY$6,Model!$W$6:$ZZ$6,"&lt;="&amp;'M-Q-Y'!DY$7))</f>
        <v>0</v>
      </c>
      <c r="DZ32" s="5">
        <f>IF(DZ$4="",0,SUMIFS(Model!$W39:$ZZ39,Model!$W$6:$ZZ$6,"&gt;="&amp;'M-Q-Y'!DZ$6,Model!$W$6:$ZZ$6,"&lt;="&amp;'M-Q-Y'!DZ$7))</f>
        <v>0</v>
      </c>
      <c r="EA32" s="5">
        <f>IF(EA$4="",0,SUMIFS(Model!$W39:$ZZ39,Model!$W$6:$ZZ$6,"&gt;="&amp;'M-Q-Y'!EA$6,Model!$W$6:$ZZ$6,"&lt;="&amp;'M-Q-Y'!EA$7))</f>
        <v>0</v>
      </c>
      <c r="EB32" s="5">
        <f>IF(EB$4="",0,SUMIFS(Model!$W39:$ZZ39,Model!$W$6:$ZZ$6,"&gt;="&amp;'M-Q-Y'!EB$6,Model!$W$6:$ZZ$6,"&lt;="&amp;'M-Q-Y'!EB$7))</f>
        <v>0</v>
      </c>
      <c r="EC32" s="5">
        <f>IF(EC$4="",0,SUMIFS(Model!$W39:$ZZ39,Model!$W$6:$ZZ$6,"&gt;="&amp;'M-Q-Y'!EC$6,Model!$W$6:$ZZ$6,"&lt;="&amp;'M-Q-Y'!EC$7))</f>
        <v>0</v>
      </c>
      <c r="ED32" s="5">
        <f>IF(ED$4="",0,SUMIFS(Model!$W39:$ZZ39,Model!$W$6:$ZZ$6,"&gt;="&amp;'M-Q-Y'!ED$6,Model!$W$6:$ZZ$6,"&lt;="&amp;'M-Q-Y'!ED$7))</f>
        <v>0</v>
      </c>
      <c r="EE32" s="5">
        <f>IF(EE$4="",0,SUMIFS(Model!$W39:$ZZ39,Model!$W$6:$ZZ$6,"&gt;="&amp;'M-Q-Y'!EE$6,Model!$W$6:$ZZ$6,"&lt;="&amp;'M-Q-Y'!EE$7))</f>
        <v>0</v>
      </c>
      <c r="EF32" s="5">
        <f>IF(EF$4="",0,SUMIFS(Model!$W39:$ZZ39,Model!$W$6:$ZZ$6,"&gt;="&amp;'M-Q-Y'!EF$6,Model!$W$6:$ZZ$6,"&lt;="&amp;'M-Q-Y'!EF$7))</f>
        <v>0</v>
      </c>
      <c r="EG32" s="5">
        <f>IF(EG$4="",0,SUMIFS(Model!$W39:$ZZ39,Model!$W$6:$ZZ$6,"&gt;="&amp;'M-Q-Y'!EG$6,Model!$W$6:$ZZ$6,"&lt;="&amp;'M-Q-Y'!EG$7))</f>
        <v>0</v>
      </c>
      <c r="EH32" s="5">
        <f>IF(EH$4="",0,SUMIFS(Model!$W39:$ZZ39,Model!$W$6:$ZZ$6,"&gt;="&amp;'M-Q-Y'!EH$6,Model!$W$6:$ZZ$6,"&lt;="&amp;'M-Q-Y'!EH$7))</f>
        <v>0</v>
      </c>
      <c r="EI32" s="5">
        <f>IF(EI$4="",0,SUMIFS(Model!$W39:$ZZ39,Model!$W$6:$ZZ$6,"&gt;="&amp;'M-Q-Y'!EI$6,Model!$W$6:$ZZ$6,"&lt;="&amp;'M-Q-Y'!EI$7))</f>
        <v>0</v>
      </c>
      <c r="EJ32" s="5">
        <f>IF(EJ$4="",0,SUMIFS(Model!$W39:$ZZ39,Model!$W$6:$ZZ$6,"&gt;="&amp;'M-Q-Y'!EJ$6,Model!$W$6:$ZZ$6,"&lt;="&amp;'M-Q-Y'!EJ$7))</f>
        <v>0</v>
      </c>
      <c r="EK32" s="5">
        <f>IF(EK$4="",0,SUMIFS(Model!$W39:$ZZ39,Model!$W$6:$ZZ$6,"&gt;="&amp;'M-Q-Y'!EK$6,Model!$W$6:$ZZ$6,"&lt;="&amp;'M-Q-Y'!EK$7))</f>
        <v>0</v>
      </c>
      <c r="EL32" s="5">
        <f>IF(EL$4="",0,SUMIFS(Model!$W39:$ZZ39,Model!$W$6:$ZZ$6,"&gt;="&amp;'M-Q-Y'!EL$6,Model!$W$6:$ZZ$6,"&lt;="&amp;'M-Q-Y'!EL$7))</f>
        <v>0</v>
      </c>
      <c r="EM32" s="5">
        <f>IF(EM$4="",0,SUMIFS(Model!$W39:$ZZ39,Model!$W$6:$ZZ$6,"&gt;="&amp;'M-Q-Y'!EM$6,Model!$W$6:$ZZ$6,"&lt;="&amp;'M-Q-Y'!EM$7))</f>
        <v>0</v>
      </c>
      <c r="EN32" s="5">
        <f>IF(EN$4="",0,SUMIFS(Model!$W39:$ZZ39,Model!$W$6:$ZZ$6,"&gt;="&amp;'M-Q-Y'!EN$6,Model!$W$6:$ZZ$6,"&lt;="&amp;'M-Q-Y'!EN$7))</f>
        <v>0</v>
      </c>
      <c r="EO32" s="5">
        <f>IF(EO$4="",0,SUMIFS(Model!$W39:$ZZ39,Model!$W$6:$ZZ$6,"&gt;="&amp;'M-Q-Y'!EO$6,Model!$W$6:$ZZ$6,"&lt;="&amp;'M-Q-Y'!EO$7))</f>
        <v>0</v>
      </c>
      <c r="EP32" s="5">
        <f>IF(EP$4="",0,SUMIFS(Model!$W39:$ZZ39,Model!$W$6:$ZZ$6,"&gt;="&amp;'M-Q-Y'!EP$6,Model!$W$6:$ZZ$6,"&lt;="&amp;'M-Q-Y'!EP$7))</f>
        <v>0</v>
      </c>
      <c r="EQ32" s="5">
        <f>IF(EQ$4="",0,SUMIFS(Model!$W39:$ZZ39,Model!$W$6:$ZZ$6,"&gt;="&amp;'M-Q-Y'!EQ$6,Model!$W$6:$ZZ$6,"&lt;="&amp;'M-Q-Y'!EQ$7))</f>
        <v>0</v>
      </c>
      <c r="ER32" s="5">
        <f>IF(ER$4="",0,SUMIFS(Model!$W39:$ZZ39,Model!$W$6:$ZZ$6,"&gt;="&amp;'M-Q-Y'!ER$6,Model!$W$6:$ZZ$6,"&lt;="&amp;'M-Q-Y'!ER$7))</f>
        <v>0</v>
      </c>
      <c r="ES32" s="5">
        <f>IF(ES$4="",0,SUMIFS(Model!$W39:$ZZ39,Model!$W$6:$ZZ$6,"&gt;="&amp;'M-Q-Y'!ES$6,Model!$W$6:$ZZ$6,"&lt;="&amp;'M-Q-Y'!ES$7))</f>
        <v>0</v>
      </c>
      <c r="ET32" s="5">
        <f>IF(ET$4="",0,SUMIFS(Model!$W39:$ZZ39,Model!$W$6:$ZZ$6,"&gt;="&amp;'M-Q-Y'!ET$6,Model!$W$6:$ZZ$6,"&lt;="&amp;'M-Q-Y'!ET$7))</f>
        <v>0</v>
      </c>
      <c r="EU32" s="5">
        <f>IF(EU$4="",0,SUMIFS(Model!$W39:$ZZ39,Model!$W$6:$ZZ$6,"&gt;="&amp;'M-Q-Y'!EU$6,Model!$W$6:$ZZ$6,"&lt;="&amp;'M-Q-Y'!EU$7))</f>
        <v>0</v>
      </c>
      <c r="EV32" s="5">
        <f>IF(EV$4="",0,SUMIFS(Model!$W39:$ZZ39,Model!$W$6:$ZZ$6,"&gt;="&amp;'M-Q-Y'!EV$6,Model!$W$6:$ZZ$6,"&lt;="&amp;'M-Q-Y'!EV$7))</f>
        <v>0</v>
      </c>
      <c r="EW32" s="5">
        <f>IF(EW$4="",0,SUMIFS(Model!$W39:$ZZ39,Model!$W$6:$ZZ$6,"&gt;="&amp;'M-Q-Y'!EW$6,Model!$W$6:$ZZ$6,"&lt;="&amp;'M-Q-Y'!EW$7))</f>
        <v>0</v>
      </c>
      <c r="EX32" s="5">
        <f>IF(EX$4="",0,SUMIFS(Model!$W39:$ZZ39,Model!$W$6:$ZZ$6,"&gt;="&amp;'M-Q-Y'!EX$6,Model!$W$6:$ZZ$6,"&lt;="&amp;'M-Q-Y'!EX$7))</f>
        <v>0</v>
      </c>
      <c r="EY32" s="5">
        <f>IF(EY$4="",0,SUMIFS(Model!$W39:$ZZ39,Model!$W$6:$ZZ$6,"&gt;="&amp;'M-Q-Y'!EY$6,Model!$W$6:$ZZ$6,"&lt;="&amp;'M-Q-Y'!EY$7))</f>
        <v>0</v>
      </c>
      <c r="EZ32" s="5">
        <f>IF(EZ$4="",0,SUMIFS(Model!$W39:$ZZ39,Model!$W$6:$ZZ$6,"&gt;="&amp;'M-Q-Y'!EZ$6,Model!$W$6:$ZZ$6,"&lt;="&amp;'M-Q-Y'!EZ$7))</f>
        <v>0</v>
      </c>
      <c r="FA32" s="5">
        <f>IF(FA$4="",0,SUMIFS(Model!$W39:$ZZ39,Model!$W$6:$ZZ$6,"&gt;="&amp;'M-Q-Y'!FA$6,Model!$W$6:$ZZ$6,"&lt;="&amp;'M-Q-Y'!FA$7))</f>
        <v>0</v>
      </c>
      <c r="FB32" s="5">
        <f>IF(FB$4="",0,SUMIFS(Model!$W39:$ZZ39,Model!$W$6:$ZZ$6,"&gt;="&amp;'M-Q-Y'!FB$6,Model!$W$6:$ZZ$6,"&lt;="&amp;'M-Q-Y'!FB$7))</f>
        <v>0</v>
      </c>
      <c r="FC32" s="5">
        <f>IF(FC$4="",0,SUMIFS(Model!$W39:$ZZ39,Model!$W$6:$ZZ$6,"&gt;="&amp;'M-Q-Y'!FC$6,Model!$W$6:$ZZ$6,"&lt;="&amp;'M-Q-Y'!FC$7))</f>
        <v>0</v>
      </c>
      <c r="FD32" s="5">
        <f>IF(FD$4="",0,SUMIFS(Model!$W39:$ZZ39,Model!$W$6:$ZZ$6,"&gt;="&amp;'M-Q-Y'!FD$6,Model!$W$6:$ZZ$6,"&lt;="&amp;'M-Q-Y'!FD$7))</f>
        <v>0</v>
      </c>
      <c r="FE32" s="5">
        <f>IF(FE$4="",0,SUMIFS(Model!$W39:$ZZ39,Model!$W$6:$ZZ$6,"&gt;="&amp;'M-Q-Y'!FE$6,Model!$W$6:$ZZ$6,"&lt;="&amp;'M-Q-Y'!FE$7))</f>
        <v>0</v>
      </c>
      <c r="FF32" s="5">
        <f>IF(FF$4="",0,SUMIFS(Model!$W39:$ZZ39,Model!$W$6:$ZZ$6,"&gt;="&amp;'M-Q-Y'!FF$6,Model!$W$6:$ZZ$6,"&lt;="&amp;'M-Q-Y'!FF$7))</f>
        <v>0</v>
      </c>
      <c r="FG32" s="5">
        <f>IF(FG$4="",0,SUMIFS(Model!$W39:$ZZ39,Model!$W$6:$ZZ$6,"&gt;="&amp;'M-Q-Y'!FG$6,Model!$W$6:$ZZ$6,"&lt;="&amp;'M-Q-Y'!FG$7))</f>
        <v>0</v>
      </c>
      <c r="FH32" s="5">
        <f>IF(FH$4="",0,SUMIFS(Model!$W39:$ZZ39,Model!$W$6:$ZZ$6,"&gt;="&amp;'M-Q-Y'!FH$6,Model!$W$6:$ZZ$6,"&lt;="&amp;'M-Q-Y'!FH$7))</f>
        <v>0</v>
      </c>
      <c r="FI32" s="5">
        <f>IF(FI$4="",0,SUMIFS(Model!$W39:$ZZ39,Model!$W$6:$ZZ$6,"&gt;="&amp;'M-Q-Y'!FI$6,Model!$W$6:$ZZ$6,"&lt;="&amp;'M-Q-Y'!FI$7))</f>
        <v>0</v>
      </c>
      <c r="FJ32" s="5">
        <f>IF(FJ$4="",0,SUMIFS(Model!$W39:$ZZ39,Model!$W$6:$ZZ$6,"&gt;="&amp;'M-Q-Y'!FJ$6,Model!$W$6:$ZZ$6,"&lt;="&amp;'M-Q-Y'!FJ$7))</f>
        <v>0</v>
      </c>
      <c r="FK32" s="5">
        <f>IF(FK$4="",0,SUMIFS(Model!$W39:$ZZ39,Model!$W$6:$ZZ$6,"&gt;="&amp;'M-Q-Y'!FK$6,Model!$W$6:$ZZ$6,"&lt;="&amp;'M-Q-Y'!FK$7))</f>
        <v>0</v>
      </c>
      <c r="FL32" s="5">
        <f>IF(FL$4="",0,SUMIFS(Model!$W39:$ZZ39,Model!$W$6:$ZZ$6,"&gt;="&amp;'M-Q-Y'!FL$6,Model!$W$6:$ZZ$6,"&lt;="&amp;'M-Q-Y'!FL$7))</f>
        <v>0</v>
      </c>
      <c r="FM32" s="5">
        <f>IF(FM$4="",0,SUMIFS(Model!$W39:$ZZ39,Model!$W$6:$ZZ$6,"&gt;="&amp;'M-Q-Y'!FM$6,Model!$W$6:$ZZ$6,"&lt;="&amp;'M-Q-Y'!FM$7))</f>
        <v>0</v>
      </c>
      <c r="FN32" s="5">
        <f>IF(FN$4="",0,SUMIFS(Model!$W39:$ZZ39,Model!$W$6:$ZZ$6,"&gt;="&amp;'M-Q-Y'!FN$6,Model!$W$6:$ZZ$6,"&lt;="&amp;'M-Q-Y'!FN$7))</f>
        <v>0</v>
      </c>
      <c r="FO32" s="5">
        <f>IF(FO$4="",0,SUMIFS(Model!$W39:$ZZ39,Model!$W$6:$ZZ$6,"&gt;="&amp;'M-Q-Y'!FO$6,Model!$W$6:$ZZ$6,"&lt;="&amp;'M-Q-Y'!FO$7))</f>
        <v>0</v>
      </c>
      <c r="FP32" s="5">
        <f>IF(FP$4="",0,SUMIFS(Model!$W39:$ZZ39,Model!$W$6:$ZZ$6,"&gt;="&amp;'M-Q-Y'!FP$6,Model!$W$6:$ZZ$6,"&lt;="&amp;'M-Q-Y'!FP$7))</f>
        <v>0</v>
      </c>
      <c r="FQ32" s="5">
        <f>IF(FQ$4="",0,SUMIFS(Model!$W39:$ZZ39,Model!$W$6:$ZZ$6,"&gt;="&amp;'M-Q-Y'!FQ$6,Model!$W$6:$ZZ$6,"&lt;="&amp;'M-Q-Y'!FQ$7))</f>
        <v>0</v>
      </c>
      <c r="FR32" s="5">
        <f>IF(FR$4="",0,SUMIFS(Model!$W39:$ZZ39,Model!$W$6:$ZZ$6,"&gt;="&amp;'M-Q-Y'!FR$6,Model!$W$6:$ZZ$6,"&lt;="&amp;'M-Q-Y'!FR$7))</f>
        <v>0</v>
      </c>
      <c r="FS32" s="5">
        <f>IF(FS$4="",0,SUMIFS(Model!$W39:$ZZ39,Model!$W$6:$ZZ$6,"&gt;="&amp;'M-Q-Y'!FS$6,Model!$W$6:$ZZ$6,"&lt;="&amp;'M-Q-Y'!FS$7))</f>
        <v>0</v>
      </c>
      <c r="FT32" s="5">
        <f>IF(FT$4="",0,SUMIFS(Model!$W39:$ZZ39,Model!$W$6:$ZZ$6,"&gt;="&amp;'M-Q-Y'!FT$6,Model!$W$6:$ZZ$6,"&lt;="&amp;'M-Q-Y'!FT$7))</f>
        <v>0</v>
      </c>
      <c r="FU32" s="5">
        <f>IF(FU$4="",0,SUMIFS(Model!$W39:$ZZ39,Model!$W$6:$ZZ$6,"&gt;="&amp;'M-Q-Y'!FU$6,Model!$W$6:$ZZ$6,"&lt;="&amp;'M-Q-Y'!FU$7))</f>
        <v>0</v>
      </c>
      <c r="FV32" s="5">
        <f>IF(FV$4="",0,SUMIFS(Model!$W39:$ZZ39,Model!$W$6:$ZZ$6,"&gt;="&amp;'M-Q-Y'!FV$6,Model!$W$6:$ZZ$6,"&lt;="&amp;'M-Q-Y'!FV$7))</f>
        <v>0</v>
      </c>
      <c r="FW32" s="5">
        <f>IF(FW$4="",0,SUMIFS(Model!$W39:$ZZ39,Model!$W$6:$ZZ$6,"&gt;="&amp;'M-Q-Y'!FW$6,Model!$W$6:$ZZ$6,"&lt;="&amp;'M-Q-Y'!FW$7))</f>
        <v>0</v>
      </c>
      <c r="FX32" s="5">
        <f>IF(FX$4="",0,SUMIFS(Model!$W39:$ZZ39,Model!$W$6:$ZZ$6,"&gt;="&amp;'M-Q-Y'!FX$6,Model!$W$6:$ZZ$6,"&lt;="&amp;'M-Q-Y'!FX$7))</f>
        <v>0</v>
      </c>
      <c r="FY32" s="5">
        <f>IF(FY$4="",0,SUMIFS(Model!$W39:$ZZ39,Model!$W$6:$ZZ$6,"&gt;="&amp;'M-Q-Y'!FY$6,Model!$W$6:$ZZ$6,"&lt;="&amp;'M-Q-Y'!FY$7))</f>
        <v>0</v>
      </c>
      <c r="FZ32" s="5">
        <f>IF(FZ$4="",0,SUMIFS(Model!$W39:$ZZ39,Model!$W$6:$ZZ$6,"&gt;="&amp;'M-Q-Y'!FZ$6,Model!$W$6:$ZZ$6,"&lt;="&amp;'M-Q-Y'!FZ$7))</f>
        <v>0</v>
      </c>
      <c r="GA32" s="5">
        <f>IF(GA$4="",0,SUMIFS(Model!$W39:$ZZ39,Model!$W$6:$ZZ$6,"&gt;="&amp;'M-Q-Y'!GA$6,Model!$W$6:$ZZ$6,"&lt;="&amp;'M-Q-Y'!GA$7))</f>
        <v>0</v>
      </c>
      <c r="GB32" s="5">
        <f>IF(GB$4="",0,SUMIFS(Model!$W39:$ZZ39,Model!$W$6:$ZZ$6,"&gt;="&amp;'M-Q-Y'!GB$6,Model!$W$6:$ZZ$6,"&lt;="&amp;'M-Q-Y'!GB$7))</f>
        <v>0</v>
      </c>
      <c r="GC32" s="5">
        <f>IF(GC$4="",0,SUMIFS(Model!$W39:$ZZ39,Model!$W$6:$ZZ$6,"&gt;="&amp;'M-Q-Y'!GC$6,Model!$W$6:$ZZ$6,"&lt;="&amp;'M-Q-Y'!GC$7))</f>
        <v>0</v>
      </c>
      <c r="GD32" s="5">
        <f>IF(GD$4="",0,SUMIFS(Model!$W39:$ZZ39,Model!$W$6:$ZZ$6,"&gt;="&amp;'M-Q-Y'!GD$6,Model!$W$6:$ZZ$6,"&lt;="&amp;'M-Q-Y'!GD$7))</f>
        <v>0</v>
      </c>
      <c r="GE32" s="5">
        <f>IF(GE$4="",0,SUMIFS(Model!$W39:$ZZ39,Model!$W$6:$ZZ$6,"&gt;="&amp;'M-Q-Y'!GE$6,Model!$W$6:$ZZ$6,"&lt;="&amp;'M-Q-Y'!GE$7))</f>
        <v>0</v>
      </c>
      <c r="GF32" s="5">
        <f>IF(GF$4="",0,SUMIFS(Model!$W39:$ZZ39,Model!$W$6:$ZZ$6,"&gt;="&amp;'M-Q-Y'!GF$6,Model!$W$6:$ZZ$6,"&lt;="&amp;'M-Q-Y'!GF$7))</f>
        <v>0</v>
      </c>
      <c r="GG32" s="5">
        <f>IF(GG$4="",0,SUMIFS(Model!$W39:$ZZ39,Model!$W$6:$ZZ$6,"&gt;="&amp;'M-Q-Y'!GG$6,Model!$W$6:$ZZ$6,"&lt;="&amp;'M-Q-Y'!GG$7))</f>
        <v>0</v>
      </c>
      <c r="GH32" s="5">
        <f>IF(GH$4="",0,SUMIFS(Model!$W39:$ZZ39,Model!$W$6:$ZZ$6,"&gt;="&amp;'M-Q-Y'!GH$6,Model!$W$6:$ZZ$6,"&lt;="&amp;'M-Q-Y'!GH$7))</f>
        <v>0</v>
      </c>
      <c r="GI32" s="5">
        <f>IF(GI$4="",0,SUMIFS(Model!$W39:$ZZ39,Model!$W$6:$ZZ$6,"&gt;="&amp;'M-Q-Y'!GI$6,Model!$W$6:$ZZ$6,"&lt;="&amp;'M-Q-Y'!GI$7))</f>
        <v>0</v>
      </c>
      <c r="GJ32" s="5">
        <f>IF(GJ$4="",0,SUMIFS(Model!$W39:$ZZ39,Model!$W$6:$ZZ$6,"&gt;="&amp;'M-Q-Y'!GJ$6,Model!$W$6:$ZZ$6,"&lt;="&amp;'M-Q-Y'!GJ$7))</f>
        <v>0</v>
      </c>
      <c r="GK32" s="5">
        <f>IF(GK$4="",0,SUMIFS(Model!$W39:$ZZ39,Model!$W$6:$ZZ$6,"&gt;="&amp;'M-Q-Y'!GK$6,Model!$W$6:$ZZ$6,"&lt;="&amp;'M-Q-Y'!GK$7))</f>
        <v>0</v>
      </c>
      <c r="GL32" s="5">
        <f>IF(GL$4="",0,SUMIFS(Model!$W39:$ZZ39,Model!$W$6:$ZZ$6,"&gt;="&amp;'M-Q-Y'!GL$6,Model!$W$6:$ZZ$6,"&lt;="&amp;'M-Q-Y'!GL$7))</f>
        <v>0</v>
      </c>
      <c r="GM32" s="5">
        <f>IF(GM$4="",0,SUMIFS(Model!$W39:$ZZ39,Model!$W$6:$ZZ$6,"&gt;="&amp;'M-Q-Y'!GM$6,Model!$W$6:$ZZ$6,"&lt;="&amp;'M-Q-Y'!GM$7))</f>
        <v>0</v>
      </c>
      <c r="GN32" s="5">
        <f>IF(GN$4="",0,SUMIFS(Model!$W39:$ZZ39,Model!$W$6:$ZZ$6,"&gt;="&amp;'M-Q-Y'!GN$6,Model!$W$6:$ZZ$6,"&lt;="&amp;'M-Q-Y'!GN$7))</f>
        <v>0</v>
      </c>
      <c r="GO32" s="5">
        <f>IF(GO$4="",0,SUMIFS(Model!$W39:$ZZ39,Model!$W$6:$ZZ$6,"&gt;="&amp;'M-Q-Y'!GO$6,Model!$W$6:$ZZ$6,"&lt;="&amp;'M-Q-Y'!GO$7))</f>
        <v>0</v>
      </c>
      <c r="GP32" s="5">
        <f>IF(GP$4="",0,SUMIFS(Model!$W39:$ZZ39,Model!$W$6:$ZZ$6,"&gt;="&amp;'M-Q-Y'!GP$6,Model!$W$6:$ZZ$6,"&lt;="&amp;'M-Q-Y'!GP$7))</f>
        <v>0</v>
      </c>
      <c r="GQ32" s="5">
        <f>IF(GQ$4="",0,SUMIFS(Model!$W39:$ZZ39,Model!$W$6:$ZZ$6,"&gt;="&amp;'M-Q-Y'!GQ$6,Model!$W$6:$ZZ$6,"&lt;="&amp;'M-Q-Y'!GQ$7))</f>
        <v>0</v>
      </c>
      <c r="GR32" s="5">
        <f>IF(GR$4="",0,SUMIFS(Model!$W39:$ZZ39,Model!$W$6:$ZZ$6,"&gt;="&amp;'M-Q-Y'!GR$6,Model!$W$6:$ZZ$6,"&lt;="&amp;'M-Q-Y'!GR$7))</f>
        <v>0</v>
      </c>
      <c r="GS32" s="5">
        <f>IF(GS$4="",0,SUMIFS(Model!$W39:$ZZ39,Model!$W$6:$ZZ$6,"&gt;="&amp;'M-Q-Y'!GS$6,Model!$W$6:$ZZ$6,"&lt;="&amp;'M-Q-Y'!GS$7))</f>
        <v>0</v>
      </c>
      <c r="GT32" s="5">
        <f>IF(GT$4="",0,SUMIFS(Model!$W39:$ZZ39,Model!$W$6:$ZZ$6,"&gt;="&amp;'M-Q-Y'!GT$6,Model!$W$6:$ZZ$6,"&lt;="&amp;'M-Q-Y'!GT$7))</f>
        <v>0</v>
      </c>
      <c r="GU32" s="5">
        <f>IF(GU$4="",0,SUMIFS(Model!$W39:$ZZ39,Model!$W$6:$ZZ$6,"&gt;="&amp;'M-Q-Y'!GU$6,Model!$W$6:$ZZ$6,"&lt;="&amp;'M-Q-Y'!GU$7))</f>
        <v>0</v>
      </c>
      <c r="GV32" s="5">
        <f>IF(GV$4="",0,SUMIFS(Model!$W39:$ZZ39,Model!$W$6:$ZZ$6,"&gt;="&amp;'M-Q-Y'!GV$6,Model!$W$6:$ZZ$6,"&lt;="&amp;'M-Q-Y'!GV$7))</f>
        <v>0</v>
      </c>
    </row>
    <row r="33" spans="2:204" x14ac:dyDescent="0.3">
      <c r="B33" s="13">
        <f>ROW()</f>
        <v>33</v>
      </c>
      <c r="F33" s="32"/>
    </row>
    <row r="34" spans="2:204" x14ac:dyDescent="0.3">
      <c r="B34" s="13">
        <f>ROW()</f>
        <v>34</v>
      </c>
      <c r="E34" s="45"/>
      <c r="F34" s="32"/>
      <c r="H34" s="1" t="s">
        <v>49</v>
      </c>
      <c r="P34" s="44" t="s">
        <v>50</v>
      </c>
      <c r="U34" s="5">
        <f ca="1">SUM(INDIRECT(ADDRESS($B34,X$2)&amp;":"&amp;ADDRESS($B34,MAX($2:$2))))</f>
        <v>0</v>
      </c>
      <c r="X34" s="5">
        <f ca="1">IF(X$4="",0,SUMIFS(X$10:X33,$P$10:$P33,"CF(+)")-SUMIFS(X$10:X33,$P$10:$P33,"CF(-)"))</f>
        <v>0</v>
      </c>
      <c r="Y34" s="5">
        <f ca="1">IF(Y$4="",0,SUMIFS(Y$10:Y33,$P$10:$P33,"CF(+)")-SUMIFS(Y$10:Y33,$P$10:$P33,"CF(-)"))</f>
        <v>0</v>
      </c>
      <c r="Z34" s="5">
        <f ca="1">IF(Z$4="",0,SUMIFS(Z$10:Z33,$P$10:$P33,"CF(+)")-SUMIFS(Z$10:Z33,$P$10:$P33,"CF(-)"))</f>
        <v>0</v>
      </c>
      <c r="AA34" s="5">
        <f ca="1">IF(AA$4="",0,SUMIFS(AA$10:AA33,$P$10:$P33,"CF(+)")-SUMIFS(AA$10:AA33,$P$10:$P33,"CF(-)"))</f>
        <v>0</v>
      </c>
      <c r="AB34" s="5">
        <f ca="1">IF(AB$4="",0,SUMIFS(AB$10:AB33,$P$10:$P33,"CF(+)")-SUMIFS(AB$10:AB33,$P$10:$P33,"CF(-)"))</f>
        <v>0</v>
      </c>
      <c r="AC34" s="5">
        <f ca="1">IF(AC$4="",0,SUMIFS(AC$10:AC33,$P$10:$P33,"CF(+)")-SUMIFS(AC$10:AC33,$P$10:$P33,"CF(-)"))</f>
        <v>0</v>
      </c>
      <c r="AD34" s="5">
        <f ca="1">IF(AD$4="",0,SUMIFS(AD$10:AD33,$P$10:$P33,"CF(+)")-SUMIFS(AD$10:AD33,$P$10:$P33,"CF(-)"))</f>
        <v>0</v>
      </c>
      <c r="AE34" s="5">
        <f ca="1">IF(AE$4="",0,SUMIFS(AE$10:AE33,$P$10:$P33,"CF(+)")-SUMIFS(AE$10:AE33,$P$10:$P33,"CF(-)"))</f>
        <v>0</v>
      </c>
      <c r="AF34" s="5">
        <f ca="1">IF(AF$4="",0,SUMIFS(AF$10:AF33,$P$10:$P33,"CF(+)")-SUMIFS(AF$10:AF33,$P$10:$P33,"CF(-)"))</f>
        <v>0</v>
      </c>
      <c r="AG34" s="5">
        <f ca="1">IF(AG$4="",0,SUMIFS(AG$10:AG33,$P$10:$P33,"CF(+)")-SUMIFS(AG$10:AG33,$P$10:$P33,"CF(-)"))</f>
        <v>0</v>
      </c>
      <c r="AH34" s="5">
        <f>IF(AH$4="",0,SUMIFS(AH$10:AH33,$P$10:$P33,"CF(+)")-SUMIFS(AH$10:AH33,$P$10:$P33,"CF(-)"))</f>
        <v>0</v>
      </c>
      <c r="AI34" s="5">
        <f>IF(AI$4="",0,SUMIFS(AI$10:AI33,$P$10:$P33,"CF(+)")-SUMIFS(AI$10:AI33,$P$10:$P33,"CF(-)"))</f>
        <v>0</v>
      </c>
      <c r="AJ34" s="5">
        <f>IF(AJ$4="",0,SUMIFS(AJ$10:AJ33,$P$10:$P33,"CF(+)")-SUMIFS(AJ$10:AJ33,$P$10:$P33,"CF(-)"))</f>
        <v>0</v>
      </c>
      <c r="AK34" s="5">
        <f>IF(AK$4="",0,SUMIFS(AK$10:AK33,$P$10:$P33,"CF(+)")-SUMIFS(AK$10:AK33,$P$10:$P33,"CF(-)"))</f>
        <v>0</v>
      </c>
      <c r="AL34" s="5">
        <f>IF(AL$4="",0,SUMIFS(AL$10:AL33,$P$10:$P33,"CF(+)")-SUMIFS(AL$10:AL33,$P$10:$P33,"CF(-)"))</f>
        <v>0</v>
      </c>
      <c r="AM34" s="5">
        <f>IF(AM$4="",0,SUMIFS(AM$10:AM33,$P$10:$P33,"CF(+)")-SUMIFS(AM$10:AM33,$P$10:$P33,"CF(-)"))</f>
        <v>0</v>
      </c>
      <c r="AN34" s="5">
        <f>IF(AN$4="",0,SUMIFS(AN$10:AN33,$P$10:$P33,"CF(+)")-SUMIFS(AN$10:AN33,$P$10:$P33,"CF(-)"))</f>
        <v>0</v>
      </c>
      <c r="AO34" s="5">
        <f>IF(AO$4="",0,SUMIFS(AO$10:AO33,$P$10:$P33,"CF(+)")-SUMIFS(AO$10:AO33,$P$10:$P33,"CF(-)"))</f>
        <v>0</v>
      </c>
      <c r="AP34" s="5">
        <f>IF(AP$4="",0,SUMIFS(AP$10:AP33,$P$10:$P33,"CF(+)")-SUMIFS(AP$10:AP33,$P$10:$P33,"CF(-)"))</f>
        <v>0</v>
      </c>
      <c r="AQ34" s="5">
        <f>IF(AQ$4="",0,SUMIFS(AQ$10:AQ33,$P$10:$P33,"CF(+)")-SUMIFS(AQ$10:AQ33,$P$10:$P33,"CF(-)"))</f>
        <v>0</v>
      </c>
      <c r="AR34" s="5">
        <f>IF(AR$4="",0,SUMIFS(AR$10:AR33,$P$10:$P33,"CF(+)")-SUMIFS(AR$10:AR33,$P$10:$P33,"CF(-)"))</f>
        <v>0</v>
      </c>
      <c r="AS34" s="5">
        <f>IF(AS$4="",0,SUMIFS(AS$10:AS33,$P$10:$P33,"CF(+)")-SUMIFS(AS$10:AS33,$P$10:$P33,"CF(-)"))</f>
        <v>0</v>
      </c>
      <c r="AT34" s="5">
        <f>IF(AT$4="",0,SUMIFS(AT$10:AT33,$P$10:$P33,"CF(+)")-SUMIFS(AT$10:AT33,$P$10:$P33,"CF(-)"))</f>
        <v>0</v>
      </c>
      <c r="AU34" s="5">
        <f>IF(AU$4="",0,SUMIFS(AU$10:AU33,$P$10:$P33,"CF(+)")-SUMIFS(AU$10:AU33,$P$10:$P33,"CF(-)"))</f>
        <v>0</v>
      </c>
      <c r="AV34" s="5">
        <f>IF(AV$4="",0,SUMIFS(AV$10:AV33,$P$10:$P33,"CF(+)")-SUMIFS(AV$10:AV33,$P$10:$P33,"CF(-)"))</f>
        <v>0</v>
      </c>
      <c r="AW34" s="5">
        <f>IF(AW$4="",0,SUMIFS(AW$10:AW33,$P$10:$P33,"CF(+)")-SUMIFS(AW$10:AW33,$P$10:$P33,"CF(-)"))</f>
        <v>0</v>
      </c>
      <c r="AX34" s="5">
        <f>IF(AX$4="",0,SUMIFS(AX$10:AX33,$P$10:$P33,"CF(+)")-SUMIFS(AX$10:AX33,$P$10:$P33,"CF(-)"))</f>
        <v>0</v>
      </c>
      <c r="AY34" s="5">
        <f>IF(AY$4="",0,SUMIFS(AY$10:AY33,$P$10:$P33,"CF(+)")-SUMIFS(AY$10:AY33,$P$10:$P33,"CF(-)"))</f>
        <v>0</v>
      </c>
      <c r="AZ34" s="5">
        <f>IF(AZ$4="",0,SUMIFS(AZ$10:AZ33,$P$10:$P33,"CF(+)")-SUMIFS(AZ$10:AZ33,$P$10:$P33,"CF(-)"))</f>
        <v>0</v>
      </c>
      <c r="BA34" s="5">
        <f>IF(BA$4="",0,SUMIFS(BA$10:BA33,$P$10:$P33,"CF(+)")-SUMIFS(BA$10:BA33,$P$10:$P33,"CF(-)"))</f>
        <v>0</v>
      </c>
      <c r="BB34" s="5">
        <f>IF(BB$4="",0,SUMIFS(BB$10:BB33,$P$10:$P33,"CF(+)")-SUMIFS(BB$10:BB33,$P$10:$P33,"CF(-)"))</f>
        <v>0</v>
      </c>
      <c r="BC34" s="5">
        <f>IF(BC$4="",0,SUMIFS(BC$10:BC33,$P$10:$P33,"CF(+)")-SUMIFS(BC$10:BC33,$P$10:$P33,"CF(-)"))</f>
        <v>0</v>
      </c>
      <c r="BD34" s="5">
        <f>IF(BD$4="",0,SUMIFS(BD$10:BD33,$P$10:$P33,"CF(+)")-SUMIFS(BD$10:BD33,$P$10:$P33,"CF(-)"))</f>
        <v>0</v>
      </c>
      <c r="BE34" s="5">
        <f>IF(BE$4="",0,SUMIFS(BE$10:BE33,$P$10:$P33,"CF(+)")-SUMIFS(BE$10:BE33,$P$10:$P33,"CF(-)"))</f>
        <v>0</v>
      </c>
      <c r="BF34" s="5">
        <f>IF(BF$4="",0,SUMIFS(BF$10:BF33,$P$10:$P33,"CF(+)")-SUMIFS(BF$10:BF33,$P$10:$P33,"CF(-)"))</f>
        <v>0</v>
      </c>
      <c r="BG34" s="5">
        <f>IF(BG$4="",0,SUMIFS(BG$10:BG33,$P$10:$P33,"CF(+)")-SUMIFS(BG$10:BG33,$P$10:$P33,"CF(-)"))</f>
        <v>0</v>
      </c>
      <c r="BH34" s="5">
        <f>IF(BH$4="",0,SUMIFS(BH$10:BH33,$P$10:$P33,"CF(+)")-SUMIFS(BH$10:BH33,$P$10:$P33,"CF(-)"))</f>
        <v>0</v>
      </c>
      <c r="BI34" s="5">
        <f>IF(BI$4="",0,SUMIFS(BI$10:BI33,$P$10:$P33,"CF(+)")-SUMIFS(BI$10:BI33,$P$10:$P33,"CF(-)"))</f>
        <v>0</v>
      </c>
      <c r="BJ34" s="5">
        <f>IF(BJ$4="",0,SUMIFS(BJ$10:BJ33,$P$10:$P33,"CF(+)")-SUMIFS(BJ$10:BJ33,$P$10:$P33,"CF(-)"))</f>
        <v>0</v>
      </c>
      <c r="BK34" s="5">
        <f>IF(BK$4="",0,SUMIFS(BK$10:BK33,$P$10:$P33,"CF(+)")-SUMIFS(BK$10:BK33,$P$10:$P33,"CF(-)"))</f>
        <v>0</v>
      </c>
      <c r="BL34" s="5">
        <f>IF(BL$4="",0,SUMIFS(BL$10:BL33,$P$10:$P33,"CF(+)")-SUMIFS(BL$10:BL33,$P$10:$P33,"CF(-)"))</f>
        <v>0</v>
      </c>
      <c r="BM34" s="5">
        <f>IF(BM$4="",0,SUMIFS(BM$10:BM33,$P$10:$P33,"CF(+)")-SUMIFS(BM$10:BM33,$P$10:$P33,"CF(-)"))</f>
        <v>0</v>
      </c>
      <c r="BN34" s="5">
        <f>IF(BN$4="",0,SUMIFS(BN$10:BN33,$P$10:$P33,"CF(+)")-SUMIFS(BN$10:BN33,$P$10:$P33,"CF(-)"))</f>
        <v>0</v>
      </c>
      <c r="BO34" s="5">
        <f>IF(BO$4="",0,SUMIFS(BO$10:BO33,$P$10:$P33,"CF(+)")-SUMIFS(BO$10:BO33,$P$10:$P33,"CF(-)"))</f>
        <v>0</v>
      </c>
      <c r="BP34" s="5">
        <f>IF(BP$4="",0,SUMIFS(BP$10:BP33,$P$10:$P33,"CF(+)")-SUMIFS(BP$10:BP33,$P$10:$P33,"CF(-)"))</f>
        <v>0</v>
      </c>
      <c r="BQ34" s="5">
        <f>IF(BQ$4="",0,SUMIFS(BQ$10:BQ33,$P$10:$P33,"CF(+)")-SUMIFS(BQ$10:BQ33,$P$10:$P33,"CF(-)"))</f>
        <v>0</v>
      </c>
      <c r="BR34" s="5">
        <f>IF(BR$4="",0,SUMIFS(BR$10:BR33,$P$10:$P33,"CF(+)")-SUMIFS(BR$10:BR33,$P$10:$P33,"CF(-)"))</f>
        <v>0</v>
      </c>
      <c r="BS34" s="5">
        <f>IF(BS$4="",0,SUMIFS(BS$10:BS33,$P$10:$P33,"CF(+)")-SUMIFS(BS$10:BS33,$P$10:$P33,"CF(-)"))</f>
        <v>0</v>
      </c>
      <c r="BT34" s="5">
        <f>IF(BT$4="",0,SUMIFS(BT$10:BT33,$P$10:$P33,"CF(+)")-SUMIFS(BT$10:BT33,$P$10:$P33,"CF(-)"))</f>
        <v>0</v>
      </c>
      <c r="BU34" s="5">
        <f>IF(BU$4="",0,SUMIFS(BU$10:BU33,$P$10:$P33,"CF(+)")-SUMIFS(BU$10:BU33,$P$10:$P33,"CF(-)"))</f>
        <v>0</v>
      </c>
      <c r="BV34" s="5">
        <f>IF(BV$4="",0,SUMIFS(BV$10:BV33,$P$10:$P33,"CF(+)")-SUMIFS(BV$10:BV33,$P$10:$P33,"CF(-)"))</f>
        <v>0</v>
      </c>
      <c r="BW34" s="5">
        <f>IF(BW$4="",0,SUMIFS(BW$10:BW33,$P$10:$P33,"CF(+)")-SUMIFS(BW$10:BW33,$P$10:$P33,"CF(-)"))</f>
        <v>0</v>
      </c>
      <c r="BX34" s="5">
        <f>IF(BX$4="",0,SUMIFS(BX$10:BX33,$P$10:$P33,"CF(+)")-SUMIFS(BX$10:BX33,$P$10:$P33,"CF(-)"))</f>
        <v>0</v>
      </c>
      <c r="BY34" s="5">
        <f>IF(BY$4="",0,SUMIFS(BY$10:BY33,$P$10:$P33,"CF(+)")-SUMIFS(BY$10:BY33,$P$10:$P33,"CF(-)"))</f>
        <v>0</v>
      </c>
      <c r="BZ34" s="5">
        <f>IF(BZ$4="",0,SUMIFS(BZ$10:BZ33,$P$10:$P33,"CF(+)")-SUMIFS(BZ$10:BZ33,$P$10:$P33,"CF(-)"))</f>
        <v>0</v>
      </c>
      <c r="CA34" s="5">
        <f>IF(CA$4="",0,SUMIFS(CA$10:CA33,$P$10:$P33,"CF(+)")-SUMIFS(CA$10:CA33,$P$10:$P33,"CF(-)"))</f>
        <v>0</v>
      </c>
      <c r="CB34" s="5">
        <f>IF(CB$4="",0,SUMIFS(CB$10:CB33,$P$10:$P33,"CF(+)")-SUMIFS(CB$10:CB33,$P$10:$P33,"CF(-)"))</f>
        <v>0</v>
      </c>
      <c r="CC34" s="5">
        <f>IF(CC$4="",0,SUMIFS(CC$10:CC33,$P$10:$P33,"CF(+)")-SUMIFS(CC$10:CC33,$P$10:$P33,"CF(-)"))</f>
        <v>0</v>
      </c>
      <c r="CD34" s="5">
        <f>IF(CD$4="",0,SUMIFS(CD$10:CD33,$P$10:$P33,"CF(+)")-SUMIFS(CD$10:CD33,$P$10:$P33,"CF(-)"))</f>
        <v>0</v>
      </c>
      <c r="CE34" s="5">
        <f>IF(CE$4="",0,SUMIFS(CE$10:CE33,$P$10:$P33,"CF(+)")-SUMIFS(CE$10:CE33,$P$10:$P33,"CF(-)"))</f>
        <v>0</v>
      </c>
      <c r="CF34" s="5">
        <f>IF(CF$4="",0,SUMIFS(CF$10:CF33,$P$10:$P33,"CF(+)")-SUMIFS(CF$10:CF33,$P$10:$P33,"CF(-)"))</f>
        <v>0</v>
      </c>
      <c r="CG34" s="5">
        <f>IF(CG$4="",0,SUMIFS(CG$10:CG33,$P$10:$P33,"CF(+)")-SUMIFS(CG$10:CG33,$P$10:$P33,"CF(-)"))</f>
        <v>0</v>
      </c>
      <c r="CH34" s="5">
        <f>IF(CH$4="",0,SUMIFS(CH$10:CH33,$P$10:$P33,"CF(+)")-SUMIFS(CH$10:CH33,$P$10:$P33,"CF(-)"))</f>
        <v>0</v>
      </c>
      <c r="CI34" s="5">
        <f>IF(CI$4="",0,SUMIFS(CI$10:CI33,$P$10:$P33,"CF(+)")-SUMIFS(CI$10:CI33,$P$10:$P33,"CF(-)"))</f>
        <v>0</v>
      </c>
      <c r="CJ34" s="5">
        <f>IF(CJ$4="",0,SUMIFS(CJ$10:CJ33,$P$10:$P33,"CF(+)")-SUMIFS(CJ$10:CJ33,$P$10:$P33,"CF(-)"))</f>
        <v>0</v>
      </c>
      <c r="CK34" s="5">
        <f>IF(CK$4="",0,SUMIFS(CK$10:CK33,$P$10:$P33,"CF(+)")-SUMIFS(CK$10:CK33,$P$10:$P33,"CF(-)"))</f>
        <v>0</v>
      </c>
      <c r="CL34" s="5">
        <f>IF(CL$4="",0,SUMIFS(CL$10:CL33,$P$10:$P33,"CF(+)")-SUMIFS(CL$10:CL33,$P$10:$P33,"CF(-)"))</f>
        <v>0</v>
      </c>
      <c r="CM34" s="5">
        <f>IF(CM$4="",0,SUMIFS(CM$10:CM33,$P$10:$P33,"CF(+)")-SUMIFS(CM$10:CM33,$P$10:$P33,"CF(-)"))</f>
        <v>0</v>
      </c>
      <c r="CN34" s="5">
        <f>IF(CN$4="",0,SUMIFS(CN$10:CN33,$P$10:$P33,"CF(+)")-SUMIFS(CN$10:CN33,$P$10:$P33,"CF(-)"))</f>
        <v>0</v>
      </c>
      <c r="CO34" s="5">
        <f>IF(CO$4="",0,SUMIFS(CO$10:CO33,$P$10:$P33,"CF(+)")-SUMIFS(CO$10:CO33,$P$10:$P33,"CF(-)"))</f>
        <v>0</v>
      </c>
      <c r="CP34" s="5">
        <f>IF(CP$4="",0,SUMIFS(CP$10:CP33,$P$10:$P33,"CF(+)")-SUMIFS(CP$10:CP33,$P$10:$P33,"CF(-)"))</f>
        <v>0</v>
      </c>
      <c r="CQ34" s="5">
        <f>IF(CQ$4="",0,SUMIFS(CQ$10:CQ33,$P$10:$P33,"CF(+)")-SUMIFS(CQ$10:CQ33,$P$10:$P33,"CF(-)"))</f>
        <v>0</v>
      </c>
      <c r="CR34" s="5">
        <f>IF(CR$4="",0,SUMIFS(CR$10:CR33,$P$10:$P33,"CF(+)")-SUMIFS(CR$10:CR33,$P$10:$P33,"CF(-)"))</f>
        <v>0</v>
      </c>
      <c r="CS34" s="5">
        <f>IF(CS$4="",0,SUMIFS(CS$10:CS33,$P$10:$P33,"CF(+)")-SUMIFS(CS$10:CS33,$P$10:$P33,"CF(-)"))</f>
        <v>0</v>
      </c>
      <c r="CT34" s="5">
        <f>IF(CT$4="",0,SUMIFS(CT$10:CT33,$P$10:$P33,"CF(+)")-SUMIFS(CT$10:CT33,$P$10:$P33,"CF(-)"))</f>
        <v>0</v>
      </c>
      <c r="CU34" s="5">
        <f>IF(CU$4="",0,SUMIFS(CU$10:CU33,$P$10:$P33,"CF(+)")-SUMIFS(CU$10:CU33,$P$10:$P33,"CF(-)"))</f>
        <v>0</v>
      </c>
      <c r="CV34" s="5">
        <f>IF(CV$4="",0,SUMIFS(CV$10:CV33,$P$10:$P33,"CF(+)")-SUMIFS(CV$10:CV33,$P$10:$P33,"CF(-)"))</f>
        <v>0</v>
      </c>
      <c r="CW34" s="5">
        <f>IF(CW$4="",0,SUMIFS(CW$10:CW33,$P$10:$P33,"CF(+)")-SUMIFS(CW$10:CW33,$P$10:$P33,"CF(-)"))</f>
        <v>0</v>
      </c>
      <c r="CX34" s="5">
        <f>IF(CX$4="",0,SUMIFS(CX$10:CX33,$P$10:$P33,"CF(+)")-SUMIFS(CX$10:CX33,$P$10:$P33,"CF(-)"))</f>
        <v>0</v>
      </c>
      <c r="CY34" s="5">
        <f>IF(CY$4="",0,SUMIFS(CY$10:CY33,$P$10:$P33,"CF(+)")-SUMIFS(CY$10:CY33,$P$10:$P33,"CF(-)"))</f>
        <v>0</v>
      </c>
      <c r="CZ34" s="5">
        <f>IF(CZ$4="",0,SUMIFS(CZ$10:CZ33,$P$10:$P33,"CF(+)")-SUMIFS(CZ$10:CZ33,$P$10:$P33,"CF(-)"))</f>
        <v>0</v>
      </c>
      <c r="DA34" s="5">
        <f>IF(DA$4="",0,SUMIFS(DA$10:DA33,$P$10:$P33,"CF(+)")-SUMIFS(DA$10:DA33,$P$10:$P33,"CF(-)"))</f>
        <v>0</v>
      </c>
      <c r="DB34" s="5">
        <f>IF(DB$4="",0,SUMIFS(DB$10:DB33,$P$10:$P33,"CF(+)")-SUMIFS(DB$10:DB33,$P$10:$P33,"CF(-)"))</f>
        <v>0</v>
      </c>
      <c r="DC34" s="5">
        <f>IF(DC$4="",0,SUMIFS(DC$10:DC33,$P$10:$P33,"CF(+)")-SUMIFS(DC$10:DC33,$P$10:$P33,"CF(-)"))</f>
        <v>0</v>
      </c>
      <c r="DD34" s="5">
        <f>IF(DD$4="",0,SUMIFS(DD$10:DD33,$P$10:$P33,"CF(+)")-SUMIFS(DD$10:DD33,$P$10:$P33,"CF(-)"))</f>
        <v>0</v>
      </c>
      <c r="DE34" s="5">
        <f>IF(DE$4="",0,SUMIFS(DE$10:DE33,$P$10:$P33,"CF(+)")-SUMIFS(DE$10:DE33,$P$10:$P33,"CF(-)"))</f>
        <v>0</v>
      </c>
      <c r="DF34" s="5">
        <f>IF(DF$4="",0,SUMIFS(DF$10:DF33,$P$10:$P33,"CF(+)")-SUMIFS(DF$10:DF33,$P$10:$P33,"CF(-)"))</f>
        <v>0</v>
      </c>
      <c r="DG34" s="5">
        <f>IF(DG$4="",0,SUMIFS(DG$10:DG33,$P$10:$P33,"CF(+)")-SUMIFS(DG$10:DG33,$P$10:$P33,"CF(-)"))</f>
        <v>0</v>
      </c>
      <c r="DH34" s="5">
        <f>IF(DH$4="",0,SUMIFS(DH$10:DH33,$P$10:$P33,"CF(+)")-SUMIFS(DH$10:DH33,$P$10:$P33,"CF(-)"))</f>
        <v>0</v>
      </c>
      <c r="DI34" s="5">
        <f>IF(DI$4="",0,SUMIFS(DI$10:DI33,$P$10:$P33,"CF(+)")-SUMIFS(DI$10:DI33,$P$10:$P33,"CF(-)"))</f>
        <v>0</v>
      </c>
      <c r="DJ34" s="5">
        <f>IF(DJ$4="",0,SUMIFS(DJ$10:DJ33,$P$10:$P33,"CF(+)")-SUMIFS(DJ$10:DJ33,$P$10:$P33,"CF(-)"))</f>
        <v>0</v>
      </c>
      <c r="DK34" s="5">
        <f>IF(DK$4="",0,SUMIFS(DK$10:DK33,$P$10:$P33,"CF(+)")-SUMIFS(DK$10:DK33,$P$10:$P33,"CF(-)"))</f>
        <v>0</v>
      </c>
      <c r="DL34" s="5">
        <f>IF(DL$4="",0,SUMIFS(DL$10:DL33,$P$10:$P33,"CF(+)")-SUMIFS(DL$10:DL33,$P$10:$P33,"CF(-)"))</f>
        <v>0</v>
      </c>
      <c r="DM34" s="5">
        <f>IF(DM$4="",0,SUMIFS(DM$10:DM33,$P$10:$P33,"CF(+)")-SUMIFS(DM$10:DM33,$P$10:$P33,"CF(-)"))</f>
        <v>0</v>
      </c>
      <c r="DN34" s="5">
        <f>IF(DN$4="",0,SUMIFS(DN$10:DN33,$P$10:$P33,"CF(+)")-SUMIFS(DN$10:DN33,$P$10:$P33,"CF(-)"))</f>
        <v>0</v>
      </c>
      <c r="DO34" s="5">
        <f>IF(DO$4="",0,SUMIFS(DO$10:DO33,$P$10:$P33,"CF(+)")-SUMIFS(DO$10:DO33,$P$10:$P33,"CF(-)"))</f>
        <v>0</v>
      </c>
      <c r="DP34" s="5">
        <f>IF(DP$4="",0,SUMIFS(DP$10:DP33,$P$10:$P33,"CF(+)")-SUMIFS(DP$10:DP33,$P$10:$P33,"CF(-)"))</f>
        <v>0</v>
      </c>
      <c r="DQ34" s="5">
        <f>IF(DQ$4="",0,SUMIFS(DQ$10:DQ33,$P$10:$P33,"CF(+)")-SUMIFS(DQ$10:DQ33,$P$10:$P33,"CF(-)"))</f>
        <v>0</v>
      </c>
      <c r="DR34" s="5">
        <f>IF(DR$4="",0,SUMIFS(DR$10:DR33,$P$10:$P33,"CF(+)")-SUMIFS(DR$10:DR33,$P$10:$P33,"CF(-)"))</f>
        <v>0</v>
      </c>
      <c r="DS34" s="5">
        <f>IF(DS$4="",0,SUMIFS(DS$10:DS33,$P$10:$P33,"CF(+)")-SUMIFS(DS$10:DS33,$P$10:$P33,"CF(-)"))</f>
        <v>0</v>
      </c>
      <c r="DT34" s="5">
        <f>IF(DT$4="",0,SUMIFS(DT$10:DT33,$P$10:$P33,"CF(+)")-SUMIFS(DT$10:DT33,$P$10:$P33,"CF(-)"))</f>
        <v>0</v>
      </c>
      <c r="DU34" s="5">
        <f>IF(DU$4="",0,SUMIFS(DU$10:DU33,$P$10:$P33,"CF(+)")-SUMIFS(DU$10:DU33,$P$10:$P33,"CF(-)"))</f>
        <v>0</v>
      </c>
      <c r="DV34" s="5">
        <f>IF(DV$4="",0,SUMIFS(DV$10:DV33,$P$10:$P33,"CF(+)")-SUMIFS(DV$10:DV33,$P$10:$P33,"CF(-)"))</f>
        <v>0</v>
      </c>
      <c r="DW34" s="5">
        <f>IF(DW$4="",0,SUMIFS(DW$10:DW33,$P$10:$P33,"CF(+)")-SUMIFS(DW$10:DW33,$P$10:$P33,"CF(-)"))</f>
        <v>0</v>
      </c>
      <c r="DX34" s="5">
        <f>IF(DX$4="",0,SUMIFS(DX$10:DX33,$P$10:$P33,"CF(+)")-SUMIFS(DX$10:DX33,$P$10:$P33,"CF(-)"))</f>
        <v>0</v>
      </c>
      <c r="DY34" s="5">
        <f>IF(DY$4="",0,SUMIFS(DY$10:DY33,$P$10:$P33,"CF(+)")-SUMIFS(DY$10:DY33,$P$10:$P33,"CF(-)"))</f>
        <v>0</v>
      </c>
      <c r="DZ34" s="5">
        <f>IF(DZ$4="",0,SUMIFS(DZ$10:DZ33,$P$10:$P33,"CF(+)")-SUMIFS(DZ$10:DZ33,$P$10:$P33,"CF(-)"))</f>
        <v>0</v>
      </c>
      <c r="EA34" s="5">
        <f>IF(EA$4="",0,SUMIFS(EA$10:EA33,$P$10:$P33,"CF(+)")-SUMIFS(EA$10:EA33,$P$10:$P33,"CF(-)"))</f>
        <v>0</v>
      </c>
      <c r="EB34" s="5">
        <f>IF(EB$4="",0,SUMIFS(EB$10:EB33,$P$10:$P33,"CF(+)")-SUMIFS(EB$10:EB33,$P$10:$P33,"CF(-)"))</f>
        <v>0</v>
      </c>
      <c r="EC34" s="5">
        <f>IF(EC$4="",0,SUMIFS(EC$10:EC33,$P$10:$P33,"CF(+)")-SUMIFS(EC$10:EC33,$P$10:$P33,"CF(-)"))</f>
        <v>0</v>
      </c>
      <c r="ED34" s="5">
        <f>IF(ED$4="",0,SUMIFS(ED$10:ED33,$P$10:$P33,"CF(+)")-SUMIFS(ED$10:ED33,$P$10:$P33,"CF(-)"))</f>
        <v>0</v>
      </c>
      <c r="EE34" s="5">
        <f>IF(EE$4="",0,SUMIFS(EE$10:EE33,$P$10:$P33,"CF(+)")-SUMIFS(EE$10:EE33,$P$10:$P33,"CF(-)"))</f>
        <v>0</v>
      </c>
      <c r="EF34" s="5">
        <f>IF(EF$4="",0,SUMIFS(EF$10:EF33,$P$10:$P33,"CF(+)")-SUMIFS(EF$10:EF33,$P$10:$P33,"CF(-)"))</f>
        <v>0</v>
      </c>
      <c r="EG34" s="5">
        <f>IF(EG$4="",0,SUMIFS(EG$10:EG33,$P$10:$P33,"CF(+)")-SUMIFS(EG$10:EG33,$P$10:$P33,"CF(-)"))</f>
        <v>0</v>
      </c>
      <c r="EH34" s="5">
        <f>IF(EH$4="",0,SUMIFS(EH$10:EH33,$P$10:$P33,"CF(+)")-SUMIFS(EH$10:EH33,$P$10:$P33,"CF(-)"))</f>
        <v>0</v>
      </c>
      <c r="EI34" s="5">
        <f>IF(EI$4="",0,SUMIFS(EI$10:EI33,$P$10:$P33,"CF(+)")-SUMIFS(EI$10:EI33,$P$10:$P33,"CF(-)"))</f>
        <v>0</v>
      </c>
      <c r="EJ34" s="5">
        <f>IF(EJ$4="",0,SUMIFS(EJ$10:EJ33,$P$10:$P33,"CF(+)")-SUMIFS(EJ$10:EJ33,$P$10:$P33,"CF(-)"))</f>
        <v>0</v>
      </c>
      <c r="EK34" s="5">
        <f>IF(EK$4="",0,SUMIFS(EK$10:EK33,$P$10:$P33,"CF(+)")-SUMIFS(EK$10:EK33,$P$10:$P33,"CF(-)"))</f>
        <v>0</v>
      </c>
      <c r="EL34" s="5">
        <f>IF(EL$4="",0,SUMIFS(EL$10:EL33,$P$10:$P33,"CF(+)")-SUMIFS(EL$10:EL33,$P$10:$P33,"CF(-)"))</f>
        <v>0</v>
      </c>
      <c r="EM34" s="5">
        <f>IF(EM$4="",0,SUMIFS(EM$10:EM33,$P$10:$P33,"CF(+)")-SUMIFS(EM$10:EM33,$P$10:$P33,"CF(-)"))</f>
        <v>0</v>
      </c>
      <c r="EN34" s="5">
        <f>IF(EN$4="",0,SUMIFS(EN$10:EN33,$P$10:$P33,"CF(+)")-SUMIFS(EN$10:EN33,$P$10:$P33,"CF(-)"))</f>
        <v>0</v>
      </c>
      <c r="EO34" s="5">
        <f>IF(EO$4="",0,SUMIFS(EO$10:EO33,$P$10:$P33,"CF(+)")-SUMIFS(EO$10:EO33,$P$10:$P33,"CF(-)"))</f>
        <v>0</v>
      </c>
      <c r="EP34" s="5">
        <f>IF(EP$4="",0,SUMIFS(EP$10:EP33,$P$10:$P33,"CF(+)")-SUMIFS(EP$10:EP33,$P$10:$P33,"CF(-)"))</f>
        <v>0</v>
      </c>
      <c r="EQ34" s="5">
        <f>IF(EQ$4="",0,SUMIFS(EQ$10:EQ33,$P$10:$P33,"CF(+)")-SUMIFS(EQ$10:EQ33,$P$10:$P33,"CF(-)"))</f>
        <v>0</v>
      </c>
      <c r="ER34" s="5">
        <f>IF(ER$4="",0,SUMIFS(ER$10:ER33,$P$10:$P33,"CF(+)")-SUMIFS(ER$10:ER33,$P$10:$P33,"CF(-)"))</f>
        <v>0</v>
      </c>
      <c r="ES34" s="5">
        <f>IF(ES$4="",0,SUMIFS(ES$10:ES33,$P$10:$P33,"CF(+)")-SUMIFS(ES$10:ES33,$P$10:$P33,"CF(-)"))</f>
        <v>0</v>
      </c>
      <c r="ET34" s="5">
        <f>IF(ET$4="",0,SUMIFS(ET$10:ET33,$P$10:$P33,"CF(+)")-SUMIFS(ET$10:ET33,$P$10:$P33,"CF(-)"))</f>
        <v>0</v>
      </c>
      <c r="EU34" s="5">
        <f>IF(EU$4="",0,SUMIFS(EU$10:EU33,$P$10:$P33,"CF(+)")-SUMIFS(EU$10:EU33,$P$10:$P33,"CF(-)"))</f>
        <v>0</v>
      </c>
      <c r="EV34" s="5">
        <f>IF(EV$4="",0,SUMIFS(EV$10:EV33,$P$10:$P33,"CF(+)")-SUMIFS(EV$10:EV33,$P$10:$P33,"CF(-)"))</f>
        <v>0</v>
      </c>
      <c r="EW34" s="5">
        <f>IF(EW$4="",0,SUMIFS(EW$10:EW33,$P$10:$P33,"CF(+)")-SUMIFS(EW$10:EW33,$P$10:$P33,"CF(-)"))</f>
        <v>0</v>
      </c>
      <c r="EX34" s="5">
        <f>IF(EX$4="",0,SUMIFS(EX$10:EX33,$P$10:$P33,"CF(+)")-SUMIFS(EX$10:EX33,$P$10:$P33,"CF(-)"))</f>
        <v>0</v>
      </c>
      <c r="EY34" s="5">
        <f>IF(EY$4="",0,SUMIFS(EY$10:EY33,$P$10:$P33,"CF(+)")-SUMIFS(EY$10:EY33,$P$10:$P33,"CF(-)"))</f>
        <v>0</v>
      </c>
      <c r="EZ34" s="5">
        <f>IF(EZ$4="",0,SUMIFS(EZ$10:EZ33,$P$10:$P33,"CF(+)")-SUMIFS(EZ$10:EZ33,$P$10:$P33,"CF(-)"))</f>
        <v>0</v>
      </c>
      <c r="FA34" s="5">
        <f>IF(FA$4="",0,SUMIFS(FA$10:FA33,$P$10:$P33,"CF(+)")-SUMIFS(FA$10:FA33,$P$10:$P33,"CF(-)"))</f>
        <v>0</v>
      </c>
      <c r="FB34" s="5">
        <f>IF(FB$4="",0,SUMIFS(FB$10:FB33,$P$10:$P33,"CF(+)")-SUMIFS(FB$10:FB33,$P$10:$P33,"CF(-)"))</f>
        <v>0</v>
      </c>
      <c r="FC34" s="5">
        <f>IF(FC$4="",0,SUMIFS(FC$10:FC33,$P$10:$P33,"CF(+)")-SUMIFS(FC$10:FC33,$P$10:$P33,"CF(-)"))</f>
        <v>0</v>
      </c>
      <c r="FD34" s="5">
        <f>IF(FD$4="",0,SUMIFS(FD$10:FD33,$P$10:$P33,"CF(+)")-SUMIFS(FD$10:FD33,$P$10:$P33,"CF(-)"))</f>
        <v>0</v>
      </c>
      <c r="FE34" s="5">
        <f>IF(FE$4="",0,SUMIFS(FE$10:FE33,$P$10:$P33,"CF(+)")-SUMIFS(FE$10:FE33,$P$10:$P33,"CF(-)"))</f>
        <v>0</v>
      </c>
      <c r="FF34" s="5">
        <f>IF(FF$4="",0,SUMIFS(FF$10:FF33,$P$10:$P33,"CF(+)")-SUMIFS(FF$10:FF33,$P$10:$P33,"CF(-)"))</f>
        <v>0</v>
      </c>
      <c r="FG34" s="5">
        <f>IF(FG$4="",0,SUMIFS(FG$10:FG33,$P$10:$P33,"CF(+)")-SUMIFS(FG$10:FG33,$P$10:$P33,"CF(-)"))</f>
        <v>0</v>
      </c>
      <c r="FH34" s="5">
        <f>IF(FH$4="",0,SUMIFS(FH$10:FH33,$P$10:$P33,"CF(+)")-SUMIFS(FH$10:FH33,$P$10:$P33,"CF(-)"))</f>
        <v>0</v>
      </c>
      <c r="FI34" s="5">
        <f>IF(FI$4="",0,SUMIFS(FI$10:FI33,$P$10:$P33,"CF(+)")-SUMIFS(FI$10:FI33,$P$10:$P33,"CF(-)"))</f>
        <v>0</v>
      </c>
      <c r="FJ34" s="5">
        <f>IF(FJ$4="",0,SUMIFS(FJ$10:FJ33,$P$10:$P33,"CF(+)")-SUMIFS(FJ$10:FJ33,$P$10:$P33,"CF(-)"))</f>
        <v>0</v>
      </c>
      <c r="FK34" s="5">
        <f>IF(FK$4="",0,SUMIFS(FK$10:FK33,$P$10:$P33,"CF(+)")-SUMIFS(FK$10:FK33,$P$10:$P33,"CF(-)"))</f>
        <v>0</v>
      </c>
      <c r="FL34" s="5">
        <f>IF(FL$4="",0,SUMIFS(FL$10:FL33,$P$10:$P33,"CF(+)")-SUMIFS(FL$10:FL33,$P$10:$P33,"CF(-)"))</f>
        <v>0</v>
      </c>
      <c r="FM34" s="5">
        <f>IF(FM$4="",0,SUMIFS(FM$10:FM33,$P$10:$P33,"CF(+)")-SUMIFS(FM$10:FM33,$P$10:$P33,"CF(-)"))</f>
        <v>0</v>
      </c>
      <c r="FN34" s="5">
        <f>IF(FN$4="",0,SUMIFS(FN$10:FN33,$P$10:$P33,"CF(+)")-SUMIFS(FN$10:FN33,$P$10:$P33,"CF(-)"))</f>
        <v>0</v>
      </c>
      <c r="FO34" s="5">
        <f>IF(FO$4="",0,SUMIFS(FO$10:FO33,$P$10:$P33,"CF(+)")-SUMIFS(FO$10:FO33,$P$10:$P33,"CF(-)"))</f>
        <v>0</v>
      </c>
      <c r="FP34" s="5">
        <f>IF(FP$4="",0,SUMIFS(FP$10:FP33,$P$10:$P33,"CF(+)")-SUMIFS(FP$10:FP33,$P$10:$P33,"CF(-)"))</f>
        <v>0</v>
      </c>
      <c r="FQ34" s="5">
        <f>IF(FQ$4="",0,SUMIFS(FQ$10:FQ33,$P$10:$P33,"CF(+)")-SUMIFS(FQ$10:FQ33,$P$10:$P33,"CF(-)"))</f>
        <v>0</v>
      </c>
      <c r="FR34" s="5">
        <f>IF(FR$4="",0,SUMIFS(FR$10:FR33,$P$10:$P33,"CF(+)")-SUMIFS(FR$10:FR33,$P$10:$P33,"CF(-)"))</f>
        <v>0</v>
      </c>
      <c r="FS34" s="5">
        <f>IF(FS$4="",0,SUMIFS(FS$10:FS33,$P$10:$P33,"CF(+)")-SUMIFS(FS$10:FS33,$P$10:$P33,"CF(-)"))</f>
        <v>0</v>
      </c>
      <c r="FT34" s="5">
        <f>IF(FT$4="",0,SUMIFS(FT$10:FT33,$P$10:$P33,"CF(+)")-SUMIFS(FT$10:FT33,$P$10:$P33,"CF(-)"))</f>
        <v>0</v>
      </c>
      <c r="FU34" s="5">
        <f>IF(FU$4="",0,SUMIFS(FU$10:FU33,$P$10:$P33,"CF(+)")-SUMIFS(FU$10:FU33,$P$10:$P33,"CF(-)"))</f>
        <v>0</v>
      </c>
      <c r="FV34" s="5">
        <f>IF(FV$4="",0,SUMIFS(FV$10:FV33,$P$10:$P33,"CF(+)")-SUMIFS(FV$10:FV33,$P$10:$P33,"CF(-)"))</f>
        <v>0</v>
      </c>
      <c r="FW34" s="5">
        <f>IF(FW$4="",0,SUMIFS(FW$10:FW33,$P$10:$P33,"CF(+)")-SUMIFS(FW$10:FW33,$P$10:$P33,"CF(-)"))</f>
        <v>0</v>
      </c>
      <c r="FX34" s="5">
        <f>IF(FX$4="",0,SUMIFS(FX$10:FX33,$P$10:$P33,"CF(+)")-SUMIFS(FX$10:FX33,$P$10:$P33,"CF(-)"))</f>
        <v>0</v>
      </c>
      <c r="FY34" s="5">
        <f>IF(FY$4="",0,SUMIFS(FY$10:FY33,$P$10:$P33,"CF(+)")-SUMIFS(FY$10:FY33,$P$10:$P33,"CF(-)"))</f>
        <v>0</v>
      </c>
      <c r="FZ34" s="5">
        <f>IF(FZ$4="",0,SUMIFS(FZ$10:FZ33,$P$10:$P33,"CF(+)")-SUMIFS(FZ$10:FZ33,$P$10:$P33,"CF(-)"))</f>
        <v>0</v>
      </c>
      <c r="GA34" s="5">
        <f>IF(GA$4="",0,SUMIFS(GA$10:GA33,$P$10:$P33,"CF(+)")-SUMIFS(GA$10:GA33,$P$10:$P33,"CF(-)"))</f>
        <v>0</v>
      </c>
      <c r="GB34" s="5">
        <f>IF(GB$4="",0,SUMIFS(GB$10:GB33,$P$10:$P33,"CF(+)")-SUMIFS(GB$10:GB33,$P$10:$P33,"CF(-)"))</f>
        <v>0</v>
      </c>
      <c r="GC34" s="5">
        <f>IF(GC$4="",0,SUMIFS(GC$10:GC33,$P$10:$P33,"CF(+)")-SUMIFS(GC$10:GC33,$P$10:$P33,"CF(-)"))</f>
        <v>0</v>
      </c>
      <c r="GD34" s="5">
        <f>IF(GD$4="",0,SUMIFS(GD$10:GD33,$P$10:$P33,"CF(+)")-SUMIFS(GD$10:GD33,$P$10:$P33,"CF(-)"))</f>
        <v>0</v>
      </c>
      <c r="GE34" s="5">
        <f>IF(GE$4="",0,SUMIFS(GE$10:GE33,$P$10:$P33,"CF(+)")-SUMIFS(GE$10:GE33,$P$10:$P33,"CF(-)"))</f>
        <v>0</v>
      </c>
      <c r="GF34" s="5">
        <f>IF(GF$4="",0,SUMIFS(GF$10:GF33,$P$10:$P33,"CF(+)")-SUMIFS(GF$10:GF33,$P$10:$P33,"CF(-)"))</f>
        <v>0</v>
      </c>
      <c r="GG34" s="5">
        <f>IF(GG$4="",0,SUMIFS(GG$10:GG33,$P$10:$P33,"CF(+)")-SUMIFS(GG$10:GG33,$P$10:$P33,"CF(-)"))</f>
        <v>0</v>
      </c>
      <c r="GH34" s="5">
        <f>IF(GH$4="",0,SUMIFS(GH$10:GH33,$P$10:$P33,"CF(+)")-SUMIFS(GH$10:GH33,$P$10:$P33,"CF(-)"))</f>
        <v>0</v>
      </c>
      <c r="GI34" s="5">
        <f>IF(GI$4="",0,SUMIFS(GI$10:GI33,$P$10:$P33,"CF(+)")-SUMIFS(GI$10:GI33,$P$10:$P33,"CF(-)"))</f>
        <v>0</v>
      </c>
      <c r="GJ34" s="5">
        <f>IF(GJ$4="",0,SUMIFS(GJ$10:GJ33,$P$10:$P33,"CF(+)")-SUMIFS(GJ$10:GJ33,$P$10:$P33,"CF(-)"))</f>
        <v>0</v>
      </c>
      <c r="GK34" s="5">
        <f>IF(GK$4="",0,SUMIFS(GK$10:GK33,$P$10:$P33,"CF(+)")-SUMIFS(GK$10:GK33,$P$10:$P33,"CF(-)"))</f>
        <v>0</v>
      </c>
      <c r="GL34" s="5">
        <f>IF(GL$4="",0,SUMIFS(GL$10:GL33,$P$10:$P33,"CF(+)")-SUMIFS(GL$10:GL33,$P$10:$P33,"CF(-)"))</f>
        <v>0</v>
      </c>
      <c r="GM34" s="5">
        <f>IF(GM$4="",0,SUMIFS(GM$10:GM33,$P$10:$P33,"CF(+)")-SUMIFS(GM$10:GM33,$P$10:$P33,"CF(-)"))</f>
        <v>0</v>
      </c>
      <c r="GN34" s="5">
        <f>IF(GN$4="",0,SUMIFS(GN$10:GN33,$P$10:$P33,"CF(+)")-SUMIFS(GN$10:GN33,$P$10:$P33,"CF(-)"))</f>
        <v>0</v>
      </c>
      <c r="GO34" s="5">
        <f>IF(GO$4="",0,SUMIFS(GO$10:GO33,$P$10:$P33,"CF(+)")-SUMIFS(GO$10:GO33,$P$10:$P33,"CF(-)"))</f>
        <v>0</v>
      </c>
      <c r="GP34" s="5">
        <f>IF(GP$4="",0,SUMIFS(GP$10:GP33,$P$10:$P33,"CF(+)")-SUMIFS(GP$10:GP33,$P$10:$P33,"CF(-)"))</f>
        <v>0</v>
      </c>
      <c r="GQ34" s="5">
        <f>IF(GQ$4="",0,SUMIFS(GQ$10:GQ33,$P$10:$P33,"CF(+)")-SUMIFS(GQ$10:GQ33,$P$10:$P33,"CF(-)"))</f>
        <v>0</v>
      </c>
      <c r="GR34" s="5">
        <f>IF(GR$4="",0,SUMIFS(GR$10:GR33,$P$10:$P33,"CF(+)")-SUMIFS(GR$10:GR33,$P$10:$P33,"CF(-)"))</f>
        <v>0</v>
      </c>
      <c r="GS34" s="5">
        <f>IF(GS$4="",0,SUMIFS(GS$10:GS33,$P$10:$P33,"CF(+)")-SUMIFS(GS$10:GS33,$P$10:$P33,"CF(-)"))</f>
        <v>0</v>
      </c>
      <c r="GT34" s="5">
        <f>IF(GT$4="",0,SUMIFS(GT$10:GT33,$P$10:$P33,"CF(+)")-SUMIFS(GT$10:GT33,$P$10:$P33,"CF(-)"))</f>
        <v>0</v>
      </c>
      <c r="GU34" s="5">
        <f>IF(GU$4="",0,SUMIFS(GU$10:GU33,$P$10:$P33,"CF(+)")-SUMIFS(GU$10:GU33,$P$10:$P33,"CF(-)"))</f>
        <v>0</v>
      </c>
      <c r="GV34" s="5">
        <f>IF(GV$4="",0,SUMIFS(GV$10:GV33,$P$10:$P33,"CF(+)")-SUMIFS(GV$10:GV33,$P$10:$P33,"CF(-)"))</f>
        <v>0</v>
      </c>
    </row>
    <row r="36" spans="2:204" x14ac:dyDescent="0.3">
      <c r="B36" s="13">
        <f>ROW()</f>
        <v>36</v>
      </c>
      <c r="E36" s="45"/>
      <c r="F36" s="32"/>
      <c r="H36" s="1" t="s">
        <v>51</v>
      </c>
      <c r="P36" s="44" t="s">
        <v>50</v>
      </c>
      <c r="U36" s="5">
        <f ca="1">INDIRECT(ADDRESS($B36,MAX($2:$2)))</f>
        <v>0</v>
      </c>
      <c r="X36" s="5">
        <f ca="1">IF(X$4="",0,SUM($W34:X34))</f>
        <v>0</v>
      </c>
      <c r="Y36" s="5">
        <f ca="1">IF(Y$4="",0,SUM($W34:Y34))</f>
        <v>0</v>
      </c>
      <c r="Z36" s="5">
        <f ca="1">IF(Z$4="",0,SUM($W34:Z34))</f>
        <v>0</v>
      </c>
      <c r="AA36" s="5">
        <f ca="1">IF(AA$4="",0,SUM($W34:AA34))</f>
        <v>0</v>
      </c>
      <c r="AB36" s="5">
        <f ca="1">IF(AB$4="",0,SUM($W34:AB34))</f>
        <v>0</v>
      </c>
      <c r="AC36" s="5">
        <f ca="1">IF(AC$4="",0,SUM($W34:AC34))</f>
        <v>0</v>
      </c>
      <c r="AD36" s="5">
        <f ca="1">IF(AD$4="",0,SUM($W34:AD34))</f>
        <v>0</v>
      </c>
      <c r="AE36" s="5">
        <f ca="1">IF(AE$4="",0,SUM($W34:AE34))</f>
        <v>0</v>
      </c>
      <c r="AF36" s="5">
        <f ca="1">IF(AF$4="",0,SUM($W34:AF34))</f>
        <v>0</v>
      </c>
      <c r="AG36" s="5">
        <f ca="1">IF(AG$4="",0,SUM($W34:AG34))</f>
        <v>0</v>
      </c>
      <c r="AH36" s="5">
        <f ca="1">IF(AH$4="",0,SUM($W34:AH34))</f>
        <v>0</v>
      </c>
      <c r="AI36" s="5">
        <f ca="1">IF(AI$4="",0,SUM($W34:AI34))</f>
        <v>0</v>
      </c>
      <c r="AJ36" s="5">
        <f ca="1">IF(AJ$4="",0,SUM($W34:AJ34))</f>
        <v>0</v>
      </c>
      <c r="AK36" s="5">
        <f ca="1">IF(AK$4="",0,SUM($W34:AK34))</f>
        <v>0</v>
      </c>
      <c r="AL36" s="5">
        <f ca="1">IF(AL$4="",0,SUM($W34:AL34))</f>
        <v>0</v>
      </c>
      <c r="AM36" s="5">
        <f ca="1">IF(AM$4="",0,SUM($W34:AM34))</f>
        <v>0</v>
      </c>
      <c r="AN36" s="5">
        <f ca="1">IF(AN$4="",0,SUM($W34:AN34))</f>
        <v>0</v>
      </c>
      <c r="AO36" s="5">
        <f ca="1">IF(AO$4="",0,SUM($W34:AO34))</f>
        <v>0</v>
      </c>
      <c r="AP36" s="5">
        <f ca="1">IF(AP$4="",0,SUM($W34:AP34))</f>
        <v>0</v>
      </c>
      <c r="AQ36" s="5">
        <f ca="1">IF(AQ$4="",0,SUM($W34:AQ34))</f>
        <v>0</v>
      </c>
      <c r="AR36" s="5">
        <f ca="1">IF(AR$4="",0,SUM($W34:AR34))</f>
        <v>0</v>
      </c>
      <c r="AS36" s="5">
        <f ca="1">IF(AS$4="",0,SUM($W34:AS34))</f>
        <v>0</v>
      </c>
      <c r="AT36" s="5">
        <f ca="1">IF(AT$4="",0,SUM($W34:AT34))</f>
        <v>0</v>
      </c>
      <c r="AU36" s="5">
        <f ca="1">IF(AU$4="",0,SUM($W34:AU34))</f>
        <v>0</v>
      </c>
      <c r="AV36" s="5">
        <f ca="1">IF(AV$4="",0,SUM($W34:AV34))</f>
        <v>0</v>
      </c>
      <c r="AW36" s="5">
        <f ca="1">IF(AW$4="",0,SUM($W34:AW34))</f>
        <v>0</v>
      </c>
      <c r="AX36" s="5">
        <f ca="1">IF(AX$4="",0,SUM($W34:AX34))</f>
        <v>0</v>
      </c>
      <c r="AY36" s="5">
        <f ca="1">IF(AY$4="",0,SUM($W34:AY34))</f>
        <v>0</v>
      </c>
      <c r="AZ36" s="5">
        <f ca="1">IF(AZ$4="",0,SUM($W34:AZ34))</f>
        <v>0</v>
      </c>
      <c r="BA36" s="5">
        <f ca="1">IF(BA$4="",0,SUM($W34:BA34))</f>
        <v>0</v>
      </c>
      <c r="BB36" s="5">
        <f ca="1">IF(BB$4="",0,SUM($W34:BB34))</f>
        <v>0</v>
      </c>
      <c r="BC36" s="5">
        <f ca="1">IF(BC$4="",0,SUM($W34:BC34))</f>
        <v>0</v>
      </c>
      <c r="BD36" s="5">
        <f ca="1">IF(BD$4="",0,SUM($W34:BD34))</f>
        <v>0</v>
      </c>
      <c r="BE36" s="5">
        <f ca="1">IF(BE$4="",0,SUM($W34:BE34))</f>
        <v>0</v>
      </c>
      <c r="BF36" s="5">
        <f ca="1">IF(BF$4="",0,SUM($W34:BF34))</f>
        <v>0</v>
      </c>
      <c r="BG36" s="5">
        <f ca="1">IF(BG$4="",0,SUM($W34:BG34))</f>
        <v>0</v>
      </c>
      <c r="BH36" s="5">
        <f ca="1">IF(BH$4="",0,SUM($W34:BH34))</f>
        <v>0</v>
      </c>
      <c r="BI36" s="5">
        <f ca="1">IF(BI$4="",0,SUM($W34:BI34))</f>
        <v>0</v>
      </c>
      <c r="BJ36" s="5">
        <f ca="1">IF(BJ$4="",0,SUM($W34:BJ34))</f>
        <v>0</v>
      </c>
      <c r="BK36" s="5">
        <f ca="1">IF(BK$4="",0,SUM($W34:BK34))</f>
        <v>0</v>
      </c>
      <c r="BL36" s="5">
        <f ca="1">IF(BL$4="",0,SUM($W34:BL34))</f>
        <v>0</v>
      </c>
      <c r="BM36" s="5">
        <f ca="1">IF(BM$4="",0,SUM($W34:BM34))</f>
        <v>0</v>
      </c>
      <c r="BN36" s="5">
        <f ca="1">IF(BN$4="",0,SUM($W34:BN34))</f>
        <v>0</v>
      </c>
      <c r="BO36" s="5">
        <f ca="1">IF(BO$4="",0,SUM($W34:BO34))</f>
        <v>0</v>
      </c>
      <c r="BP36" s="5">
        <f ca="1">IF(BP$4="",0,SUM($W34:BP34))</f>
        <v>0</v>
      </c>
      <c r="BQ36" s="5">
        <f ca="1">IF(BQ$4="",0,SUM($W34:BQ34))</f>
        <v>0</v>
      </c>
      <c r="BR36" s="5">
        <f ca="1">IF(BR$4="",0,SUM($W34:BR34))</f>
        <v>0</v>
      </c>
      <c r="BS36" s="5">
        <f ca="1">IF(BS$4="",0,SUM($W34:BS34))</f>
        <v>0</v>
      </c>
      <c r="BT36" s="5">
        <f ca="1">IF(BT$4="",0,SUM($W34:BT34))</f>
        <v>0</v>
      </c>
      <c r="BU36" s="5">
        <f ca="1">IF(BU$4="",0,SUM($W34:BU34))</f>
        <v>0</v>
      </c>
      <c r="BV36" s="5">
        <f ca="1">IF(BV$4="",0,SUM($W34:BV34))</f>
        <v>0</v>
      </c>
      <c r="BW36" s="5">
        <f ca="1">IF(BW$4="",0,SUM($W34:BW34))</f>
        <v>0</v>
      </c>
      <c r="BX36" s="5">
        <f ca="1">IF(BX$4="",0,SUM($W34:BX34))</f>
        <v>0</v>
      </c>
      <c r="BY36" s="5">
        <f ca="1">IF(BY$4="",0,SUM($W34:BY34))</f>
        <v>0</v>
      </c>
      <c r="BZ36" s="5">
        <f ca="1">IF(BZ$4="",0,SUM($W34:BZ34))</f>
        <v>0</v>
      </c>
      <c r="CA36" s="5">
        <f ca="1">IF(CA$4="",0,SUM($W34:CA34))</f>
        <v>0</v>
      </c>
      <c r="CB36" s="5">
        <f ca="1">IF(CB$4="",0,SUM($W34:CB34))</f>
        <v>0</v>
      </c>
      <c r="CC36" s="5">
        <f ca="1">IF(CC$4="",0,SUM($W34:CC34))</f>
        <v>0</v>
      </c>
      <c r="CD36" s="5">
        <f ca="1">IF(CD$4="",0,SUM($W34:CD34))</f>
        <v>0</v>
      </c>
      <c r="CE36" s="5">
        <f ca="1">IF(CE$4="",0,SUM($W34:CE34))</f>
        <v>0</v>
      </c>
      <c r="CF36" s="5">
        <f ca="1">IF(CF$4="",0,SUM($W34:CF34))</f>
        <v>0</v>
      </c>
      <c r="CG36" s="5">
        <f ca="1">IF(CG$4="",0,SUM($W34:CG34))</f>
        <v>0</v>
      </c>
      <c r="CH36" s="5">
        <f ca="1">IF(CH$4="",0,SUM($W34:CH34))</f>
        <v>0</v>
      </c>
      <c r="CI36" s="5">
        <f ca="1">IF(CI$4="",0,SUM($W34:CI34))</f>
        <v>0</v>
      </c>
      <c r="CJ36" s="5">
        <f ca="1">IF(CJ$4="",0,SUM($W34:CJ34))</f>
        <v>0</v>
      </c>
      <c r="CK36" s="5">
        <f ca="1">IF(CK$4="",0,SUM($W34:CK34))</f>
        <v>0</v>
      </c>
      <c r="CL36" s="5">
        <f ca="1">IF(CL$4="",0,SUM($W34:CL34))</f>
        <v>0</v>
      </c>
      <c r="CM36" s="5">
        <f ca="1">IF(CM$4="",0,SUM($W34:CM34))</f>
        <v>0</v>
      </c>
      <c r="CN36" s="5">
        <f ca="1">IF(CN$4="",0,SUM($W34:CN34))</f>
        <v>0</v>
      </c>
      <c r="CO36" s="5">
        <f ca="1">IF(CO$4="",0,SUM($W34:CO34))</f>
        <v>0</v>
      </c>
      <c r="CP36" s="5">
        <f ca="1">IF(CP$4="",0,SUM($W34:CP34))</f>
        <v>0</v>
      </c>
      <c r="CQ36" s="5">
        <f ca="1">IF(CQ$4="",0,SUM($W34:CQ34))</f>
        <v>0</v>
      </c>
      <c r="CR36" s="5">
        <f ca="1">IF(CR$4="",0,SUM($W34:CR34))</f>
        <v>0</v>
      </c>
      <c r="CS36" s="5">
        <f ca="1">IF(CS$4="",0,SUM($W34:CS34))</f>
        <v>0</v>
      </c>
      <c r="CT36" s="5">
        <f ca="1">IF(CT$4="",0,SUM($W34:CT34))</f>
        <v>0</v>
      </c>
      <c r="CU36" s="5">
        <f ca="1">IF(CU$4="",0,SUM($W34:CU34))</f>
        <v>0</v>
      </c>
      <c r="CV36" s="5">
        <f ca="1">IF(CV$4="",0,SUM($W34:CV34))</f>
        <v>0</v>
      </c>
      <c r="CW36" s="5">
        <f ca="1">IF(CW$4="",0,SUM($W34:CW34))</f>
        <v>0</v>
      </c>
      <c r="CX36" s="5">
        <f ca="1">IF(CX$4="",0,SUM($W34:CX34))</f>
        <v>0</v>
      </c>
      <c r="CY36" s="5">
        <f ca="1">IF(CY$4="",0,SUM($W34:CY34))</f>
        <v>0</v>
      </c>
      <c r="CZ36" s="5">
        <f ca="1">IF(CZ$4="",0,SUM($W34:CZ34))</f>
        <v>0</v>
      </c>
      <c r="DA36" s="5">
        <f ca="1">IF(DA$4="",0,SUM($W34:DA34))</f>
        <v>0</v>
      </c>
      <c r="DB36" s="5">
        <f ca="1">IF(DB$4="",0,SUM($W34:DB34))</f>
        <v>0</v>
      </c>
      <c r="DC36" s="5">
        <f ca="1">IF(DC$4="",0,SUM($W34:DC34))</f>
        <v>0</v>
      </c>
      <c r="DD36" s="5">
        <f ca="1">IF(DD$4="",0,SUM($W34:DD34))</f>
        <v>0</v>
      </c>
      <c r="DE36" s="5">
        <f ca="1">IF(DE$4="",0,SUM($W34:DE34))</f>
        <v>0</v>
      </c>
      <c r="DF36" s="5">
        <f ca="1">IF(DF$4="",0,SUM($W34:DF34))</f>
        <v>0</v>
      </c>
      <c r="DG36" s="5">
        <f ca="1">IF(DG$4="",0,SUM($W34:DG34))</f>
        <v>0</v>
      </c>
      <c r="DH36" s="5">
        <f ca="1">IF(DH$4="",0,SUM($W34:DH34))</f>
        <v>0</v>
      </c>
      <c r="DI36" s="5">
        <f ca="1">IF(DI$4="",0,SUM($W34:DI34))</f>
        <v>0</v>
      </c>
      <c r="DJ36" s="5">
        <f ca="1">IF(DJ$4="",0,SUM($W34:DJ34))</f>
        <v>0</v>
      </c>
      <c r="DK36" s="5">
        <f ca="1">IF(DK$4="",0,SUM($W34:DK34))</f>
        <v>0</v>
      </c>
      <c r="DL36" s="5">
        <f ca="1">IF(DL$4="",0,SUM($W34:DL34))</f>
        <v>0</v>
      </c>
      <c r="DM36" s="5">
        <f ca="1">IF(DM$4="",0,SUM($W34:DM34))</f>
        <v>0</v>
      </c>
      <c r="DN36" s="5">
        <f ca="1">IF(DN$4="",0,SUM($W34:DN34))</f>
        <v>0</v>
      </c>
      <c r="DO36" s="5">
        <f ca="1">IF(DO$4="",0,SUM($W34:DO34))</f>
        <v>0</v>
      </c>
      <c r="DP36" s="5">
        <f ca="1">IF(DP$4="",0,SUM($W34:DP34))</f>
        <v>0</v>
      </c>
      <c r="DQ36" s="5">
        <f ca="1">IF(DQ$4="",0,SUM($W34:DQ34))</f>
        <v>0</v>
      </c>
      <c r="DR36" s="5">
        <f ca="1">IF(DR$4="",0,SUM($W34:DR34))</f>
        <v>0</v>
      </c>
      <c r="DS36" s="5">
        <f ca="1">IF(DS$4="",0,SUM($W34:DS34))</f>
        <v>0</v>
      </c>
      <c r="DT36" s="5">
        <f ca="1">IF(DT$4="",0,SUM($W34:DT34))</f>
        <v>0</v>
      </c>
      <c r="DU36" s="5">
        <f ca="1">IF(DU$4="",0,SUM($W34:DU34))</f>
        <v>0</v>
      </c>
      <c r="DV36" s="5">
        <f ca="1">IF(DV$4="",0,SUM($W34:DV34))</f>
        <v>0</v>
      </c>
      <c r="DW36" s="5">
        <f ca="1">IF(DW$4="",0,SUM($W34:DW34))</f>
        <v>0</v>
      </c>
      <c r="DX36" s="5">
        <f ca="1">IF(DX$4="",0,SUM($W34:DX34))</f>
        <v>0</v>
      </c>
      <c r="DY36" s="5">
        <f ca="1">IF(DY$4="",0,SUM($W34:DY34))</f>
        <v>0</v>
      </c>
      <c r="DZ36" s="5">
        <f ca="1">IF(DZ$4="",0,SUM($W34:DZ34))</f>
        <v>0</v>
      </c>
      <c r="EA36" s="5">
        <f ca="1">IF(EA$4="",0,SUM($W34:EA34))</f>
        <v>0</v>
      </c>
      <c r="EB36" s="5">
        <f ca="1">IF(EB$4="",0,SUM($W34:EB34))</f>
        <v>0</v>
      </c>
      <c r="EC36" s="5">
        <f ca="1">IF(EC$4="",0,SUM($W34:EC34))</f>
        <v>0</v>
      </c>
      <c r="ED36" s="5">
        <f ca="1">IF(ED$4="",0,SUM($W34:ED34))</f>
        <v>0</v>
      </c>
      <c r="EE36" s="5">
        <f ca="1">IF(EE$4="",0,SUM($W34:EE34))</f>
        <v>0</v>
      </c>
      <c r="EF36" s="5">
        <f ca="1">IF(EF$4="",0,SUM($W34:EF34))</f>
        <v>0</v>
      </c>
      <c r="EG36" s="5">
        <f ca="1">IF(EG$4="",0,SUM($W34:EG34))</f>
        <v>0</v>
      </c>
      <c r="EH36" s="5">
        <f ca="1">IF(EH$4="",0,SUM($W34:EH34))</f>
        <v>0</v>
      </c>
      <c r="EI36" s="5">
        <f ca="1">IF(EI$4="",0,SUM($W34:EI34))</f>
        <v>0</v>
      </c>
      <c r="EJ36" s="5">
        <f ca="1">IF(EJ$4="",0,SUM($W34:EJ34))</f>
        <v>0</v>
      </c>
      <c r="EK36" s="5">
        <f ca="1">IF(EK$4="",0,SUM($W34:EK34))</f>
        <v>0</v>
      </c>
      <c r="EL36" s="5">
        <f ca="1">IF(EL$4="",0,SUM($W34:EL34))</f>
        <v>0</v>
      </c>
      <c r="EM36" s="5">
        <f ca="1">IF(EM$4="",0,SUM($W34:EM34))</f>
        <v>0</v>
      </c>
      <c r="EN36" s="5">
        <f>IF(EN$4="",0,SUM($W34:EN34))</f>
        <v>0</v>
      </c>
      <c r="EO36" s="5">
        <f>IF(EO$4="",0,SUM($W34:EO34))</f>
        <v>0</v>
      </c>
      <c r="EP36" s="5">
        <f>IF(EP$4="",0,SUM($W34:EP34))</f>
        <v>0</v>
      </c>
      <c r="EQ36" s="5">
        <f>IF(EQ$4="",0,SUM($W34:EQ34))</f>
        <v>0</v>
      </c>
      <c r="ER36" s="5">
        <f>IF(ER$4="",0,SUM($W34:ER34))</f>
        <v>0</v>
      </c>
      <c r="ES36" s="5">
        <f>IF(ES$4="",0,SUM($W34:ES34))</f>
        <v>0</v>
      </c>
      <c r="ET36" s="5">
        <f>IF(ET$4="",0,SUM($W34:ET34))</f>
        <v>0</v>
      </c>
      <c r="EU36" s="5">
        <f>IF(EU$4="",0,SUM($W34:EU34))</f>
        <v>0</v>
      </c>
      <c r="EV36" s="5">
        <f>IF(EV$4="",0,SUM($W34:EV34))</f>
        <v>0</v>
      </c>
      <c r="EW36" s="5">
        <f>IF(EW$4="",0,SUM($W34:EW34))</f>
        <v>0</v>
      </c>
      <c r="EX36" s="5">
        <f>IF(EX$4="",0,SUM($W34:EX34))</f>
        <v>0</v>
      </c>
      <c r="EY36" s="5">
        <f>IF(EY$4="",0,SUM($W34:EY34))</f>
        <v>0</v>
      </c>
      <c r="EZ36" s="5">
        <f>IF(EZ$4="",0,SUM($W34:EZ34))</f>
        <v>0</v>
      </c>
      <c r="FA36" s="5">
        <f>IF(FA$4="",0,SUM($W34:FA34))</f>
        <v>0</v>
      </c>
      <c r="FB36" s="5">
        <f>IF(FB$4="",0,SUM($W34:FB34))</f>
        <v>0</v>
      </c>
      <c r="FC36" s="5">
        <f>IF(FC$4="",0,SUM($W34:FC34))</f>
        <v>0</v>
      </c>
      <c r="FD36" s="5">
        <f>IF(FD$4="",0,SUM($W34:FD34))</f>
        <v>0</v>
      </c>
      <c r="FE36" s="5">
        <f>IF(FE$4="",0,SUM($W34:FE34))</f>
        <v>0</v>
      </c>
      <c r="FF36" s="5">
        <f>IF(FF$4="",0,SUM($W34:FF34))</f>
        <v>0</v>
      </c>
      <c r="FG36" s="5">
        <f>IF(FG$4="",0,SUM($W34:FG34))</f>
        <v>0</v>
      </c>
      <c r="FH36" s="5">
        <f>IF(FH$4="",0,SUM($W34:FH34))</f>
        <v>0</v>
      </c>
      <c r="FI36" s="5">
        <f>IF(FI$4="",0,SUM($W34:FI34))</f>
        <v>0</v>
      </c>
      <c r="FJ36" s="5">
        <f>IF(FJ$4="",0,SUM($W34:FJ34))</f>
        <v>0</v>
      </c>
      <c r="FK36" s="5">
        <f>IF(FK$4="",0,SUM($W34:FK34))</f>
        <v>0</v>
      </c>
      <c r="FL36" s="5">
        <f>IF(FL$4="",0,SUM($W34:FL34))</f>
        <v>0</v>
      </c>
      <c r="FM36" s="5">
        <f>IF(FM$4="",0,SUM($W34:FM34))</f>
        <v>0</v>
      </c>
      <c r="FN36" s="5">
        <f>IF(FN$4="",0,SUM($W34:FN34))</f>
        <v>0</v>
      </c>
      <c r="FO36" s="5">
        <f>IF(FO$4="",0,SUM($W34:FO34))</f>
        <v>0</v>
      </c>
      <c r="FP36" s="5">
        <f>IF(FP$4="",0,SUM($W34:FP34))</f>
        <v>0</v>
      </c>
      <c r="FQ36" s="5">
        <f>IF(FQ$4="",0,SUM($W34:FQ34))</f>
        <v>0</v>
      </c>
      <c r="FR36" s="5">
        <f>IF(FR$4="",0,SUM($W34:FR34))</f>
        <v>0</v>
      </c>
      <c r="FS36" s="5">
        <f>IF(FS$4="",0,SUM($W34:FS34))</f>
        <v>0</v>
      </c>
      <c r="FT36" s="5">
        <f>IF(FT$4="",0,SUM($W34:FT34))</f>
        <v>0</v>
      </c>
      <c r="FU36" s="5">
        <f>IF(FU$4="",0,SUM($W34:FU34))</f>
        <v>0</v>
      </c>
      <c r="FV36" s="5">
        <f>IF(FV$4="",0,SUM($W34:FV34))</f>
        <v>0</v>
      </c>
      <c r="FW36" s="5">
        <f>IF(FW$4="",0,SUM($W34:FW34))</f>
        <v>0</v>
      </c>
      <c r="FX36" s="5">
        <f>IF(FX$4="",0,SUM($W34:FX34))</f>
        <v>0</v>
      </c>
      <c r="FY36" s="5">
        <f>IF(FY$4="",0,SUM($W34:FY34))</f>
        <v>0</v>
      </c>
      <c r="FZ36" s="5">
        <f>IF(FZ$4="",0,SUM($W34:FZ34))</f>
        <v>0</v>
      </c>
      <c r="GA36" s="5">
        <f>IF(GA$4="",0,SUM($W34:GA34))</f>
        <v>0</v>
      </c>
      <c r="GB36" s="5">
        <f>IF(GB$4="",0,SUM($W34:GB34))</f>
        <v>0</v>
      </c>
      <c r="GC36" s="5">
        <f>IF(GC$4="",0,SUM($W34:GC34))</f>
        <v>0</v>
      </c>
      <c r="GD36" s="5">
        <f>IF(GD$4="",0,SUM($W34:GD34))</f>
        <v>0</v>
      </c>
      <c r="GE36" s="5">
        <f>IF(GE$4="",0,SUM($W34:GE34))</f>
        <v>0</v>
      </c>
      <c r="GF36" s="5">
        <f>IF(GF$4="",0,SUM($W34:GF34))</f>
        <v>0</v>
      </c>
      <c r="GG36" s="5">
        <f>IF(GG$4="",0,SUM($W34:GG34))</f>
        <v>0</v>
      </c>
      <c r="GH36" s="5">
        <f>IF(GH$4="",0,SUM($W34:GH34))</f>
        <v>0</v>
      </c>
      <c r="GI36" s="5">
        <f>IF(GI$4="",0,SUM($W34:GI34))</f>
        <v>0</v>
      </c>
      <c r="GJ36" s="5">
        <f>IF(GJ$4="",0,SUM($W34:GJ34))</f>
        <v>0</v>
      </c>
      <c r="GK36" s="5">
        <f>IF(GK$4="",0,SUM($W34:GK34))</f>
        <v>0</v>
      </c>
      <c r="GL36" s="5">
        <f>IF(GL$4="",0,SUM($W34:GL34))</f>
        <v>0</v>
      </c>
      <c r="GM36" s="5">
        <f>IF(GM$4="",0,SUM($W34:GM34))</f>
        <v>0</v>
      </c>
      <c r="GN36" s="5">
        <f>IF(GN$4="",0,SUM($W34:GN34))</f>
        <v>0</v>
      </c>
      <c r="GO36" s="5">
        <f>IF(GO$4="",0,SUM($W34:GO34))</f>
        <v>0</v>
      </c>
      <c r="GP36" s="5">
        <f>IF(GP$4="",0,SUM($W34:GP34))</f>
        <v>0</v>
      </c>
      <c r="GQ36" s="5">
        <f>IF(GQ$4="",0,SUM($W34:GQ34))</f>
        <v>0</v>
      </c>
      <c r="GR36" s="5">
        <f>IF(GR$4="",0,SUM($W34:GR34))</f>
        <v>0</v>
      </c>
      <c r="GS36" s="5">
        <f>IF(GS$4="",0,SUM($W34:GS34))</f>
        <v>0</v>
      </c>
      <c r="GT36" s="5">
        <f>IF(GT$4="",0,SUM($W34:GT34))</f>
        <v>0</v>
      </c>
      <c r="GU36" s="5">
        <f>IF(GU$4="",0,SUM($W34:GU34))</f>
        <v>0</v>
      </c>
      <c r="GV36" s="5">
        <f>IF(GV$4="",0,SUM($W34:GV34))</f>
        <v>0</v>
      </c>
    </row>
    <row r="38" spans="2:204" x14ac:dyDescent="0.3">
      <c r="B38" s="13">
        <f>ROW()</f>
        <v>38</v>
      </c>
      <c r="E38" s="45"/>
      <c r="F38" s="32"/>
      <c r="H38" s="1" t="s">
        <v>52</v>
      </c>
      <c r="P38" s="44" t="s">
        <v>47</v>
      </c>
      <c r="U38" s="5">
        <f ca="1">Model!U49</f>
        <v>0</v>
      </c>
    </row>
  </sheetData>
  <conditionalFormatting sqref="X4:Z4">
    <cfRule type="containsBlanks" dxfId="489" priority="591">
      <formula>LEN(TRIM(X4))=0</formula>
    </cfRule>
  </conditionalFormatting>
  <conditionalFormatting sqref="X1:Z1">
    <cfRule type="containsBlanks" dxfId="488" priority="590">
      <formula>LEN(TRIM(X1))=0</formula>
    </cfRule>
  </conditionalFormatting>
  <conditionalFormatting sqref="H6:J6 H28:J28 H22:J22 H26:J26">
    <cfRule type="expression" dxfId="487" priority="587">
      <formula>AND($H6&lt;&gt;"",$I6&lt;&gt;"",$J6&lt;&gt;"")</formula>
    </cfRule>
    <cfRule type="expression" dxfId="486" priority="588">
      <formula>AND($H6&lt;&gt;"",$I6&lt;&gt;"",$J6="")</formula>
    </cfRule>
    <cfRule type="expression" dxfId="485" priority="589">
      <formula>AND($H6&lt;&gt;"",$I6="",$J6="")</formula>
    </cfRule>
  </conditionalFormatting>
  <conditionalFormatting sqref="X6:Z6 U6">
    <cfRule type="expression" dxfId="484" priority="584">
      <formula>AND($H6&lt;&gt;"",$I6&lt;&gt;"",$J6&lt;&gt;"")</formula>
    </cfRule>
    <cfRule type="expression" dxfId="483" priority="585">
      <formula>AND($H6&lt;&gt;"",$I6&lt;&gt;"",$J6="")</formula>
    </cfRule>
    <cfRule type="expression" dxfId="482" priority="586">
      <formula>AND($H6&lt;&gt;"",$I6="",$J6="")</formula>
    </cfRule>
  </conditionalFormatting>
  <conditionalFormatting sqref="H6 H28 H22 H26">
    <cfRule type="expression" dxfId="481" priority="583">
      <formula>AND($H6&lt;&gt;"",$I6&lt;&gt;"")</formula>
    </cfRule>
  </conditionalFormatting>
  <conditionalFormatting sqref="I6 I28 I22 I26">
    <cfRule type="expression" dxfId="480" priority="582">
      <formula>AND($I6&lt;&gt;"",$J6&lt;&gt;"")</formula>
    </cfRule>
  </conditionalFormatting>
  <conditionalFormatting sqref="H7:J10">
    <cfRule type="expression" dxfId="479" priority="579">
      <formula>AND($H7&lt;&gt;"",$I7&lt;&gt;"",$J7&lt;&gt;"")</formula>
    </cfRule>
    <cfRule type="expression" dxfId="478" priority="580">
      <formula>AND($H7&lt;&gt;"",$I7&lt;&gt;"",$J7="")</formula>
    </cfRule>
    <cfRule type="expression" dxfId="477" priority="581">
      <formula>AND($H7&lt;&gt;"",$I7="",$J7="")</formula>
    </cfRule>
  </conditionalFormatting>
  <conditionalFormatting sqref="X7:Z10 U7:U10">
    <cfRule type="expression" dxfId="476" priority="576">
      <formula>AND($H7&lt;&gt;"",$I7&lt;&gt;"",$J7&lt;&gt;"")</formula>
    </cfRule>
    <cfRule type="expression" dxfId="475" priority="577">
      <formula>AND($H7&lt;&gt;"",$I7&lt;&gt;"",$J7="")</formula>
    </cfRule>
    <cfRule type="expression" dxfId="474" priority="578">
      <formula>AND($H7&lt;&gt;"",$I7="",$J7="")</formula>
    </cfRule>
  </conditionalFormatting>
  <conditionalFormatting sqref="H7:H10">
    <cfRule type="expression" dxfId="473" priority="575">
      <formula>AND($H7&lt;&gt;"",$I7&lt;&gt;"")</formula>
    </cfRule>
  </conditionalFormatting>
  <conditionalFormatting sqref="I7:I10">
    <cfRule type="expression" dxfId="472" priority="574">
      <formula>AND($I7&lt;&gt;"",$J7&lt;&gt;"")</formula>
    </cfRule>
  </conditionalFormatting>
  <conditionalFormatting sqref="A6:A10">
    <cfRule type="containsBlanks" dxfId="471" priority="573">
      <formula>LEN(TRIM(A6))=0</formula>
    </cfRule>
  </conditionalFormatting>
  <conditionalFormatting sqref="AA4:AB4">
    <cfRule type="containsBlanks" dxfId="470" priority="572">
      <formula>LEN(TRIM(AA4))=0</formula>
    </cfRule>
  </conditionalFormatting>
  <conditionalFormatting sqref="AA1:AB1">
    <cfRule type="containsBlanks" dxfId="469" priority="571">
      <formula>LEN(TRIM(AA1))=0</formula>
    </cfRule>
  </conditionalFormatting>
  <conditionalFormatting sqref="AA6:AB6">
    <cfRule type="expression" dxfId="468" priority="568">
      <formula>AND($H6&lt;&gt;"",$I6&lt;&gt;"",$J6&lt;&gt;"")</formula>
    </cfRule>
    <cfRule type="expression" dxfId="467" priority="569">
      <formula>AND($H6&lt;&gt;"",$I6&lt;&gt;"",$J6="")</formula>
    </cfRule>
    <cfRule type="expression" dxfId="466" priority="570">
      <formula>AND($H6&lt;&gt;"",$I6="",$J6="")</formula>
    </cfRule>
  </conditionalFormatting>
  <conditionalFormatting sqref="AA7:AB10">
    <cfRule type="expression" dxfId="465" priority="565">
      <formula>AND($H7&lt;&gt;"",$I7&lt;&gt;"",$J7&lt;&gt;"")</formula>
    </cfRule>
    <cfRule type="expression" dxfId="464" priority="566">
      <formula>AND($H7&lt;&gt;"",$I7&lt;&gt;"",$J7="")</formula>
    </cfRule>
    <cfRule type="expression" dxfId="463" priority="567">
      <formula>AND($H7&lt;&gt;"",$I7="",$J7="")</formula>
    </cfRule>
  </conditionalFormatting>
  <conditionalFormatting sqref="AC4:AD4">
    <cfRule type="containsBlanks" dxfId="462" priority="564">
      <formula>LEN(TRIM(AC4))=0</formula>
    </cfRule>
  </conditionalFormatting>
  <conditionalFormatting sqref="AC1:AD1">
    <cfRule type="containsBlanks" dxfId="461" priority="563">
      <formula>LEN(TRIM(AC1))=0</formula>
    </cfRule>
  </conditionalFormatting>
  <conditionalFormatting sqref="AC6:AD6">
    <cfRule type="expression" dxfId="460" priority="560">
      <formula>AND($H6&lt;&gt;"",$I6&lt;&gt;"",$J6&lt;&gt;"")</formula>
    </cfRule>
    <cfRule type="expression" dxfId="459" priority="561">
      <formula>AND($H6&lt;&gt;"",$I6&lt;&gt;"",$J6="")</formula>
    </cfRule>
    <cfRule type="expression" dxfId="458" priority="562">
      <formula>AND($H6&lt;&gt;"",$I6="",$J6="")</formula>
    </cfRule>
  </conditionalFormatting>
  <conditionalFormatting sqref="AC7:AD10">
    <cfRule type="expression" dxfId="457" priority="557">
      <formula>AND($H7&lt;&gt;"",$I7&lt;&gt;"",$J7&lt;&gt;"")</formula>
    </cfRule>
    <cfRule type="expression" dxfId="456" priority="558">
      <formula>AND($H7&lt;&gt;"",$I7&lt;&gt;"",$J7="")</formula>
    </cfRule>
    <cfRule type="expression" dxfId="455" priority="559">
      <formula>AND($H7&lt;&gt;"",$I7="",$J7="")</formula>
    </cfRule>
  </conditionalFormatting>
  <conditionalFormatting sqref="AE4:BB4">
    <cfRule type="containsBlanks" dxfId="454" priority="556">
      <formula>LEN(TRIM(AE4))=0</formula>
    </cfRule>
  </conditionalFormatting>
  <conditionalFormatting sqref="AE1:BB1">
    <cfRule type="containsBlanks" dxfId="453" priority="555">
      <formula>LEN(TRIM(AE1))=0</formula>
    </cfRule>
  </conditionalFormatting>
  <conditionalFormatting sqref="AE6:BB6">
    <cfRule type="expression" dxfId="452" priority="552">
      <formula>AND($H6&lt;&gt;"",$I6&lt;&gt;"",$J6&lt;&gt;"")</formula>
    </cfRule>
    <cfRule type="expression" dxfId="451" priority="553">
      <formula>AND($H6&lt;&gt;"",$I6&lt;&gt;"",$J6="")</formula>
    </cfRule>
    <cfRule type="expression" dxfId="450" priority="554">
      <formula>AND($H6&lt;&gt;"",$I6="",$J6="")</formula>
    </cfRule>
  </conditionalFormatting>
  <conditionalFormatting sqref="AE7:BB10">
    <cfRule type="expression" dxfId="449" priority="549">
      <formula>AND($H7&lt;&gt;"",$I7&lt;&gt;"",$J7&lt;&gt;"")</formula>
    </cfRule>
    <cfRule type="expression" dxfId="448" priority="550">
      <formula>AND($H7&lt;&gt;"",$I7&lt;&gt;"",$J7="")</formula>
    </cfRule>
    <cfRule type="expression" dxfId="447" priority="551">
      <formula>AND($H7&lt;&gt;"",$I7="",$J7="")</formula>
    </cfRule>
  </conditionalFormatting>
  <conditionalFormatting sqref="H15:J15">
    <cfRule type="expression" dxfId="446" priority="540">
      <formula>AND($H15&lt;&gt;"",$I15&lt;&gt;"",$J15&lt;&gt;"")</formula>
    </cfRule>
    <cfRule type="expression" dxfId="445" priority="541">
      <formula>AND($H15&lt;&gt;"",$I15&lt;&gt;"",$J15="")</formula>
    </cfRule>
    <cfRule type="expression" dxfId="444" priority="542">
      <formula>AND($H15&lt;&gt;"",$I15="",$J15="")</formula>
    </cfRule>
  </conditionalFormatting>
  <conditionalFormatting sqref="X15:Z15">
    <cfRule type="expression" dxfId="443" priority="537">
      <formula>AND($H15&lt;&gt;"",$I15&lt;&gt;"",$J15&lt;&gt;"")</formula>
    </cfRule>
    <cfRule type="expression" dxfId="442" priority="538">
      <formula>AND($H15&lt;&gt;"",$I15&lt;&gt;"",$J15="")</formula>
    </cfRule>
    <cfRule type="expression" dxfId="441" priority="539">
      <formula>AND($H15&lt;&gt;"",$I15="",$J15="")</formula>
    </cfRule>
  </conditionalFormatting>
  <conditionalFormatting sqref="H15">
    <cfRule type="expression" dxfId="440" priority="536">
      <formula>AND($H15&lt;&gt;"",$I15&lt;&gt;"")</formula>
    </cfRule>
  </conditionalFormatting>
  <conditionalFormatting sqref="I15">
    <cfRule type="expression" dxfId="439" priority="535">
      <formula>AND($I15&lt;&gt;"",$J15&lt;&gt;"")</formula>
    </cfRule>
  </conditionalFormatting>
  <conditionalFormatting sqref="A15">
    <cfRule type="containsBlanks" dxfId="438" priority="534">
      <formula>LEN(TRIM(A15))=0</formula>
    </cfRule>
  </conditionalFormatting>
  <conditionalFormatting sqref="AA15:AB15">
    <cfRule type="expression" dxfId="437" priority="531">
      <formula>AND($H15&lt;&gt;"",$I15&lt;&gt;"",$J15&lt;&gt;"")</formula>
    </cfRule>
    <cfRule type="expression" dxfId="436" priority="532">
      <formula>AND($H15&lt;&gt;"",$I15&lt;&gt;"",$J15="")</formula>
    </cfRule>
    <cfRule type="expression" dxfId="435" priority="533">
      <formula>AND($H15&lt;&gt;"",$I15="",$J15="")</formula>
    </cfRule>
  </conditionalFormatting>
  <conditionalFormatting sqref="AC15:AD15">
    <cfRule type="expression" dxfId="434" priority="528">
      <formula>AND($H15&lt;&gt;"",$I15&lt;&gt;"",$J15&lt;&gt;"")</formula>
    </cfRule>
    <cfRule type="expression" dxfId="433" priority="529">
      <formula>AND($H15&lt;&gt;"",$I15&lt;&gt;"",$J15="")</formula>
    </cfRule>
    <cfRule type="expression" dxfId="432" priority="530">
      <formula>AND($H15&lt;&gt;"",$I15="",$J15="")</formula>
    </cfRule>
  </conditionalFormatting>
  <conditionalFormatting sqref="AE15:BB15">
    <cfRule type="expression" dxfId="431" priority="525">
      <formula>AND($H15&lt;&gt;"",$I15&lt;&gt;"",$J15&lt;&gt;"")</formula>
    </cfRule>
    <cfRule type="expression" dxfId="430" priority="526">
      <formula>AND($H15&lt;&gt;"",$I15&lt;&gt;"",$J15="")</formula>
    </cfRule>
    <cfRule type="expression" dxfId="429" priority="527">
      <formula>AND($H15&lt;&gt;"",$I15="",$J15="")</formula>
    </cfRule>
  </conditionalFormatting>
  <conditionalFormatting sqref="AA22:AB22">
    <cfRule type="expression" dxfId="428" priority="453">
      <formula>AND($H22&lt;&gt;"",$I22&lt;&gt;"",$J22&lt;&gt;"")</formula>
    </cfRule>
    <cfRule type="expression" dxfId="427" priority="454">
      <formula>AND($H22&lt;&gt;"",$I22&lt;&gt;"",$J22="")</formula>
    </cfRule>
    <cfRule type="expression" dxfId="426" priority="455">
      <formula>AND($H22&lt;&gt;"",$I22="",$J22="")</formula>
    </cfRule>
  </conditionalFormatting>
  <conditionalFormatting sqref="AC22:AD22">
    <cfRule type="expression" dxfId="425" priority="450">
      <formula>AND($H22&lt;&gt;"",$I22&lt;&gt;"",$J22&lt;&gt;"")</formula>
    </cfRule>
    <cfRule type="expression" dxfId="424" priority="451">
      <formula>AND($H22&lt;&gt;"",$I22&lt;&gt;"",$J22="")</formula>
    </cfRule>
    <cfRule type="expression" dxfId="423" priority="452">
      <formula>AND($H22&lt;&gt;"",$I22="",$J22="")</formula>
    </cfRule>
  </conditionalFormatting>
  <conditionalFormatting sqref="AE22:BB22">
    <cfRule type="expression" dxfId="422" priority="447">
      <formula>AND($H22&lt;&gt;"",$I22&lt;&gt;"",$J22&lt;&gt;"")</formula>
    </cfRule>
    <cfRule type="expression" dxfId="421" priority="448">
      <formula>AND($H22&lt;&gt;"",$I22&lt;&gt;"",$J22="")</formula>
    </cfRule>
    <cfRule type="expression" dxfId="420" priority="449">
      <formula>AND($H22&lt;&gt;"",$I22="",$J22="")</formula>
    </cfRule>
  </conditionalFormatting>
  <conditionalFormatting sqref="H16:J16 U16 X16:BB16">
    <cfRule type="expression" dxfId="419" priority="546">
      <formula>AND($H16&lt;&gt;"",$I16&lt;&gt;"",$J16&lt;&gt;"")</formula>
    </cfRule>
    <cfRule type="expression" dxfId="418" priority="547">
      <formula>AND($H16&lt;&gt;"",$I16&lt;&gt;"",$J16="")</formula>
    </cfRule>
    <cfRule type="expression" dxfId="417" priority="548">
      <formula>AND($H16&lt;&gt;"",$I16="",$J16="")</formula>
    </cfRule>
  </conditionalFormatting>
  <conditionalFormatting sqref="H16">
    <cfRule type="expression" dxfId="416" priority="545">
      <formula>AND($H16&lt;&gt;"",$I16&lt;&gt;"")</formula>
    </cfRule>
  </conditionalFormatting>
  <conditionalFormatting sqref="I16">
    <cfRule type="expression" dxfId="415" priority="544">
      <formula>AND($I16&lt;&gt;"",$J16&lt;&gt;"")</formula>
    </cfRule>
  </conditionalFormatting>
  <conditionalFormatting sqref="A16">
    <cfRule type="containsBlanks" dxfId="414" priority="543">
      <formula>LEN(TRIM(A16))=0</formula>
    </cfRule>
  </conditionalFormatting>
  <conditionalFormatting sqref="U15">
    <cfRule type="expression" dxfId="413" priority="522">
      <formula>AND($H15&lt;&gt;"",$I15&lt;&gt;"",$J15&lt;&gt;"")</formula>
    </cfRule>
    <cfRule type="expression" dxfId="412" priority="523">
      <formula>AND($H15&lt;&gt;"",$I15&lt;&gt;"",$J15="")</formula>
    </cfRule>
    <cfRule type="expression" dxfId="411" priority="524">
      <formula>AND($H15&lt;&gt;"",$I15="",$J15="")</formula>
    </cfRule>
  </conditionalFormatting>
  <conditionalFormatting sqref="H17:J17">
    <cfRule type="expression" dxfId="410" priority="513">
      <formula>AND($H17&lt;&gt;"",$I17&lt;&gt;"",$J17&lt;&gt;"")</formula>
    </cfRule>
    <cfRule type="expression" dxfId="409" priority="514">
      <formula>AND($H17&lt;&gt;"",$I17&lt;&gt;"",$J17="")</formula>
    </cfRule>
    <cfRule type="expression" dxfId="408" priority="515">
      <formula>AND($H17&lt;&gt;"",$I17="",$J17="")</formula>
    </cfRule>
  </conditionalFormatting>
  <conditionalFormatting sqref="H19:J19 U19 X19:BB19">
    <cfRule type="expression" dxfId="407" priority="519">
      <formula>AND($H19&lt;&gt;"",$I19&lt;&gt;"",$J19&lt;&gt;"")</formula>
    </cfRule>
    <cfRule type="expression" dxfId="406" priority="520">
      <formula>AND($H19&lt;&gt;"",$I19&lt;&gt;"",$J19="")</formula>
    </cfRule>
    <cfRule type="expression" dxfId="405" priority="521">
      <formula>AND($H19&lt;&gt;"",$I19="",$J19="")</formula>
    </cfRule>
  </conditionalFormatting>
  <conditionalFormatting sqref="H19">
    <cfRule type="expression" dxfId="404" priority="518">
      <formula>AND($H19&lt;&gt;"",$I19&lt;&gt;"")</formula>
    </cfRule>
  </conditionalFormatting>
  <conditionalFormatting sqref="I19">
    <cfRule type="expression" dxfId="403" priority="517">
      <formula>AND($I19&lt;&gt;"",$J19&lt;&gt;"")</formula>
    </cfRule>
  </conditionalFormatting>
  <conditionalFormatting sqref="A19">
    <cfRule type="containsBlanks" dxfId="402" priority="516">
      <formula>LEN(TRIM(A19))=0</formula>
    </cfRule>
  </conditionalFormatting>
  <conditionalFormatting sqref="X17:Z17">
    <cfRule type="expression" dxfId="401" priority="510">
      <formula>AND($H17&lt;&gt;"",$I17&lt;&gt;"",$J17&lt;&gt;"")</formula>
    </cfRule>
    <cfRule type="expression" dxfId="400" priority="511">
      <formula>AND($H17&lt;&gt;"",$I17&lt;&gt;"",$J17="")</formula>
    </cfRule>
    <cfRule type="expression" dxfId="399" priority="512">
      <formula>AND($H17&lt;&gt;"",$I17="",$J17="")</formula>
    </cfRule>
  </conditionalFormatting>
  <conditionalFormatting sqref="AC17:AD17">
    <cfRule type="expression" dxfId="398" priority="501">
      <formula>AND($H17&lt;&gt;"",$I17&lt;&gt;"",$J17&lt;&gt;"")</formula>
    </cfRule>
    <cfRule type="expression" dxfId="397" priority="502">
      <formula>AND($H17&lt;&gt;"",$I17&lt;&gt;"",$J17="")</formula>
    </cfRule>
    <cfRule type="expression" dxfId="396" priority="503">
      <formula>AND($H17&lt;&gt;"",$I17="",$J17="")</formula>
    </cfRule>
  </conditionalFormatting>
  <conditionalFormatting sqref="AE17:BB17">
    <cfRule type="expression" dxfId="395" priority="498">
      <formula>AND($H17&lt;&gt;"",$I17&lt;&gt;"",$J17&lt;&gt;"")</formula>
    </cfRule>
    <cfRule type="expression" dxfId="394" priority="499">
      <formula>AND($H17&lt;&gt;"",$I17&lt;&gt;"",$J17="")</formula>
    </cfRule>
    <cfRule type="expression" dxfId="393" priority="500">
      <formula>AND($H17&lt;&gt;"",$I17="",$J17="")</formula>
    </cfRule>
  </conditionalFormatting>
  <conditionalFormatting sqref="AA17:AB17">
    <cfRule type="expression" dxfId="392" priority="504">
      <formula>AND($H17&lt;&gt;"",$I17&lt;&gt;"",$J17&lt;&gt;"")</formula>
    </cfRule>
    <cfRule type="expression" dxfId="391" priority="505">
      <formula>AND($H17&lt;&gt;"",$I17&lt;&gt;"",$J17="")</formula>
    </cfRule>
    <cfRule type="expression" dxfId="390" priority="506">
      <formula>AND($H17&lt;&gt;"",$I17="",$J17="")</formula>
    </cfRule>
  </conditionalFormatting>
  <conditionalFormatting sqref="U17">
    <cfRule type="expression" dxfId="389" priority="495">
      <formula>AND($H17&lt;&gt;"",$I17&lt;&gt;"",$J17&lt;&gt;"")</formula>
    </cfRule>
    <cfRule type="expression" dxfId="388" priority="496">
      <formula>AND($H17&lt;&gt;"",$I17&lt;&gt;"",$J17="")</formula>
    </cfRule>
    <cfRule type="expression" dxfId="387" priority="497">
      <formula>AND($H17&lt;&gt;"",$I17="",$J17="")</formula>
    </cfRule>
  </conditionalFormatting>
  <conditionalFormatting sqref="H17">
    <cfRule type="expression" dxfId="386" priority="509">
      <formula>AND($H17&lt;&gt;"",$I17&lt;&gt;"")</formula>
    </cfRule>
  </conditionalFormatting>
  <conditionalFormatting sqref="I17">
    <cfRule type="expression" dxfId="385" priority="508">
      <formula>AND($I17&lt;&gt;"",$J17&lt;&gt;"")</formula>
    </cfRule>
  </conditionalFormatting>
  <conditionalFormatting sqref="A17">
    <cfRule type="containsBlanks" dxfId="384" priority="507">
      <formula>LEN(TRIM(A17))=0</formula>
    </cfRule>
  </conditionalFormatting>
  <conditionalFormatting sqref="H12:J12">
    <cfRule type="expression" dxfId="383" priority="486">
      <formula>AND($H12&lt;&gt;"",$I12&lt;&gt;"",$J12&lt;&gt;"")</formula>
    </cfRule>
    <cfRule type="expression" dxfId="382" priority="487">
      <formula>AND($H12&lt;&gt;"",$I12&lt;&gt;"",$J12="")</formula>
    </cfRule>
    <cfRule type="expression" dxfId="381" priority="488">
      <formula>AND($H12&lt;&gt;"",$I12="",$J12="")</formula>
    </cfRule>
  </conditionalFormatting>
  <conditionalFormatting sqref="AC12:AD12">
    <cfRule type="expression" dxfId="380" priority="474">
      <formula>AND($H12&lt;&gt;"",$I12&lt;&gt;"",$J12&lt;&gt;"")</formula>
    </cfRule>
    <cfRule type="expression" dxfId="379" priority="475">
      <formula>AND($H12&lt;&gt;"",$I12&lt;&gt;"",$J12="")</formula>
    </cfRule>
    <cfRule type="expression" dxfId="378" priority="476">
      <formula>AND($H12&lt;&gt;"",$I12="",$J12="")</formula>
    </cfRule>
  </conditionalFormatting>
  <conditionalFormatting sqref="AA12:AB12">
    <cfRule type="expression" dxfId="377" priority="477">
      <formula>AND($H12&lt;&gt;"",$I12&lt;&gt;"",$J12&lt;&gt;"")</formula>
    </cfRule>
    <cfRule type="expression" dxfId="376" priority="478">
      <formula>AND($H12&lt;&gt;"",$I12&lt;&gt;"",$J12="")</formula>
    </cfRule>
    <cfRule type="expression" dxfId="375" priority="479">
      <formula>AND($H12&lt;&gt;"",$I12="",$J12="")</formula>
    </cfRule>
  </conditionalFormatting>
  <conditionalFormatting sqref="AE12:BB12">
    <cfRule type="expression" dxfId="374" priority="471">
      <formula>AND($H12&lt;&gt;"",$I12&lt;&gt;"",$J12&lt;&gt;"")</formula>
    </cfRule>
    <cfRule type="expression" dxfId="373" priority="472">
      <formula>AND($H12&lt;&gt;"",$I12&lt;&gt;"",$J12="")</formula>
    </cfRule>
    <cfRule type="expression" dxfId="372" priority="473">
      <formula>AND($H12&lt;&gt;"",$I12="",$J12="")</formula>
    </cfRule>
  </conditionalFormatting>
  <conditionalFormatting sqref="H11:J11">
    <cfRule type="expression" dxfId="371" priority="468">
      <formula>AND($H11&lt;&gt;"",$I11&lt;&gt;"",$J11&lt;&gt;"")</formula>
    </cfRule>
    <cfRule type="expression" dxfId="370" priority="469">
      <formula>AND($H11&lt;&gt;"",$I11&lt;&gt;"",$J11="")</formula>
    </cfRule>
    <cfRule type="expression" dxfId="369" priority="470">
      <formula>AND($H11&lt;&gt;"",$I11="",$J11="")</formula>
    </cfRule>
  </conditionalFormatting>
  <conditionalFormatting sqref="H25:J25">
    <cfRule type="expression" dxfId="368" priority="323">
      <formula>AND($H25&lt;&gt;"",$I25&lt;&gt;"",$J25&lt;&gt;"")</formula>
    </cfRule>
    <cfRule type="expression" dxfId="367" priority="324">
      <formula>AND($H25&lt;&gt;"",$I25&lt;&gt;"",$J25="")</formula>
    </cfRule>
    <cfRule type="expression" dxfId="366" priority="325">
      <formula>AND($H25&lt;&gt;"",$I25="",$J25="")</formula>
    </cfRule>
  </conditionalFormatting>
  <conditionalFormatting sqref="X12:Z12 U12">
    <cfRule type="expression" dxfId="365" priority="483">
      <formula>AND($H12&lt;&gt;"",$I12&lt;&gt;"",$J12&lt;&gt;"")</formula>
    </cfRule>
    <cfRule type="expression" dxfId="364" priority="484">
      <formula>AND($H12&lt;&gt;"",$I12&lt;&gt;"",$J12="")</formula>
    </cfRule>
    <cfRule type="expression" dxfId="363" priority="485">
      <formula>AND($H12&lt;&gt;"",$I12="",$J12="")</formula>
    </cfRule>
  </conditionalFormatting>
  <conditionalFormatting sqref="H12">
    <cfRule type="expression" dxfId="362" priority="482">
      <formula>AND($H12&lt;&gt;"",$I12&lt;&gt;"")</formula>
    </cfRule>
  </conditionalFormatting>
  <conditionalFormatting sqref="I12">
    <cfRule type="expression" dxfId="361" priority="481">
      <formula>AND($I12&lt;&gt;"",$J12&lt;&gt;"")</formula>
    </cfRule>
  </conditionalFormatting>
  <conditionalFormatting sqref="A12">
    <cfRule type="containsBlanks" dxfId="360" priority="480">
      <formula>LEN(TRIM(A12))=0</formula>
    </cfRule>
  </conditionalFormatting>
  <conditionalFormatting sqref="H11">
    <cfRule type="expression" dxfId="359" priority="467">
      <formula>AND($H11&lt;&gt;"",$I11&lt;&gt;"")</formula>
    </cfRule>
  </conditionalFormatting>
  <conditionalFormatting sqref="I11">
    <cfRule type="expression" dxfId="358" priority="466">
      <formula>AND($I11&lt;&gt;"",$J11&lt;&gt;"")</formula>
    </cfRule>
  </conditionalFormatting>
  <conditionalFormatting sqref="A11">
    <cfRule type="containsBlanks" dxfId="357" priority="465">
      <formula>LEN(TRIM(A11))=0</formula>
    </cfRule>
  </conditionalFormatting>
  <conditionalFormatting sqref="X22:Z22">
    <cfRule type="expression" dxfId="356" priority="459">
      <formula>AND($H22&lt;&gt;"",$I22&lt;&gt;"",$J22&lt;&gt;"")</formula>
    </cfRule>
    <cfRule type="expression" dxfId="355" priority="460">
      <formula>AND($H22&lt;&gt;"",$I22&lt;&gt;"",$J22="")</formula>
    </cfRule>
    <cfRule type="expression" dxfId="354" priority="461">
      <formula>AND($H22&lt;&gt;"",$I22="",$J22="")</formula>
    </cfRule>
  </conditionalFormatting>
  <conditionalFormatting sqref="A22">
    <cfRule type="containsBlanks" dxfId="353" priority="456">
      <formula>LEN(TRIM(A22))=0</formula>
    </cfRule>
  </conditionalFormatting>
  <conditionalFormatting sqref="AA28:AB28">
    <cfRule type="expression" dxfId="352" priority="401">
      <formula>AND($H28&lt;&gt;"",$I28&lt;&gt;"",$J28&lt;&gt;"")</formula>
    </cfRule>
    <cfRule type="expression" dxfId="351" priority="402">
      <formula>AND($H28&lt;&gt;"",$I28&lt;&gt;"",$J28="")</formula>
    </cfRule>
    <cfRule type="expression" dxfId="350" priority="403">
      <formula>AND($H28&lt;&gt;"",$I28="",$J28="")</formula>
    </cfRule>
  </conditionalFormatting>
  <conditionalFormatting sqref="AC28:AD28">
    <cfRule type="expression" dxfId="349" priority="398">
      <formula>AND($H28&lt;&gt;"",$I28&lt;&gt;"",$J28&lt;&gt;"")</formula>
    </cfRule>
    <cfRule type="expression" dxfId="348" priority="399">
      <formula>AND($H28&lt;&gt;"",$I28&lt;&gt;"",$J28="")</formula>
    </cfRule>
    <cfRule type="expression" dxfId="347" priority="400">
      <formula>AND($H28&lt;&gt;"",$I28="",$J28="")</formula>
    </cfRule>
  </conditionalFormatting>
  <conditionalFormatting sqref="AE28:BB28">
    <cfRule type="expression" dxfId="346" priority="395">
      <formula>AND($H28&lt;&gt;"",$I28&lt;&gt;"",$J28&lt;&gt;"")</formula>
    </cfRule>
    <cfRule type="expression" dxfId="345" priority="396">
      <formula>AND($H28&lt;&gt;"",$I28&lt;&gt;"",$J28="")</formula>
    </cfRule>
    <cfRule type="expression" dxfId="344" priority="397">
      <formula>AND($H28&lt;&gt;"",$I28="",$J28="")</formula>
    </cfRule>
  </conditionalFormatting>
  <conditionalFormatting sqref="H23:J23 U23 X23:BB23">
    <cfRule type="expression" dxfId="343" priority="441">
      <formula>AND($H23&lt;&gt;"",$I23&lt;&gt;"",$J23&lt;&gt;"")</formula>
    </cfRule>
    <cfRule type="expression" dxfId="342" priority="442">
      <formula>AND($H23&lt;&gt;"",$I23&lt;&gt;"",$J23="")</formula>
    </cfRule>
    <cfRule type="expression" dxfId="341" priority="443">
      <formula>AND($H23&lt;&gt;"",$I23="",$J23="")</formula>
    </cfRule>
  </conditionalFormatting>
  <conditionalFormatting sqref="H23">
    <cfRule type="expression" dxfId="340" priority="440">
      <formula>AND($H23&lt;&gt;"",$I23&lt;&gt;"")</formula>
    </cfRule>
  </conditionalFormatting>
  <conditionalFormatting sqref="I23">
    <cfRule type="expression" dxfId="339" priority="439">
      <formula>AND($I23&lt;&gt;"",$J23&lt;&gt;"")</formula>
    </cfRule>
  </conditionalFormatting>
  <conditionalFormatting sqref="A23">
    <cfRule type="containsBlanks" dxfId="338" priority="438">
      <formula>LEN(TRIM(A23))=0</formula>
    </cfRule>
  </conditionalFormatting>
  <conditionalFormatting sqref="U22">
    <cfRule type="expression" dxfId="337" priority="444">
      <formula>AND($H22&lt;&gt;"",$I22&lt;&gt;"",$J22&lt;&gt;"")</formula>
    </cfRule>
    <cfRule type="expression" dxfId="336" priority="445">
      <formula>AND($H22&lt;&gt;"",$I22&lt;&gt;"",$J22="")</formula>
    </cfRule>
    <cfRule type="expression" dxfId="335" priority="446">
      <formula>AND($H22&lt;&gt;"",$I22="",$J22="")</formula>
    </cfRule>
  </conditionalFormatting>
  <conditionalFormatting sqref="H29:J29 U29 X29:BB29">
    <cfRule type="expression" dxfId="334" priority="411">
      <formula>AND($H29&lt;&gt;"",$I29&lt;&gt;"",$J29&lt;&gt;"")</formula>
    </cfRule>
    <cfRule type="expression" dxfId="333" priority="412">
      <formula>AND($H29&lt;&gt;"",$I29&lt;&gt;"",$J29="")</formula>
    </cfRule>
    <cfRule type="expression" dxfId="332" priority="413">
      <formula>AND($H29&lt;&gt;"",$I29="",$J29="")</formula>
    </cfRule>
  </conditionalFormatting>
  <conditionalFormatting sqref="AC21:AD21">
    <cfRule type="expression" dxfId="331" priority="423">
      <formula>AND($H21&lt;&gt;"",$I21&lt;&gt;"",$J21&lt;&gt;"")</formula>
    </cfRule>
    <cfRule type="expression" dxfId="330" priority="424">
      <formula>AND($H21&lt;&gt;"",$I21&lt;&gt;"",$J21="")</formula>
    </cfRule>
    <cfRule type="expression" dxfId="329" priority="425">
      <formula>AND($H21&lt;&gt;"",$I21="",$J21="")</formula>
    </cfRule>
  </conditionalFormatting>
  <conditionalFormatting sqref="H20:J20">
    <cfRule type="expression" dxfId="328" priority="417">
      <formula>AND($H20&lt;&gt;"",$I20&lt;&gt;"",$J20&lt;&gt;"")</formula>
    </cfRule>
    <cfRule type="expression" dxfId="327" priority="418">
      <formula>AND($H20&lt;&gt;"",$I20&lt;&gt;"",$J20="")</formula>
    </cfRule>
    <cfRule type="expression" dxfId="326" priority="419">
      <formula>AND($H20&lt;&gt;"",$I20="",$J20="")</formula>
    </cfRule>
  </conditionalFormatting>
  <conditionalFormatting sqref="H21:J21">
    <cfRule type="expression" dxfId="325" priority="435">
      <formula>AND($H21&lt;&gt;"",$I21&lt;&gt;"",$J21&lt;&gt;"")</formula>
    </cfRule>
    <cfRule type="expression" dxfId="324" priority="436">
      <formula>AND($H21&lt;&gt;"",$I21&lt;&gt;"",$J21="")</formula>
    </cfRule>
    <cfRule type="expression" dxfId="323" priority="437">
      <formula>AND($H21&lt;&gt;"",$I21="",$J21="")</formula>
    </cfRule>
  </conditionalFormatting>
  <conditionalFormatting sqref="X21:Z21 U21">
    <cfRule type="expression" dxfId="322" priority="432">
      <formula>AND($H21&lt;&gt;"",$I21&lt;&gt;"",$J21&lt;&gt;"")</formula>
    </cfRule>
    <cfRule type="expression" dxfId="321" priority="433">
      <formula>AND($H21&lt;&gt;"",$I21&lt;&gt;"",$J21="")</formula>
    </cfRule>
    <cfRule type="expression" dxfId="320" priority="434">
      <formula>AND($H21&lt;&gt;"",$I21="",$J21="")</formula>
    </cfRule>
  </conditionalFormatting>
  <conditionalFormatting sqref="H21">
    <cfRule type="expression" dxfId="319" priority="431">
      <formula>AND($H21&lt;&gt;"",$I21&lt;&gt;"")</formula>
    </cfRule>
  </conditionalFormatting>
  <conditionalFormatting sqref="I21">
    <cfRule type="expression" dxfId="318" priority="430">
      <formula>AND($I21&lt;&gt;"",$J21&lt;&gt;"")</formula>
    </cfRule>
  </conditionalFormatting>
  <conditionalFormatting sqref="A21">
    <cfRule type="containsBlanks" dxfId="317" priority="429">
      <formula>LEN(TRIM(A21))=0</formula>
    </cfRule>
  </conditionalFormatting>
  <conditionalFormatting sqref="AA21:AB21">
    <cfRule type="expression" dxfId="316" priority="426">
      <formula>AND($H21&lt;&gt;"",$I21&lt;&gt;"",$J21&lt;&gt;"")</formula>
    </cfRule>
    <cfRule type="expression" dxfId="315" priority="427">
      <formula>AND($H21&lt;&gt;"",$I21&lt;&gt;"",$J21="")</formula>
    </cfRule>
    <cfRule type="expression" dxfId="314" priority="428">
      <formula>AND($H21&lt;&gt;"",$I21="",$J21="")</formula>
    </cfRule>
  </conditionalFormatting>
  <conditionalFormatting sqref="AE21:BB21">
    <cfRule type="expression" dxfId="313" priority="420">
      <formula>AND($H21&lt;&gt;"",$I21&lt;&gt;"",$J21&lt;&gt;"")</formula>
    </cfRule>
    <cfRule type="expression" dxfId="312" priority="421">
      <formula>AND($H21&lt;&gt;"",$I21&lt;&gt;"",$J21="")</formula>
    </cfRule>
    <cfRule type="expression" dxfId="311" priority="422">
      <formula>AND($H21&lt;&gt;"",$I21="",$J21="")</formula>
    </cfRule>
  </conditionalFormatting>
  <conditionalFormatting sqref="H20">
    <cfRule type="expression" dxfId="310" priority="416">
      <formula>AND($H20&lt;&gt;"",$I20&lt;&gt;"")</formula>
    </cfRule>
  </conditionalFormatting>
  <conditionalFormatting sqref="I20">
    <cfRule type="expression" dxfId="309" priority="415">
      <formula>AND($I20&lt;&gt;"",$J20&lt;&gt;"")</formula>
    </cfRule>
  </conditionalFormatting>
  <conditionalFormatting sqref="A20">
    <cfRule type="containsBlanks" dxfId="308" priority="414">
      <formula>LEN(TRIM(A20))=0</formula>
    </cfRule>
  </conditionalFormatting>
  <conditionalFormatting sqref="H31:J31">
    <cfRule type="expression" dxfId="307" priority="389">
      <formula>AND($H31&lt;&gt;"",$I31&lt;&gt;"",$J31&lt;&gt;"")</formula>
    </cfRule>
    <cfRule type="expression" dxfId="306" priority="390">
      <formula>AND($H31&lt;&gt;"",$I31&lt;&gt;"",$J31="")</formula>
    </cfRule>
    <cfRule type="expression" dxfId="305" priority="391">
      <formula>AND($H31&lt;&gt;"",$I31="",$J31="")</formula>
    </cfRule>
  </conditionalFormatting>
  <conditionalFormatting sqref="X31:Z31">
    <cfRule type="expression" dxfId="304" priority="386">
      <formula>AND($H31&lt;&gt;"",$I31&lt;&gt;"",$J31&lt;&gt;"")</formula>
    </cfRule>
    <cfRule type="expression" dxfId="303" priority="387">
      <formula>AND($H31&lt;&gt;"",$I31&lt;&gt;"",$J31="")</formula>
    </cfRule>
    <cfRule type="expression" dxfId="302" priority="388">
      <formula>AND($H31&lt;&gt;"",$I31="",$J31="")</formula>
    </cfRule>
  </conditionalFormatting>
  <conditionalFormatting sqref="X28:Z28">
    <cfRule type="expression" dxfId="301" priority="405">
      <formula>AND($H28&lt;&gt;"",$I28&lt;&gt;"",$J28&lt;&gt;"")</formula>
    </cfRule>
    <cfRule type="expression" dxfId="300" priority="406">
      <formula>AND($H28&lt;&gt;"",$I28&lt;&gt;"",$J28="")</formula>
    </cfRule>
    <cfRule type="expression" dxfId="299" priority="407">
      <formula>AND($H28&lt;&gt;"",$I28="",$J28="")</formula>
    </cfRule>
  </conditionalFormatting>
  <conditionalFormatting sqref="A28">
    <cfRule type="containsBlanks" dxfId="298" priority="404">
      <formula>LEN(TRIM(A28))=0</formula>
    </cfRule>
  </conditionalFormatting>
  <conditionalFormatting sqref="H29">
    <cfRule type="expression" dxfId="297" priority="410">
      <formula>AND($H29&lt;&gt;"",$I29&lt;&gt;"")</formula>
    </cfRule>
  </conditionalFormatting>
  <conditionalFormatting sqref="I29">
    <cfRule type="expression" dxfId="296" priority="409">
      <formula>AND($I29&lt;&gt;"",$J29&lt;&gt;"")</formula>
    </cfRule>
  </conditionalFormatting>
  <conditionalFormatting sqref="A29">
    <cfRule type="containsBlanks" dxfId="295" priority="408">
      <formula>LEN(TRIM(A29))=0</formula>
    </cfRule>
  </conditionalFormatting>
  <conditionalFormatting sqref="U28">
    <cfRule type="expression" dxfId="294" priority="392">
      <formula>AND($H28&lt;&gt;"",$I28&lt;&gt;"",$J28&lt;&gt;"")</formula>
    </cfRule>
    <cfRule type="expression" dxfId="293" priority="393">
      <formula>AND($H28&lt;&gt;"",$I28&lt;&gt;"",$J28="")</formula>
    </cfRule>
    <cfRule type="expression" dxfId="292" priority="394">
      <formula>AND($H28&lt;&gt;"",$I28="",$J28="")</formula>
    </cfRule>
  </conditionalFormatting>
  <conditionalFormatting sqref="AC31:AD31">
    <cfRule type="expression" dxfId="291" priority="377">
      <formula>AND($H31&lt;&gt;"",$I31&lt;&gt;"",$J31&lt;&gt;"")</formula>
    </cfRule>
    <cfRule type="expression" dxfId="290" priority="378">
      <formula>AND($H31&lt;&gt;"",$I31&lt;&gt;"",$J31="")</formula>
    </cfRule>
    <cfRule type="expression" dxfId="289" priority="379">
      <formula>AND($H31&lt;&gt;"",$I31="",$J31="")</formula>
    </cfRule>
  </conditionalFormatting>
  <conditionalFormatting sqref="AE31:BB31">
    <cfRule type="expression" dxfId="288" priority="374">
      <formula>AND($H31&lt;&gt;"",$I31&lt;&gt;"",$J31&lt;&gt;"")</formula>
    </cfRule>
    <cfRule type="expression" dxfId="287" priority="375">
      <formula>AND($H31&lt;&gt;"",$I31&lt;&gt;"",$J31="")</formula>
    </cfRule>
    <cfRule type="expression" dxfId="286" priority="376">
      <formula>AND($H31&lt;&gt;"",$I31="",$J31="")</formula>
    </cfRule>
  </conditionalFormatting>
  <conditionalFormatting sqref="AA31:AB31">
    <cfRule type="expression" dxfId="285" priority="380">
      <formula>AND($H31&lt;&gt;"",$I31&lt;&gt;"",$J31&lt;&gt;"")</formula>
    </cfRule>
    <cfRule type="expression" dxfId="284" priority="381">
      <formula>AND($H31&lt;&gt;"",$I31&lt;&gt;"",$J31="")</formula>
    </cfRule>
    <cfRule type="expression" dxfId="283" priority="382">
      <formula>AND($H31&lt;&gt;"",$I31="",$J31="")</formula>
    </cfRule>
  </conditionalFormatting>
  <conditionalFormatting sqref="U31">
    <cfRule type="expression" dxfId="282" priority="371">
      <formula>AND($H31&lt;&gt;"",$I31&lt;&gt;"",$J31&lt;&gt;"")</formula>
    </cfRule>
    <cfRule type="expression" dxfId="281" priority="372">
      <formula>AND($H31&lt;&gt;"",$I31&lt;&gt;"",$J31="")</formula>
    </cfRule>
    <cfRule type="expression" dxfId="280" priority="373">
      <formula>AND($H31&lt;&gt;"",$I31="",$J31="")</formula>
    </cfRule>
  </conditionalFormatting>
  <conditionalFormatting sqref="H31">
    <cfRule type="expression" dxfId="279" priority="385">
      <formula>AND($H31&lt;&gt;"",$I31&lt;&gt;"")</formula>
    </cfRule>
  </conditionalFormatting>
  <conditionalFormatting sqref="I31">
    <cfRule type="expression" dxfId="278" priority="384">
      <formula>AND($I31&lt;&gt;"",$J31&lt;&gt;"")</formula>
    </cfRule>
  </conditionalFormatting>
  <conditionalFormatting sqref="A31">
    <cfRule type="containsBlanks" dxfId="277" priority="383">
      <formula>LEN(TRIM(A31))=0</formula>
    </cfRule>
  </conditionalFormatting>
  <conditionalFormatting sqref="H32:J32">
    <cfRule type="expression" dxfId="276" priority="368">
      <formula>AND($H32&lt;&gt;"",$I32&lt;&gt;"",$J32&lt;&gt;"")</formula>
    </cfRule>
    <cfRule type="expression" dxfId="275" priority="369">
      <formula>AND($H32&lt;&gt;"",$I32&lt;&gt;"",$J32="")</formula>
    </cfRule>
    <cfRule type="expression" dxfId="274" priority="370">
      <formula>AND($H32&lt;&gt;"",$I32="",$J32="")</formula>
    </cfRule>
  </conditionalFormatting>
  <conditionalFormatting sqref="X32:Z32">
    <cfRule type="expression" dxfId="273" priority="365">
      <formula>AND($H32&lt;&gt;"",$I32&lt;&gt;"",$J32&lt;&gt;"")</formula>
    </cfRule>
    <cfRule type="expression" dxfId="272" priority="366">
      <formula>AND($H32&lt;&gt;"",$I32&lt;&gt;"",$J32="")</formula>
    </cfRule>
    <cfRule type="expression" dxfId="271" priority="367">
      <formula>AND($H32&lt;&gt;"",$I32="",$J32="")</formula>
    </cfRule>
  </conditionalFormatting>
  <conditionalFormatting sqref="AC32:AD32">
    <cfRule type="expression" dxfId="270" priority="356">
      <formula>AND($H32&lt;&gt;"",$I32&lt;&gt;"",$J32&lt;&gt;"")</formula>
    </cfRule>
    <cfRule type="expression" dxfId="269" priority="357">
      <formula>AND($H32&lt;&gt;"",$I32&lt;&gt;"",$J32="")</formula>
    </cfRule>
    <cfRule type="expression" dxfId="268" priority="358">
      <formula>AND($H32&lt;&gt;"",$I32="",$J32="")</formula>
    </cfRule>
  </conditionalFormatting>
  <conditionalFormatting sqref="AE32:BB32">
    <cfRule type="expression" dxfId="267" priority="353">
      <formula>AND($H32&lt;&gt;"",$I32&lt;&gt;"",$J32&lt;&gt;"")</formula>
    </cfRule>
    <cfRule type="expression" dxfId="266" priority="354">
      <formula>AND($H32&lt;&gt;"",$I32&lt;&gt;"",$J32="")</formula>
    </cfRule>
    <cfRule type="expression" dxfId="265" priority="355">
      <formula>AND($H32&lt;&gt;"",$I32="",$J32="")</formula>
    </cfRule>
  </conditionalFormatting>
  <conditionalFormatting sqref="AA32:AB32">
    <cfRule type="expression" dxfId="264" priority="359">
      <formula>AND($H32&lt;&gt;"",$I32&lt;&gt;"",$J32&lt;&gt;"")</formula>
    </cfRule>
    <cfRule type="expression" dxfId="263" priority="360">
      <formula>AND($H32&lt;&gt;"",$I32&lt;&gt;"",$J32="")</formula>
    </cfRule>
    <cfRule type="expression" dxfId="262" priority="361">
      <formula>AND($H32&lt;&gt;"",$I32="",$J32="")</formula>
    </cfRule>
  </conditionalFormatting>
  <conditionalFormatting sqref="U32">
    <cfRule type="expression" dxfId="261" priority="350">
      <formula>AND($H32&lt;&gt;"",$I32&lt;&gt;"",$J32&lt;&gt;"")</formula>
    </cfRule>
    <cfRule type="expression" dxfId="260" priority="351">
      <formula>AND($H32&lt;&gt;"",$I32&lt;&gt;"",$J32="")</formula>
    </cfRule>
    <cfRule type="expression" dxfId="259" priority="352">
      <formula>AND($H32&lt;&gt;"",$I32="",$J32="")</formula>
    </cfRule>
  </conditionalFormatting>
  <conditionalFormatting sqref="H32">
    <cfRule type="expression" dxfId="258" priority="364">
      <formula>AND($H32&lt;&gt;"",$I32&lt;&gt;"")</formula>
    </cfRule>
  </conditionalFormatting>
  <conditionalFormatting sqref="I32">
    <cfRule type="expression" dxfId="257" priority="363">
      <formula>AND($I32&lt;&gt;"",$J32&lt;&gt;"")</formula>
    </cfRule>
  </conditionalFormatting>
  <conditionalFormatting sqref="A32">
    <cfRule type="containsBlanks" dxfId="256" priority="362">
      <formula>LEN(TRIM(A32))=0</formula>
    </cfRule>
  </conditionalFormatting>
  <conditionalFormatting sqref="AA25:AB25">
    <cfRule type="expression" dxfId="255" priority="314">
      <formula>AND($H25&lt;&gt;"",$I25&lt;&gt;"",$J25&lt;&gt;"")</formula>
    </cfRule>
    <cfRule type="expression" dxfId="254" priority="315">
      <formula>AND($H25&lt;&gt;"",$I25&lt;&gt;"",$J25="")</formula>
    </cfRule>
    <cfRule type="expression" dxfId="253" priority="316">
      <formula>AND($H25&lt;&gt;"",$I25="",$J25="")</formula>
    </cfRule>
  </conditionalFormatting>
  <conditionalFormatting sqref="AC25:AD25">
    <cfRule type="expression" dxfId="252" priority="311">
      <formula>AND($H25&lt;&gt;"",$I25&lt;&gt;"",$J25&lt;&gt;"")</formula>
    </cfRule>
    <cfRule type="expression" dxfId="251" priority="312">
      <formula>AND($H25&lt;&gt;"",$I25&lt;&gt;"",$J25="")</formula>
    </cfRule>
    <cfRule type="expression" dxfId="250" priority="313">
      <formula>AND($H25&lt;&gt;"",$I25="",$J25="")</formula>
    </cfRule>
  </conditionalFormatting>
  <conditionalFormatting sqref="AE25:BB25">
    <cfRule type="expression" dxfId="249" priority="308">
      <formula>AND($H25&lt;&gt;"",$I25&lt;&gt;"",$J25&lt;&gt;"")</formula>
    </cfRule>
    <cfRule type="expression" dxfId="248" priority="309">
      <formula>AND($H25&lt;&gt;"",$I25&lt;&gt;"",$J25="")</formula>
    </cfRule>
    <cfRule type="expression" dxfId="247" priority="310">
      <formula>AND($H25&lt;&gt;"",$I25="",$J25="")</formula>
    </cfRule>
  </conditionalFormatting>
  <conditionalFormatting sqref="H24:J24">
    <cfRule type="expression" dxfId="246" priority="305">
      <formula>AND($H24&lt;&gt;"",$I24&lt;&gt;"",$J24&lt;&gt;"")</formula>
    </cfRule>
    <cfRule type="expression" dxfId="245" priority="306">
      <formula>AND($H24&lt;&gt;"",$I24&lt;&gt;"",$J24="")</formula>
    </cfRule>
    <cfRule type="expression" dxfId="244" priority="307">
      <formula>AND($H24&lt;&gt;"",$I24="",$J24="")</formula>
    </cfRule>
  </conditionalFormatting>
  <conditionalFormatting sqref="X25:Z25 U25">
    <cfRule type="expression" dxfId="243" priority="320">
      <formula>AND($H25&lt;&gt;"",$I25&lt;&gt;"",$J25&lt;&gt;"")</formula>
    </cfRule>
    <cfRule type="expression" dxfId="242" priority="321">
      <formula>AND($H25&lt;&gt;"",$I25&lt;&gt;"",$J25="")</formula>
    </cfRule>
    <cfRule type="expression" dxfId="241" priority="322">
      <formula>AND($H25&lt;&gt;"",$I25="",$J25="")</formula>
    </cfRule>
  </conditionalFormatting>
  <conditionalFormatting sqref="H25">
    <cfRule type="expression" dxfId="240" priority="319">
      <formula>AND($H25&lt;&gt;"",$I25&lt;&gt;"")</formula>
    </cfRule>
  </conditionalFormatting>
  <conditionalFormatting sqref="I25">
    <cfRule type="expression" dxfId="239" priority="318">
      <formula>AND($I25&lt;&gt;"",$J25&lt;&gt;"")</formula>
    </cfRule>
  </conditionalFormatting>
  <conditionalFormatting sqref="A25">
    <cfRule type="containsBlanks" dxfId="238" priority="317">
      <formula>LEN(TRIM(A25))=0</formula>
    </cfRule>
  </conditionalFormatting>
  <conditionalFormatting sqref="H24">
    <cfRule type="expression" dxfId="237" priority="304">
      <formula>AND($H24&lt;&gt;"",$I24&lt;&gt;"")</formula>
    </cfRule>
  </conditionalFormatting>
  <conditionalFormatting sqref="I24">
    <cfRule type="expression" dxfId="236" priority="303">
      <formula>AND($I24&lt;&gt;"",$J24&lt;&gt;"")</formula>
    </cfRule>
  </conditionalFormatting>
  <conditionalFormatting sqref="A24">
    <cfRule type="containsBlanks" dxfId="235" priority="302">
      <formula>LEN(TRIM(A24))=0</formula>
    </cfRule>
  </conditionalFormatting>
  <conditionalFormatting sqref="H33:J33 U33 X33:BB33">
    <cfRule type="expression" dxfId="234" priority="299">
      <formula>AND($H33&lt;&gt;"",$I33&lt;&gt;"",$J33&lt;&gt;"")</formula>
    </cfRule>
    <cfRule type="expression" dxfId="233" priority="300">
      <formula>AND($H33&lt;&gt;"",$I33&lt;&gt;"",$J33="")</formula>
    </cfRule>
    <cfRule type="expression" dxfId="232" priority="301">
      <formula>AND($H33&lt;&gt;"",$I33="",$J33="")</formula>
    </cfRule>
  </conditionalFormatting>
  <conditionalFormatting sqref="H33">
    <cfRule type="expression" dxfId="231" priority="298">
      <formula>AND($H33&lt;&gt;"",$I33&lt;&gt;"")</formula>
    </cfRule>
  </conditionalFormatting>
  <conditionalFormatting sqref="I33">
    <cfRule type="expression" dxfId="230" priority="297">
      <formula>AND($I33&lt;&gt;"",$J33&lt;&gt;"")</formula>
    </cfRule>
  </conditionalFormatting>
  <conditionalFormatting sqref="A33">
    <cfRule type="containsBlanks" dxfId="229" priority="296">
      <formula>LEN(TRIM(A33))=0</formula>
    </cfRule>
  </conditionalFormatting>
  <conditionalFormatting sqref="H13:J13">
    <cfRule type="expression" dxfId="228" priority="281">
      <formula>AND($H13&lt;&gt;"",$I13&lt;&gt;"",$J13&lt;&gt;"")</formula>
    </cfRule>
    <cfRule type="expression" dxfId="227" priority="282">
      <formula>AND($H13&lt;&gt;"",$I13&lt;&gt;"",$J13="")</formula>
    </cfRule>
    <cfRule type="expression" dxfId="226" priority="283">
      <formula>AND($H13&lt;&gt;"",$I13="",$J13="")</formula>
    </cfRule>
  </conditionalFormatting>
  <conditionalFormatting sqref="X13:Z13">
    <cfRule type="expression" dxfId="225" priority="278">
      <formula>AND($H13&lt;&gt;"",$I13&lt;&gt;"",$J13&lt;&gt;"")</formula>
    </cfRule>
    <cfRule type="expression" dxfId="224" priority="279">
      <formula>AND($H13&lt;&gt;"",$I13&lt;&gt;"",$J13="")</formula>
    </cfRule>
    <cfRule type="expression" dxfId="223" priority="280">
      <formula>AND($H13&lt;&gt;"",$I13="",$J13="")</formula>
    </cfRule>
  </conditionalFormatting>
  <conditionalFormatting sqref="AC13:AD13">
    <cfRule type="expression" dxfId="222" priority="269">
      <formula>AND($H13&lt;&gt;"",$I13&lt;&gt;"",$J13&lt;&gt;"")</formula>
    </cfRule>
    <cfRule type="expression" dxfId="221" priority="270">
      <formula>AND($H13&lt;&gt;"",$I13&lt;&gt;"",$J13="")</formula>
    </cfRule>
    <cfRule type="expression" dxfId="220" priority="271">
      <formula>AND($H13&lt;&gt;"",$I13="",$J13="")</formula>
    </cfRule>
  </conditionalFormatting>
  <conditionalFormatting sqref="H14:J14 U14 X14:BB14">
    <cfRule type="expression" dxfId="219" priority="293">
      <formula>AND($H14&lt;&gt;"",$I14&lt;&gt;"",$J14&lt;&gt;"")</formula>
    </cfRule>
    <cfRule type="expression" dxfId="218" priority="294">
      <formula>AND($H14&lt;&gt;"",$I14&lt;&gt;"",$J14="")</formula>
    </cfRule>
    <cfRule type="expression" dxfId="217" priority="295">
      <formula>AND($H14&lt;&gt;"",$I14="",$J14="")</formula>
    </cfRule>
  </conditionalFormatting>
  <conditionalFormatting sqref="H14">
    <cfRule type="expression" dxfId="216" priority="292">
      <formula>AND($H14&lt;&gt;"",$I14&lt;&gt;"")</formula>
    </cfRule>
  </conditionalFormatting>
  <conditionalFormatting sqref="I14">
    <cfRule type="expression" dxfId="215" priority="291">
      <formula>AND($I14&lt;&gt;"",$J14&lt;&gt;"")</formula>
    </cfRule>
  </conditionalFormatting>
  <conditionalFormatting sqref="A14">
    <cfRule type="containsBlanks" dxfId="214" priority="290">
      <formula>LEN(TRIM(A14))=0</formula>
    </cfRule>
  </conditionalFormatting>
  <conditionalFormatting sqref="AE13:BB13">
    <cfRule type="expression" dxfId="213" priority="266">
      <formula>AND($H13&lt;&gt;"",$I13&lt;&gt;"",$J13&lt;&gt;"")</formula>
    </cfRule>
    <cfRule type="expression" dxfId="212" priority="267">
      <formula>AND($H13&lt;&gt;"",$I13&lt;&gt;"",$J13="")</formula>
    </cfRule>
    <cfRule type="expression" dxfId="211" priority="268">
      <formula>AND($H13&lt;&gt;"",$I13="",$J13="")</formula>
    </cfRule>
  </conditionalFormatting>
  <conditionalFormatting sqref="AA13:AB13">
    <cfRule type="expression" dxfId="210" priority="272">
      <formula>AND($H13&lt;&gt;"",$I13&lt;&gt;"",$J13&lt;&gt;"")</formula>
    </cfRule>
    <cfRule type="expression" dxfId="209" priority="273">
      <formula>AND($H13&lt;&gt;"",$I13&lt;&gt;"",$J13="")</formula>
    </cfRule>
    <cfRule type="expression" dxfId="208" priority="274">
      <formula>AND($H13&lt;&gt;"",$I13="",$J13="")</formula>
    </cfRule>
  </conditionalFormatting>
  <conditionalFormatting sqref="AA26:AB26">
    <cfRule type="expression" dxfId="207" priority="184">
      <formula>AND($H26&lt;&gt;"",$I26&lt;&gt;"",$J26&lt;&gt;"")</formula>
    </cfRule>
    <cfRule type="expression" dxfId="206" priority="185">
      <formula>AND($H26&lt;&gt;"",$I26&lt;&gt;"",$J26="")</formula>
    </cfRule>
    <cfRule type="expression" dxfId="205" priority="186">
      <formula>AND($H26&lt;&gt;"",$I26="",$J26="")</formula>
    </cfRule>
  </conditionalFormatting>
  <conditionalFormatting sqref="H13">
    <cfRule type="expression" dxfId="204" priority="277">
      <formula>AND($H13&lt;&gt;"",$I13&lt;&gt;"")</formula>
    </cfRule>
  </conditionalFormatting>
  <conditionalFormatting sqref="I13">
    <cfRule type="expression" dxfId="203" priority="276">
      <formula>AND($I13&lt;&gt;"",$J13&lt;&gt;"")</formula>
    </cfRule>
  </conditionalFormatting>
  <conditionalFormatting sqref="A13">
    <cfRule type="containsBlanks" dxfId="202" priority="275">
      <formula>LEN(TRIM(A13))=0</formula>
    </cfRule>
  </conditionalFormatting>
  <conditionalFormatting sqref="U13">
    <cfRule type="expression" dxfId="201" priority="263">
      <formula>AND($H13&lt;&gt;"",$I13&lt;&gt;"",$J13&lt;&gt;"")</formula>
    </cfRule>
    <cfRule type="expression" dxfId="200" priority="264">
      <formula>AND($H13&lt;&gt;"",$I13&lt;&gt;"",$J13="")</formula>
    </cfRule>
    <cfRule type="expression" dxfId="199" priority="265">
      <formula>AND($H13&lt;&gt;"",$I13="",$J13="")</formula>
    </cfRule>
  </conditionalFormatting>
  <conditionalFormatting sqref="AC26:AD26">
    <cfRule type="expression" dxfId="198" priority="181">
      <formula>AND($H26&lt;&gt;"",$I26&lt;&gt;"",$J26&lt;&gt;"")</formula>
    </cfRule>
    <cfRule type="expression" dxfId="197" priority="182">
      <formula>AND($H26&lt;&gt;"",$I26&lt;&gt;"",$J26="")</formula>
    </cfRule>
    <cfRule type="expression" dxfId="196" priority="183">
      <formula>AND($H26&lt;&gt;"",$I26="",$J26="")</formula>
    </cfRule>
  </conditionalFormatting>
  <conditionalFormatting sqref="AE26:BB26">
    <cfRule type="expression" dxfId="195" priority="178">
      <formula>AND($H26&lt;&gt;"",$I26&lt;&gt;"",$J26&lt;&gt;"")</formula>
    </cfRule>
    <cfRule type="expression" dxfId="194" priority="179">
      <formula>AND($H26&lt;&gt;"",$I26&lt;&gt;"",$J26="")</formula>
    </cfRule>
    <cfRule type="expression" dxfId="193" priority="180">
      <formula>AND($H26&lt;&gt;"",$I26="",$J26="")</formula>
    </cfRule>
  </conditionalFormatting>
  <conditionalFormatting sqref="H18:J18">
    <cfRule type="expression" dxfId="192" priority="217">
      <formula>AND($H18&lt;&gt;"",$I18&lt;&gt;"",$J18&lt;&gt;"")</formula>
    </cfRule>
    <cfRule type="expression" dxfId="191" priority="218">
      <formula>AND($H18&lt;&gt;"",$I18&lt;&gt;"",$J18="")</formula>
    </cfRule>
    <cfRule type="expression" dxfId="190" priority="219">
      <formula>AND($H18&lt;&gt;"",$I18="",$J18="")</formula>
    </cfRule>
  </conditionalFormatting>
  <conditionalFormatting sqref="X18:Z18">
    <cfRule type="expression" dxfId="189" priority="214">
      <formula>AND($H18&lt;&gt;"",$I18&lt;&gt;"",$J18&lt;&gt;"")</formula>
    </cfRule>
    <cfRule type="expression" dxfId="188" priority="215">
      <formula>AND($H18&lt;&gt;"",$I18&lt;&gt;"",$J18="")</formula>
    </cfRule>
    <cfRule type="expression" dxfId="187" priority="216">
      <formula>AND($H18&lt;&gt;"",$I18="",$J18="")</formula>
    </cfRule>
  </conditionalFormatting>
  <conditionalFormatting sqref="AC18:AD18">
    <cfRule type="expression" dxfId="186" priority="205">
      <formula>AND($H18&lt;&gt;"",$I18&lt;&gt;"",$J18&lt;&gt;"")</formula>
    </cfRule>
    <cfRule type="expression" dxfId="185" priority="206">
      <formula>AND($H18&lt;&gt;"",$I18&lt;&gt;"",$J18="")</formula>
    </cfRule>
    <cfRule type="expression" dxfId="184" priority="207">
      <formula>AND($H18&lt;&gt;"",$I18="",$J18="")</formula>
    </cfRule>
  </conditionalFormatting>
  <conditionalFormatting sqref="AE18:BB18">
    <cfRule type="expression" dxfId="183" priority="202">
      <formula>AND($H18&lt;&gt;"",$I18&lt;&gt;"",$J18&lt;&gt;"")</formula>
    </cfRule>
    <cfRule type="expression" dxfId="182" priority="203">
      <formula>AND($H18&lt;&gt;"",$I18&lt;&gt;"",$J18="")</formula>
    </cfRule>
    <cfRule type="expression" dxfId="181" priority="204">
      <formula>AND($H18&lt;&gt;"",$I18="",$J18="")</formula>
    </cfRule>
  </conditionalFormatting>
  <conditionalFormatting sqref="AA18:AB18">
    <cfRule type="expression" dxfId="180" priority="208">
      <formula>AND($H18&lt;&gt;"",$I18&lt;&gt;"",$J18&lt;&gt;"")</formula>
    </cfRule>
    <cfRule type="expression" dxfId="179" priority="209">
      <formula>AND($H18&lt;&gt;"",$I18&lt;&gt;"",$J18="")</formula>
    </cfRule>
    <cfRule type="expression" dxfId="178" priority="210">
      <formula>AND($H18&lt;&gt;"",$I18="",$J18="")</formula>
    </cfRule>
  </conditionalFormatting>
  <conditionalFormatting sqref="H18">
    <cfRule type="expression" dxfId="177" priority="213">
      <formula>AND($H18&lt;&gt;"",$I18&lt;&gt;"")</formula>
    </cfRule>
  </conditionalFormatting>
  <conditionalFormatting sqref="I18">
    <cfRule type="expression" dxfId="176" priority="212">
      <formula>AND($I18&lt;&gt;"",$J18&lt;&gt;"")</formula>
    </cfRule>
  </conditionalFormatting>
  <conditionalFormatting sqref="A18">
    <cfRule type="containsBlanks" dxfId="175" priority="211">
      <formula>LEN(TRIM(A18))=0</formula>
    </cfRule>
  </conditionalFormatting>
  <conditionalFormatting sqref="X26:Z26">
    <cfRule type="expression" dxfId="174" priority="190">
      <formula>AND($H26&lt;&gt;"",$I26&lt;&gt;"",$J26&lt;&gt;"")</formula>
    </cfRule>
    <cfRule type="expression" dxfId="173" priority="191">
      <formula>AND($H26&lt;&gt;"",$I26&lt;&gt;"",$J26="")</formula>
    </cfRule>
    <cfRule type="expression" dxfId="172" priority="192">
      <formula>AND($H26&lt;&gt;"",$I26="",$J26="")</formula>
    </cfRule>
  </conditionalFormatting>
  <conditionalFormatting sqref="A26">
    <cfRule type="containsBlanks" dxfId="171" priority="187">
      <formula>LEN(TRIM(A26))=0</formula>
    </cfRule>
  </conditionalFormatting>
  <conditionalFormatting sqref="H27:J27 U27 X27:BB27">
    <cfRule type="expression" dxfId="170" priority="199">
      <formula>AND($H27&lt;&gt;"",$I27&lt;&gt;"",$J27&lt;&gt;"")</formula>
    </cfRule>
    <cfRule type="expression" dxfId="169" priority="200">
      <formula>AND($H27&lt;&gt;"",$I27&lt;&gt;"",$J27="")</formula>
    </cfRule>
    <cfRule type="expression" dxfId="168" priority="201">
      <formula>AND($H27&lt;&gt;"",$I27="",$J27="")</formula>
    </cfRule>
  </conditionalFormatting>
  <conditionalFormatting sqref="H27">
    <cfRule type="expression" dxfId="167" priority="198">
      <formula>AND($H27&lt;&gt;"",$I27&lt;&gt;"")</formula>
    </cfRule>
  </conditionalFormatting>
  <conditionalFormatting sqref="I27">
    <cfRule type="expression" dxfId="166" priority="197">
      <formula>AND($I27&lt;&gt;"",$J27&lt;&gt;"")</formula>
    </cfRule>
  </conditionalFormatting>
  <conditionalFormatting sqref="A27">
    <cfRule type="containsBlanks" dxfId="165" priority="196">
      <formula>LEN(TRIM(A27))=0</formula>
    </cfRule>
  </conditionalFormatting>
  <conditionalFormatting sqref="U26">
    <cfRule type="expression" dxfId="164" priority="175">
      <formula>AND($H26&lt;&gt;"",$I26&lt;&gt;"",$J26&lt;&gt;"")</formula>
    </cfRule>
    <cfRule type="expression" dxfId="163" priority="176">
      <formula>AND($H26&lt;&gt;"",$I26&lt;&gt;"",$J26="")</formula>
    </cfRule>
    <cfRule type="expression" dxfId="162" priority="177">
      <formula>AND($H26&lt;&gt;"",$I26="",$J26="")</formula>
    </cfRule>
  </conditionalFormatting>
  <conditionalFormatting sqref="H30:J30">
    <cfRule type="expression" dxfId="161" priority="166">
      <formula>AND($H30&lt;&gt;"",$I30&lt;&gt;"",$J30&lt;&gt;"")</formula>
    </cfRule>
    <cfRule type="expression" dxfId="160" priority="167">
      <formula>AND($H30&lt;&gt;"",$I30&lt;&gt;"",$J30="")</formula>
    </cfRule>
    <cfRule type="expression" dxfId="159" priority="168">
      <formula>AND($H30&lt;&gt;"",$I30="",$J30="")</formula>
    </cfRule>
  </conditionalFormatting>
  <conditionalFormatting sqref="X30:Z30">
    <cfRule type="expression" dxfId="158" priority="163">
      <formula>AND($H30&lt;&gt;"",$I30&lt;&gt;"",$J30&lt;&gt;"")</formula>
    </cfRule>
    <cfRule type="expression" dxfId="157" priority="164">
      <formula>AND($H30&lt;&gt;"",$I30&lt;&gt;"",$J30="")</formula>
    </cfRule>
    <cfRule type="expression" dxfId="156" priority="165">
      <formula>AND($H30&lt;&gt;"",$I30="",$J30="")</formula>
    </cfRule>
  </conditionalFormatting>
  <conditionalFormatting sqref="AC30:AD30">
    <cfRule type="expression" dxfId="155" priority="154">
      <formula>AND($H30&lt;&gt;"",$I30&lt;&gt;"",$J30&lt;&gt;"")</formula>
    </cfRule>
    <cfRule type="expression" dxfId="154" priority="155">
      <formula>AND($H30&lt;&gt;"",$I30&lt;&gt;"",$J30="")</formula>
    </cfRule>
    <cfRule type="expression" dxfId="153" priority="156">
      <formula>AND($H30&lt;&gt;"",$I30="",$J30="")</formula>
    </cfRule>
  </conditionalFormatting>
  <conditionalFormatting sqref="AE30:BB30">
    <cfRule type="expression" dxfId="152" priority="151">
      <formula>AND($H30&lt;&gt;"",$I30&lt;&gt;"",$J30&lt;&gt;"")</formula>
    </cfRule>
    <cfRule type="expression" dxfId="151" priority="152">
      <formula>AND($H30&lt;&gt;"",$I30&lt;&gt;"",$J30="")</formula>
    </cfRule>
    <cfRule type="expression" dxfId="150" priority="153">
      <formula>AND($H30&lt;&gt;"",$I30="",$J30="")</formula>
    </cfRule>
  </conditionalFormatting>
  <conditionalFormatting sqref="AA30:AB30">
    <cfRule type="expression" dxfId="149" priority="157">
      <formula>AND($H30&lt;&gt;"",$I30&lt;&gt;"",$J30&lt;&gt;"")</formula>
    </cfRule>
    <cfRule type="expression" dxfId="148" priority="158">
      <formula>AND($H30&lt;&gt;"",$I30&lt;&gt;"",$J30="")</formula>
    </cfRule>
    <cfRule type="expression" dxfId="147" priority="159">
      <formula>AND($H30&lt;&gt;"",$I30="",$J30="")</formula>
    </cfRule>
  </conditionalFormatting>
  <conditionalFormatting sqref="U30">
    <cfRule type="expression" dxfId="146" priority="148">
      <formula>AND($H30&lt;&gt;"",$I30&lt;&gt;"",$J30&lt;&gt;"")</formula>
    </cfRule>
    <cfRule type="expression" dxfId="145" priority="149">
      <formula>AND($H30&lt;&gt;"",$I30&lt;&gt;"",$J30="")</formula>
    </cfRule>
    <cfRule type="expression" dxfId="144" priority="150">
      <formula>AND($H30&lt;&gt;"",$I30="",$J30="")</formula>
    </cfRule>
  </conditionalFormatting>
  <conditionalFormatting sqref="H30">
    <cfRule type="expression" dxfId="143" priority="162">
      <formula>AND($H30&lt;&gt;"",$I30&lt;&gt;"")</formula>
    </cfRule>
  </conditionalFormatting>
  <conditionalFormatting sqref="I30">
    <cfRule type="expression" dxfId="142" priority="161">
      <formula>AND($I30&lt;&gt;"",$J30&lt;&gt;"")</formula>
    </cfRule>
  </conditionalFormatting>
  <conditionalFormatting sqref="A30">
    <cfRule type="containsBlanks" dxfId="141" priority="160">
      <formula>LEN(TRIM(A30))=0</formula>
    </cfRule>
  </conditionalFormatting>
  <conditionalFormatting sqref="H34:J34">
    <cfRule type="expression" dxfId="140" priority="139">
      <formula>AND($H34&lt;&gt;"",$I34&lt;&gt;"",$J34&lt;&gt;"")</formula>
    </cfRule>
    <cfRule type="expression" dxfId="139" priority="140">
      <formula>AND($H34&lt;&gt;"",$I34&lt;&gt;"",$J34="")</formula>
    </cfRule>
    <cfRule type="expression" dxfId="138" priority="141">
      <formula>AND($H34&lt;&gt;"",$I34="",$J34="")</formula>
    </cfRule>
  </conditionalFormatting>
  <conditionalFormatting sqref="H34">
    <cfRule type="expression" dxfId="137" priority="138">
      <formula>AND($H34&lt;&gt;"",$I34&lt;&gt;"")</formula>
    </cfRule>
  </conditionalFormatting>
  <conditionalFormatting sqref="I34">
    <cfRule type="expression" dxfId="136" priority="137">
      <formula>AND($I34&lt;&gt;"",$J34&lt;&gt;"")</formula>
    </cfRule>
  </conditionalFormatting>
  <conditionalFormatting sqref="AA34:AB34">
    <cfRule type="expression" dxfId="135" priority="130">
      <formula>AND($H34&lt;&gt;"",$I34&lt;&gt;"",$J34&lt;&gt;"")</formula>
    </cfRule>
    <cfRule type="expression" dxfId="134" priority="131">
      <formula>AND($H34&lt;&gt;"",$I34&lt;&gt;"",$J34="")</formula>
    </cfRule>
    <cfRule type="expression" dxfId="133" priority="132">
      <formula>AND($H34&lt;&gt;"",$I34="",$J34="")</formula>
    </cfRule>
  </conditionalFormatting>
  <conditionalFormatting sqref="AC34:AD34">
    <cfRule type="expression" dxfId="132" priority="127">
      <formula>AND($H34&lt;&gt;"",$I34&lt;&gt;"",$J34&lt;&gt;"")</formula>
    </cfRule>
    <cfRule type="expression" dxfId="131" priority="128">
      <formula>AND($H34&lt;&gt;"",$I34&lt;&gt;"",$J34="")</formula>
    </cfRule>
    <cfRule type="expression" dxfId="130" priority="129">
      <formula>AND($H34&lt;&gt;"",$I34="",$J34="")</formula>
    </cfRule>
  </conditionalFormatting>
  <conditionalFormatting sqref="AE34:BB34">
    <cfRule type="expression" dxfId="129" priority="124">
      <formula>AND($H34&lt;&gt;"",$I34&lt;&gt;"",$J34&lt;&gt;"")</formula>
    </cfRule>
    <cfRule type="expression" dxfId="128" priority="125">
      <formula>AND($H34&lt;&gt;"",$I34&lt;&gt;"",$J34="")</formula>
    </cfRule>
    <cfRule type="expression" dxfId="127" priority="126">
      <formula>AND($H34&lt;&gt;"",$I34="",$J34="")</formula>
    </cfRule>
  </conditionalFormatting>
  <conditionalFormatting sqref="X34:Z34">
    <cfRule type="expression" dxfId="126" priority="134">
      <formula>AND($H34&lt;&gt;"",$I34&lt;&gt;"",$J34&lt;&gt;"")</formula>
    </cfRule>
    <cfRule type="expression" dxfId="125" priority="135">
      <formula>AND($H34&lt;&gt;"",$I34&lt;&gt;"",$J34="")</formula>
    </cfRule>
    <cfRule type="expression" dxfId="124" priority="136">
      <formula>AND($H34&lt;&gt;"",$I34="",$J34="")</formula>
    </cfRule>
  </conditionalFormatting>
  <conditionalFormatting sqref="A34">
    <cfRule type="containsBlanks" dxfId="123" priority="133">
      <formula>LEN(TRIM(A34))=0</formula>
    </cfRule>
  </conditionalFormatting>
  <conditionalFormatting sqref="U34">
    <cfRule type="expression" dxfId="122" priority="121">
      <formula>AND($H34&lt;&gt;"",$I34&lt;&gt;"",$J34&lt;&gt;"")</formula>
    </cfRule>
    <cfRule type="expression" dxfId="121" priority="122">
      <formula>AND($H34&lt;&gt;"",$I34&lt;&gt;"",$J34="")</formula>
    </cfRule>
    <cfRule type="expression" dxfId="120" priority="123">
      <formula>AND($H34&lt;&gt;"",$I34="",$J34="")</formula>
    </cfRule>
  </conditionalFormatting>
  <conditionalFormatting sqref="U34:BB34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36:J36">
    <cfRule type="expression" dxfId="117" priority="116">
      <formula>AND($H36&lt;&gt;"",$I36&lt;&gt;"",$J36&lt;&gt;"")</formula>
    </cfRule>
    <cfRule type="expression" dxfId="116" priority="117">
      <formula>AND($H36&lt;&gt;"",$I36&lt;&gt;"",$J36="")</formula>
    </cfRule>
    <cfRule type="expression" dxfId="115" priority="118">
      <formula>AND($H36&lt;&gt;"",$I36="",$J36="")</formula>
    </cfRule>
  </conditionalFormatting>
  <conditionalFormatting sqref="H36">
    <cfRule type="expression" dxfId="114" priority="115">
      <formula>AND($H36&lt;&gt;"",$I36&lt;&gt;"")</formula>
    </cfRule>
  </conditionalFormatting>
  <conditionalFormatting sqref="I36">
    <cfRule type="expression" dxfId="113" priority="114">
      <formula>AND($I36&lt;&gt;"",$J36&lt;&gt;"")</formula>
    </cfRule>
  </conditionalFormatting>
  <conditionalFormatting sqref="AA36:AB36">
    <cfRule type="expression" dxfId="112" priority="107">
      <formula>AND($H36&lt;&gt;"",$I36&lt;&gt;"",$J36&lt;&gt;"")</formula>
    </cfRule>
    <cfRule type="expression" dxfId="111" priority="108">
      <formula>AND($H36&lt;&gt;"",$I36&lt;&gt;"",$J36="")</formula>
    </cfRule>
    <cfRule type="expression" dxfId="110" priority="109">
      <formula>AND($H36&lt;&gt;"",$I36="",$J36="")</formula>
    </cfRule>
  </conditionalFormatting>
  <conditionalFormatting sqref="AC36:AD36">
    <cfRule type="expression" dxfId="109" priority="104">
      <formula>AND($H36&lt;&gt;"",$I36&lt;&gt;"",$J36&lt;&gt;"")</formula>
    </cfRule>
    <cfRule type="expression" dxfId="108" priority="105">
      <formula>AND($H36&lt;&gt;"",$I36&lt;&gt;"",$J36="")</formula>
    </cfRule>
    <cfRule type="expression" dxfId="107" priority="106">
      <formula>AND($H36&lt;&gt;"",$I36="",$J36="")</formula>
    </cfRule>
  </conditionalFormatting>
  <conditionalFormatting sqref="AE36:BB36">
    <cfRule type="expression" dxfId="106" priority="101">
      <formula>AND($H36&lt;&gt;"",$I36&lt;&gt;"",$J36&lt;&gt;"")</formula>
    </cfRule>
    <cfRule type="expression" dxfId="105" priority="102">
      <formula>AND($H36&lt;&gt;"",$I36&lt;&gt;"",$J36="")</formula>
    </cfRule>
    <cfRule type="expression" dxfId="104" priority="103">
      <formula>AND($H36&lt;&gt;"",$I36="",$J36="")</formula>
    </cfRule>
  </conditionalFormatting>
  <conditionalFormatting sqref="X36:Z36">
    <cfRule type="expression" dxfId="103" priority="111">
      <formula>AND($H36&lt;&gt;"",$I36&lt;&gt;"",$J36&lt;&gt;"")</formula>
    </cfRule>
    <cfRule type="expression" dxfId="102" priority="112">
      <formula>AND($H36&lt;&gt;"",$I36&lt;&gt;"",$J36="")</formula>
    </cfRule>
    <cfRule type="expression" dxfId="101" priority="113">
      <formula>AND($H36&lt;&gt;"",$I36="",$J36="")</formula>
    </cfRule>
  </conditionalFormatting>
  <conditionalFormatting sqref="A36">
    <cfRule type="containsBlanks" dxfId="100" priority="110">
      <formula>LEN(TRIM(A36))=0</formula>
    </cfRule>
  </conditionalFormatting>
  <conditionalFormatting sqref="U36">
    <cfRule type="expression" dxfId="99" priority="98">
      <formula>AND($H36&lt;&gt;"",$I36&lt;&gt;"",$J36&lt;&gt;"")</formula>
    </cfRule>
    <cfRule type="expression" dxfId="98" priority="99">
      <formula>AND($H36&lt;&gt;"",$I36&lt;&gt;"",$J36="")</formula>
    </cfRule>
    <cfRule type="expression" dxfId="97" priority="100">
      <formula>AND($H36&lt;&gt;"",$I36="",$J36="")</formula>
    </cfRule>
  </conditionalFormatting>
  <conditionalFormatting sqref="U36:BB36">
    <cfRule type="cellIs" dxfId="96" priority="96" operator="lessThan">
      <formula>0</formula>
    </cfRule>
    <cfRule type="cellIs" dxfId="95" priority="97" operator="greaterThan">
      <formula>0</formula>
    </cfRule>
  </conditionalFormatting>
  <conditionalFormatting sqref="BC4:GV4">
    <cfRule type="containsBlanks" dxfId="94" priority="95">
      <formula>LEN(TRIM(BC4))=0</formula>
    </cfRule>
  </conditionalFormatting>
  <conditionalFormatting sqref="BC1:GV1">
    <cfRule type="containsBlanks" dxfId="93" priority="94">
      <formula>LEN(TRIM(BC1))=0</formula>
    </cfRule>
  </conditionalFormatting>
  <conditionalFormatting sqref="BC6:GV6">
    <cfRule type="expression" dxfId="92" priority="91">
      <formula>AND($H6&lt;&gt;"",$I6&lt;&gt;"",$J6&lt;&gt;"")</formula>
    </cfRule>
    <cfRule type="expression" dxfId="91" priority="92">
      <formula>AND($H6&lt;&gt;"",$I6&lt;&gt;"",$J6="")</formula>
    </cfRule>
    <cfRule type="expression" dxfId="90" priority="93">
      <formula>AND($H6&lt;&gt;"",$I6="",$J6="")</formula>
    </cfRule>
  </conditionalFormatting>
  <conditionalFormatting sqref="BC7:GV10">
    <cfRule type="expression" dxfId="89" priority="88">
      <formula>AND($H7&lt;&gt;"",$I7&lt;&gt;"",$J7&lt;&gt;"")</formula>
    </cfRule>
    <cfRule type="expression" dxfId="88" priority="89">
      <formula>AND($H7&lt;&gt;"",$I7&lt;&gt;"",$J7="")</formula>
    </cfRule>
    <cfRule type="expression" dxfId="87" priority="90">
      <formula>AND($H7&lt;&gt;"",$I7="",$J7="")</formula>
    </cfRule>
  </conditionalFormatting>
  <conditionalFormatting sqref="BC15:GV15">
    <cfRule type="expression" dxfId="86" priority="82">
      <formula>AND($H15&lt;&gt;"",$I15&lt;&gt;"",$J15&lt;&gt;"")</formula>
    </cfRule>
    <cfRule type="expression" dxfId="85" priority="83">
      <formula>AND($H15&lt;&gt;"",$I15&lt;&gt;"",$J15="")</formula>
    </cfRule>
    <cfRule type="expression" dxfId="84" priority="84">
      <formula>AND($H15&lt;&gt;"",$I15="",$J15="")</formula>
    </cfRule>
  </conditionalFormatting>
  <conditionalFormatting sqref="BC22:GV22">
    <cfRule type="expression" dxfId="83" priority="70">
      <formula>AND($H22&lt;&gt;"",$I22&lt;&gt;"",$J22&lt;&gt;"")</formula>
    </cfRule>
    <cfRule type="expression" dxfId="82" priority="71">
      <formula>AND($H22&lt;&gt;"",$I22&lt;&gt;"",$J22="")</formula>
    </cfRule>
    <cfRule type="expression" dxfId="81" priority="72">
      <formula>AND($H22&lt;&gt;"",$I22="",$J22="")</formula>
    </cfRule>
  </conditionalFormatting>
  <conditionalFormatting sqref="BC16:GV16">
    <cfRule type="expression" dxfId="80" priority="85">
      <formula>AND($H16&lt;&gt;"",$I16&lt;&gt;"",$J16&lt;&gt;"")</formula>
    </cfRule>
    <cfRule type="expression" dxfId="79" priority="86">
      <formula>AND($H16&lt;&gt;"",$I16&lt;&gt;"",$J16="")</formula>
    </cfRule>
    <cfRule type="expression" dxfId="78" priority="87">
      <formula>AND($H16&lt;&gt;"",$I16="",$J16="")</formula>
    </cfRule>
  </conditionalFormatting>
  <conditionalFormatting sqref="BC19:GV19">
    <cfRule type="expression" dxfId="77" priority="79">
      <formula>AND($H19&lt;&gt;"",$I19&lt;&gt;"",$J19&lt;&gt;"")</formula>
    </cfRule>
    <cfRule type="expression" dxfId="76" priority="80">
      <formula>AND($H19&lt;&gt;"",$I19&lt;&gt;"",$J19="")</formula>
    </cfRule>
    <cfRule type="expression" dxfId="75" priority="81">
      <formula>AND($H19&lt;&gt;"",$I19="",$J19="")</formula>
    </cfRule>
  </conditionalFormatting>
  <conditionalFormatting sqref="BC17:GV17">
    <cfRule type="expression" dxfId="74" priority="76">
      <formula>AND($H17&lt;&gt;"",$I17&lt;&gt;"",$J17&lt;&gt;"")</formula>
    </cfRule>
    <cfRule type="expression" dxfId="73" priority="77">
      <formula>AND($H17&lt;&gt;"",$I17&lt;&gt;"",$J17="")</formula>
    </cfRule>
    <cfRule type="expression" dxfId="72" priority="78">
      <formula>AND($H17&lt;&gt;"",$I17="",$J17="")</formula>
    </cfRule>
  </conditionalFormatting>
  <conditionalFormatting sqref="BC12:GV12">
    <cfRule type="expression" dxfId="71" priority="73">
      <formula>AND($H12&lt;&gt;"",$I12&lt;&gt;"",$J12&lt;&gt;"")</formula>
    </cfRule>
    <cfRule type="expression" dxfId="70" priority="74">
      <formula>AND($H12&lt;&gt;"",$I12&lt;&gt;"",$J12="")</formula>
    </cfRule>
    <cfRule type="expression" dxfId="69" priority="75">
      <formula>AND($H12&lt;&gt;"",$I12="",$J12="")</formula>
    </cfRule>
  </conditionalFormatting>
  <conditionalFormatting sqref="BC28:GV28">
    <cfRule type="expression" dxfId="68" priority="58">
      <formula>AND($H28&lt;&gt;"",$I28&lt;&gt;"",$J28&lt;&gt;"")</formula>
    </cfRule>
    <cfRule type="expression" dxfId="67" priority="59">
      <formula>AND($H28&lt;&gt;"",$I28&lt;&gt;"",$J28="")</formula>
    </cfRule>
    <cfRule type="expression" dxfId="66" priority="60">
      <formula>AND($H28&lt;&gt;"",$I28="",$J28="")</formula>
    </cfRule>
  </conditionalFormatting>
  <conditionalFormatting sqref="BC23:GV23">
    <cfRule type="expression" dxfId="65" priority="67">
      <formula>AND($H23&lt;&gt;"",$I23&lt;&gt;"",$J23&lt;&gt;"")</formula>
    </cfRule>
    <cfRule type="expression" dxfId="64" priority="68">
      <formula>AND($H23&lt;&gt;"",$I23&lt;&gt;"",$J23="")</formula>
    </cfRule>
    <cfRule type="expression" dxfId="63" priority="69">
      <formula>AND($H23&lt;&gt;"",$I23="",$J23="")</formula>
    </cfRule>
  </conditionalFormatting>
  <conditionalFormatting sqref="BC29:GV29">
    <cfRule type="expression" dxfId="62" priority="61">
      <formula>AND($H29&lt;&gt;"",$I29&lt;&gt;"",$J29&lt;&gt;"")</formula>
    </cfRule>
    <cfRule type="expression" dxfId="61" priority="62">
      <formula>AND($H29&lt;&gt;"",$I29&lt;&gt;"",$J29="")</formula>
    </cfRule>
    <cfRule type="expression" dxfId="60" priority="63">
      <formula>AND($H29&lt;&gt;"",$I29="",$J29="")</formula>
    </cfRule>
  </conditionalFormatting>
  <conditionalFormatting sqref="BC21:GV21">
    <cfRule type="expression" dxfId="59" priority="64">
      <formula>AND($H21&lt;&gt;"",$I21&lt;&gt;"",$J21&lt;&gt;"")</formula>
    </cfRule>
    <cfRule type="expression" dxfId="58" priority="65">
      <formula>AND($H21&lt;&gt;"",$I21&lt;&gt;"",$J21="")</formula>
    </cfRule>
    <cfRule type="expression" dxfId="57" priority="66">
      <formula>AND($H21&lt;&gt;"",$I21="",$J21="")</formula>
    </cfRule>
  </conditionalFormatting>
  <conditionalFormatting sqref="BC31:GV31">
    <cfRule type="expression" dxfId="56" priority="55">
      <formula>AND($H31&lt;&gt;"",$I31&lt;&gt;"",$J31&lt;&gt;"")</formula>
    </cfRule>
    <cfRule type="expression" dxfId="55" priority="56">
      <formula>AND($H31&lt;&gt;"",$I31&lt;&gt;"",$J31="")</formula>
    </cfRule>
    <cfRule type="expression" dxfId="54" priority="57">
      <formula>AND($H31&lt;&gt;"",$I31="",$J31="")</formula>
    </cfRule>
  </conditionalFormatting>
  <conditionalFormatting sqref="BC32:GV32">
    <cfRule type="expression" dxfId="53" priority="52">
      <formula>AND($H32&lt;&gt;"",$I32&lt;&gt;"",$J32&lt;&gt;"")</formula>
    </cfRule>
    <cfRule type="expression" dxfId="52" priority="53">
      <formula>AND($H32&lt;&gt;"",$I32&lt;&gt;"",$J32="")</formula>
    </cfRule>
    <cfRule type="expression" dxfId="51" priority="54">
      <formula>AND($H32&lt;&gt;"",$I32="",$J32="")</formula>
    </cfRule>
  </conditionalFormatting>
  <conditionalFormatting sqref="BC25:GV25">
    <cfRule type="expression" dxfId="50" priority="49">
      <formula>AND($H25&lt;&gt;"",$I25&lt;&gt;"",$J25&lt;&gt;"")</formula>
    </cfRule>
    <cfRule type="expression" dxfId="49" priority="50">
      <formula>AND($H25&lt;&gt;"",$I25&lt;&gt;"",$J25="")</formula>
    </cfRule>
    <cfRule type="expression" dxfId="48" priority="51">
      <formula>AND($H25&lt;&gt;"",$I25="",$J25="")</formula>
    </cfRule>
  </conditionalFormatting>
  <conditionalFormatting sqref="BC33:GV33">
    <cfRule type="expression" dxfId="47" priority="46">
      <formula>AND($H33&lt;&gt;"",$I33&lt;&gt;"",$J33&lt;&gt;"")</formula>
    </cfRule>
    <cfRule type="expression" dxfId="46" priority="47">
      <formula>AND($H33&lt;&gt;"",$I33&lt;&gt;"",$J33="")</formula>
    </cfRule>
    <cfRule type="expression" dxfId="45" priority="48">
      <formula>AND($H33&lt;&gt;"",$I33="",$J33="")</formula>
    </cfRule>
  </conditionalFormatting>
  <conditionalFormatting sqref="BC14:GV14">
    <cfRule type="expression" dxfId="44" priority="43">
      <formula>AND($H14&lt;&gt;"",$I14&lt;&gt;"",$J14&lt;&gt;"")</formula>
    </cfRule>
    <cfRule type="expression" dxfId="43" priority="44">
      <formula>AND($H14&lt;&gt;"",$I14&lt;&gt;"",$J14="")</formula>
    </cfRule>
    <cfRule type="expression" dxfId="42" priority="45">
      <formula>AND($H14&lt;&gt;"",$I14="",$J14="")</formula>
    </cfRule>
  </conditionalFormatting>
  <conditionalFormatting sqref="BC13:GV13">
    <cfRule type="expression" dxfId="41" priority="40">
      <formula>AND($H13&lt;&gt;"",$I13&lt;&gt;"",$J13&lt;&gt;"")</formula>
    </cfRule>
    <cfRule type="expression" dxfId="40" priority="41">
      <formula>AND($H13&lt;&gt;"",$I13&lt;&gt;"",$J13="")</formula>
    </cfRule>
    <cfRule type="expression" dxfId="39" priority="42">
      <formula>AND($H13&lt;&gt;"",$I13="",$J13="")</formula>
    </cfRule>
  </conditionalFormatting>
  <conditionalFormatting sqref="BC26:GV26">
    <cfRule type="expression" dxfId="38" priority="25">
      <formula>AND($H26&lt;&gt;"",$I26&lt;&gt;"",$J26&lt;&gt;"")</formula>
    </cfRule>
    <cfRule type="expression" dxfId="37" priority="26">
      <formula>AND($H26&lt;&gt;"",$I26&lt;&gt;"",$J26="")</formula>
    </cfRule>
    <cfRule type="expression" dxfId="36" priority="27">
      <formula>AND($H26&lt;&gt;"",$I26="",$J26="")</formula>
    </cfRule>
  </conditionalFormatting>
  <conditionalFormatting sqref="BC18:GV18">
    <cfRule type="expression" dxfId="35" priority="31">
      <formula>AND($H18&lt;&gt;"",$I18&lt;&gt;"",$J18&lt;&gt;"")</formula>
    </cfRule>
    <cfRule type="expression" dxfId="34" priority="32">
      <formula>AND($H18&lt;&gt;"",$I18&lt;&gt;"",$J18="")</formula>
    </cfRule>
    <cfRule type="expression" dxfId="33" priority="33">
      <formula>AND($H18&lt;&gt;"",$I18="",$J18="")</formula>
    </cfRule>
  </conditionalFormatting>
  <conditionalFormatting sqref="BC27:GV27">
    <cfRule type="expression" dxfId="32" priority="28">
      <formula>AND($H27&lt;&gt;"",$I27&lt;&gt;"",$J27&lt;&gt;"")</formula>
    </cfRule>
    <cfRule type="expression" dxfId="31" priority="29">
      <formula>AND($H27&lt;&gt;"",$I27&lt;&gt;"",$J27="")</formula>
    </cfRule>
    <cfRule type="expression" dxfId="30" priority="30">
      <formula>AND($H27&lt;&gt;"",$I27="",$J27="")</formula>
    </cfRule>
  </conditionalFormatting>
  <conditionalFormatting sqref="BC30:GV30">
    <cfRule type="expression" dxfId="29" priority="22">
      <formula>AND($H30&lt;&gt;"",$I30&lt;&gt;"",$J30&lt;&gt;"")</formula>
    </cfRule>
    <cfRule type="expression" dxfId="28" priority="23">
      <formula>AND($H30&lt;&gt;"",$I30&lt;&gt;"",$J30="")</formula>
    </cfRule>
    <cfRule type="expression" dxfId="27" priority="24">
      <formula>AND($H30&lt;&gt;"",$I30="",$J30="")</formula>
    </cfRule>
  </conditionalFormatting>
  <conditionalFormatting sqref="BC34:GV34">
    <cfRule type="expression" dxfId="26" priority="19">
      <formula>AND($H34&lt;&gt;"",$I34&lt;&gt;"",$J34&lt;&gt;"")</formula>
    </cfRule>
    <cfRule type="expression" dxfId="25" priority="20">
      <formula>AND($H34&lt;&gt;"",$I34&lt;&gt;"",$J34="")</formula>
    </cfRule>
    <cfRule type="expression" dxfId="24" priority="21">
      <formula>AND($H34&lt;&gt;"",$I34="",$J34="")</formula>
    </cfRule>
  </conditionalFormatting>
  <conditionalFormatting sqref="BC34:GV34">
    <cfRule type="cellIs" dxfId="23" priority="17" operator="lessThan">
      <formula>0</formula>
    </cfRule>
    <cfRule type="cellIs" dxfId="22" priority="18" operator="greaterThan">
      <formula>0</formula>
    </cfRule>
  </conditionalFormatting>
  <conditionalFormatting sqref="BC36:GV36">
    <cfRule type="expression" dxfId="21" priority="14">
      <formula>AND($H36&lt;&gt;"",$I36&lt;&gt;"",$J36&lt;&gt;"")</formula>
    </cfRule>
    <cfRule type="expression" dxfId="20" priority="15">
      <formula>AND($H36&lt;&gt;"",$I36&lt;&gt;"",$J36="")</formula>
    </cfRule>
    <cfRule type="expression" dxfId="19" priority="16">
      <formula>AND($H36&lt;&gt;"",$I36="",$J36="")</formula>
    </cfRule>
  </conditionalFormatting>
  <conditionalFormatting sqref="BC36:GV36">
    <cfRule type="cellIs" dxfId="18" priority="12" operator="lessThan">
      <formula>0</formula>
    </cfRule>
    <cfRule type="cellIs" dxfId="17" priority="13" operator="greaterThan">
      <formula>0</formula>
    </cfRule>
  </conditionalFormatting>
  <conditionalFormatting sqref="H38:J38">
    <cfRule type="expression" dxfId="16" priority="9">
      <formula>AND($H38&lt;&gt;"",$I38&lt;&gt;"",$J38&lt;&gt;"")</formula>
    </cfRule>
    <cfRule type="expression" dxfId="15" priority="10">
      <formula>AND($H38&lt;&gt;"",$I38&lt;&gt;"",$J38="")</formula>
    </cfRule>
    <cfRule type="expression" dxfId="14" priority="11">
      <formula>AND($H38&lt;&gt;"",$I38="",$J38="")</formula>
    </cfRule>
  </conditionalFormatting>
  <conditionalFormatting sqref="H38">
    <cfRule type="expression" dxfId="13" priority="8">
      <formula>AND($H38&lt;&gt;"",$I38&lt;&gt;"")</formula>
    </cfRule>
  </conditionalFormatting>
  <conditionalFormatting sqref="I38">
    <cfRule type="expression" dxfId="12" priority="7">
      <formula>AND($I38&lt;&gt;"",$J38&lt;&gt;"")</formula>
    </cfRule>
  </conditionalFormatting>
  <conditionalFormatting sqref="A38">
    <cfRule type="containsBlanks" dxfId="11" priority="6">
      <formula>LEN(TRIM(A38))=0</formula>
    </cfRule>
  </conditionalFormatting>
  <conditionalFormatting sqref="U38">
    <cfRule type="expression" dxfId="10" priority="3">
      <formula>AND($H38&lt;&gt;"",$I38&lt;&gt;"",$J38&lt;&gt;"")</formula>
    </cfRule>
    <cfRule type="expression" dxfId="9" priority="4">
      <formula>AND($H38&lt;&gt;"",$I38&lt;&gt;"",$J38="")</formula>
    </cfRule>
    <cfRule type="expression" dxfId="8" priority="5">
      <formula>AND($H38&lt;&gt;"",$I38="",$J38="")</formula>
    </cfRule>
  </conditionalFormatting>
  <conditionalFormatting sqref="U38:V38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U18">
    <cfRule type="cellIs" dxfId="5" priority="5612" operator="notEqual">
      <formula>#REF!</formula>
    </cfRule>
    <cfRule type="expression" dxfId="4" priority="5613">
      <formula>AND($H18&lt;&gt;"",$I18&lt;&gt;"",$J18&lt;&gt;"")</formula>
    </cfRule>
    <cfRule type="expression" dxfId="3" priority="5614">
      <formula>AND($H18&lt;&gt;"",$I18&lt;&gt;"",$J18="")</formula>
    </cfRule>
    <cfRule type="expression" dxfId="2" priority="5615">
      <formula>AND($H18&lt;&gt;"",$I18="",$J18="")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Lists!$I$6:$I$9</xm:f>
          </x14:formula1>
          <xm:sqref>P6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-0.499984740745262"/>
  </sheetPr>
  <dimension ref="A1:N200"/>
  <sheetViews>
    <sheetView showGridLines="0" workbookViewId="0">
      <pane ySplit="4" topLeftCell="A5" activePane="bottomLeft" state="frozen"/>
      <selection pane="bottomLeft" activeCell="L6" sqref="L6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8" customWidth="1"/>
    <col min="12" max="12" width="21.88671875" style="10" bestFit="1" customWidth="1"/>
    <col min="13" max="13" width="2.33203125" style="9" bestFit="1" customWidth="1"/>
    <col min="14" max="14" width="1.77734375" style="16" customWidth="1"/>
    <col min="15" max="15" width="1.77734375" style="1" customWidth="1"/>
    <col min="16" max="16384" width="8.88671875" style="1"/>
  </cols>
  <sheetData>
    <row r="1" spans="1:14" ht="12" customHeight="1" x14ac:dyDescent="0.3">
      <c r="I1" s="20">
        <f>COLUMN()</f>
        <v>9</v>
      </c>
      <c r="L1" s="20">
        <f>COLUMN()</f>
        <v>12</v>
      </c>
    </row>
    <row r="2" spans="1:14" ht="12" customHeight="1" x14ac:dyDescent="0.3">
      <c r="I2" s="20" t="str">
        <f>LEFT(ADDRESS(1,I1,4),(LEN(ADDRESS(1,I1,4))-1))</f>
        <v>I</v>
      </c>
      <c r="L2" s="20" t="str">
        <f>LEFT(ADDRESS(1,L1,4),(LEN(ADDRESS(1,L1,4))-1))</f>
        <v>L</v>
      </c>
    </row>
    <row r="3" spans="1:14" ht="12" customHeight="1" x14ac:dyDescent="0.3"/>
    <row r="4" spans="1:14" s="2" customFormat="1" x14ac:dyDescent="0.3">
      <c r="A4" s="14"/>
      <c r="H4" s="8"/>
      <c r="I4" s="11" t="s">
        <v>25</v>
      </c>
      <c r="J4" s="9"/>
      <c r="K4" s="8"/>
      <c r="L4" s="11" t="s">
        <v>26</v>
      </c>
      <c r="M4" s="9"/>
      <c r="N4" s="17"/>
    </row>
    <row r="5" spans="1:14" x14ac:dyDescent="0.3">
      <c r="A5" s="13">
        <f>ROW()</f>
        <v>5</v>
      </c>
      <c r="I5" s="15" t="str">
        <f>"Lists!"&amp;I$2&amp;$A6&amp;":"&amp;I$2&amp;($A5+MAX(J:J))</f>
        <v>Lists!I6:I9</v>
      </c>
      <c r="L5" s="15" t="str">
        <f>"Lists!"&amp;L$2&amp;$A6&amp;":"&amp;L$2&amp;($A5+MAX(M:M))</f>
        <v>Lists!L6:L29</v>
      </c>
    </row>
    <row r="6" spans="1:14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8" t="s">
        <v>4</v>
      </c>
      <c r="L6" s="19">
        <v>44835</v>
      </c>
      <c r="M6" s="9">
        <f>MAX(M$5:M5)+1</f>
        <v>1</v>
      </c>
      <c r="N6" s="16">
        <f t="shared" ref="N6:N29" si="0">IF(AND(L6="",M6&lt;&gt;0),1,IF(COUNTIF(L:L,L6)&lt;&gt;1,1,0))</f>
        <v>0</v>
      </c>
    </row>
    <row r="7" spans="1:14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L7" s="19">
        <f>EOMONTH(L6,0)+1</f>
        <v>44866</v>
      </c>
      <c r="M7" s="9">
        <f>MAX(M$5:M6)+1</f>
        <v>2</v>
      </c>
      <c r="N7" s="16">
        <f t="shared" si="0"/>
        <v>0</v>
      </c>
    </row>
    <row r="8" spans="1:14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L8" s="19">
        <f t="shared" ref="L8:L17" si="1">EOMONTH(L7,0)+1</f>
        <v>44896</v>
      </c>
      <c r="M8" s="9">
        <f>MAX(M$5:M7)+1</f>
        <v>3</v>
      </c>
      <c r="N8" s="16">
        <f t="shared" si="0"/>
        <v>0</v>
      </c>
    </row>
    <row r="9" spans="1:14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L9" s="19">
        <f t="shared" si="1"/>
        <v>44927</v>
      </c>
      <c r="M9" s="9">
        <f>MAX(M$5:M8)+1</f>
        <v>4</v>
      </c>
      <c r="N9" s="16">
        <f t="shared" si="0"/>
        <v>0</v>
      </c>
    </row>
    <row r="10" spans="1:14" x14ac:dyDescent="0.3">
      <c r="A10" s="13">
        <f>ROW()</f>
        <v>10</v>
      </c>
      <c r="L10" s="19">
        <f t="shared" si="1"/>
        <v>44958</v>
      </c>
      <c r="M10" s="9">
        <f>MAX(M$5:M9)+1</f>
        <v>5</v>
      </c>
      <c r="N10" s="16">
        <f t="shared" si="0"/>
        <v>0</v>
      </c>
    </row>
    <row r="11" spans="1:14" x14ac:dyDescent="0.3">
      <c r="A11" s="13">
        <f>ROW()</f>
        <v>11</v>
      </c>
      <c r="L11" s="19">
        <f t="shared" si="1"/>
        <v>44986</v>
      </c>
      <c r="M11" s="9">
        <f>MAX(M$5:M10)+1</f>
        <v>6</v>
      </c>
      <c r="N11" s="16">
        <f t="shared" si="0"/>
        <v>0</v>
      </c>
    </row>
    <row r="12" spans="1:14" x14ac:dyDescent="0.3">
      <c r="A12" s="13">
        <f>ROW()</f>
        <v>12</v>
      </c>
      <c r="L12" s="19">
        <f t="shared" si="1"/>
        <v>45017</v>
      </c>
      <c r="M12" s="9">
        <f>MAX(M$5:M11)+1</f>
        <v>7</v>
      </c>
      <c r="N12" s="16">
        <f t="shared" si="0"/>
        <v>0</v>
      </c>
    </row>
    <row r="13" spans="1:14" x14ac:dyDescent="0.3">
      <c r="A13" s="13">
        <f>ROW()</f>
        <v>13</v>
      </c>
      <c r="L13" s="19">
        <f t="shared" si="1"/>
        <v>45047</v>
      </c>
      <c r="M13" s="9">
        <f>MAX(M$5:M12)+1</f>
        <v>8</v>
      </c>
      <c r="N13" s="16">
        <f t="shared" si="0"/>
        <v>0</v>
      </c>
    </row>
    <row r="14" spans="1:14" x14ac:dyDescent="0.3">
      <c r="A14" s="13">
        <f>ROW()</f>
        <v>14</v>
      </c>
      <c r="L14" s="19">
        <f t="shared" si="1"/>
        <v>45078</v>
      </c>
      <c r="M14" s="9">
        <f>MAX(M$5:M13)+1</f>
        <v>9</v>
      </c>
      <c r="N14" s="16">
        <f t="shared" si="0"/>
        <v>0</v>
      </c>
    </row>
    <row r="15" spans="1:14" x14ac:dyDescent="0.3">
      <c r="A15" s="13">
        <f>ROW()</f>
        <v>15</v>
      </c>
      <c r="L15" s="19">
        <f t="shared" si="1"/>
        <v>45108</v>
      </c>
      <c r="M15" s="9">
        <f>MAX(M$5:M14)+1</f>
        <v>10</v>
      </c>
      <c r="N15" s="16">
        <f t="shared" si="0"/>
        <v>0</v>
      </c>
    </row>
    <row r="16" spans="1:14" x14ac:dyDescent="0.3">
      <c r="A16" s="13">
        <f>ROW()</f>
        <v>16</v>
      </c>
      <c r="L16" s="19">
        <f t="shared" si="1"/>
        <v>45139</v>
      </c>
      <c r="M16" s="9">
        <f>MAX(M$5:M15)+1</f>
        <v>11</v>
      </c>
      <c r="N16" s="16">
        <f t="shared" si="0"/>
        <v>0</v>
      </c>
    </row>
    <row r="17" spans="1:14" x14ac:dyDescent="0.3">
      <c r="A17" s="13">
        <f>ROW()</f>
        <v>17</v>
      </c>
      <c r="L17" s="19">
        <f t="shared" si="1"/>
        <v>45170</v>
      </c>
      <c r="M17" s="9">
        <f>MAX(M$5:M16)+1</f>
        <v>12</v>
      </c>
      <c r="N17" s="16">
        <f t="shared" si="0"/>
        <v>0</v>
      </c>
    </row>
    <row r="18" spans="1:14" x14ac:dyDescent="0.3">
      <c r="A18" s="13">
        <f>ROW()</f>
        <v>18</v>
      </c>
      <c r="L18" s="19">
        <f t="shared" ref="L18:L28" si="2">EOMONTH(L17,0)+1</f>
        <v>45200</v>
      </c>
      <c r="M18" s="9">
        <f>MAX(M$5:M17)+1</f>
        <v>13</v>
      </c>
      <c r="N18" s="16">
        <f t="shared" si="0"/>
        <v>0</v>
      </c>
    </row>
    <row r="19" spans="1:14" x14ac:dyDescent="0.3">
      <c r="A19" s="13">
        <f>ROW()</f>
        <v>19</v>
      </c>
      <c r="L19" s="19">
        <f t="shared" si="2"/>
        <v>45231</v>
      </c>
      <c r="M19" s="9">
        <f>MAX(M$5:M18)+1</f>
        <v>14</v>
      </c>
      <c r="N19" s="16">
        <f t="shared" si="0"/>
        <v>0</v>
      </c>
    </row>
    <row r="20" spans="1:14" x14ac:dyDescent="0.3">
      <c r="A20" s="13">
        <f>ROW()</f>
        <v>20</v>
      </c>
      <c r="L20" s="19">
        <f t="shared" si="2"/>
        <v>45261</v>
      </c>
      <c r="M20" s="9">
        <f>MAX(M$5:M19)+1</f>
        <v>15</v>
      </c>
      <c r="N20" s="16">
        <f t="shared" si="0"/>
        <v>0</v>
      </c>
    </row>
    <row r="21" spans="1:14" x14ac:dyDescent="0.3">
      <c r="A21" s="13">
        <f>ROW()</f>
        <v>21</v>
      </c>
      <c r="L21" s="19">
        <f t="shared" si="2"/>
        <v>45292</v>
      </c>
      <c r="M21" s="9">
        <f>MAX(M$5:M20)+1</f>
        <v>16</v>
      </c>
      <c r="N21" s="16">
        <f t="shared" si="0"/>
        <v>0</v>
      </c>
    </row>
    <row r="22" spans="1:14" x14ac:dyDescent="0.3">
      <c r="A22" s="13">
        <f>ROW()</f>
        <v>22</v>
      </c>
      <c r="L22" s="19">
        <f t="shared" si="2"/>
        <v>45323</v>
      </c>
      <c r="M22" s="9">
        <f>MAX(M$5:M21)+1</f>
        <v>17</v>
      </c>
      <c r="N22" s="16">
        <f t="shared" si="0"/>
        <v>0</v>
      </c>
    </row>
    <row r="23" spans="1:14" x14ac:dyDescent="0.3">
      <c r="A23" s="13">
        <f>ROW()</f>
        <v>23</v>
      </c>
      <c r="L23" s="19">
        <f t="shared" si="2"/>
        <v>45352</v>
      </c>
      <c r="M23" s="9">
        <f>MAX(M$5:M22)+1</f>
        <v>18</v>
      </c>
      <c r="N23" s="16">
        <f t="shared" si="0"/>
        <v>0</v>
      </c>
    </row>
    <row r="24" spans="1:14" x14ac:dyDescent="0.3">
      <c r="A24" s="13">
        <f>ROW()</f>
        <v>24</v>
      </c>
      <c r="L24" s="19">
        <f t="shared" si="2"/>
        <v>45383</v>
      </c>
      <c r="M24" s="9">
        <f>MAX(M$5:M23)+1</f>
        <v>19</v>
      </c>
      <c r="N24" s="16">
        <f t="shared" si="0"/>
        <v>0</v>
      </c>
    </row>
    <row r="25" spans="1:14" x14ac:dyDescent="0.3">
      <c r="A25" s="13">
        <f>ROW()</f>
        <v>25</v>
      </c>
      <c r="L25" s="19">
        <f t="shared" si="2"/>
        <v>45413</v>
      </c>
      <c r="M25" s="9">
        <f>MAX(M$5:M24)+1</f>
        <v>20</v>
      </c>
      <c r="N25" s="16">
        <f t="shared" si="0"/>
        <v>0</v>
      </c>
    </row>
    <row r="26" spans="1:14" x14ac:dyDescent="0.3">
      <c r="A26" s="13">
        <f>ROW()</f>
        <v>26</v>
      </c>
      <c r="L26" s="19">
        <f t="shared" si="2"/>
        <v>45444</v>
      </c>
      <c r="M26" s="9">
        <f>MAX(M$5:M25)+1</f>
        <v>21</v>
      </c>
      <c r="N26" s="16">
        <f t="shared" si="0"/>
        <v>0</v>
      </c>
    </row>
    <row r="27" spans="1:14" x14ac:dyDescent="0.3">
      <c r="A27" s="13">
        <f>ROW()</f>
        <v>27</v>
      </c>
      <c r="L27" s="19">
        <f t="shared" si="2"/>
        <v>45474</v>
      </c>
      <c r="M27" s="9">
        <f>MAX(M$5:M26)+1</f>
        <v>22</v>
      </c>
      <c r="N27" s="16">
        <f t="shared" si="0"/>
        <v>0</v>
      </c>
    </row>
    <row r="28" spans="1:14" x14ac:dyDescent="0.3">
      <c r="A28" s="13">
        <f>ROW()</f>
        <v>28</v>
      </c>
      <c r="L28" s="19">
        <f t="shared" si="2"/>
        <v>45505</v>
      </c>
      <c r="M28" s="9">
        <f>MAX(M$5:M27)+1</f>
        <v>23</v>
      </c>
      <c r="N28" s="16">
        <f t="shared" si="0"/>
        <v>0</v>
      </c>
    </row>
    <row r="29" spans="1:14" x14ac:dyDescent="0.3">
      <c r="A29" s="13">
        <f>ROW()</f>
        <v>29</v>
      </c>
      <c r="L29" s="19">
        <f t="shared" ref="L29" si="3">EOMONTH(L28,0)+1</f>
        <v>45536</v>
      </c>
      <c r="M29" s="9">
        <f>MAX(M$5:M28)+1</f>
        <v>24</v>
      </c>
      <c r="N29" s="16">
        <f t="shared" si="0"/>
        <v>0</v>
      </c>
    </row>
    <row r="30" spans="1:14" x14ac:dyDescent="0.3">
      <c r="A30" s="13">
        <f>ROW()</f>
        <v>30</v>
      </c>
    </row>
    <row r="31" spans="1:14" x14ac:dyDescent="0.3">
      <c r="A31" s="13">
        <f>ROW()</f>
        <v>31</v>
      </c>
    </row>
    <row r="32" spans="1:14" x14ac:dyDescent="0.3">
      <c r="A32" s="13">
        <f>ROW()</f>
        <v>32</v>
      </c>
    </row>
    <row r="33" spans="1:1" x14ac:dyDescent="0.3">
      <c r="A33" s="13">
        <f>ROW()</f>
        <v>33</v>
      </c>
    </row>
    <row r="34" spans="1:1" x14ac:dyDescent="0.3">
      <c r="A34" s="13">
        <f>ROW()</f>
        <v>34</v>
      </c>
    </row>
    <row r="35" spans="1:1" x14ac:dyDescent="0.3">
      <c r="A35" s="13">
        <f>ROW()</f>
        <v>35</v>
      </c>
    </row>
    <row r="36" spans="1:1" x14ac:dyDescent="0.3">
      <c r="A36" s="13">
        <f>ROW()</f>
        <v>36</v>
      </c>
    </row>
    <row r="37" spans="1:1" x14ac:dyDescent="0.3">
      <c r="A37" s="13">
        <f>ROW()</f>
        <v>37</v>
      </c>
    </row>
    <row r="38" spans="1:1" x14ac:dyDescent="0.3">
      <c r="A38" s="13">
        <f>ROW()</f>
        <v>38</v>
      </c>
    </row>
    <row r="39" spans="1:1" x14ac:dyDescent="0.3">
      <c r="A39" s="13">
        <f>ROW()</f>
        <v>39</v>
      </c>
    </row>
    <row r="40" spans="1:1" x14ac:dyDescent="0.3">
      <c r="A40" s="13">
        <f>ROW()</f>
        <v>40</v>
      </c>
    </row>
    <row r="41" spans="1:1" x14ac:dyDescent="0.3">
      <c r="A41" s="13">
        <f>ROW()</f>
        <v>41</v>
      </c>
    </row>
    <row r="42" spans="1:1" x14ac:dyDescent="0.3">
      <c r="A42" s="13">
        <f>ROW()</f>
        <v>42</v>
      </c>
    </row>
    <row r="43" spans="1:1" x14ac:dyDescent="0.3">
      <c r="A43" s="13">
        <f>ROW()</f>
        <v>43</v>
      </c>
    </row>
    <row r="44" spans="1:1" x14ac:dyDescent="0.3">
      <c r="A44" s="13">
        <f>ROW()</f>
        <v>44</v>
      </c>
    </row>
    <row r="45" spans="1:1" x14ac:dyDescent="0.3">
      <c r="A45" s="13">
        <f>ROW()</f>
        <v>45</v>
      </c>
    </row>
    <row r="46" spans="1:1" x14ac:dyDescent="0.3">
      <c r="A46" s="13">
        <f>ROW()</f>
        <v>46</v>
      </c>
    </row>
    <row r="47" spans="1:1" x14ac:dyDescent="0.3">
      <c r="A47" s="13">
        <f>ROW()</f>
        <v>47</v>
      </c>
    </row>
    <row r="48" spans="1:1" x14ac:dyDescent="0.3">
      <c r="A48" s="13">
        <f>ROW()</f>
        <v>48</v>
      </c>
    </row>
    <row r="49" spans="1:1" x14ac:dyDescent="0.3">
      <c r="A49" s="13">
        <f>ROW()</f>
        <v>49</v>
      </c>
    </row>
    <row r="50" spans="1:1" x14ac:dyDescent="0.3">
      <c r="A50" s="13">
        <f>ROW()</f>
        <v>50</v>
      </c>
    </row>
    <row r="51" spans="1:1" x14ac:dyDescent="0.3">
      <c r="A51" s="13">
        <f>ROW()</f>
        <v>51</v>
      </c>
    </row>
    <row r="52" spans="1:1" x14ac:dyDescent="0.3">
      <c r="A52" s="13">
        <f>ROW()</f>
        <v>52</v>
      </c>
    </row>
    <row r="53" spans="1:1" x14ac:dyDescent="0.3">
      <c r="A53" s="13">
        <f>ROW()</f>
        <v>53</v>
      </c>
    </row>
    <row r="54" spans="1:1" x14ac:dyDescent="0.3">
      <c r="A54" s="13">
        <f>ROW()</f>
        <v>54</v>
      </c>
    </row>
    <row r="55" spans="1:1" x14ac:dyDescent="0.3">
      <c r="A55" s="13">
        <f>ROW()</f>
        <v>55</v>
      </c>
    </row>
    <row r="56" spans="1:1" x14ac:dyDescent="0.3">
      <c r="A56" s="13">
        <f>ROW()</f>
        <v>56</v>
      </c>
    </row>
    <row r="57" spans="1:1" x14ac:dyDescent="0.3">
      <c r="A57" s="13">
        <f>ROW()</f>
        <v>57</v>
      </c>
    </row>
    <row r="58" spans="1:1" x14ac:dyDescent="0.3">
      <c r="A58" s="13">
        <f>ROW()</f>
        <v>58</v>
      </c>
    </row>
    <row r="59" spans="1:1" x14ac:dyDescent="0.3">
      <c r="A59" s="13">
        <f>ROW()</f>
        <v>59</v>
      </c>
    </row>
    <row r="60" spans="1:1" x14ac:dyDescent="0.3">
      <c r="A60" s="13">
        <f>ROW()</f>
        <v>60</v>
      </c>
    </row>
    <row r="61" spans="1:1" x14ac:dyDescent="0.3">
      <c r="A61" s="13">
        <f>ROW()</f>
        <v>61</v>
      </c>
    </row>
    <row r="62" spans="1:1" x14ac:dyDescent="0.3">
      <c r="A62" s="13">
        <f>ROW()</f>
        <v>62</v>
      </c>
    </row>
    <row r="63" spans="1:1" x14ac:dyDescent="0.3">
      <c r="A63" s="13">
        <f>ROW()</f>
        <v>63</v>
      </c>
    </row>
    <row r="64" spans="1:1" x14ac:dyDescent="0.3">
      <c r="A64" s="13">
        <f>ROW()</f>
        <v>64</v>
      </c>
    </row>
    <row r="65" spans="1:1" x14ac:dyDescent="0.3">
      <c r="A65" s="13">
        <f>ROW()</f>
        <v>65</v>
      </c>
    </row>
    <row r="66" spans="1:1" x14ac:dyDescent="0.3">
      <c r="A66" s="13">
        <f>ROW()</f>
        <v>66</v>
      </c>
    </row>
    <row r="67" spans="1:1" x14ac:dyDescent="0.3">
      <c r="A67" s="13">
        <f>ROW()</f>
        <v>67</v>
      </c>
    </row>
    <row r="68" spans="1:1" x14ac:dyDescent="0.3">
      <c r="A68" s="13">
        <f>ROW()</f>
        <v>68</v>
      </c>
    </row>
    <row r="69" spans="1:1" x14ac:dyDescent="0.3">
      <c r="A69" s="13">
        <f>ROW()</f>
        <v>69</v>
      </c>
    </row>
    <row r="70" spans="1:1" x14ac:dyDescent="0.3">
      <c r="A70" s="13">
        <f>ROW()</f>
        <v>70</v>
      </c>
    </row>
    <row r="71" spans="1:1" x14ac:dyDescent="0.3">
      <c r="A71" s="13">
        <f>ROW()</f>
        <v>71</v>
      </c>
    </row>
    <row r="72" spans="1:1" x14ac:dyDescent="0.3">
      <c r="A72" s="13">
        <f>ROW()</f>
        <v>72</v>
      </c>
    </row>
    <row r="73" spans="1:1" x14ac:dyDescent="0.3">
      <c r="A73" s="13">
        <f>ROW()</f>
        <v>73</v>
      </c>
    </row>
    <row r="74" spans="1:1" x14ac:dyDescent="0.3">
      <c r="A74" s="13">
        <f>ROW()</f>
        <v>74</v>
      </c>
    </row>
    <row r="75" spans="1:1" x14ac:dyDescent="0.3">
      <c r="A75" s="13">
        <f>ROW()</f>
        <v>75</v>
      </c>
    </row>
    <row r="76" spans="1:1" x14ac:dyDescent="0.3">
      <c r="A76" s="13">
        <f>ROW()</f>
        <v>76</v>
      </c>
    </row>
    <row r="77" spans="1:1" x14ac:dyDescent="0.3">
      <c r="A77" s="13">
        <f>ROW()</f>
        <v>77</v>
      </c>
    </row>
    <row r="78" spans="1:1" x14ac:dyDescent="0.3">
      <c r="A78" s="13">
        <f>ROW()</f>
        <v>78</v>
      </c>
    </row>
    <row r="79" spans="1:1" x14ac:dyDescent="0.3">
      <c r="A79" s="13">
        <f>ROW()</f>
        <v>79</v>
      </c>
    </row>
    <row r="80" spans="1:1" x14ac:dyDescent="0.3">
      <c r="A80" s="13">
        <f>ROW()</f>
        <v>80</v>
      </c>
    </row>
    <row r="81" spans="1:1" x14ac:dyDescent="0.3">
      <c r="A81" s="13">
        <f>ROW()</f>
        <v>81</v>
      </c>
    </row>
    <row r="82" spans="1:1" x14ac:dyDescent="0.3">
      <c r="A82" s="13">
        <f>ROW()</f>
        <v>82</v>
      </c>
    </row>
    <row r="83" spans="1:1" x14ac:dyDescent="0.3">
      <c r="A83" s="13">
        <f>ROW()</f>
        <v>83</v>
      </c>
    </row>
    <row r="84" spans="1:1" x14ac:dyDescent="0.3">
      <c r="A84" s="13">
        <f>ROW()</f>
        <v>84</v>
      </c>
    </row>
    <row r="85" spans="1:1" x14ac:dyDescent="0.3">
      <c r="A85" s="13">
        <f>ROW()</f>
        <v>85</v>
      </c>
    </row>
    <row r="86" spans="1:1" x14ac:dyDescent="0.3">
      <c r="A86" s="13">
        <f>ROW()</f>
        <v>86</v>
      </c>
    </row>
    <row r="87" spans="1:1" x14ac:dyDescent="0.3">
      <c r="A87" s="13">
        <f>ROW()</f>
        <v>87</v>
      </c>
    </row>
    <row r="88" spans="1:1" x14ac:dyDescent="0.3">
      <c r="A88" s="13">
        <f>ROW()</f>
        <v>88</v>
      </c>
    </row>
    <row r="89" spans="1:1" x14ac:dyDescent="0.3">
      <c r="A89" s="13">
        <f>ROW()</f>
        <v>89</v>
      </c>
    </row>
    <row r="90" spans="1:1" x14ac:dyDescent="0.3">
      <c r="A90" s="13">
        <f>ROW()</f>
        <v>90</v>
      </c>
    </row>
    <row r="91" spans="1:1" x14ac:dyDescent="0.3">
      <c r="A91" s="13">
        <f>ROW()</f>
        <v>91</v>
      </c>
    </row>
    <row r="92" spans="1:1" x14ac:dyDescent="0.3">
      <c r="A92" s="13">
        <f>ROW()</f>
        <v>92</v>
      </c>
    </row>
    <row r="93" spans="1:1" x14ac:dyDescent="0.3">
      <c r="A93" s="13">
        <f>ROW()</f>
        <v>93</v>
      </c>
    </row>
    <row r="94" spans="1:1" x14ac:dyDescent="0.3">
      <c r="A94" s="13">
        <f>ROW()</f>
        <v>94</v>
      </c>
    </row>
    <row r="95" spans="1:1" x14ac:dyDescent="0.3">
      <c r="A95" s="13">
        <f>ROW()</f>
        <v>95</v>
      </c>
    </row>
    <row r="96" spans="1:1" x14ac:dyDescent="0.3">
      <c r="A96" s="13">
        <f>ROW()</f>
        <v>96</v>
      </c>
    </row>
    <row r="97" spans="1:1" x14ac:dyDescent="0.3">
      <c r="A97" s="13">
        <f>ROW()</f>
        <v>97</v>
      </c>
    </row>
    <row r="98" spans="1:1" x14ac:dyDescent="0.3">
      <c r="A98" s="13">
        <f>ROW()</f>
        <v>98</v>
      </c>
    </row>
    <row r="99" spans="1:1" x14ac:dyDescent="0.3">
      <c r="A99" s="13">
        <f>ROW()</f>
        <v>99</v>
      </c>
    </row>
    <row r="100" spans="1:1" x14ac:dyDescent="0.3">
      <c r="A100" s="13">
        <f>ROW()</f>
        <v>100</v>
      </c>
    </row>
    <row r="101" spans="1:1" x14ac:dyDescent="0.3">
      <c r="A101" s="13">
        <f>ROW()</f>
        <v>101</v>
      </c>
    </row>
    <row r="102" spans="1:1" x14ac:dyDescent="0.3">
      <c r="A102" s="13">
        <f>ROW()</f>
        <v>102</v>
      </c>
    </row>
    <row r="103" spans="1:1" x14ac:dyDescent="0.3">
      <c r="A103" s="13">
        <f>ROW()</f>
        <v>103</v>
      </c>
    </row>
    <row r="104" spans="1:1" x14ac:dyDescent="0.3">
      <c r="A104" s="13">
        <f>ROW()</f>
        <v>104</v>
      </c>
    </row>
    <row r="105" spans="1:1" x14ac:dyDescent="0.3">
      <c r="A105" s="13">
        <f>ROW()</f>
        <v>105</v>
      </c>
    </row>
    <row r="106" spans="1:1" x14ac:dyDescent="0.3">
      <c r="A106" s="13">
        <f>ROW()</f>
        <v>106</v>
      </c>
    </row>
    <row r="107" spans="1:1" x14ac:dyDescent="0.3">
      <c r="A107" s="13">
        <f>ROW()</f>
        <v>107</v>
      </c>
    </row>
    <row r="108" spans="1:1" x14ac:dyDescent="0.3">
      <c r="A108" s="13">
        <f>ROW()</f>
        <v>108</v>
      </c>
    </row>
    <row r="109" spans="1:1" x14ac:dyDescent="0.3">
      <c r="A109" s="13">
        <f>ROW()</f>
        <v>109</v>
      </c>
    </row>
    <row r="110" spans="1:1" x14ac:dyDescent="0.3">
      <c r="A110" s="13">
        <f>ROW()</f>
        <v>110</v>
      </c>
    </row>
    <row r="111" spans="1:1" x14ac:dyDescent="0.3">
      <c r="A111" s="13">
        <f>ROW()</f>
        <v>111</v>
      </c>
    </row>
    <row r="112" spans="1:1" x14ac:dyDescent="0.3">
      <c r="A112" s="13">
        <f>ROW()</f>
        <v>112</v>
      </c>
    </row>
    <row r="113" spans="1:1" x14ac:dyDescent="0.3">
      <c r="A113" s="13">
        <f>ROW()</f>
        <v>113</v>
      </c>
    </row>
    <row r="114" spans="1:1" x14ac:dyDescent="0.3">
      <c r="A114" s="13">
        <f>ROW()</f>
        <v>114</v>
      </c>
    </row>
    <row r="115" spans="1:1" x14ac:dyDescent="0.3">
      <c r="A115" s="13">
        <f>ROW()</f>
        <v>115</v>
      </c>
    </row>
    <row r="116" spans="1:1" x14ac:dyDescent="0.3">
      <c r="A116" s="13">
        <f>ROW()</f>
        <v>116</v>
      </c>
    </row>
    <row r="117" spans="1:1" x14ac:dyDescent="0.3">
      <c r="A117" s="13">
        <f>ROW()</f>
        <v>117</v>
      </c>
    </row>
    <row r="118" spans="1:1" x14ac:dyDescent="0.3">
      <c r="A118" s="13">
        <f>ROW()</f>
        <v>118</v>
      </c>
    </row>
    <row r="119" spans="1:1" x14ac:dyDescent="0.3">
      <c r="A119" s="13">
        <f>ROW()</f>
        <v>119</v>
      </c>
    </row>
    <row r="120" spans="1:1" x14ac:dyDescent="0.3">
      <c r="A120" s="13">
        <f>ROW()</f>
        <v>120</v>
      </c>
    </row>
    <row r="121" spans="1:1" x14ac:dyDescent="0.3">
      <c r="A121" s="13">
        <f>ROW()</f>
        <v>121</v>
      </c>
    </row>
    <row r="122" spans="1:1" x14ac:dyDescent="0.3">
      <c r="A122" s="13">
        <f>ROW()</f>
        <v>122</v>
      </c>
    </row>
    <row r="123" spans="1:1" x14ac:dyDescent="0.3">
      <c r="A123" s="13">
        <f>ROW()</f>
        <v>123</v>
      </c>
    </row>
    <row r="124" spans="1:1" x14ac:dyDescent="0.3">
      <c r="A124" s="13">
        <f>ROW()</f>
        <v>124</v>
      </c>
    </row>
    <row r="125" spans="1:1" x14ac:dyDescent="0.3">
      <c r="A125" s="13">
        <f>ROW()</f>
        <v>125</v>
      </c>
    </row>
    <row r="126" spans="1:1" x14ac:dyDescent="0.3">
      <c r="A126" s="13">
        <f>ROW()</f>
        <v>126</v>
      </c>
    </row>
    <row r="127" spans="1:1" x14ac:dyDescent="0.3">
      <c r="A127" s="13">
        <f>ROW()</f>
        <v>127</v>
      </c>
    </row>
    <row r="128" spans="1:1" x14ac:dyDescent="0.3">
      <c r="A128" s="13">
        <f>ROW()</f>
        <v>128</v>
      </c>
    </row>
    <row r="129" spans="1:1" x14ac:dyDescent="0.3">
      <c r="A129" s="13">
        <f>ROW()</f>
        <v>129</v>
      </c>
    </row>
    <row r="130" spans="1:1" x14ac:dyDescent="0.3">
      <c r="A130" s="13">
        <f>ROW()</f>
        <v>130</v>
      </c>
    </row>
    <row r="131" spans="1:1" x14ac:dyDescent="0.3">
      <c r="A131" s="13">
        <f>ROW()</f>
        <v>131</v>
      </c>
    </row>
    <row r="132" spans="1:1" x14ac:dyDescent="0.3">
      <c r="A132" s="13">
        <f>ROW()</f>
        <v>132</v>
      </c>
    </row>
    <row r="133" spans="1:1" x14ac:dyDescent="0.3">
      <c r="A133" s="13">
        <f>ROW()</f>
        <v>133</v>
      </c>
    </row>
    <row r="134" spans="1:1" x14ac:dyDescent="0.3">
      <c r="A134" s="13">
        <f>ROW()</f>
        <v>134</v>
      </c>
    </row>
    <row r="135" spans="1:1" x14ac:dyDescent="0.3">
      <c r="A135" s="13">
        <f>ROW()</f>
        <v>135</v>
      </c>
    </row>
    <row r="136" spans="1:1" x14ac:dyDescent="0.3">
      <c r="A136" s="13">
        <f>ROW()</f>
        <v>136</v>
      </c>
    </row>
    <row r="137" spans="1:1" x14ac:dyDescent="0.3">
      <c r="A137" s="13">
        <f>ROW()</f>
        <v>137</v>
      </c>
    </row>
    <row r="138" spans="1:1" x14ac:dyDescent="0.3">
      <c r="A138" s="13">
        <f>ROW()</f>
        <v>138</v>
      </c>
    </row>
    <row r="139" spans="1:1" x14ac:dyDescent="0.3">
      <c r="A139" s="13">
        <f>ROW()</f>
        <v>139</v>
      </c>
    </row>
    <row r="140" spans="1:1" x14ac:dyDescent="0.3">
      <c r="A140" s="13">
        <f>ROW()</f>
        <v>140</v>
      </c>
    </row>
    <row r="141" spans="1:1" x14ac:dyDescent="0.3">
      <c r="A141" s="13">
        <f>ROW()</f>
        <v>141</v>
      </c>
    </row>
    <row r="142" spans="1:1" x14ac:dyDescent="0.3">
      <c r="A142" s="13">
        <f>ROW()</f>
        <v>142</v>
      </c>
    </row>
    <row r="143" spans="1:1" x14ac:dyDescent="0.3">
      <c r="A143" s="13">
        <f>ROW()</f>
        <v>143</v>
      </c>
    </row>
    <row r="144" spans="1:1" x14ac:dyDescent="0.3">
      <c r="A144" s="13">
        <f>ROW()</f>
        <v>144</v>
      </c>
    </row>
    <row r="145" spans="1:1" x14ac:dyDescent="0.3">
      <c r="A145" s="13">
        <f>ROW()</f>
        <v>145</v>
      </c>
    </row>
    <row r="146" spans="1:1" x14ac:dyDescent="0.3">
      <c r="A146" s="13">
        <f>ROW()</f>
        <v>146</v>
      </c>
    </row>
    <row r="147" spans="1:1" x14ac:dyDescent="0.3">
      <c r="A147" s="13">
        <f>ROW()</f>
        <v>147</v>
      </c>
    </row>
    <row r="148" spans="1:1" x14ac:dyDescent="0.3">
      <c r="A148" s="13">
        <f>ROW()</f>
        <v>148</v>
      </c>
    </row>
    <row r="149" spans="1:1" x14ac:dyDescent="0.3">
      <c r="A149" s="13">
        <f>ROW()</f>
        <v>149</v>
      </c>
    </row>
    <row r="150" spans="1:1" x14ac:dyDescent="0.3">
      <c r="A150" s="13">
        <f>ROW()</f>
        <v>150</v>
      </c>
    </row>
    <row r="151" spans="1:1" x14ac:dyDescent="0.3">
      <c r="A151" s="13">
        <f>ROW()</f>
        <v>151</v>
      </c>
    </row>
    <row r="152" spans="1:1" x14ac:dyDescent="0.3">
      <c r="A152" s="13">
        <f>ROW()</f>
        <v>152</v>
      </c>
    </row>
    <row r="153" spans="1:1" x14ac:dyDescent="0.3">
      <c r="A153" s="13">
        <f>ROW()</f>
        <v>153</v>
      </c>
    </row>
    <row r="154" spans="1:1" x14ac:dyDescent="0.3">
      <c r="A154" s="13">
        <f>ROW()</f>
        <v>154</v>
      </c>
    </row>
    <row r="155" spans="1:1" x14ac:dyDescent="0.3">
      <c r="A155" s="13">
        <f>ROW()</f>
        <v>155</v>
      </c>
    </row>
    <row r="156" spans="1:1" x14ac:dyDescent="0.3">
      <c r="A156" s="13">
        <f>ROW()</f>
        <v>156</v>
      </c>
    </row>
    <row r="157" spans="1:1" x14ac:dyDescent="0.3">
      <c r="A157" s="13">
        <f>ROW()</f>
        <v>157</v>
      </c>
    </row>
    <row r="158" spans="1:1" x14ac:dyDescent="0.3">
      <c r="A158" s="13">
        <f>ROW()</f>
        <v>158</v>
      </c>
    </row>
    <row r="159" spans="1:1" x14ac:dyDescent="0.3">
      <c r="A159" s="13">
        <f>ROW()</f>
        <v>159</v>
      </c>
    </row>
    <row r="160" spans="1:1" x14ac:dyDescent="0.3">
      <c r="A160" s="13">
        <f>ROW()</f>
        <v>160</v>
      </c>
    </row>
    <row r="161" spans="1:1" x14ac:dyDescent="0.3">
      <c r="A161" s="13">
        <f>ROW()</f>
        <v>161</v>
      </c>
    </row>
    <row r="162" spans="1:1" x14ac:dyDescent="0.3">
      <c r="A162" s="13">
        <f>ROW()</f>
        <v>162</v>
      </c>
    </row>
    <row r="163" spans="1:1" x14ac:dyDescent="0.3">
      <c r="A163" s="13">
        <f>ROW()</f>
        <v>163</v>
      </c>
    </row>
    <row r="164" spans="1:1" x14ac:dyDescent="0.3">
      <c r="A164" s="13">
        <f>ROW()</f>
        <v>164</v>
      </c>
    </row>
    <row r="165" spans="1:1" x14ac:dyDescent="0.3">
      <c r="A165" s="13">
        <f>ROW()</f>
        <v>165</v>
      </c>
    </row>
    <row r="166" spans="1:1" x14ac:dyDescent="0.3">
      <c r="A166" s="13">
        <f>ROW()</f>
        <v>166</v>
      </c>
    </row>
    <row r="167" spans="1:1" x14ac:dyDescent="0.3">
      <c r="A167" s="13">
        <f>ROW()</f>
        <v>167</v>
      </c>
    </row>
    <row r="168" spans="1:1" x14ac:dyDescent="0.3">
      <c r="A168" s="13">
        <f>ROW()</f>
        <v>168</v>
      </c>
    </row>
    <row r="169" spans="1:1" x14ac:dyDescent="0.3">
      <c r="A169" s="13">
        <f>ROW()</f>
        <v>169</v>
      </c>
    </row>
    <row r="170" spans="1:1" x14ac:dyDescent="0.3">
      <c r="A170" s="13">
        <f>ROW()</f>
        <v>170</v>
      </c>
    </row>
    <row r="171" spans="1:1" x14ac:dyDescent="0.3">
      <c r="A171" s="13">
        <f>ROW()</f>
        <v>171</v>
      </c>
    </row>
    <row r="172" spans="1:1" x14ac:dyDescent="0.3">
      <c r="A172" s="13">
        <f>ROW()</f>
        <v>172</v>
      </c>
    </row>
    <row r="173" spans="1:1" x14ac:dyDescent="0.3">
      <c r="A173" s="13">
        <f>ROW()</f>
        <v>173</v>
      </c>
    </row>
    <row r="174" spans="1:1" x14ac:dyDescent="0.3">
      <c r="A174" s="13">
        <f>ROW()</f>
        <v>174</v>
      </c>
    </row>
    <row r="175" spans="1:1" x14ac:dyDescent="0.3">
      <c r="A175" s="13">
        <f>ROW()</f>
        <v>175</v>
      </c>
    </row>
    <row r="176" spans="1:1" x14ac:dyDescent="0.3">
      <c r="A176" s="13">
        <f>ROW()</f>
        <v>176</v>
      </c>
    </row>
    <row r="177" spans="1:1" x14ac:dyDescent="0.3">
      <c r="A177" s="13">
        <f>ROW()</f>
        <v>177</v>
      </c>
    </row>
    <row r="178" spans="1:1" x14ac:dyDescent="0.3">
      <c r="A178" s="13">
        <f>ROW()</f>
        <v>178</v>
      </c>
    </row>
    <row r="179" spans="1:1" x14ac:dyDescent="0.3">
      <c r="A179" s="13">
        <f>ROW()</f>
        <v>179</v>
      </c>
    </row>
    <row r="180" spans="1:1" x14ac:dyDescent="0.3">
      <c r="A180" s="13">
        <f>ROW()</f>
        <v>180</v>
      </c>
    </row>
    <row r="181" spans="1:1" x14ac:dyDescent="0.3">
      <c r="A181" s="13">
        <f>ROW()</f>
        <v>181</v>
      </c>
    </row>
    <row r="182" spans="1:1" x14ac:dyDescent="0.3">
      <c r="A182" s="13">
        <f>ROW()</f>
        <v>182</v>
      </c>
    </row>
    <row r="183" spans="1:1" x14ac:dyDescent="0.3">
      <c r="A183" s="13">
        <f>ROW()</f>
        <v>183</v>
      </c>
    </row>
    <row r="184" spans="1:1" x14ac:dyDescent="0.3">
      <c r="A184" s="13">
        <f>ROW()</f>
        <v>184</v>
      </c>
    </row>
    <row r="185" spans="1:1" x14ac:dyDescent="0.3">
      <c r="A185" s="13">
        <f>ROW()</f>
        <v>185</v>
      </c>
    </row>
    <row r="186" spans="1:1" x14ac:dyDescent="0.3">
      <c r="A186" s="13">
        <f>ROW()</f>
        <v>186</v>
      </c>
    </row>
    <row r="187" spans="1:1" x14ac:dyDescent="0.3">
      <c r="A187" s="13">
        <f>ROW()</f>
        <v>187</v>
      </c>
    </row>
    <row r="188" spans="1:1" x14ac:dyDescent="0.3">
      <c r="A188" s="13">
        <f>ROW()</f>
        <v>188</v>
      </c>
    </row>
    <row r="189" spans="1:1" x14ac:dyDescent="0.3">
      <c r="A189" s="13">
        <f>ROW()</f>
        <v>189</v>
      </c>
    </row>
    <row r="190" spans="1:1" x14ac:dyDescent="0.3">
      <c r="A190" s="13">
        <f>ROW()</f>
        <v>190</v>
      </c>
    </row>
    <row r="191" spans="1:1" x14ac:dyDescent="0.3">
      <c r="A191" s="13">
        <f>ROW()</f>
        <v>191</v>
      </c>
    </row>
    <row r="192" spans="1:1" x14ac:dyDescent="0.3">
      <c r="A192" s="13">
        <f>ROW()</f>
        <v>192</v>
      </c>
    </row>
    <row r="193" spans="1:1" x14ac:dyDescent="0.3">
      <c r="A193" s="13">
        <f>ROW()</f>
        <v>193</v>
      </c>
    </row>
    <row r="194" spans="1:1" x14ac:dyDescent="0.3">
      <c r="A194" s="13">
        <f>ROW()</f>
        <v>194</v>
      </c>
    </row>
    <row r="195" spans="1:1" x14ac:dyDescent="0.3">
      <c r="A195" s="13">
        <f>ROW()</f>
        <v>195</v>
      </c>
    </row>
    <row r="196" spans="1:1" x14ac:dyDescent="0.3">
      <c r="A196" s="13">
        <f>ROW()</f>
        <v>196</v>
      </c>
    </row>
    <row r="197" spans="1:1" x14ac:dyDescent="0.3">
      <c r="A197" s="13">
        <f>ROW()</f>
        <v>197</v>
      </c>
    </row>
    <row r="198" spans="1:1" x14ac:dyDescent="0.3">
      <c r="A198" s="13">
        <f>ROW()</f>
        <v>198</v>
      </c>
    </row>
    <row r="199" spans="1:1" x14ac:dyDescent="0.3">
      <c r="A199" s="13">
        <f>ROW()</f>
        <v>199</v>
      </c>
    </row>
    <row r="200" spans="1:1" x14ac:dyDescent="0.3">
      <c r="A200" s="13">
        <f>ROW()</f>
        <v>200</v>
      </c>
    </row>
  </sheetData>
  <conditionalFormatting sqref="N1:N1048576">
    <cfRule type="cellIs" dxfId="1" priority="30" operator="notEqual">
      <formula>0</formula>
    </cfRule>
  </conditionalFormatting>
  <conditionalFormatting sqref="A1:XFD1048576">
    <cfRule type="cellIs" dxfId="0" priority="29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9:I27"/>
  <sheetViews>
    <sheetView workbookViewId="0">
      <selection activeCell="B2" sqref="B2"/>
    </sheetView>
  </sheetViews>
  <sheetFormatPr defaultRowHeight="14.4" x14ac:dyDescent="0.3"/>
  <cols>
    <col min="2" max="2" width="8.88671875" style="46"/>
    <col min="3" max="17" width="2.77734375" customWidth="1"/>
  </cols>
  <sheetData>
    <row r="19" spans="3:9" x14ac:dyDescent="0.3">
      <c r="C19" s="48"/>
      <c r="E19" s="48"/>
      <c r="G19" s="48"/>
      <c r="I19" s="48"/>
    </row>
    <row r="20" spans="3:9" x14ac:dyDescent="0.3">
      <c r="C20" s="48"/>
      <c r="E20" s="48"/>
      <c r="G20" s="48"/>
      <c r="I20" s="47"/>
    </row>
    <row r="21" spans="3:9" x14ac:dyDescent="0.3">
      <c r="C21" s="48"/>
      <c r="E21" s="48"/>
      <c r="G21" s="47"/>
      <c r="I21" s="47"/>
    </row>
    <row r="22" spans="3:9" x14ac:dyDescent="0.3">
      <c r="C22" s="48"/>
      <c r="E22" s="47"/>
      <c r="G22" s="47"/>
      <c r="I22" s="47"/>
    </row>
    <row r="23" spans="3:9" x14ac:dyDescent="0.3">
      <c r="C23" s="47"/>
      <c r="E23" s="47"/>
      <c r="G23" s="47"/>
      <c r="I23" s="47"/>
    </row>
    <row r="24" spans="3:9" x14ac:dyDescent="0.3">
      <c r="C24" s="47"/>
      <c r="E24" s="47"/>
      <c r="G24" s="47"/>
      <c r="I24" s="47"/>
    </row>
    <row r="25" spans="3:9" x14ac:dyDescent="0.3">
      <c r="C25" s="47"/>
      <c r="E25" s="47"/>
      <c r="G25" s="47"/>
      <c r="I25" s="47"/>
    </row>
    <row r="26" spans="3:9" x14ac:dyDescent="0.3">
      <c r="C26" s="47"/>
      <c r="E26" s="47"/>
      <c r="G26" s="47"/>
      <c r="I26" s="47"/>
    </row>
    <row r="27" spans="3:9" x14ac:dyDescent="0.3">
      <c r="C27" s="47"/>
      <c r="E27" s="47"/>
      <c r="G27" s="47"/>
      <c r="I27" s="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Model</vt:lpstr>
      <vt:lpstr>M-Q-Y</vt:lpstr>
      <vt:lpstr>Lists</vt:lpstr>
      <vt:lpstr>Аннуитет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2015-06-05T18:19:34Z</dcterms:created>
  <dcterms:modified xsi:type="dcterms:W3CDTF">2022-12-04T09:24:59Z</dcterms:modified>
</cp:coreProperties>
</file>