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info" sheetId="1" r:id="rId1"/>
    <sheet name="BP" sheetId="14" r:id="rId2"/>
    <sheet name="Potok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3" l="1"/>
  <c r="AB19" i="3"/>
  <c r="AC19" i="3"/>
  <c r="AD19" i="3"/>
  <c r="AE19" i="3"/>
  <c r="AF19" i="3"/>
  <c r="AG19" i="3"/>
  <c r="AH19" i="3"/>
  <c r="AI19" i="3"/>
  <c r="AJ19" i="3"/>
  <c r="Z19" i="3"/>
  <c r="AC17" i="3"/>
  <c r="AD17" i="3"/>
  <c r="AE17" i="3"/>
  <c r="AF17" i="3"/>
  <c r="AG17" i="3"/>
  <c r="AH17" i="3"/>
  <c r="AI17" i="3"/>
  <c r="AJ17" i="3"/>
  <c r="AB17" i="3"/>
  <c r="AB16" i="3"/>
  <c r="AC16" i="3"/>
  <c r="AD16" i="3"/>
  <c r="AE16" i="3"/>
  <c r="AF16" i="3"/>
  <c r="AG16" i="3"/>
  <c r="AH16" i="3"/>
  <c r="AI16" i="3"/>
  <c r="AJ16" i="3"/>
  <c r="AA16" i="3"/>
  <c r="AH15" i="3"/>
  <c r="AI15" i="3"/>
  <c r="AJ15" i="3"/>
  <c r="AA15" i="3"/>
  <c r="AB15" i="3"/>
  <c r="AC15" i="3"/>
  <c r="AD15" i="3"/>
  <c r="AE15" i="3"/>
  <c r="AF15" i="3"/>
  <c r="AG15" i="3"/>
  <c r="Z15" i="3"/>
  <c r="AA13" i="3"/>
  <c r="AB13" i="3"/>
  <c r="AC13" i="3"/>
  <c r="AD13" i="3"/>
  <c r="AE13" i="3"/>
  <c r="AF13" i="3"/>
  <c r="Z13" i="3"/>
  <c r="AC11" i="3"/>
  <c r="AD11" i="3"/>
  <c r="AE11" i="3"/>
  <c r="AF11" i="3"/>
  <c r="AB11" i="3"/>
  <c r="AB10" i="3"/>
  <c r="AC10" i="3"/>
  <c r="AD10" i="3"/>
  <c r="AE10" i="3"/>
  <c r="AF10" i="3"/>
  <c r="AA10" i="3"/>
  <c r="AA9" i="3"/>
  <c r="AB9" i="3"/>
  <c r="AC9" i="3"/>
  <c r="AD9" i="3"/>
  <c r="AE9" i="3"/>
  <c r="AF9" i="3"/>
  <c r="Z9" i="3"/>
  <c r="W19" i="14"/>
  <c r="AA19" i="14"/>
  <c r="AB19" i="14"/>
  <c r="AC19" i="14"/>
  <c r="AD19" i="14"/>
  <c r="AE19" i="14"/>
  <c r="AF19" i="14"/>
  <c r="AG19" i="14"/>
  <c r="AH19" i="14"/>
  <c r="Z19" i="14"/>
  <c r="W18" i="14"/>
  <c r="AA18" i="14"/>
  <c r="AB18" i="14"/>
  <c r="AC18" i="14"/>
  <c r="AD18" i="14"/>
  <c r="AE18" i="14"/>
  <c r="AF18" i="14"/>
  <c r="AG18" i="14"/>
  <c r="AH18" i="14"/>
  <c r="Z18" i="14"/>
  <c r="W14" i="14"/>
  <c r="AH16" i="14"/>
  <c r="AC14" i="14"/>
  <c r="AA8" i="14"/>
  <c r="AB8" i="14"/>
  <c r="AC8" i="14"/>
  <c r="Z8" i="14"/>
  <c r="A8" i="14"/>
  <c r="A7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6" i="14"/>
  <c r="Z5" i="14"/>
  <c r="A5" i="14"/>
  <c r="A4" i="14"/>
  <c r="A3" i="14"/>
  <c r="A2" i="14"/>
  <c r="AJ1" i="14"/>
  <c r="AI1" i="14"/>
  <c r="AH1" i="14"/>
  <c r="AG1" i="14"/>
  <c r="AF1" i="14"/>
  <c r="AE1" i="14"/>
  <c r="AD1" i="14"/>
  <c r="AC1" i="14"/>
  <c r="AB1" i="14"/>
  <c r="AA1" i="14"/>
  <c r="Z1" i="14"/>
  <c r="Y1" i="14"/>
  <c r="X1" i="14"/>
  <c r="W1" i="14"/>
  <c r="V1" i="14"/>
  <c r="U1" i="14"/>
  <c r="T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E1" i="14"/>
  <c r="D1" i="14"/>
  <c r="C1" i="14"/>
  <c r="B1" i="14"/>
  <c r="A1" i="14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B1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1" i="3"/>
  <c r="AA5" i="3"/>
  <c r="Z5" i="3"/>
  <c r="AA5" i="14" l="1"/>
  <c r="AC5" i="3"/>
  <c r="AD5" i="3"/>
  <c r="AB5" i="3"/>
  <c r="AB5" i="14" l="1"/>
  <c r="AE5" i="3"/>
  <c r="AC5" i="14" l="1"/>
  <c r="AF5" i="3"/>
  <c r="AD5" i="14" l="1"/>
  <c r="AG5" i="3"/>
  <c r="AH5" i="3"/>
  <c r="AI5" i="3"/>
  <c r="AJ5" i="3" s="1"/>
  <c r="AE5" i="14" l="1"/>
  <c r="AF5" i="14"/>
  <c r="AG5" i="14" l="1"/>
  <c r="AH5" i="14" l="1"/>
  <c r="AI5" i="14" s="1"/>
  <c r="AJ5" i="14" s="1"/>
</calcChain>
</file>

<file path=xl/sharedStrings.xml><?xml version="1.0" encoding="utf-8"?>
<sst xmlns="http://schemas.openxmlformats.org/spreadsheetml/2006/main" count="37" uniqueCount="32">
  <si>
    <t>Продукт</t>
  </si>
  <si>
    <t>работы</t>
  </si>
  <si>
    <t>товары</t>
  </si>
  <si>
    <t>Каналы продаж - Объемы спроса</t>
  </si>
  <si>
    <t>СТРАТЕГИЧЕСКОЕ УПРАВЛЕНИЕ</t>
  </si>
  <si>
    <t>ОПЕРАЦИОННОЕ УПРАВЛЕНИЕ</t>
  </si>
  <si>
    <t>повторение бизнес-процесса</t>
  </si>
  <si>
    <t>производства</t>
  </si>
  <si>
    <t>продаж</t>
  </si>
  <si>
    <t>услуги</t>
  </si>
  <si>
    <t>В целях финмоделирования мы под продуктом понимаем БИЗНЕС-ПРОЦЕСС производства и продажи продукта</t>
  </si>
  <si>
    <t>цель финмоделирования - поддержка принятия решений</t>
  </si>
  <si>
    <t>показатель</t>
  </si>
  <si>
    <t>ед.изм.</t>
  </si>
  <si>
    <t>значение</t>
  </si>
  <si>
    <t>параметр</t>
  </si>
  <si>
    <t>итого</t>
  </si>
  <si>
    <t>Затраты на основное сырье</t>
  </si>
  <si>
    <t>Затраты на прочие материалы</t>
  </si>
  <si>
    <t>Затраты на производственный персонал</t>
  </si>
  <si>
    <t>БИЗНЕС - это деятельность по бесконечному повторению одного и того же бизнес-процесса в соответствии с потоком спроса</t>
  </si>
  <si>
    <t>На 1 ед.ГП</t>
  </si>
  <si>
    <t>Себестоимостные затраты на 1 едГП</t>
  </si>
  <si>
    <t>пустая строка</t>
  </si>
  <si>
    <t>Поступление ГП на склад</t>
  </si>
  <si>
    <t>Распределение продаж</t>
  </si>
  <si>
    <t>Наценка</t>
  </si>
  <si>
    <t>Продажи 1 едГП</t>
  </si>
  <si>
    <t>Себестоимость продаж</t>
  </si>
  <si>
    <t>Бюджет себестоимостных затрат</t>
  </si>
  <si>
    <t>прогнозный поток спроса</t>
  </si>
  <si>
    <t>План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</si>
</sst>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0" tint="-0.34998626667073579"/>
      <name val="Calibri"/>
      <family val="2"/>
      <scheme val="minor"/>
    </font>
    <font>
      <b/>
      <sz val="8"/>
      <color theme="0" tint="-0.3499862666707357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 indent="1"/>
    </xf>
    <xf numFmtId="3" fontId="3" fillId="0" borderId="0" xfId="0" applyNumberFormat="1" applyFont="1"/>
    <xf numFmtId="3" fontId="3" fillId="0" borderId="0" xfId="0" applyNumberFormat="1" applyFont="1" applyAlignment="1">
      <alignment horizontal="right" indent="1"/>
    </xf>
    <xf numFmtId="3" fontId="4" fillId="0" borderId="0" xfId="0" applyNumberFormat="1" applyFont="1"/>
    <xf numFmtId="3" fontId="4" fillId="0" borderId="0" xfId="0" applyNumberFormat="1" applyFont="1" applyAlignment="1">
      <alignment horizontal="right" indent="1"/>
    </xf>
    <xf numFmtId="3" fontId="5" fillId="0" borderId="0" xfId="0" applyNumberFormat="1" applyFont="1"/>
    <xf numFmtId="3" fontId="5" fillId="0" borderId="0" xfId="0" applyNumberFormat="1" applyFont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7" fillId="0" borderId="0" xfId="0" applyNumberFormat="1" applyFont="1"/>
    <xf numFmtId="3" fontId="8" fillId="0" borderId="0" xfId="0" applyNumberFormat="1" applyFont="1"/>
    <xf numFmtId="3" fontId="6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11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164" fontId="4" fillId="0" borderId="0" xfId="0" applyNumberFormat="1" applyFont="1" applyAlignment="1">
      <alignment horizontal="righ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zoomScale="120" zoomScaleNormal="120" workbookViewId="0">
      <selection activeCell="E20" sqref="E20"/>
    </sheetView>
  </sheetViews>
  <sheetFormatPr defaultRowHeight="14.4" x14ac:dyDescent="0.3"/>
  <cols>
    <col min="4" max="4" width="1.88671875" customWidth="1"/>
  </cols>
  <sheetData>
    <row r="2" spans="2:9" x14ac:dyDescent="0.3">
      <c r="B2" s="1" t="s">
        <v>11</v>
      </c>
      <c r="C2" s="1"/>
      <c r="D2" s="1"/>
      <c r="E2" s="1"/>
      <c r="F2" s="1"/>
      <c r="G2" s="1"/>
      <c r="H2" s="1"/>
    </row>
    <row r="5" spans="2:9" x14ac:dyDescent="0.3">
      <c r="C5" t="s">
        <v>5</v>
      </c>
      <c r="I5" t="s">
        <v>4</v>
      </c>
    </row>
    <row r="9" spans="2:9" x14ac:dyDescent="0.3">
      <c r="D9" t="s">
        <v>0</v>
      </c>
      <c r="I9" t="s">
        <v>3</v>
      </c>
    </row>
    <row r="10" spans="2:9" x14ac:dyDescent="0.3">
      <c r="E10" t="s">
        <v>2</v>
      </c>
    </row>
    <row r="11" spans="2:9" x14ac:dyDescent="0.3">
      <c r="E11" t="s">
        <v>9</v>
      </c>
    </row>
    <row r="12" spans="2:9" x14ac:dyDescent="0.3">
      <c r="E12" t="s">
        <v>1</v>
      </c>
    </row>
    <row r="14" spans="2:9" x14ac:dyDescent="0.3">
      <c r="C14" t="s">
        <v>6</v>
      </c>
    </row>
    <row r="15" spans="2:9" x14ac:dyDescent="0.3">
      <c r="D15" t="s">
        <v>7</v>
      </c>
    </row>
    <row r="16" spans="2:9" x14ac:dyDescent="0.3">
      <c r="D16" t="s">
        <v>8</v>
      </c>
    </row>
    <row r="18" spans="2:5" x14ac:dyDescent="0.3">
      <c r="B18" t="s">
        <v>10</v>
      </c>
    </row>
    <row r="20" spans="2:5" x14ac:dyDescent="0.3">
      <c r="E20" s="1" t="s">
        <v>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J54"/>
  <sheetViews>
    <sheetView showGridLines="0" zoomScaleNormal="100" workbookViewId="0">
      <pane xSplit="24" ySplit="5" topLeftCell="Y6" activePane="bottomRight" state="frozen"/>
      <selection activeCell="G29" sqref="G29"/>
      <selection pane="topRight" activeCell="G29" sqref="G29"/>
      <selection pane="bottomLeft" activeCell="G29" sqref="G29"/>
      <selection pane="bottomRight" activeCell="Z8" sqref="Z8:AH19"/>
    </sheetView>
  </sheetViews>
  <sheetFormatPr defaultRowHeight="13.8" x14ac:dyDescent="0.3"/>
  <cols>
    <col min="1" max="1" width="1.77734375" style="11" customWidth="1"/>
    <col min="2" max="4" width="1.77734375" style="6" customWidth="1"/>
    <col min="5" max="5" width="1.77734375" style="16" customWidth="1"/>
    <col min="6" max="6" width="1.77734375" style="6" customWidth="1"/>
    <col min="7" max="10" width="5.77734375" style="6" customWidth="1"/>
    <col min="11" max="12" width="1.77734375" style="6" customWidth="1"/>
    <col min="13" max="13" width="6.5546875" style="2" customWidth="1"/>
    <col min="14" max="15" width="1.77734375" style="6" customWidth="1"/>
    <col min="16" max="16" width="8.88671875" style="6"/>
    <col min="17" max="18" width="1.77734375" style="6" customWidth="1"/>
    <col min="19" max="19" width="8.88671875" style="6"/>
    <col min="20" max="22" width="1.77734375" style="6" customWidth="1"/>
    <col min="23" max="23" width="12.77734375" style="10" customWidth="1"/>
    <col min="24" max="25" width="1.77734375" style="6" customWidth="1"/>
    <col min="26" max="36" width="10.77734375" style="7" customWidth="1"/>
    <col min="37" max="16384" width="8.88671875" style="6"/>
  </cols>
  <sheetData>
    <row r="1" spans="1:36" s="11" customFormat="1" ht="10.199999999999999" x14ac:dyDescent="0.2">
      <c r="A1" s="11">
        <f>ROW()</f>
        <v>1</v>
      </c>
      <c r="B1" s="11">
        <f>COLUMN()</f>
        <v>2</v>
      </c>
      <c r="C1" s="11">
        <f>COLUMN()</f>
        <v>3</v>
      </c>
      <c r="D1" s="11">
        <f>COLUMN()</f>
        <v>4</v>
      </c>
      <c r="E1" s="15">
        <f>COLUMN()</f>
        <v>5</v>
      </c>
      <c r="F1" s="11">
        <f>COLUMN()</f>
        <v>6</v>
      </c>
      <c r="G1" s="11">
        <f>COLUMN()</f>
        <v>7</v>
      </c>
      <c r="H1" s="11">
        <f>COLUMN()</f>
        <v>8</v>
      </c>
      <c r="I1" s="11">
        <f>COLUMN()</f>
        <v>9</v>
      </c>
      <c r="J1" s="11">
        <f>COLUMN()</f>
        <v>10</v>
      </c>
      <c r="K1" s="11">
        <f>COLUMN()</f>
        <v>11</v>
      </c>
      <c r="L1" s="11">
        <f>COLUMN()</f>
        <v>12</v>
      </c>
      <c r="M1" s="11">
        <f>COLUMN()</f>
        <v>13</v>
      </c>
      <c r="N1" s="11">
        <f>COLUMN()</f>
        <v>14</v>
      </c>
      <c r="O1" s="11">
        <f>COLUMN()</f>
        <v>15</v>
      </c>
      <c r="P1" s="11">
        <f>COLUMN()</f>
        <v>16</v>
      </c>
      <c r="Q1" s="11">
        <f>COLUMN()</f>
        <v>17</v>
      </c>
      <c r="R1" s="11">
        <f>COLUMN()</f>
        <v>18</v>
      </c>
      <c r="S1" s="11">
        <f>COLUMN()</f>
        <v>19</v>
      </c>
      <c r="T1" s="11">
        <f>COLUMN()</f>
        <v>20</v>
      </c>
      <c r="U1" s="11">
        <f>COLUMN()</f>
        <v>21</v>
      </c>
      <c r="V1" s="11">
        <f>COLUMN()</f>
        <v>22</v>
      </c>
      <c r="W1" s="11">
        <f>COLUMN()</f>
        <v>23</v>
      </c>
      <c r="X1" s="11">
        <f>COLUMN()</f>
        <v>24</v>
      </c>
      <c r="Y1" s="11">
        <f>COLUMN()</f>
        <v>25</v>
      </c>
      <c r="Z1" s="11">
        <f>COLUMN()</f>
        <v>26</v>
      </c>
      <c r="AA1" s="11">
        <f>COLUMN()</f>
        <v>27</v>
      </c>
      <c r="AB1" s="11">
        <f>COLUMN()</f>
        <v>28</v>
      </c>
      <c r="AC1" s="11">
        <f>COLUMN()</f>
        <v>29</v>
      </c>
      <c r="AD1" s="11">
        <f>COLUMN()</f>
        <v>30</v>
      </c>
      <c r="AE1" s="11">
        <f>COLUMN()</f>
        <v>31</v>
      </c>
      <c r="AF1" s="11">
        <f>COLUMN()</f>
        <v>32</v>
      </c>
      <c r="AG1" s="11">
        <f>COLUMN()</f>
        <v>33</v>
      </c>
      <c r="AH1" s="11">
        <f>COLUMN()</f>
        <v>34</v>
      </c>
      <c r="AI1" s="11">
        <f>COLUMN()</f>
        <v>35</v>
      </c>
      <c r="AJ1" s="11">
        <f>COLUMN()</f>
        <v>36</v>
      </c>
    </row>
    <row r="2" spans="1:36" x14ac:dyDescent="0.3">
      <c r="A2" s="11">
        <f>ROW()</f>
        <v>2</v>
      </c>
    </row>
    <row r="3" spans="1:36" x14ac:dyDescent="0.3">
      <c r="A3" s="11">
        <f>ROW()</f>
        <v>3</v>
      </c>
      <c r="F3" s="6" t="s">
        <v>21</v>
      </c>
    </row>
    <row r="4" spans="1:36" x14ac:dyDescent="0.3">
      <c r="A4" s="11">
        <f>ROW()</f>
        <v>4</v>
      </c>
    </row>
    <row r="5" spans="1:36" s="8" customFormat="1" x14ac:dyDescent="0.3">
      <c r="A5" s="11">
        <f>ROW()</f>
        <v>5</v>
      </c>
      <c r="E5" s="17"/>
      <c r="F5" s="8" t="s">
        <v>12</v>
      </c>
      <c r="M5" s="4" t="s">
        <v>13</v>
      </c>
      <c r="P5" s="8" t="s">
        <v>14</v>
      </c>
      <c r="S5" s="8" t="s">
        <v>15</v>
      </c>
      <c r="W5" s="10" t="s">
        <v>16</v>
      </c>
      <c r="Z5" s="9">
        <f>MAX($Y5:Y5)+1</f>
        <v>1</v>
      </c>
      <c r="AA5" s="9">
        <f>MAX($Y5:Z5)+1</f>
        <v>2</v>
      </c>
      <c r="AB5" s="9">
        <f>MAX($Y5:AA5)+1</f>
        <v>3</v>
      </c>
      <c r="AC5" s="9">
        <f>MAX($Y5:AB5)+1</f>
        <v>4</v>
      </c>
      <c r="AD5" s="9">
        <f>MAX($Y5:AC5)+1</f>
        <v>5</v>
      </c>
      <c r="AE5" s="9">
        <f>MAX($Y5:AD5)+1</f>
        <v>6</v>
      </c>
      <c r="AF5" s="9">
        <f>MAX($Y5:AE5)+1</f>
        <v>7</v>
      </c>
      <c r="AG5" s="9">
        <f>MAX($Y5:AF5)+1</f>
        <v>8</v>
      </c>
      <c r="AH5" s="9">
        <f>MAX($Y5:AG5)+1</f>
        <v>9</v>
      </c>
      <c r="AI5" s="9">
        <f>MAX($Y5:AH5)+1</f>
        <v>10</v>
      </c>
      <c r="AJ5" s="9">
        <f>MAX($Y5:AI5)+1</f>
        <v>11</v>
      </c>
    </row>
    <row r="6" spans="1:36" x14ac:dyDescent="0.3">
      <c r="A6" s="11">
        <f>ROW()</f>
        <v>6</v>
      </c>
    </row>
    <row r="7" spans="1:36" x14ac:dyDescent="0.3">
      <c r="A7" s="11">
        <f>ROW()</f>
        <v>7</v>
      </c>
    </row>
    <row r="8" spans="1:36" s="13" customFormat="1" x14ac:dyDescent="0.3">
      <c r="A8" s="12">
        <f>ROW()</f>
        <v>8</v>
      </c>
      <c r="E8" s="17"/>
      <c r="F8" s="13" t="s">
        <v>22</v>
      </c>
      <c r="M8" s="14"/>
      <c r="W8" s="10"/>
      <c r="Z8" s="10">
        <f>SUM(Z9:Z12)</f>
        <v>100</v>
      </c>
      <c r="AA8" s="10">
        <f t="shared" ref="AA8:AC8" si="0">SUM(AA9:AA12)</f>
        <v>400</v>
      </c>
      <c r="AB8" s="10">
        <f t="shared" si="0"/>
        <v>250</v>
      </c>
      <c r="AC8" s="10">
        <f t="shared" si="0"/>
        <v>250</v>
      </c>
      <c r="AD8" s="10"/>
      <c r="AE8" s="10"/>
      <c r="AF8" s="10"/>
      <c r="AG8" s="10"/>
      <c r="AH8" s="10"/>
      <c r="AI8" s="10"/>
      <c r="AJ8" s="10"/>
    </row>
    <row r="9" spans="1:36" x14ac:dyDescent="0.3">
      <c r="A9" s="11">
        <f>ROW()</f>
        <v>9</v>
      </c>
      <c r="G9" s="6" t="s">
        <v>17</v>
      </c>
      <c r="Z9" s="7">
        <v>100</v>
      </c>
      <c r="AA9" s="7">
        <v>100</v>
      </c>
    </row>
    <row r="10" spans="1:36" x14ac:dyDescent="0.3">
      <c r="A10" s="11">
        <f>ROW()</f>
        <v>10</v>
      </c>
      <c r="G10" s="6" t="s">
        <v>18</v>
      </c>
      <c r="AB10" s="7">
        <v>150</v>
      </c>
    </row>
    <row r="11" spans="1:36" x14ac:dyDescent="0.3">
      <c r="A11" s="11">
        <f>ROW()</f>
        <v>11</v>
      </c>
      <c r="G11" s="6" t="s">
        <v>19</v>
      </c>
      <c r="AA11" s="7">
        <v>300</v>
      </c>
      <c r="AB11" s="7">
        <v>100</v>
      </c>
      <c r="AC11" s="7">
        <v>250</v>
      </c>
    </row>
    <row r="12" spans="1:36" s="2" customFormat="1" ht="10.199999999999999" x14ac:dyDescent="0.2">
      <c r="A12" s="11">
        <f>ROW()</f>
        <v>12</v>
      </c>
      <c r="E12" s="15" t="s">
        <v>23</v>
      </c>
      <c r="W12" s="5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x14ac:dyDescent="0.3">
      <c r="A13" s="11">
        <f>ROW()</f>
        <v>13</v>
      </c>
    </row>
    <row r="14" spans="1:36" s="13" customFormat="1" x14ac:dyDescent="0.3">
      <c r="A14" s="12">
        <f>ROW()</f>
        <v>14</v>
      </c>
      <c r="E14" s="18"/>
      <c r="F14" s="13" t="s">
        <v>24</v>
      </c>
      <c r="M14" s="14"/>
      <c r="W14" s="10">
        <f>SUM(Y14:AI14)</f>
        <v>1000</v>
      </c>
      <c r="Z14" s="10"/>
      <c r="AA14" s="10"/>
      <c r="AB14" s="10"/>
      <c r="AC14" s="10">
        <f>SUM(Y8:AC8)</f>
        <v>1000</v>
      </c>
      <c r="AD14" s="10"/>
      <c r="AE14" s="10"/>
      <c r="AF14" s="10"/>
      <c r="AG14" s="10"/>
      <c r="AH14" s="10"/>
      <c r="AI14" s="10"/>
      <c r="AJ14" s="10"/>
    </row>
    <row r="15" spans="1:36" x14ac:dyDescent="0.3">
      <c r="A15" s="11">
        <f>ROW()</f>
        <v>15</v>
      </c>
    </row>
    <row r="16" spans="1:36" x14ac:dyDescent="0.3">
      <c r="A16" s="11">
        <f>ROW()</f>
        <v>16</v>
      </c>
      <c r="F16" s="6" t="s">
        <v>25</v>
      </c>
      <c r="Z16" s="19">
        <v>0</v>
      </c>
      <c r="AA16" s="19">
        <v>0</v>
      </c>
      <c r="AB16" s="19">
        <v>0</v>
      </c>
      <c r="AC16" s="19">
        <v>0.2</v>
      </c>
      <c r="AD16" s="19">
        <v>0.3</v>
      </c>
      <c r="AE16" s="19">
        <v>0.2</v>
      </c>
      <c r="AF16" s="19">
        <v>0.15</v>
      </c>
      <c r="AG16" s="19">
        <v>0.1</v>
      </c>
      <c r="AH16" s="19">
        <f>100%-SUM(Y16:AG16)</f>
        <v>5.0000000000000044E-2</v>
      </c>
    </row>
    <row r="17" spans="1:34" x14ac:dyDescent="0.3">
      <c r="A17" s="11">
        <f>ROW()</f>
        <v>17</v>
      </c>
      <c r="F17" s="6" t="s">
        <v>26</v>
      </c>
      <c r="Z17" s="19">
        <v>0</v>
      </c>
      <c r="AA17" s="19">
        <v>0</v>
      </c>
      <c r="AB17" s="19">
        <v>0</v>
      </c>
      <c r="AC17" s="19">
        <v>3</v>
      </c>
      <c r="AD17" s="19">
        <v>2.8</v>
      </c>
      <c r="AE17" s="19">
        <v>2.5</v>
      </c>
      <c r="AF17" s="19">
        <v>2</v>
      </c>
      <c r="AG17" s="19">
        <v>1.5</v>
      </c>
      <c r="AH17" s="19">
        <v>0.9</v>
      </c>
    </row>
    <row r="18" spans="1:34" x14ac:dyDescent="0.3">
      <c r="A18" s="11">
        <f>ROW()</f>
        <v>18</v>
      </c>
      <c r="F18" s="6" t="s">
        <v>27</v>
      </c>
      <c r="W18" s="10">
        <f>SUM(Y18:AI18)</f>
        <v>2435</v>
      </c>
      <c r="Z18" s="7">
        <f>$W$14*Z16*Z17</f>
        <v>0</v>
      </c>
      <c r="AA18" s="7">
        <f t="shared" ref="AA18:AH18" si="1">$W$14*AA16*AA17</f>
        <v>0</v>
      </c>
      <c r="AB18" s="7">
        <f t="shared" si="1"/>
        <v>0</v>
      </c>
      <c r="AC18" s="7">
        <f t="shared" si="1"/>
        <v>600</v>
      </c>
      <c r="AD18" s="7">
        <f t="shared" si="1"/>
        <v>840</v>
      </c>
      <c r="AE18" s="7">
        <f t="shared" si="1"/>
        <v>500</v>
      </c>
      <c r="AF18" s="7">
        <f t="shared" si="1"/>
        <v>300</v>
      </c>
      <c r="AG18" s="7">
        <f t="shared" si="1"/>
        <v>150</v>
      </c>
      <c r="AH18" s="7">
        <f t="shared" si="1"/>
        <v>45.000000000000043</v>
      </c>
    </row>
    <row r="19" spans="1:34" x14ac:dyDescent="0.3">
      <c r="A19" s="11">
        <f>ROW()</f>
        <v>19</v>
      </c>
      <c r="F19" s="6" t="s">
        <v>28</v>
      </c>
      <c r="W19" s="10">
        <f>SUM(Y19:AI19)</f>
        <v>1000</v>
      </c>
      <c r="Z19" s="7">
        <f>$W$14*Z16</f>
        <v>0</v>
      </c>
      <c r="AA19" s="7">
        <f t="shared" ref="AA19:AH19" si="2">$W$14*AA16</f>
        <v>0</v>
      </c>
      <c r="AB19" s="7">
        <f t="shared" si="2"/>
        <v>0</v>
      </c>
      <c r="AC19" s="7">
        <f t="shared" si="2"/>
        <v>200</v>
      </c>
      <c r="AD19" s="7">
        <f t="shared" si="2"/>
        <v>300</v>
      </c>
      <c r="AE19" s="7">
        <f t="shared" si="2"/>
        <v>200</v>
      </c>
      <c r="AF19" s="7">
        <f t="shared" si="2"/>
        <v>150</v>
      </c>
      <c r="AG19" s="7">
        <f t="shared" si="2"/>
        <v>100</v>
      </c>
      <c r="AH19" s="7">
        <f t="shared" si="2"/>
        <v>50.000000000000043</v>
      </c>
    </row>
    <row r="20" spans="1:34" x14ac:dyDescent="0.3">
      <c r="A20" s="11">
        <f>ROW()</f>
        <v>20</v>
      </c>
    </row>
    <row r="21" spans="1:34" x14ac:dyDescent="0.3">
      <c r="A21" s="11">
        <f>ROW()</f>
        <v>21</v>
      </c>
    </row>
    <row r="22" spans="1:34" x14ac:dyDescent="0.3">
      <c r="A22" s="11">
        <f>ROW()</f>
        <v>22</v>
      </c>
    </row>
    <row r="23" spans="1:34" x14ac:dyDescent="0.3">
      <c r="A23" s="11">
        <f>ROW()</f>
        <v>23</v>
      </c>
    </row>
    <row r="24" spans="1:34" x14ac:dyDescent="0.3">
      <c r="A24" s="11">
        <f>ROW()</f>
        <v>24</v>
      </c>
    </row>
    <row r="25" spans="1:34" x14ac:dyDescent="0.3">
      <c r="A25" s="11">
        <f>ROW()</f>
        <v>25</v>
      </c>
    </row>
    <row r="26" spans="1:34" x14ac:dyDescent="0.3">
      <c r="A26" s="11">
        <f>ROW()</f>
        <v>26</v>
      </c>
    </row>
    <row r="27" spans="1:34" x14ac:dyDescent="0.3">
      <c r="A27" s="11">
        <f>ROW()</f>
        <v>27</v>
      </c>
    </row>
    <row r="28" spans="1:34" x14ac:dyDescent="0.3">
      <c r="A28" s="11">
        <f>ROW()</f>
        <v>28</v>
      </c>
    </row>
    <row r="29" spans="1:34" x14ac:dyDescent="0.3">
      <c r="A29" s="11">
        <f>ROW()</f>
        <v>29</v>
      </c>
    </row>
    <row r="30" spans="1:34" x14ac:dyDescent="0.3">
      <c r="A30" s="11">
        <f>ROW()</f>
        <v>30</v>
      </c>
    </row>
    <row r="31" spans="1:34" x14ac:dyDescent="0.3">
      <c r="A31" s="11">
        <f>ROW()</f>
        <v>31</v>
      </c>
    </row>
    <row r="32" spans="1:34" x14ac:dyDescent="0.3">
      <c r="A32" s="11">
        <f>ROW()</f>
        <v>32</v>
      </c>
    </row>
    <row r="33" spans="1:1" x14ac:dyDescent="0.3">
      <c r="A33" s="11">
        <f>ROW()</f>
        <v>33</v>
      </c>
    </row>
    <row r="34" spans="1:1" x14ac:dyDescent="0.3">
      <c r="A34" s="11">
        <f>ROW()</f>
        <v>34</v>
      </c>
    </row>
    <row r="35" spans="1:1" x14ac:dyDescent="0.3">
      <c r="A35" s="11">
        <f>ROW()</f>
        <v>35</v>
      </c>
    </row>
    <row r="36" spans="1:1" x14ac:dyDescent="0.3">
      <c r="A36" s="11">
        <f>ROW()</f>
        <v>36</v>
      </c>
    </row>
    <row r="37" spans="1:1" x14ac:dyDescent="0.3">
      <c r="A37" s="11">
        <f>ROW()</f>
        <v>37</v>
      </c>
    </row>
    <row r="38" spans="1:1" x14ac:dyDescent="0.3">
      <c r="A38" s="11">
        <f>ROW()</f>
        <v>38</v>
      </c>
    </row>
    <row r="39" spans="1:1" x14ac:dyDescent="0.3">
      <c r="A39" s="11">
        <f>ROW()</f>
        <v>39</v>
      </c>
    </row>
    <row r="40" spans="1:1" x14ac:dyDescent="0.3">
      <c r="A40" s="11">
        <f>ROW()</f>
        <v>40</v>
      </c>
    </row>
    <row r="41" spans="1:1" x14ac:dyDescent="0.3">
      <c r="A41" s="11">
        <f>ROW()</f>
        <v>41</v>
      </c>
    </row>
    <row r="42" spans="1:1" x14ac:dyDescent="0.3">
      <c r="A42" s="11">
        <f>ROW()</f>
        <v>42</v>
      </c>
    </row>
    <row r="43" spans="1:1" x14ac:dyDescent="0.3">
      <c r="A43" s="11">
        <f>ROW()</f>
        <v>43</v>
      </c>
    </row>
    <row r="44" spans="1:1" x14ac:dyDescent="0.3">
      <c r="A44" s="11">
        <f>ROW()</f>
        <v>44</v>
      </c>
    </row>
    <row r="45" spans="1:1" x14ac:dyDescent="0.3">
      <c r="A45" s="11">
        <f>ROW()</f>
        <v>45</v>
      </c>
    </row>
    <row r="46" spans="1:1" x14ac:dyDescent="0.3">
      <c r="A46" s="11">
        <f>ROW()</f>
        <v>46</v>
      </c>
    </row>
    <row r="47" spans="1:1" x14ac:dyDescent="0.3">
      <c r="A47" s="11">
        <f>ROW()</f>
        <v>47</v>
      </c>
    </row>
    <row r="48" spans="1:1" x14ac:dyDescent="0.3">
      <c r="A48" s="11">
        <f>ROW()</f>
        <v>48</v>
      </c>
    </row>
    <row r="49" spans="1:1" x14ac:dyDescent="0.3">
      <c r="A49" s="11">
        <f>ROW()</f>
        <v>49</v>
      </c>
    </row>
    <row r="50" spans="1:1" x14ac:dyDescent="0.3">
      <c r="A50" s="11">
        <f>ROW()</f>
        <v>50</v>
      </c>
    </row>
    <row r="51" spans="1:1" x14ac:dyDescent="0.3">
      <c r="A51" s="11">
        <f>ROW()</f>
        <v>51</v>
      </c>
    </row>
    <row r="52" spans="1:1" x14ac:dyDescent="0.3">
      <c r="A52" s="11">
        <f>ROW()</f>
        <v>52</v>
      </c>
    </row>
    <row r="53" spans="1:1" x14ac:dyDescent="0.3">
      <c r="A53" s="11">
        <f>ROW()</f>
        <v>53</v>
      </c>
    </row>
    <row r="54" spans="1:1" x14ac:dyDescent="0.3">
      <c r="A54" s="11">
        <f>ROW()</f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J52"/>
  <sheetViews>
    <sheetView showGridLines="0" tabSelected="1" zoomScaleNormal="100" workbookViewId="0">
      <pane xSplit="24" ySplit="5" topLeftCell="Y6" activePane="bottomRight" state="frozen"/>
      <selection activeCell="G29" sqref="G29"/>
      <selection pane="topRight" activeCell="G29" sqref="G29"/>
      <selection pane="bottomLeft" activeCell="G29" sqref="G29"/>
      <selection pane="bottomRight" activeCell="A19" sqref="A19:XFD19"/>
    </sheetView>
  </sheetViews>
  <sheetFormatPr defaultRowHeight="13.8" x14ac:dyDescent="0.3"/>
  <cols>
    <col min="1" max="1" width="1.77734375" style="11" customWidth="1"/>
    <col min="2" max="5" width="1.77734375" style="6" customWidth="1"/>
    <col min="6" max="10" width="5.77734375" style="6" customWidth="1"/>
    <col min="11" max="12" width="1.77734375" style="6" customWidth="1"/>
    <col min="13" max="13" width="6.5546875" style="2" customWidth="1"/>
    <col min="14" max="15" width="1.77734375" style="6" customWidth="1"/>
    <col min="16" max="16" width="8.88671875" style="6"/>
    <col min="17" max="18" width="1.77734375" style="6" customWidth="1"/>
    <col min="19" max="19" width="8.88671875" style="6"/>
    <col min="20" max="22" width="1.77734375" style="6" customWidth="1"/>
    <col min="23" max="23" width="14.77734375" style="10" customWidth="1"/>
    <col min="24" max="25" width="1.77734375" style="6" customWidth="1"/>
    <col min="26" max="36" width="12.77734375" style="7" customWidth="1"/>
    <col min="37" max="16384" width="8.88671875" style="6"/>
  </cols>
  <sheetData>
    <row r="1" spans="1:36" s="11" customFormat="1" ht="10.199999999999999" x14ac:dyDescent="0.2">
      <c r="A1" s="11">
        <f>ROW()</f>
        <v>1</v>
      </c>
      <c r="B1" s="11">
        <f>COLUMN()</f>
        <v>2</v>
      </c>
      <c r="C1" s="11">
        <f>COLUMN()</f>
        <v>3</v>
      </c>
      <c r="D1" s="11">
        <f>COLUMN()</f>
        <v>4</v>
      </c>
      <c r="E1" s="11">
        <f>COLUMN()</f>
        <v>5</v>
      </c>
      <c r="F1" s="11">
        <f>COLUMN()</f>
        <v>6</v>
      </c>
      <c r="G1" s="11">
        <f>COLUMN()</f>
        <v>7</v>
      </c>
      <c r="H1" s="11">
        <f>COLUMN()</f>
        <v>8</v>
      </c>
      <c r="I1" s="11">
        <f>COLUMN()</f>
        <v>9</v>
      </c>
      <c r="J1" s="11">
        <f>COLUMN()</f>
        <v>10</v>
      </c>
      <c r="K1" s="11">
        <f>COLUMN()</f>
        <v>11</v>
      </c>
      <c r="L1" s="11">
        <f>COLUMN()</f>
        <v>12</v>
      </c>
      <c r="M1" s="11">
        <f>COLUMN()</f>
        <v>13</v>
      </c>
      <c r="N1" s="11">
        <f>COLUMN()</f>
        <v>14</v>
      </c>
      <c r="O1" s="11">
        <f>COLUMN()</f>
        <v>15</v>
      </c>
      <c r="P1" s="11">
        <f>COLUMN()</f>
        <v>16</v>
      </c>
      <c r="Q1" s="11">
        <f>COLUMN()</f>
        <v>17</v>
      </c>
      <c r="R1" s="11">
        <f>COLUMN()</f>
        <v>18</v>
      </c>
      <c r="S1" s="11">
        <f>COLUMN()</f>
        <v>19</v>
      </c>
      <c r="T1" s="11">
        <f>COLUMN()</f>
        <v>20</v>
      </c>
      <c r="U1" s="11">
        <f>COLUMN()</f>
        <v>21</v>
      </c>
      <c r="V1" s="11">
        <f>COLUMN()</f>
        <v>22</v>
      </c>
      <c r="W1" s="11">
        <f>COLUMN()</f>
        <v>23</v>
      </c>
      <c r="X1" s="11">
        <f>COLUMN()</f>
        <v>24</v>
      </c>
      <c r="Y1" s="11">
        <f>COLUMN()</f>
        <v>25</v>
      </c>
      <c r="Z1" s="11">
        <f>COLUMN()</f>
        <v>26</v>
      </c>
      <c r="AA1" s="11">
        <f>COLUMN()</f>
        <v>27</v>
      </c>
      <c r="AB1" s="11">
        <f>COLUMN()</f>
        <v>28</v>
      </c>
      <c r="AC1" s="11">
        <f>COLUMN()</f>
        <v>29</v>
      </c>
      <c r="AD1" s="11">
        <f>COLUMN()</f>
        <v>30</v>
      </c>
      <c r="AE1" s="11">
        <f>COLUMN()</f>
        <v>31</v>
      </c>
      <c r="AF1" s="11">
        <f>COLUMN()</f>
        <v>32</v>
      </c>
      <c r="AG1" s="11">
        <f>COLUMN()</f>
        <v>33</v>
      </c>
      <c r="AH1" s="11">
        <f>COLUMN()</f>
        <v>34</v>
      </c>
      <c r="AI1" s="11">
        <f>COLUMN()</f>
        <v>35</v>
      </c>
      <c r="AJ1" s="11">
        <f>COLUMN()</f>
        <v>36</v>
      </c>
    </row>
    <row r="2" spans="1:36" x14ac:dyDescent="0.3">
      <c r="A2" s="11">
        <f>ROW()</f>
        <v>2</v>
      </c>
    </row>
    <row r="3" spans="1:36" x14ac:dyDescent="0.3">
      <c r="A3" s="11">
        <f>ROW()</f>
        <v>3</v>
      </c>
    </row>
    <row r="4" spans="1:36" x14ac:dyDescent="0.3">
      <c r="A4" s="11">
        <f>ROW()</f>
        <v>4</v>
      </c>
    </row>
    <row r="5" spans="1:36" s="8" customFormat="1" x14ac:dyDescent="0.3">
      <c r="A5" s="11">
        <f>ROW()</f>
        <v>5</v>
      </c>
      <c r="F5" s="8" t="s">
        <v>12</v>
      </c>
      <c r="M5" s="4" t="s">
        <v>13</v>
      </c>
      <c r="P5" s="8" t="s">
        <v>14</v>
      </c>
      <c r="S5" s="8" t="s">
        <v>15</v>
      </c>
      <c r="W5" s="10" t="s">
        <v>16</v>
      </c>
      <c r="Z5" s="9">
        <f>MAX($Y5:Y5)+1</f>
        <v>1</v>
      </c>
      <c r="AA5" s="9">
        <f>MAX($Y5:Z5)+1</f>
        <v>2</v>
      </c>
      <c r="AB5" s="9">
        <f>MAX($Y5:AA5)+1</f>
        <v>3</v>
      </c>
      <c r="AC5" s="9">
        <f>MAX($Y5:AB5)+1</f>
        <v>4</v>
      </c>
      <c r="AD5" s="9">
        <f>MAX($Y5:AC5)+1</f>
        <v>5</v>
      </c>
      <c r="AE5" s="9">
        <f>MAX($Y5:AD5)+1</f>
        <v>6</v>
      </c>
      <c r="AF5" s="9">
        <f>MAX($Y5:AE5)+1</f>
        <v>7</v>
      </c>
      <c r="AG5" s="9">
        <f>MAX($Y5:AF5)+1</f>
        <v>8</v>
      </c>
      <c r="AH5" s="9">
        <f>MAX($Y5:AG5)+1</f>
        <v>9</v>
      </c>
      <c r="AI5" s="9">
        <f>MAX($Y5:AH5)+1</f>
        <v>10</v>
      </c>
      <c r="AJ5" s="9">
        <f>MAX($Y5:AI5)+1</f>
        <v>11</v>
      </c>
    </row>
    <row r="6" spans="1:36" x14ac:dyDescent="0.3">
      <c r="A6" s="11">
        <f>ROW()</f>
        <v>6</v>
      </c>
    </row>
    <row r="7" spans="1:36" x14ac:dyDescent="0.3">
      <c r="A7" s="11">
        <f>ROW()</f>
        <v>7</v>
      </c>
      <c r="F7" s="6" t="s">
        <v>30</v>
      </c>
      <c r="Z7" s="7">
        <v>10</v>
      </c>
      <c r="AA7" s="7">
        <v>15</v>
      </c>
      <c r="AB7" s="7">
        <v>30</v>
      </c>
      <c r="AC7" s="7">
        <v>20</v>
      </c>
      <c r="AD7" s="7">
        <v>50</v>
      </c>
      <c r="AE7" s="7">
        <v>70</v>
      </c>
      <c r="AF7" s="7">
        <v>100</v>
      </c>
    </row>
    <row r="8" spans="1:36" x14ac:dyDescent="0.3">
      <c r="A8" s="11">
        <f>ROW()</f>
        <v>8</v>
      </c>
    </row>
    <row r="9" spans="1:36" x14ac:dyDescent="0.3">
      <c r="A9" s="11">
        <f>ROW()</f>
        <v>9</v>
      </c>
      <c r="Z9" s="7">
        <f>$Z$7*BP!Z8</f>
        <v>1000</v>
      </c>
      <c r="AA9" s="7">
        <f>$Z$7*BP!AA8</f>
        <v>4000</v>
      </c>
      <c r="AB9" s="7">
        <f>$Z$7*BP!AB8</f>
        <v>2500</v>
      </c>
      <c r="AC9" s="7">
        <f>$Z$7*BP!AC8</f>
        <v>2500</v>
      </c>
      <c r="AD9" s="7">
        <f>$Z$7*BP!AD8</f>
        <v>0</v>
      </c>
      <c r="AE9" s="7">
        <f>$Z$7*BP!AE8</f>
        <v>0</v>
      </c>
      <c r="AF9" s="7">
        <f>$Z$7*BP!AF8</f>
        <v>0</v>
      </c>
    </row>
    <row r="10" spans="1:36" x14ac:dyDescent="0.3">
      <c r="A10" s="11">
        <f>ROW()</f>
        <v>10</v>
      </c>
      <c r="AA10" s="7">
        <f>$AA$7*BP!Z8</f>
        <v>1500</v>
      </c>
      <c r="AB10" s="7">
        <f>$AA$7*BP!AA8</f>
        <v>6000</v>
      </c>
      <c r="AC10" s="7">
        <f>$AA$7*BP!AB8</f>
        <v>3750</v>
      </c>
      <c r="AD10" s="7">
        <f>$AA$7*BP!AC8</f>
        <v>3750</v>
      </c>
      <c r="AE10" s="7">
        <f>$AA$7*BP!AD8</f>
        <v>0</v>
      </c>
      <c r="AF10" s="7">
        <f>$AA$7*BP!AE8</f>
        <v>0</v>
      </c>
    </row>
    <row r="11" spans="1:36" x14ac:dyDescent="0.3">
      <c r="A11" s="11">
        <f>ROW()</f>
        <v>11</v>
      </c>
      <c r="AB11" s="7">
        <f>$AB$7*BP!Z8</f>
        <v>3000</v>
      </c>
      <c r="AC11" s="7">
        <f>$AB$7*BP!AA8</f>
        <v>12000</v>
      </c>
      <c r="AD11" s="7">
        <f>$AB$7*BP!AB8</f>
        <v>7500</v>
      </c>
      <c r="AE11" s="7">
        <f>$AB$7*BP!AC8</f>
        <v>7500</v>
      </c>
      <c r="AF11" s="7">
        <f>$AB$7*BP!AD8</f>
        <v>0</v>
      </c>
    </row>
    <row r="12" spans="1:36" ht="14.4" customHeight="1" x14ac:dyDescent="0.3">
      <c r="A12" s="11">
        <f>ROW()</f>
        <v>12</v>
      </c>
    </row>
    <row r="13" spans="1:36" x14ac:dyDescent="0.3">
      <c r="A13" s="11">
        <f>ROW()</f>
        <v>13</v>
      </c>
      <c r="F13" s="6" t="s">
        <v>29</v>
      </c>
      <c r="Z13" s="7">
        <f>SUM(Z8:Z12)</f>
        <v>1000</v>
      </c>
      <c r="AA13" s="7">
        <f t="shared" ref="AA13:AF13" si="0">SUM(AA8:AA12)</f>
        <v>5500</v>
      </c>
      <c r="AB13" s="7">
        <f t="shared" si="0"/>
        <v>11500</v>
      </c>
      <c r="AC13" s="7">
        <f t="shared" si="0"/>
        <v>18250</v>
      </c>
      <c r="AD13" s="7">
        <f t="shared" si="0"/>
        <v>11250</v>
      </c>
      <c r="AE13" s="7">
        <f t="shared" si="0"/>
        <v>7500</v>
      </c>
      <c r="AF13" s="7">
        <f t="shared" si="0"/>
        <v>0</v>
      </c>
    </row>
    <row r="14" spans="1:36" x14ac:dyDescent="0.3">
      <c r="A14" s="11">
        <f>ROW()</f>
        <v>14</v>
      </c>
    </row>
    <row r="15" spans="1:36" x14ac:dyDescent="0.3">
      <c r="A15" s="11">
        <f>ROW()</f>
        <v>15</v>
      </c>
      <c r="Z15" s="7">
        <f>$Z$7*BP!Z18</f>
        <v>0</v>
      </c>
      <c r="AA15" s="7">
        <f>$Z$7*BP!AA18</f>
        <v>0</v>
      </c>
      <c r="AB15" s="7">
        <f>$Z$7*BP!AB18</f>
        <v>0</v>
      </c>
      <c r="AC15" s="7">
        <f>$Z$7*BP!AC18</f>
        <v>6000</v>
      </c>
      <c r="AD15" s="7">
        <f>$Z$7*BP!AD18</f>
        <v>8400</v>
      </c>
      <c r="AE15" s="7">
        <f>$Z$7*BP!AE18</f>
        <v>5000</v>
      </c>
      <c r="AF15" s="7">
        <f>$Z$7*BP!AF18</f>
        <v>3000</v>
      </c>
      <c r="AG15" s="7">
        <f>$Z$7*BP!AG18</f>
        <v>1500</v>
      </c>
      <c r="AH15" s="7">
        <f>$Z$7*BP!AH18</f>
        <v>450.00000000000045</v>
      </c>
      <c r="AI15" s="7">
        <f>$Z$7*BP!AI18</f>
        <v>0</v>
      </c>
      <c r="AJ15" s="7">
        <f>$Z$7*BP!AJ18</f>
        <v>0</v>
      </c>
    </row>
    <row r="16" spans="1:36" x14ac:dyDescent="0.3">
      <c r="A16" s="11">
        <f>ROW()</f>
        <v>16</v>
      </c>
      <c r="AA16" s="7">
        <f>$AA$7*BP!Z18</f>
        <v>0</v>
      </c>
      <c r="AB16" s="7">
        <f>$AA$7*BP!AA18</f>
        <v>0</v>
      </c>
      <c r="AC16" s="7">
        <f>$AA$7*BP!AB18</f>
        <v>0</v>
      </c>
      <c r="AD16" s="7">
        <f>$AA$7*BP!AC18</f>
        <v>9000</v>
      </c>
      <c r="AE16" s="7">
        <f>$AA$7*BP!AD18</f>
        <v>12600</v>
      </c>
      <c r="AF16" s="7">
        <f>$AA$7*BP!AE18</f>
        <v>7500</v>
      </c>
      <c r="AG16" s="7">
        <f>$AA$7*BP!AF18</f>
        <v>4500</v>
      </c>
      <c r="AH16" s="7">
        <f>$AA$7*BP!AG18</f>
        <v>2250</v>
      </c>
      <c r="AI16" s="7">
        <f>$AA$7*BP!AH18</f>
        <v>675.00000000000068</v>
      </c>
      <c r="AJ16" s="7">
        <f>$AA$7*BP!AI18</f>
        <v>0</v>
      </c>
    </row>
    <row r="17" spans="1:36" x14ac:dyDescent="0.3">
      <c r="A17" s="11">
        <f>ROW()</f>
        <v>17</v>
      </c>
      <c r="AB17" s="7">
        <f>$AB$7*BP!Z18</f>
        <v>0</v>
      </c>
      <c r="AC17" s="7">
        <f>$AB$7*BP!AA18</f>
        <v>0</v>
      </c>
      <c r="AD17" s="7">
        <f>$AB$7*BP!AB18</f>
        <v>0</v>
      </c>
      <c r="AE17" s="7">
        <f>$AB$7*BP!AC18</f>
        <v>18000</v>
      </c>
      <c r="AF17" s="7">
        <f>$AB$7*BP!AD18</f>
        <v>25200</v>
      </c>
      <c r="AG17" s="7">
        <f>$AB$7*BP!AE18</f>
        <v>15000</v>
      </c>
      <c r="AH17" s="7">
        <f>$AB$7*BP!AF18</f>
        <v>9000</v>
      </c>
      <c r="AI17" s="7">
        <f>$AB$7*BP!AG18</f>
        <v>4500</v>
      </c>
      <c r="AJ17" s="7">
        <f>$AB$7*BP!AH18</f>
        <v>1350.0000000000014</v>
      </c>
    </row>
    <row r="18" spans="1:36" x14ac:dyDescent="0.3">
      <c r="A18" s="11">
        <f>ROW()</f>
        <v>18</v>
      </c>
    </row>
    <row r="19" spans="1:36" s="13" customFormat="1" x14ac:dyDescent="0.3">
      <c r="A19" s="12">
        <f>ROW()</f>
        <v>19</v>
      </c>
      <c r="F19" s="13" t="s">
        <v>31</v>
      </c>
      <c r="M19" s="14"/>
      <c r="W19" s="10"/>
      <c r="Z19" s="10">
        <f>SUM(Z15:Z18)</f>
        <v>0</v>
      </c>
      <c r="AA19" s="10">
        <f t="shared" ref="AA19:AJ19" si="1">SUM(AA15:AA18)</f>
        <v>0</v>
      </c>
      <c r="AB19" s="10">
        <f t="shared" si="1"/>
        <v>0</v>
      </c>
      <c r="AC19" s="10">
        <f t="shared" si="1"/>
        <v>6000</v>
      </c>
      <c r="AD19" s="10">
        <f t="shared" si="1"/>
        <v>17400</v>
      </c>
      <c r="AE19" s="10">
        <f t="shared" si="1"/>
        <v>35600</v>
      </c>
      <c r="AF19" s="10">
        <f t="shared" si="1"/>
        <v>35700</v>
      </c>
      <c r="AG19" s="10">
        <f t="shared" si="1"/>
        <v>21000</v>
      </c>
      <c r="AH19" s="10">
        <f t="shared" si="1"/>
        <v>11700</v>
      </c>
      <c r="AI19" s="10">
        <f t="shared" si="1"/>
        <v>5175.0000000000009</v>
      </c>
      <c r="AJ19" s="10">
        <f t="shared" si="1"/>
        <v>1350.0000000000014</v>
      </c>
    </row>
    <row r="20" spans="1:36" x14ac:dyDescent="0.3">
      <c r="A20" s="11">
        <f>ROW()</f>
        <v>20</v>
      </c>
    </row>
    <row r="21" spans="1:36" x14ac:dyDescent="0.3">
      <c r="A21" s="11">
        <f>ROW()</f>
        <v>21</v>
      </c>
    </row>
    <row r="22" spans="1:36" x14ac:dyDescent="0.3">
      <c r="A22" s="11">
        <f>ROW()</f>
        <v>22</v>
      </c>
    </row>
    <row r="23" spans="1:36" x14ac:dyDescent="0.3">
      <c r="A23" s="11">
        <f>ROW()</f>
        <v>23</v>
      </c>
    </row>
    <row r="24" spans="1:36" x14ac:dyDescent="0.3">
      <c r="A24" s="11">
        <f>ROW()</f>
        <v>24</v>
      </c>
    </row>
    <row r="25" spans="1:36" x14ac:dyDescent="0.3">
      <c r="A25" s="11">
        <f>ROW()</f>
        <v>25</v>
      </c>
    </row>
    <row r="26" spans="1:36" x14ac:dyDescent="0.3">
      <c r="A26" s="11">
        <f>ROW()</f>
        <v>26</v>
      </c>
    </row>
    <row r="27" spans="1:36" x14ac:dyDescent="0.3">
      <c r="A27" s="11">
        <f>ROW()</f>
        <v>27</v>
      </c>
    </row>
    <row r="28" spans="1:36" x14ac:dyDescent="0.3">
      <c r="A28" s="11">
        <f>ROW()</f>
        <v>28</v>
      </c>
    </row>
    <row r="29" spans="1:36" x14ac:dyDescent="0.3">
      <c r="A29" s="11">
        <f>ROW()</f>
        <v>29</v>
      </c>
    </row>
    <row r="30" spans="1:36" x14ac:dyDescent="0.3">
      <c r="A30" s="11">
        <f>ROW()</f>
        <v>30</v>
      </c>
    </row>
    <row r="31" spans="1:36" x14ac:dyDescent="0.3">
      <c r="A31" s="11">
        <f>ROW()</f>
        <v>31</v>
      </c>
    </row>
    <row r="32" spans="1:36" x14ac:dyDescent="0.3">
      <c r="A32" s="11">
        <f>ROW()</f>
        <v>32</v>
      </c>
    </row>
    <row r="33" spans="1:1" x14ac:dyDescent="0.3">
      <c r="A33" s="11">
        <f>ROW()</f>
        <v>33</v>
      </c>
    </row>
    <row r="34" spans="1:1" x14ac:dyDescent="0.3">
      <c r="A34" s="11">
        <f>ROW()</f>
        <v>34</v>
      </c>
    </row>
    <row r="35" spans="1:1" x14ac:dyDescent="0.3">
      <c r="A35" s="11">
        <f>ROW()</f>
        <v>35</v>
      </c>
    </row>
    <row r="36" spans="1:1" x14ac:dyDescent="0.3">
      <c r="A36" s="11">
        <f>ROW()</f>
        <v>36</v>
      </c>
    </row>
    <row r="37" spans="1:1" x14ac:dyDescent="0.3">
      <c r="A37" s="11">
        <f>ROW()</f>
        <v>37</v>
      </c>
    </row>
    <row r="38" spans="1:1" x14ac:dyDescent="0.3">
      <c r="A38" s="11">
        <f>ROW()</f>
        <v>38</v>
      </c>
    </row>
    <row r="39" spans="1:1" x14ac:dyDescent="0.3">
      <c r="A39" s="11">
        <f>ROW()</f>
        <v>39</v>
      </c>
    </row>
    <row r="40" spans="1:1" x14ac:dyDescent="0.3">
      <c r="A40" s="11">
        <f>ROW()</f>
        <v>40</v>
      </c>
    </row>
    <row r="41" spans="1:1" x14ac:dyDescent="0.3">
      <c r="A41" s="11">
        <f>ROW()</f>
        <v>41</v>
      </c>
    </row>
    <row r="42" spans="1:1" x14ac:dyDescent="0.3">
      <c r="A42" s="11">
        <f>ROW()</f>
        <v>42</v>
      </c>
    </row>
    <row r="43" spans="1:1" x14ac:dyDescent="0.3">
      <c r="A43" s="11">
        <f>ROW()</f>
        <v>43</v>
      </c>
    </row>
    <row r="44" spans="1:1" x14ac:dyDescent="0.3">
      <c r="A44" s="11">
        <f>ROW()</f>
        <v>44</v>
      </c>
    </row>
    <row r="45" spans="1:1" x14ac:dyDescent="0.3">
      <c r="A45" s="11">
        <f>ROW()</f>
        <v>45</v>
      </c>
    </row>
    <row r="46" spans="1:1" x14ac:dyDescent="0.3">
      <c r="A46" s="11">
        <f>ROW()</f>
        <v>46</v>
      </c>
    </row>
    <row r="47" spans="1:1" x14ac:dyDescent="0.3">
      <c r="A47" s="11">
        <f>ROW()</f>
        <v>47</v>
      </c>
    </row>
    <row r="48" spans="1:1" x14ac:dyDescent="0.3">
      <c r="A48" s="11">
        <f>ROW()</f>
        <v>48</v>
      </c>
    </row>
    <row r="49" spans="1:1" x14ac:dyDescent="0.3">
      <c r="A49" s="11">
        <f>ROW()</f>
        <v>49</v>
      </c>
    </row>
    <row r="50" spans="1:1" x14ac:dyDescent="0.3">
      <c r="A50" s="11">
        <f>ROW()</f>
        <v>50</v>
      </c>
    </row>
    <row r="51" spans="1:1" x14ac:dyDescent="0.3">
      <c r="A51" s="11">
        <f>ROW()</f>
        <v>51</v>
      </c>
    </row>
    <row r="52" spans="1:1" x14ac:dyDescent="0.3">
      <c r="A52" s="11">
        <f>ROW()</f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info</vt:lpstr>
      <vt:lpstr>BP</vt:lpstr>
      <vt:lpstr>Potoki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2023-09-04T11:43:22Z</dcterms:modified>
</cp:coreProperties>
</file>