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3"/>
  </bookViews>
  <sheets>
    <sheet name="info" sheetId="1" r:id="rId1"/>
    <sheet name="BP" sheetId="14" r:id="rId2"/>
    <sheet name="Potoki" sheetId="3" r:id="rId3"/>
    <sheet name="fPotoki" sheetId="16" r:id="rId4"/>
    <sheet name="fBD" sheetId="17" r:id="rId5"/>
    <sheet name="Lists" sheetId="1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7" l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" i="17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" i="17"/>
  <c r="G1" i="17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2" i="17"/>
  <c r="U2" i="17"/>
  <c r="Z14" i="16"/>
  <c r="AA13" i="16"/>
  <c r="Z1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E19" i="16"/>
  <c r="AD19" i="16"/>
  <c r="A19" i="16"/>
  <c r="A18" i="16"/>
  <c r="AJ19" i="16"/>
  <c r="AB19" i="16"/>
  <c r="A17" i="16"/>
  <c r="A16" i="16"/>
  <c r="AI19" i="16"/>
  <c r="AH19" i="16"/>
  <c r="AG19" i="16"/>
  <c r="AF19" i="16"/>
  <c r="AC19" i="16"/>
  <c r="AA19" i="16"/>
  <c r="Z19" i="16"/>
  <c r="A15" i="16"/>
  <c r="A14" i="16"/>
  <c r="A13" i="16"/>
  <c r="A12" i="16"/>
  <c r="AF11" i="16"/>
  <c r="AE11" i="16"/>
  <c r="AD11" i="16"/>
  <c r="AC11" i="16"/>
  <c r="AB11" i="16"/>
  <c r="A11" i="16"/>
  <c r="AF10" i="16"/>
  <c r="AE10" i="16"/>
  <c r="AD10" i="16"/>
  <c r="AC10" i="16"/>
  <c r="AB10" i="16"/>
  <c r="AA10" i="16"/>
  <c r="A10" i="16"/>
  <c r="AF9" i="16"/>
  <c r="AE9" i="16"/>
  <c r="AD9" i="16"/>
  <c r="AC9" i="16"/>
  <c r="AB9" i="16"/>
  <c r="AA9" i="16"/>
  <c r="Z9" i="16"/>
  <c r="A9" i="16"/>
  <c r="A8" i="16"/>
  <c r="A7" i="16"/>
  <c r="A6" i="16"/>
  <c r="Z5" i="16"/>
  <c r="A5" i="16"/>
  <c r="A4" i="16"/>
  <c r="A3" i="16"/>
  <c r="A2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1" i="16"/>
  <c r="AA5" i="16" l="1"/>
  <c r="AA19" i="3"/>
  <c r="AB19" i="3"/>
  <c r="AC19" i="3"/>
  <c r="AD19" i="3"/>
  <c r="AE19" i="3"/>
  <c r="AF19" i="3"/>
  <c r="AG19" i="3"/>
  <c r="AH19" i="3"/>
  <c r="AI19" i="3"/>
  <c r="AJ19" i="3"/>
  <c r="Z19" i="3"/>
  <c r="AC17" i="3"/>
  <c r="AD17" i="3"/>
  <c r="AE17" i="3"/>
  <c r="AF17" i="3"/>
  <c r="AG17" i="3"/>
  <c r="AH17" i="3"/>
  <c r="AI17" i="3"/>
  <c r="AJ17" i="3"/>
  <c r="AB17" i="3"/>
  <c r="AB16" i="3"/>
  <c r="AC16" i="3"/>
  <c r="AD16" i="3"/>
  <c r="AE16" i="3"/>
  <c r="AF16" i="3"/>
  <c r="AG16" i="3"/>
  <c r="AH16" i="3"/>
  <c r="AI16" i="3"/>
  <c r="AJ16" i="3"/>
  <c r="AA16" i="3"/>
  <c r="AH15" i="3"/>
  <c r="AI15" i="3"/>
  <c r="AJ15" i="3"/>
  <c r="AA15" i="3"/>
  <c r="AB15" i="3"/>
  <c r="AC15" i="3"/>
  <c r="AD15" i="3"/>
  <c r="AE15" i="3"/>
  <c r="AF15" i="3"/>
  <c r="AG15" i="3"/>
  <c r="Z15" i="3"/>
  <c r="AA13" i="3"/>
  <c r="AB13" i="3"/>
  <c r="AC13" i="3"/>
  <c r="AD13" i="3"/>
  <c r="AE13" i="3"/>
  <c r="AF13" i="3"/>
  <c r="Z13" i="3"/>
  <c r="AC11" i="3"/>
  <c r="AD11" i="3"/>
  <c r="AE11" i="3"/>
  <c r="AF11" i="3"/>
  <c r="AB11" i="3"/>
  <c r="AB10" i="3"/>
  <c r="AC10" i="3"/>
  <c r="AD10" i="3"/>
  <c r="AE10" i="3"/>
  <c r="AF10" i="3"/>
  <c r="AA10" i="3"/>
  <c r="AA9" i="3"/>
  <c r="AB9" i="3"/>
  <c r="AC9" i="3"/>
  <c r="AD9" i="3"/>
  <c r="AE9" i="3"/>
  <c r="AF9" i="3"/>
  <c r="Z9" i="3"/>
  <c r="W19" i="14"/>
  <c r="AA19" i="14"/>
  <c r="AB19" i="14"/>
  <c r="AC19" i="14"/>
  <c r="AD19" i="14"/>
  <c r="AE19" i="14"/>
  <c r="AF19" i="14"/>
  <c r="AG19" i="14"/>
  <c r="AH19" i="14"/>
  <c r="Z19" i="14"/>
  <c r="W18" i="14"/>
  <c r="AA18" i="14"/>
  <c r="AB18" i="14"/>
  <c r="AC18" i="14"/>
  <c r="AD18" i="14"/>
  <c r="AE18" i="14"/>
  <c r="AF18" i="14"/>
  <c r="AG18" i="14"/>
  <c r="AH18" i="14"/>
  <c r="Z18" i="14"/>
  <c r="W14" i="14"/>
  <c r="AH16" i="14"/>
  <c r="AC14" i="14"/>
  <c r="AA8" i="14"/>
  <c r="AB8" i="14"/>
  <c r="AC8" i="14"/>
  <c r="Z8" i="14"/>
  <c r="A8" i="14"/>
  <c r="A7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6" i="14"/>
  <c r="Z5" i="14"/>
  <c r="A5" i="14"/>
  <c r="A4" i="14"/>
  <c r="A3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1" i="3"/>
  <c r="AA5" i="3"/>
  <c r="Z5" i="3"/>
  <c r="AB5" i="16" l="1"/>
  <c r="AC5" i="16"/>
  <c r="AA5" i="14"/>
  <c r="AC5" i="3"/>
  <c r="AD5" i="3"/>
  <c r="AB5" i="3"/>
  <c r="AD5" i="16" l="1"/>
  <c r="AE5" i="16" s="1"/>
  <c r="AB5" i="14"/>
  <c r="AE5" i="3"/>
  <c r="AF5" i="16" l="1"/>
  <c r="AC5" i="14"/>
  <c r="AF5" i="3"/>
  <c r="AG5" i="16" l="1"/>
  <c r="AD5" i="14"/>
  <c r="AG5" i="3"/>
  <c r="AH5" i="3"/>
  <c r="AI5" i="3"/>
  <c r="AJ5" i="3" s="1"/>
  <c r="AH5" i="16" l="1"/>
  <c r="AI5" i="16" s="1"/>
  <c r="AJ5" i="16" s="1"/>
  <c r="AE5" i="14"/>
  <c r="AF5" i="14"/>
  <c r="AG5" i="14" l="1"/>
  <c r="AH5" i="14" l="1"/>
  <c r="AI5" i="14" s="1"/>
  <c r="AJ5" i="14" s="1"/>
</calcChain>
</file>

<file path=xl/sharedStrings.xml><?xml version="1.0" encoding="utf-8"?>
<sst xmlns="http://schemas.openxmlformats.org/spreadsheetml/2006/main" count="46364" uniqueCount="4126">
  <si>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</si>
  <si>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</si>
  <si>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</si>
  <si>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</si>
  <si>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</si>
  <si>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</si>
  <si>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</si>
  <si>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</si>
  <si>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</si>
  <si>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</si>
  <si>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</si>
  <si>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</si>
  <si>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</si>
  <si>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</si>
  <si>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</si>
  <si>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</si>
  <si>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Затраты на основное сырье</t>
  </si>
  <si>
    <t>Затраты на прочие материалы</t>
  </si>
  <si>
    <t>Затраты на производственный персонал</t>
  </si>
  <si>
    <t>БИЗНЕС - это деятельность по бесконечному повторению одного и того же бизнес-процесса в соответствии с потоком спроса</t>
  </si>
  <si>
    <t>На 1 ед.ГП</t>
  </si>
  <si>
    <t>Себестоимостные затраты на 1 едГП</t>
  </si>
  <si>
    <t>пустая строка</t>
  </si>
  <si>
    <t>Поступление ГП на склад</t>
  </si>
  <si>
    <t>Распределение продаж</t>
  </si>
  <si>
    <t>Наценка</t>
  </si>
  <si>
    <t>Продажи 1 едГП</t>
  </si>
  <si>
    <t>Себестоимость продаж</t>
  </si>
  <si>
    <t>Бюджет себестоимостных затрат</t>
  </si>
  <si>
    <t>прогнозный поток спроса</t>
  </si>
  <si>
    <t>План продаж</t>
  </si>
  <si>
    <t>Факт себестоимостных затрат - закупки сырья и материалов</t>
  </si>
  <si>
    <t>Мука</t>
  </si>
  <si>
    <t>Закваска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</si>
  <si>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</si>
  <si>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05.01.2022</t>
  </si>
  <si>
    <t>Комплектация номенклатуры 00БП-000001 от 05.01.2022 13:00:00
Комплектация</t>
  </si>
  <si>
    <t>Продукт плавленый глиноземистый ППГ-50(0-200)
Основной склад</t>
  </si>
  <si>
    <t>1 МКП циклон
Основной склад</t>
  </si>
  <si>
    <t>БУ</t>
  </si>
  <si>
    <t>10.01</t>
  </si>
  <si>
    <t>43</t>
  </si>
  <si>
    <t>Кол.</t>
  </si>
  <si>
    <t>06.01.2022</t>
  </si>
  <si>
    <t>Поступление (акт, накладная, УПД) 00БП-000009 от 06.01.2022 7:00:00
Поступление материалов по вх.д. 693 от 06.01.2022</t>
  </si>
  <si>
    <t>Вода питьевая
Основной склад</t>
  </si>
  <si>
    <t>10.06</t>
  </si>
  <si>
    <t>60.01</t>
  </si>
  <si>
    <t>10.01.2022</t>
  </si>
  <si>
    <t>Поступление (акт, накладная, УПД) 00БП-000004 от 10.01.2022 7:00:00
Поступление материалов по вх.д. 19579899 от 10.01.2022</t>
  </si>
  <si>
    <t>Канцтовары в ассотртименте на завод
Основной склад</t>
  </si>
  <si>
    <t>Поступление (акт, накладная, УПД) 00БП-000010 от 10.01.2022 7:00:00
Поступление инвентаря по вх.д. 37032 от 10.01.2022</t>
  </si>
  <si>
    <t>Тиски слесарные
ZZZ</t>
  </si>
  <si>
    <t>10.09</t>
  </si>
  <si>
    <t>Поступление (акт, накладная, УПД) 00БП-000011 от 10.01.2022 7:00:00
Поступление инвентаря по вх.д. 37054 от 10.01.2022</t>
  </si>
  <si>
    <t>Щетка  500 мм
ZZZ</t>
  </si>
  <si>
    <t>Перемещение товаров, материалов 00БП-000008 от 10.01.2022 11:00:00
Перемещение товаров</t>
  </si>
  <si>
    <t>Брусок абразивный  БП 25-12-152 В 600 VL (ИНФ-АБРАЗИВ)
Основной склад</t>
  </si>
  <si>
    <t>Брусок абразивный  БП 25-12-152 В 600 VL (ИНФ-АБРАЗИВ)
Склад №2</t>
  </si>
  <si>
    <t>41.01</t>
  </si>
  <si>
    <t>Круг керамический 1 150*6*38 AK 80 L 50 m/c (ИНФ-АБРАЗИВ)
Основной склад</t>
  </si>
  <si>
    <t>Круг керамический 1 150*6*38 AK 80 L 50 m/c (ИНФ-АБРАЗИВ)
Склад №2</t>
  </si>
  <si>
    <t>Круг лепестковый торцевой 1 125х22,23 цирконий Р40 (ВАЗ)
Основной склад</t>
  </si>
  <si>
    <t>Круг лепестковый торцевой 1 125х22,23 цирконий Р40 (ВАЗ)
Склад №2</t>
  </si>
  <si>
    <t>Круг обдир.бак. 1 150*25*32 14А 63Н БУ*СТ (ИСМА)
Основной склад</t>
  </si>
  <si>
    <t>Круг обдир.бак. 1 150*25*32 14А 63Н БУ*СТ (ИСМА)
Склад №2</t>
  </si>
  <si>
    <t>Круг отрезной 41 125*2*22 A R BF (BROFAL)
Основной склад</t>
  </si>
  <si>
    <t>Круг отрезной 41 125*2*22 A R BF (BROFAL)
Склад №2</t>
  </si>
  <si>
    <t>Круг отрезной 41 180*3*22 А R BF (BROFAL)
Основной склад</t>
  </si>
  <si>
    <t>Круг отрезной 41 180*3*22 А R BF (BROFAL)
Склад №2</t>
  </si>
  <si>
    <t>Круг отрезной 41 400х4х32 14A F24 39 BF M 3850 (ВАЗ)
Основной склад</t>
  </si>
  <si>
    <t>Круг отрезной 41 400х4х32 14A F24 39 BF M 3850 (ВАЗ)
Склад №2</t>
  </si>
  <si>
    <t>Круг шлиф 1 300 40 76 25А 60 L 6 V 50 (Луга)
Основной склад</t>
  </si>
  <si>
    <t>Круг шлиф 1 300 40 76 25А 60 L 6 V 50 (Луга)
Склад №2</t>
  </si>
  <si>
    <t>Круг шлиф 1 300 40 76 25А 60 О 6 V 50 (Луга)
Основной склад</t>
  </si>
  <si>
    <t>Круг шлиф 1 300 40 76 25А 60 О 6 V 50 (Луга)
Склад №2</t>
  </si>
  <si>
    <t>Круг шлиф. 1 16*25*6 63С 25H C1 6K (ШЛИФ)
Основной склад</t>
  </si>
  <si>
    <t>Круг шлиф. 1 16*25*6 63С 25H C1 6K (ШЛИФ)
Склад №2</t>
  </si>
  <si>
    <t>Круг отрезной 41 400*4*32 14A 80H 35-39 BF M 80 m/c 2 к.л. (ИНВАБ)
Основной склад</t>
  </si>
  <si>
    <t>Круг отрезной 41 400*4*32 14A 80H 35-39 BF M 80 m/c 2 к.л. (ИНВАБ)
Склад №2</t>
  </si>
  <si>
    <t>Круг отрезной 41 230 2 22.23 А 36 S BF 80 ex (Луга)
Основной склад</t>
  </si>
  <si>
    <t>Круг отрезной 41 230 2 22.23 А 36 S BF 80 ex (Луга)
Склад №2</t>
  </si>
  <si>
    <t>Круг отрезной 41 230 2.5 22.23 А 30 S BF 80 eх.(Луга)       
Основной склад</t>
  </si>
  <si>
    <t>Круг отрезной 41 230 2.5 22.23 А 30 S BF 80 eх.(Луга)       
Склад №2</t>
  </si>
  <si>
    <t>Круг отрезной 41 125 2 22 А 36 S BF 80 отр по мет (Луга)
Основной склад</t>
  </si>
  <si>
    <t>Круг отрезной 41 125 2 22 А 36 S BF 80 отр по мет (Луга)
Склад №2</t>
  </si>
  <si>
    <t>Передача материалов в эксплуатацию 00БП-000001 от 10.01.2022 12:00:00
Передача спецодежды в эксплуатацию</t>
  </si>
  <si>
    <t>Обособленное подразделение г.ZZZ
Спецодежда и СИЗ в эксплуатации</t>
  </si>
  <si>
    <t>Брюки утеплённые 
ZZZ</t>
  </si>
  <si>
    <t>25</t>
  </si>
  <si>
    <t>10.10</t>
  </si>
  <si>
    <t>11.01.2022</t>
  </si>
  <si>
    <t>Поступление (акт, накладная, УПД) 00БП-000006 от 11.01.2022 7:00:00
Поступление материалов по вх.д. 6017409544 от 11.01.2022</t>
  </si>
  <si>
    <t>Нож технический 18мм 
ZZZ</t>
  </si>
  <si>
    <t>Зажим для тросса
ZZZ</t>
  </si>
  <si>
    <t>Поступление (акт, накладная, УПД) 00БП-000006 от 11.01.2022 7:00:00
Поступление инвентаря по вх.д. 6017409544 от 11.01.2022</t>
  </si>
  <si>
    <t>Замок навесной
ZZZ</t>
  </si>
  <si>
    <t>Шайба М8  DIN 9021
ZZZ</t>
  </si>
  <si>
    <t>Пена монтажная 
ZZZ</t>
  </si>
  <si>
    <t>Перфолента LP 20х0,7 M8 25M
ZZZ</t>
  </si>
  <si>
    <t>Герметик силиконовый прозрачный
ZZZ</t>
  </si>
  <si>
    <t>Поступление (акт, накладная, УПД) 00БП-000007 от 11.01.2022 7:00:00
Поступление материалов по вх.д. 5 от 11.01.2022</t>
  </si>
  <si>
    <t>Перчатки х/б с ПВХ покрытием
ZZZ</t>
  </si>
  <si>
    <t>Поступление (акт, накладная, УПД) 00БП-000008 от 11.01.2022 7:00:00
Поступление материалов по вх.д. 6017413111 от 11.01.2022</t>
  </si>
  <si>
    <t>Бита кровельная
ZZZ</t>
  </si>
  <si>
    <t>Поступление (акт, накладная, УПД) 00БП-000019 от 11.01.2022 7:00:00
Поступление материалов по вх.д. 11122 от 11.01.2022</t>
  </si>
  <si>
    <t>Контейнер МКР (с вкладышем) арт.1133005
ZZZ</t>
  </si>
  <si>
    <t>10.04</t>
  </si>
  <si>
    <t>Поступление (акт, накладная, УПД) 00БП-000059 от 11.01.2022 7:00:00
Поступление материалов по вх.д. 126 от 11.01.2022</t>
  </si>
  <si>
    <t>Болт 8х30
ZZZ</t>
  </si>
  <si>
    <t>Болт 8х40 ГОСТ 7805
ZZZ</t>
  </si>
  <si>
    <t>Болт М10х30 оцинкованный DIN 933
ZZZ</t>
  </si>
  <si>
    <t>Болт М12х50 оцинкованный DIN 933
ZZZ</t>
  </si>
  <si>
    <t>Болт 14х50 кг ГОСТ 7805-70.7798-80
ZZZ</t>
  </si>
  <si>
    <t>Гайка М8 оцинкованная 934
ZZZ</t>
  </si>
  <si>
    <t>Шайба пружинная С8  DIN 127
ZZZ</t>
  </si>
  <si>
    <t>Шайба С14 ГОСТ 11371-78
ZZZ</t>
  </si>
  <si>
    <t>Шайба пружинная С10 DIN 127
ZZZ</t>
  </si>
  <si>
    <t>Поступление доп. расходов 00БП-000003 от 11.01.2022 8:00:00
Доп. расходы</t>
  </si>
  <si>
    <t>Рассев лабораторный
Основной склад</t>
  </si>
  <si>
    <t>Расход материалов 00БП-000007 от 11.01.2022 12:00:00
Списание материалов в производство</t>
  </si>
  <si>
    <t>Обособленное подразделение г.ZZZ
Основная номенклатурная группа
Тара и упаковка
&lt;...&gt;</t>
  </si>
  <si>
    <t>20.01</t>
  </si>
  <si>
    <t>12.01.2022</t>
  </si>
  <si>
    <t>Поступление (акт, накладная, УПД) 00БП-000005 от 12.01.2022 7:00:00
Поступление материалов по вх.д. 2 от 12.01.2022</t>
  </si>
  <si>
    <t>Кофе
Основной склад</t>
  </si>
  <si>
    <t>Поступление (акт, накладная, УПД) 00БП-000012 от 12.01.2022 7:00:00
Поступление материалов по вх.д. 535 от 12.01.2022</t>
  </si>
  <si>
    <t>Очки газосварщика
ZZZ</t>
  </si>
  <si>
    <t>Поступление (акт, накладная, УПД) 00БП-000013 от 12.01.2022 7:00:00
Поступление материалов по вх.д. 4 от 12.01.2022</t>
  </si>
  <si>
    <t>Ветошь х/б "Фланель"
ZZZ</t>
  </si>
  <si>
    <t>Поступление (акт, накладная, УПД) 00БП-000015 от 12.01.2022 7:00:00
Поступление материалов по вх.д. 49 от 12.01.2022</t>
  </si>
  <si>
    <t>Ремни приводные клиновые ГОСТ 1284.1-89 В-2500
ZZZ</t>
  </si>
  <si>
    <t>Поступление (акт, накладная, УПД) 00БП-000016 от 12.01.2022 7:00:00
Поступление материалов по вх.д. 112/0887 от 12.01.2022</t>
  </si>
  <si>
    <t>Контейнер прям.200 мл полупрозрачный с крышкой
ZZZ</t>
  </si>
  <si>
    <t>Поступление (акт, накладная, УПД) 00БП-000078 от 12.01.2022 7:00:00
Поступление материалов по вх.д. 4 от 12.01.2022</t>
  </si>
  <si>
    <t>Било ДР-4*4
Основной склад</t>
  </si>
  <si>
    <t>Бандаж 0225.12.01
Основной склад</t>
  </si>
  <si>
    <t>Плита дробящая неподвижная смд-116 ч.С-182Б-00-27
Основной склад</t>
  </si>
  <si>
    <t>Плита дробящая подвижная смд-116 ч.С-182Б-01-25
Основной склад</t>
  </si>
  <si>
    <t>Расход материалов 00БП-000008 от 12.01.2022 12:00:00
Списание материалов в производство</t>
  </si>
  <si>
    <t>Поддон деревянный
ZZZ</t>
  </si>
  <si>
    <t>Расход материалов 00БП-000012 от 12.01.2022 12:00:00
Списание материалов в производство</t>
  </si>
  <si>
    <t>Обособленное подразделение г.ZZZ
Почтовые и канцелярские расходы</t>
  </si>
  <si>
    <t>13.01.2022</t>
  </si>
  <si>
    <t>Поступление (акт, накладная, УПД) 00БП-000014 от 13.01.2022 7:00:00
Поступление материалов по вх.д. 19664166 от 13.01.2022</t>
  </si>
  <si>
    <t>&lt;...&gt;
Канцтовары в ассотртименте
Основной склад</t>
  </si>
  <si>
    <t>10.21.1</t>
  </si>
  <si>
    <t>Обособленное подразделение Ленинский р-н
Малоценное оборудование и запасы</t>
  </si>
  <si>
    <t>26</t>
  </si>
  <si>
    <t>10.21.2</t>
  </si>
  <si>
    <t>Поступление (акт, накладная, УПД) 00БП-000017 от 13.01.2022 7:00:00
Поступление материалов по вх.д. 170 от 13.01.2022</t>
  </si>
  <si>
    <t>Термоэтикетки
Основной склад</t>
  </si>
  <si>
    <t>Поступление (акт, накладная, УПД) 00БП-000020 от 13.01.2022 7:00:00
Поступление материалов по вх.д. 3 от 13.01.2022</t>
  </si>
  <si>
    <t>Поддон 1200*800 мм.фит.
ZZZ</t>
  </si>
  <si>
    <t>Поступление (акт, накладная, УПД) 00БП-000023 от 13.01.2022 7:00:00
Поступление материалов по вх.д. 17 от 13.01.2022</t>
  </si>
  <si>
    <t>Мешок 50*80 с вкладышем
ZZZ</t>
  </si>
  <si>
    <t>Поступление (акт, накладная, УПД) 00БП-000024 от 13.01.2022 7:00:00
Поступление материалов по вх.д. 4309209 от 13.01.2022</t>
  </si>
  <si>
    <t>Чайник электрический 
Основной склад</t>
  </si>
  <si>
    <t>10.05</t>
  </si>
  <si>
    <t>Поступление доп. расходов 00БП-000016 от 13.01.2022 8:00:00
Доп. расходы</t>
  </si>
  <si>
    <t>Расход материалов 00БП-000010 от 13.01.2022 12:00:00
Списание материалов в производство</t>
  </si>
  <si>
    <t>Гофрокартон (3-слойный, 1,2*0,8 м)
ZZZ</t>
  </si>
  <si>
    <t>14.01.2022</t>
  </si>
  <si>
    <t>Поступление (акт, накладная, УПД) 00БП-000018 от 14.01.2022 7:00:00
Поступление материалов по вх.д. 53909 от 14.01.2022</t>
  </si>
  <si>
    <t>&lt;...&gt;
Вода питьевая офис
Основной склад</t>
  </si>
  <si>
    <t>Поступление (акт, накладная, УПД) 00БП-000029 от 14.01.2022 7:00:00
Поступление материалов по вх.д. 110 от 14.01.2022</t>
  </si>
  <si>
    <t>Сито  20/50 (0,125 мм)
ZZZ</t>
  </si>
  <si>
    <t>Поступление (акт, накладная, УПД) 00БП-000037 от 14.01.2022 7:00:00
Поступление материалов по вх.д. 1 от 14.01.2022</t>
  </si>
  <si>
    <t>Бандаж 0225.12.01
ZZZ</t>
  </si>
  <si>
    <t>Поступление доп. расходов 00БП-000004 от 14.01.2022 8:00:00
Доп. расходы</t>
  </si>
  <si>
    <t>Контейнер МКР (с вкладышем)
ZZZ</t>
  </si>
  <si>
    <t>Поступление доп. расходов 00БП-000005 от 14.01.2022 8:00:00
Доп. расходы</t>
  </si>
  <si>
    <t>Расход материалов 00БП-000013 от 14.01.2022 12:00:00
Списание материалов в производство</t>
  </si>
  <si>
    <t>Расход материалов 00БП-000014 от 14.01.2022 12:00:00
Списание материалов в производство</t>
  </si>
  <si>
    <t>Обособленное подразделение г.ZZZ
ТМЦ на производственные нужды</t>
  </si>
  <si>
    <t>17.01.2022</t>
  </si>
  <si>
    <t>Поступление (акт, накладная, УПД) 00БП-000030 от 17.01.2022 7:00:00
Поступление материалов по вх.д. 2015 от 17.01.2022</t>
  </si>
  <si>
    <t>Передача материалов в эксплуатацию 00БП-000002 от 17.01.2022 12:00:00
Передача инвентаря в эксплуатацию</t>
  </si>
  <si>
    <t>Обособленное подразделение г.ZZZ
Инструмент, инвентарь и хоз.принадлежности</t>
  </si>
  <si>
    <t>УШМ DeWalt
ZZZ</t>
  </si>
  <si>
    <t>18.01.2022</t>
  </si>
  <si>
    <t>Поступление (акт, накладная, УПД) 00БП-000025 от 18.01.2022 7:00:00
Поступление материалов по вх.д. IPSI22-0006518/342 от 18.01.2022</t>
  </si>
  <si>
    <t>&lt;...&gt;
Полка
Основной склад</t>
  </si>
  <si>
    <t>Поступление (акт, накладная, УПД) 00БП-000026 от 18.01.2022 7:00:00
Поступление материалов по вх.д. 30 от 18.01.2022</t>
  </si>
  <si>
    <t>Подшипниковый узел UCECH 206
ZZZ</t>
  </si>
  <si>
    <t>Поступление (акт, накладная, УПД) 00БП-000027 от 18.01.2022 7:00:00
Поступление материалов по вх.д. 058011s00003969 от 18.01.2022</t>
  </si>
  <si>
    <t>&lt;...&gt;
Марки
Основной склад</t>
  </si>
  <si>
    <t>Расход материалов 00БП-000011 от 18.01.2022 12:00:00
Списание материалов в производство</t>
  </si>
  <si>
    <t>Расход материалов 00БП-000015 от 18.01.2022 12:00:00
Списание материалов в производство</t>
  </si>
  <si>
    <t>Комплектация номенклатуры 00БП-000008 от 18.01.2022 13:00:00
Комплектация</t>
  </si>
  <si>
    <t>14A F16
Основной склад</t>
  </si>
  <si>
    <t>14A F20
Основной склад</t>
  </si>
  <si>
    <t>14A F100
Основной склад</t>
  </si>
  <si>
    <t>Выпуск продукции (Отчет производства) 00БП-000007 от 18.01.2022 13:00:00
Отпуск материалов в производство</t>
  </si>
  <si>
    <t>Обособленное подразделение г.ZZZ
Основная номенклатурная группа
Сырье и материалы
&lt;...&gt;</t>
  </si>
  <si>
    <t>19.01.2022</t>
  </si>
  <si>
    <t>Расход материалов 00БП-000016 от 19.01.2022 12:00:00
Списание материалов в производство</t>
  </si>
  <si>
    <t>Расход материалов 00БП-000027 от 19.01.2022 12:00:00
Списание материалов в производство</t>
  </si>
  <si>
    <t>Выпуск продукции (Отчет производства) 00БП-000008 от 19.01.2022 13:00:00
Отпуск материалов в производство</t>
  </si>
  <si>
    <t>20.01.2022</t>
  </si>
  <si>
    <t>Расход материалов 00БП-000017 от 20.01.2022 12:00:00
Списание материалов в производство</t>
  </si>
  <si>
    <t>Выпуск продукции (Отчет производства) 00БП-000009 от 20.01.2022 13:00:00
Отпуск материалов в производство</t>
  </si>
  <si>
    <t>21.01.2022</t>
  </si>
  <si>
    <t>Поступление из переработки 00БП-000001 от 21.01.2022 7:00:00
Выпуск материалов</t>
  </si>
  <si>
    <t>Помол сырья
Основной склад</t>
  </si>
  <si>
    <t>Обособленное подразделение г.ZZZ
Основная номенклатурная группа
&lt;...&gt;&lt;...&gt;</t>
  </si>
  <si>
    <t>Поступление из переработки 00БП-000001 от 21.01.2022 7:00:00
Списание запасов на затраты производства</t>
  </si>
  <si>
    <t>Обособленное подразделение г.ZZZ
Основная номенклатурная группа
Сырье и материалы
Помол сырья</t>
  </si>
  <si>
    <t>ГЕОТЕХ ООО
14A F60</t>
  </si>
  <si>
    <t>10.07</t>
  </si>
  <si>
    <t>Поступление (акт, накладная, УПД) 00БП-000038 от 21.01.2022 7:00:00
Поступление материалов по вх.д. 15 от 21.01.2022</t>
  </si>
  <si>
    <t>Труба ПП/раструб 110 1,5м 
ZZZ</t>
  </si>
  <si>
    <t>Труба ПП/раструб 110 1м 
ZZZ</t>
  </si>
  <si>
    <t>Труба ПП/раструб 110 2,0м 
ZZZ</t>
  </si>
  <si>
    <t>Муфта двухраструбная D 110/25 
ZZZ</t>
  </si>
  <si>
    <t>Отвод 110/67 ПП Россия
ZZZ</t>
  </si>
  <si>
    <t>отвод 110*45
ZZZ</t>
  </si>
  <si>
    <t>Переход канализационный
ZZZ</t>
  </si>
  <si>
    <t>Поступление (акт, накладная, УПД) 00БП-000043 от 21.01.2022 7:00:00
Поступление материалов по вх.д. 164 от 21.01.2022</t>
  </si>
  <si>
    <t>Пленка для ламинирования А4
ZZZ</t>
  </si>
  <si>
    <t>Поступление (акт, накладная, УПД) 00БП-000112 от 21.01.2022 7:00:00
Транспортные услуги  по вх.д. 67 от 21.01.2022</t>
  </si>
  <si>
    <t>Поступление доп. расходов 00БП-000006 от 21.01.2022 8:00:00
Доп. расходы</t>
  </si>
  <si>
    <t>Поступление доп. расходов 00БП-000007 от 21.01.2022 8:00:00
Доп. расходы</t>
  </si>
  <si>
    <t>Расход материалов 00БП-000018 от 21.01.2022 12:00:00
Списание материалов в производство</t>
  </si>
  <si>
    <t>Выпуск продукции (Отчет производства) 00БП-000010 от 21.01.2022 13:00:00
Отпуск материалов в производство</t>
  </si>
  <si>
    <t>22.01.2022</t>
  </si>
  <si>
    <t>Выпуск продукции (Отчет производства) 00БП-000011 от 22.01.2022 13:00:00
Отпуск материалов в производство</t>
  </si>
  <si>
    <t>Комплектация номенклатуры 00БП-000009 от 22.01.2022 14:00:00
Комплектация</t>
  </si>
  <si>
    <t>-0,1
Основной склад</t>
  </si>
  <si>
    <t>23.01.2022</t>
  </si>
  <si>
    <t>Выпуск продукции (Отчет производства) 00БП-000012 от 23.01.2022 13:00:00
Отпуск материалов в производство</t>
  </si>
  <si>
    <t>24.01.2022</t>
  </si>
  <si>
    <t>Поступление (акт, накладная, УПД) 00БП-000040 от 24.01.2022 7:00:00
Поступление материалов по вх.д. 238 от 24.01.2022</t>
  </si>
  <si>
    <t>Поступление (акт, накладная, УПД) 00БП-000044 от 24.01.2022 7:00:00
Поступление материалов по вх.д. 0254481-ЕКБ от 24.01.2022</t>
  </si>
  <si>
    <t>Уплотнитель  100 м 
ZZZ</t>
  </si>
  <si>
    <t>Уплотнитель  150 м 
ZZZ</t>
  </si>
  <si>
    <t>Передача материалов в эксплуатацию 00БП-000003 от 24.01.2022 12:00:00
Передача инвентаря в эксплуатацию</t>
  </si>
  <si>
    <t>Перемещение товаров, материалов 00БП-000002 от 24.01.2022 12:00:00
Перемещение товаров</t>
  </si>
  <si>
    <t>Круг отрезной 41/U 125-1.2-22 14AF60 Q37 BF2 80m/s (КАЗ)
ZZZ</t>
  </si>
  <si>
    <t>Круг отрезной 41/U 125-1.2-22 14AF60 Q37 BF2 80m/s (КАЗ)
Основной склад</t>
  </si>
  <si>
    <t>Круг отрезной 41 125х1,2х22,23 14А F36 37 BF M (ВАЗ)
ZZZ</t>
  </si>
  <si>
    <t>Круг отрезной 41 125х1,2х22,23 14А F36 37 BF M (ВАЗ)
Основной склад</t>
  </si>
  <si>
    <t>Расход материалов 00БП-000019 от 24.01.2022 12:00:00
Списание материалов в производство</t>
  </si>
  <si>
    <t>25.01.2022</t>
  </si>
  <si>
    <t>Поступление (акт, накладная, УПД) 00БП-000041 от 25.01.2022 7:00:00
Поступление инвентаря по вх.д. УТ-327 от 25.01.2022</t>
  </si>
  <si>
    <t>Головка торцевая 32 мм ударная
ZZZ</t>
  </si>
  <si>
    <t>Удлинитель для головок 250 мм
ZZZ</t>
  </si>
  <si>
    <t>Гайковерт пневматический ударный
ZZZ</t>
  </si>
  <si>
    <t>Шланг спиральный воздушный
ZZZ</t>
  </si>
  <si>
    <t>Поступление (акт, накладная, УПД) 00БП-000042 от 25.01.2022 7:00:00
Поступление материалов по вх.д. 287 от 25.01.2022</t>
  </si>
  <si>
    <t>Ремни_В-2800 Ремни приводные клиновые ГОСТ 1284-89
ZZZ</t>
  </si>
  <si>
    <t>Поступление (акт, накладная, УПД) 00БП-000051 от 25.01.2022 7:00:00
Поступление материалов по вх.д. 276808 от 25.01.2022</t>
  </si>
  <si>
    <t>Переходник Е40-Е27 
ZZZ</t>
  </si>
  <si>
    <t>Поступление (акт, накладная, УПД) 00БП-000052 от 25.01.2022 7:00:00
Поступление инвентаря по вх.д. 276801 от 25.01.2022</t>
  </si>
  <si>
    <t>Вороток Т-обр.
ZZZ</t>
  </si>
  <si>
    <t>Поступление (акт, накладная, УПД) 00БП-000053 от 25.01.2022 7:00:00
Поступление инвентаря по вх.д. 276781 от 25.01.2022</t>
  </si>
  <si>
    <t>Рукоятка для кувалды 70 см деревянная
ZZZ</t>
  </si>
  <si>
    <t>Поступление (акт, накладная, УПД) 00БП-000055 от 25.01.2022 7:00:00
Поступление материалов по вх.д. 57 от 25.01.2022</t>
  </si>
  <si>
    <t>Подшипник 53620-Н
ZZZ</t>
  </si>
  <si>
    <t>Поступление (акт, накладная, УПД) 00БП-000106 от 25.01.2022 7:00:00
Поступление инвентаря по вх.д. 43 от 25.01.2022</t>
  </si>
  <si>
    <t>Съемник подшипников 3-х лапый 
ZZZ</t>
  </si>
  <si>
    <t>Перемещение товаров, материалов 00БП-000003 от 25.01.2022 11:00:00
Перемещение товаров</t>
  </si>
  <si>
    <t>Электрокорунд F240 
Склад №2</t>
  </si>
  <si>
    <t>Электрокорунд F240 
Склад резерв (улица)</t>
  </si>
  <si>
    <t>Расход материалов 00БП-000020 от 25.01.2022 12:00:00
Списание материалов в производство</t>
  </si>
  <si>
    <t>Комплектация номенклатуры 00БП-000010 от 25.01.2022 13:00:00
Комплектация</t>
  </si>
  <si>
    <t>80Н
Основной склад</t>
  </si>
  <si>
    <t>26.01.2022</t>
  </si>
  <si>
    <t>Выпуск продукции (Отчет производства) 00БП-000014 от 26.01.2022 0:00:00
Отпуск материалов в производство</t>
  </si>
  <si>
    <t>Поступление (акт, накладная, УПД) 00БП-000036 от 26.01.2022 7:00:00
Поступление материалов по вх.д. 121 от 26.01.2022</t>
  </si>
  <si>
    <t>Дробь ДСЛу 0,5 
Основной склад</t>
  </si>
  <si>
    <t>Расход материалов 00БП-000021 от 26.01.2022 12:00:00
Списание материалов в производство</t>
  </si>
  <si>
    <t>Комплектация номенклатуры 00БП-000011 от 26.01.2022 13:00:00
Комплектация</t>
  </si>
  <si>
    <t>14A F30
Основной склад</t>
  </si>
  <si>
    <t>14A F40
Основной склад</t>
  </si>
  <si>
    <t>14A F46
Основной склад</t>
  </si>
  <si>
    <t>14A F54
Основной склад</t>
  </si>
  <si>
    <t>14A F70
Основной склад</t>
  </si>
  <si>
    <t>14A F150
Основной склад</t>
  </si>
  <si>
    <t>14A F60
Основной склад</t>
  </si>
  <si>
    <t>14A F80
Основной склад</t>
  </si>
  <si>
    <t>27.01.2022</t>
  </si>
  <si>
    <t>Поступление (акт, накладная, УПД) 00БП-000062 от 27.01.2022 7:00:00
Поступление материалов по вх.д. 3664 от 27.01.2022</t>
  </si>
  <si>
    <t>Расход материалов 00БП-000022 от 27.01.2022 12:00:00
Списание материалов в производство</t>
  </si>
  <si>
    <t>Выпуск продукции (Отчет производства) 00БП-000015 от 27.01.2022 13:00:00
Отпуск материалов в производство</t>
  </si>
  <si>
    <t>Корректировка поступления 00БП-000001 от 27.01.2022 19:00:00
Поступление материалов по вх.д.6017440620 от 27.01.2022</t>
  </si>
  <si>
    <t>Поступление (акт, накладная, УПД) 00БП-000054 от 27.01.2022 20:00:00
Поступление материалов по вх.д. 6017439475 от 27.01.2022</t>
  </si>
  <si>
    <t>28.01.2022</t>
  </si>
  <si>
    <t>Поступление (акт, накладная, УПД) 00БП-000048 от 28.01.2022 7:00:00
Поступление материалов по вх.д. 64 от 28.01.2022</t>
  </si>
  <si>
    <t>Пружина 7,0-67-156-5,5-10,5
ZZZ</t>
  </si>
  <si>
    <t>Поступление (акт, накладная, УПД) 00БП-000049 от 28.01.2022 7:00:00
Поступление материалов по вх.д. 20025741 от 28.01.2022</t>
  </si>
  <si>
    <t>Поступление (акт, накладная, УПД) 00БП-000050 от 28.01.2022 7:00:00
Поступление материалов по вх.д. 509 от 28.01.2022</t>
  </si>
  <si>
    <t>Насос циркуляционный
ZZZ</t>
  </si>
  <si>
    <t>Расход материалов 00БП-000023 от 28.01.2022 12:00:00
Списание материалов в производство</t>
  </si>
  <si>
    <t>Расход материалов 00БП-000119 от 28.01.2022 12:00:00
Списание материалов в производство</t>
  </si>
  <si>
    <t>Обособленное подразделение г.ZZZ
ГСМ</t>
  </si>
  <si>
    <t>Дизельное топливо
Основной склад</t>
  </si>
  <si>
    <t>10.03.1</t>
  </si>
  <si>
    <t>Выпуск продукции (Отчет производства) 00БП-000016 от 28.01.2022 13:00:00
Отпуск материалов в производство</t>
  </si>
  <si>
    <t>29.01.2022</t>
  </si>
  <si>
    <t>Выпуск продукции (Отчет производства) 00БП-000017 от 29.01.2022 13:00:00
Отпуск материалов в производство</t>
  </si>
  <si>
    <t>30.01.2022</t>
  </si>
  <si>
    <t>Комплектация номенклатуры 00БП-000012 от 30.01.2022 13:00:00
Комплектация</t>
  </si>
  <si>
    <t>Выпуск продукции (Отчет производства) 00БП-000018 от 30.01.2022 13:00:00
Отпуск материалов в производство</t>
  </si>
  <si>
    <t>31.01.2022</t>
  </si>
  <si>
    <t>Поступление доп. расходов 00БП-000010 от 31.01.2022 0:00:00
Доп. расходы</t>
  </si>
  <si>
    <t>Поступление (акт, накладная, УПД) 00БП-000047 от 31.01.2022 7:00:00
Поступление материалов по вх.д. т-77 от 31.01.2022</t>
  </si>
  <si>
    <t>Подшипник 6205
ZZZ</t>
  </si>
  <si>
    <t>Подшипник 3609-Н
ZZZ</t>
  </si>
  <si>
    <t>Поступление (акт, накладная, УПД) 00БП-000061 от 31.01.2022 7:00:00
Поступление материалов по вх.д. 46 от 31.01.2022</t>
  </si>
  <si>
    <t>Пропан технический ГОСТ 20448-90в баллонах 
ZZZ</t>
  </si>
  <si>
    <t>Кислород в баллонах ГОСТ 5583-78 первый сорт
ZZZ</t>
  </si>
  <si>
    <t>Поступление (акт, накладная, УПД) 00БП-000074 от 31.01.2022 7:00:00
Поступление материалов по вх.д. 49 от 31.01.2022</t>
  </si>
  <si>
    <t>Сетка тканная н/ж 2-0,355-0,16 1220 мм. ТУ У 28.7-32564661-001:2008
ZZZ</t>
  </si>
  <si>
    <t>Сетка тканная н/ж 2-0045-003 1000мм. ТУ 28.7-32564661-001:2008
ZZZ</t>
  </si>
  <si>
    <t>Поступление (акт, накладная, УПД) 00БП-000085 от 31.01.2022 7:00:00
Поступление материалов по вх.д. 66850 от 31.01.2022</t>
  </si>
  <si>
    <t>Бензин G-drive-95 (АИ-95-К5)
Основной склад</t>
  </si>
  <si>
    <t>Бензин Опти 92 (АИ-92-К5)
Основной склад</t>
  </si>
  <si>
    <t>Бензин Опти 95 (АИ-95-К5)
Основной склад</t>
  </si>
  <si>
    <t>Бензин Регуляр-92 (АИ-92-К5)
Основной склад</t>
  </si>
  <si>
    <t>Поступление (акт, накладная, УПД) 00БП-000093 от 31.01.2022 7:00:00
Поступление материалов по вх.д. 1517 от 31.01.2022</t>
  </si>
  <si>
    <t>Бензин автомобильный АИ 95 ЭКТО
Основной склад</t>
  </si>
  <si>
    <t>Бензин премиум Евро-95 (АИ-95-К5)
Основной склад</t>
  </si>
  <si>
    <t>Расход материалов 00БП-000026 от 31.01.2022 12:00:00
Списание материалов в производство</t>
  </si>
  <si>
    <t>Расход материалов 00БП-000028 от 31.01.2022 12:00:00
Списание материалов в производство</t>
  </si>
  <si>
    <t>Лампа светодиодная
ZZZ</t>
  </si>
  <si>
    <t>Лопата совковая без черенка
ZZZ</t>
  </si>
  <si>
    <t>Рулетка  3мх16мм 
ZZZ</t>
  </si>
  <si>
    <t>Черенок для лопаты 2 сорт ф 40 мм (по 10 штук)
ZZZ</t>
  </si>
  <si>
    <t>Расход материалов 00БП-000029 от 31.01.2022 12:00:00
Списание материалов в производство</t>
  </si>
  <si>
    <t>Плита МС.004.217
ZZZ</t>
  </si>
  <si>
    <t>Подшипник 111213
ZZZ</t>
  </si>
  <si>
    <t>Подшипник 11312
ZZZ</t>
  </si>
  <si>
    <t>Подшипник 80310
ZZZ</t>
  </si>
  <si>
    <t>Подшипник UCX08
ZZZ</t>
  </si>
  <si>
    <t>Подшипниковый узел UCPX06
ZZZ</t>
  </si>
  <si>
    <t>Полотно СМОГ
ZZZ</t>
  </si>
  <si>
    <t>Нитки 210ЛШ (7200 сН), 1000м, суровые
ZZZ</t>
  </si>
  <si>
    <t>Отвод ПП 110/90 внутренняя канализация
ZZZ</t>
  </si>
  <si>
    <t>Пистолет для монтажной пены 
ZZZ</t>
  </si>
  <si>
    <t>Круг зачистной 1 125 6 22 A 24 R BF 80 ex (Луга)
ZZZ</t>
  </si>
  <si>
    <t>Круг зачистной 1 125-6-22 14AF30 Q37 BF2 80m/s (КАЗ)
ZZZ</t>
  </si>
  <si>
    <t>Круг лепестковый торцевой 1 125х22,23 корунд Р60 (ВАЗ)
ZZZ</t>
  </si>
  <si>
    <t>Круг отрезной 41 125 1 22.23 А 54 S BF 80 мет.+нерж.ex (Луга)
ZZZ</t>
  </si>
  <si>
    <t>Круг отрезной 41 230 1.6 22.23 А 40 S BF 80 мет.+нерж.ех (Луга)
ZZZ</t>
  </si>
  <si>
    <t>ДР-4*4 ч.МС.004.005
ZZZ</t>
  </si>
  <si>
    <t>ДР-4*4 ч.МС.004.031
ZZZ</t>
  </si>
  <si>
    <t>ДР-4*4 ч.МС.004.031-01
ZZZ</t>
  </si>
  <si>
    <t>Заглушка
ZZZ</t>
  </si>
  <si>
    <t>Кабель силовой ВВГ нг (А) 4х16
ZZZ</t>
  </si>
  <si>
    <t>Клиновой анкер 16х160
ZZZ</t>
  </si>
  <si>
    <t>Клиновой анкер 16х280
ZZZ</t>
  </si>
  <si>
    <t>Крепеж усиленный уголок KUU 50[50[35
ZZZ</t>
  </si>
  <si>
    <t>Шайба увеличенная Ф16 оцинкованная DIN 9021
ZZZ</t>
  </si>
  <si>
    <t>Шайба увеличенная Ф8 оцинкованная DIN 9021
ZZZ</t>
  </si>
  <si>
    <t>Шкаф монтажный настенный
ZZZ</t>
  </si>
  <si>
    <t>Шпилька резьбовая 10мм 
ZZZ</t>
  </si>
  <si>
    <t>Шпилька резьбовая 16х1000 цинк
ZZZ</t>
  </si>
  <si>
    <t>Шпилька резьбовая М24х1000,цинк 
ZZZ</t>
  </si>
  <si>
    <t>Хомут червячный TORK12-20мм
ZZZ</t>
  </si>
  <si>
    <t>Шайба гровер 14 ГОСТ 6402-70
ZZZ</t>
  </si>
  <si>
    <t>Стрейч-пленка для ручн.упак 
ZZZ</t>
  </si>
  <si>
    <t>Сухарь
ZZZ</t>
  </si>
  <si>
    <t>Труба ПП Д50х500 
ZZZ</t>
  </si>
  <si>
    <t>Труба ПП/раструб 110 0,5м 
ZZZ</t>
  </si>
  <si>
    <t>Труба с растр.ф110*750
ZZZ</t>
  </si>
  <si>
    <t>Сетка_12Х18Н10Т (ГОСТ 3826-82) сетка 2,2х0,45х1000
ZZZ</t>
  </si>
  <si>
    <t>Сетка_12Х18Н10Т (ГОСТ 3826-82) сетка 2.0х0.4х1000
ZZZ</t>
  </si>
  <si>
    <t>Сетка_12Х18Н10Т сетка 2.8х1.0х1500
ZZZ</t>
  </si>
  <si>
    <t>Скоба для стяжки фланцев
ZZZ</t>
  </si>
  <si>
    <t>Скобы для степлера 12 мм (1000 мм)
ZZZ</t>
  </si>
  <si>
    <t>Сетка_12Х18Н10Т (ГОСТ 3826-82) сетка 0,063х0,05х1500
ZZZ</t>
  </si>
  <si>
    <t>Ремни приводные клиновые ГОСТ 1284.1-89 А-2500
ZZZ</t>
  </si>
  <si>
    <t>Розетка четырехместная
ZZZ</t>
  </si>
  <si>
    <t>Саморез 3,5*25 крупная резьба на развес
ZZZ</t>
  </si>
  <si>
    <t>Саморез 3,5х19 по дереву
ZZZ</t>
  </si>
  <si>
    <t>Саморез кровельный 4,8*35
ZZZ</t>
  </si>
  <si>
    <t>Саморез кровельный 5,5*38
ZZZ</t>
  </si>
  <si>
    <t>Саморез кровельный 5,5*51
ZZZ</t>
  </si>
  <si>
    <t>Саморез прессшайба сверло 4,2*19 цинк
ZZZ</t>
  </si>
  <si>
    <t>Сверло по металлу 16мм
ZZZ</t>
  </si>
  <si>
    <t>Сверло по металлу 6,0мм
ZZZ</t>
  </si>
  <si>
    <t>Сверло по металлу 8 мм
ZZZ</t>
  </si>
  <si>
    <t>Сверло по металлу P6M5 10,5х133мм Кратон
ZZZ</t>
  </si>
  <si>
    <t>Сетка нерж. ГОСТ 6613-86  0,355х0,20 (1,5)
ZZZ</t>
  </si>
  <si>
    <t>Сетка нержавеющая 12Х18Н9  0.08х0.055х1000
ZZZ</t>
  </si>
  <si>
    <t>Гайка 14 ГОСТ 5915-70
ZZZ</t>
  </si>
  <si>
    <t>Гайка 16 ГОСТ 5915-70
ZZZ</t>
  </si>
  <si>
    <t>Гайка для натяжной
ZZZ</t>
  </si>
  <si>
    <t>Гребенчатая шинка разрезаемая
ZZZ</t>
  </si>
  <si>
    <t>Автом. выкл. 3-пол. 25А тип С 6кА 
ZZZ</t>
  </si>
  <si>
    <t>Било ДР-4*4
ZZZ</t>
  </si>
  <si>
    <t>Бита для шуруповерта
ZZZ</t>
  </si>
  <si>
    <t>Болт 10х40 ГОСТ 7805-70, 7798-80
ZZZ</t>
  </si>
  <si>
    <t>Болт 16х50 ГОСТ 7798
ZZZ</t>
  </si>
  <si>
    <t>Верстак PROFI
ZZZ</t>
  </si>
  <si>
    <t>Расход материалов 00БП-000031 от 31.01.2022 12:00:00
Списание материалов в производство</t>
  </si>
  <si>
    <t>Перчатки зимние
ZZZ</t>
  </si>
  <si>
    <t>Перчатки нейлоновые с покрытием
ZZZ</t>
  </si>
  <si>
    <t>Перчатки нитриловые, облитые, крага, СП-0028
ZZZ</t>
  </si>
  <si>
    <t>Респиратор "СПИРО - 312"
ZZZ</t>
  </si>
  <si>
    <t>Полумаски
ZZZ</t>
  </si>
  <si>
    <t>Фильтр UNIX
ZZZ</t>
  </si>
  <si>
    <t>Рукавицы суконные
ZZZ</t>
  </si>
  <si>
    <t>Фильтр противоаэрозольный
ZZZ</t>
  </si>
  <si>
    <t>Расход материалов 00БП-000032 от 31.01.2022 12:00:00
Списание материалов в производство</t>
  </si>
  <si>
    <t>Расход материалов 00БП-000041 от 31.01.2022 12:00:00
Списание материалов в производство</t>
  </si>
  <si>
    <t>Расход материалов 00БП-000109 от 31.01.2022 12:00:00
Списание материалов в производство</t>
  </si>
  <si>
    <t>Расход материалов 00БП-000112 от 31.01.2022 12:00:00
Списание материалов в производство</t>
  </si>
  <si>
    <t>Расход материалов 00БП-000115 от 31.01.2022 12:00:00
Списание материалов в производство</t>
  </si>
  <si>
    <t>Комплектация номенклатуры 00БП-000014 от 31.01.2022 13:00:00
Комплектация</t>
  </si>
  <si>
    <t>Выпуск продукции (Отчет производства) 00БП-000019 от 31.01.2022 13:00:00
Отпуск материалов в производство</t>
  </si>
  <si>
    <t>Регламентная операция 00БП-000006 от 31.01.2022 23:59:59
Корректировка стоимости списания</t>
  </si>
  <si>
    <t>Регламентная операция 00БП-000006 от 31.01.2022 23:59:59
Корректировка выпуска продукции (услуг)</t>
  </si>
  <si>
    <t>01.02.2022</t>
  </si>
  <si>
    <t>Поступление (акт, накладная, УПД) 00БП-000060 от 01.02.2022 7:00:00
Поступление материалов по вх.д. 134657 от 01.02.2022</t>
  </si>
  <si>
    <t>Поступление (акт, накладная, УПД) 00БП-000165 от 01.02.2022 7:00:00
Поступление материалов по вх.д. 257 от 01.02.2022</t>
  </si>
  <si>
    <t>Сетка_12Х18Н10Т (ГОСТ 3826-82) сетка 0.3х0.2х1000
ZZZ</t>
  </si>
  <si>
    <t>Сетка_12Х18Н10Т  сетка 0.045х0.035х1000
ZZZ</t>
  </si>
  <si>
    <t>Перемещение товаров, материалов 00БП-000009 от 01.02.2022 11:00:00
Перемещение товаров</t>
  </si>
  <si>
    <t>Диск алмазный отрезной 115*22,2*1,8 мм, по керамической плитке/керамограниту (Бизон)
Основной склад</t>
  </si>
  <si>
    <t>Диск алмазный отрезной 115*22,2*1,8 мм, по керамической плитке/керамограниту (Бизон)
Склад №2</t>
  </si>
  <si>
    <t>Диск алмазный отрезной 125*22,2*1,8мм,по керамической плитке/керамограниту, карт.коробка (Бизон)
Основной склад</t>
  </si>
  <si>
    <t>Диск алмазный отрезной 125*22,2*1,8мм,по керамической плитке/керамограниту, карт.коробка (Бизон)
Склад №2</t>
  </si>
  <si>
    <t>Диск алмазный отрезной 180*25,4/22,2*2,2мм, Для пликорезов/УШМ,по керамической плитке/керамог (Бизон
Основной склад</t>
  </si>
  <si>
    <t>Диск алмазный отрезной 180*25,4/22,2*2,2мм, Для пликорезов/УШМ,по керамической плитке/керамог (Бизон
Склад №2</t>
  </si>
  <si>
    <t>Диск отрезной по металлу Т41-180х1,6х22,2 (10/50/200), Cutop Profi
Основной склад</t>
  </si>
  <si>
    <t>Диск отрезной по металлу Т41-180х1,6х22,2 (10/50/200), Cutop Profi
Склад №2</t>
  </si>
  <si>
    <t>Круг абразивный 1 150 25 32 14AF24 O B 40м/с (КАЗ)
Основной склад</t>
  </si>
  <si>
    <t>Круг абразивный 1 150 25 32 14AF24 O B 40м/с (КАЗ)
Склад №2</t>
  </si>
  <si>
    <t>Круг зачист.бак. 27 125*6*22 A30 R BF (BROFAL)-Э
Основной склад</t>
  </si>
  <si>
    <t>Круг зачист.бак. 27 125*6*22 A30 R BF (BROFAL)-Э
Склад №2</t>
  </si>
  <si>
    <t>Круг зачистной лепестковый 125*22 Р80
Основной склад</t>
  </si>
  <si>
    <t>Круг зачистной лепестковый 125*22 Р80
Склад №2</t>
  </si>
  <si>
    <t>Круг лепестковый КК19ХW 40Н 200x50x32 ГОСТ 22775-77 (БАЗ)
Основной склад</t>
  </si>
  <si>
    <t>Круг лепестковый КК19ХW 40Н 200x50x32 ГОСТ 22775-77 (БАЗ)
Склад №2</t>
  </si>
  <si>
    <t>Круг лепестковый торцевой 1 125х22,23 корунд Р60 (ВАЗ)
Основной склад</t>
  </si>
  <si>
    <t>Круг лепестковый торцевой 1 125х22,23 корунд Р60 (ВАЗ)
Склад №2</t>
  </si>
  <si>
    <t>Круг отрезной 125*1,6*22,2 TIGER ABRASIV
Основной склад</t>
  </si>
  <si>
    <t>Круг отрезной 125*1,6*22,2 TIGER ABRASIV
Склад №2</t>
  </si>
  <si>
    <t>Круг отрезной 230х2,5х22,23 14А F30 39 BF 80 (ИНВАБ)
Основной склад</t>
  </si>
  <si>
    <t>Круг отрезной 230х2,5х22,23 14А F30 39 BF 80 (ИНВАБ)
Склад №2</t>
  </si>
  <si>
    <t>Круг отрезной 41 125 1 22.23 А 54 S BF 80 мет.+нерж.ex (Луга)
Основной склад</t>
  </si>
  <si>
    <t>Круг отрезной 41 125 1 22.23 А 54 S BF 80 мет.+нерж.ex (Луга)
Склад №2</t>
  </si>
  <si>
    <t>Расход материалов 00БП-000025 от 01.02.2022 12:00:00
Списание материалов в производство</t>
  </si>
  <si>
    <t>Поддон 1200*800 мм., 1-й сорт 
ZZZ</t>
  </si>
  <si>
    <t>Комплектация номенклатуры 00БП-000013 от 01.02.2022 13:00:00
Комплектация</t>
  </si>
  <si>
    <t>14A F12+
Основной склад</t>
  </si>
  <si>
    <t>Выпуск продукции (Отчет производства) 00БП-000020 от 01.02.2022 13:00:00
Отпуск материалов в производство</t>
  </si>
  <si>
    <t>Выпуск продукции (Отчет производства) 00БП-000021 от 01.02.2022 13:00:00
Отпуск материалов в производство</t>
  </si>
  <si>
    <t>02.02.2022</t>
  </si>
  <si>
    <t>Поступление (акт, накладная, УПД) 00БП-000064 от 02.02.2022 7:00:00
Поступление материалов по вх.д. 6017454249 от 02.02.2022</t>
  </si>
  <si>
    <t>Поступление (акт, накладная, УПД) 00БП-000065 от 02.02.2022 7:00:00
Поступление материалов по вх.д. 96 от 02.02.2022</t>
  </si>
  <si>
    <t>Поступление (акт, накладная, УПД) 00БП-000094 от 02.02.2022 7:00:00
Поступление материалов по вх.д. 142760 от 02.02.2022</t>
  </si>
  <si>
    <t>&lt;...&gt;
Помпа для бутыли 19 л
Основной склад</t>
  </si>
  <si>
    <t>Обособленное подразделение Ленинский р-н
Обеспечения нормальных условий труда</t>
  </si>
  <si>
    <t>Поступление доп. расходов 00БП-000015 от 02.02.2022 8:00:00
Доп. расходы</t>
  </si>
  <si>
    <t>Расход материалов 00БП-000030 от 02.02.2022 12:00:00
Списание материалов в производство</t>
  </si>
  <si>
    <t>Комплектация номенклатуры 00БП-000015 от 02.02.2022 13:00:00
Комплектация</t>
  </si>
  <si>
    <t>Выпуск продукции (Отчет производства) 00БП-000022 от 02.02.2022 13:00:00
Отпуск материалов в производство</t>
  </si>
  <si>
    <t>03.02.2022</t>
  </si>
  <si>
    <t>Поступление (акт, накладная, УПД) 00БП-000066 от 03.02.2022 7:00:00
Поступление материалов по вх.д. 99 от 03.02.2022</t>
  </si>
  <si>
    <t>Поступление (акт, накладная, УПД) 00БП-000072 от 03.02.2022 7:00:00
Поступление материалов по вх.д. 0203/0716 от 03.02.2022</t>
  </si>
  <si>
    <t>Пакет фасовочный
Основной склад</t>
  </si>
  <si>
    <t>Поступление (акт, накладная, УПД) 00БП-000090 от 03.02.2022 7:00:00
Поступление материалов по вх.д. 104 от 03.02.2022</t>
  </si>
  <si>
    <t>Поступление доп. расходов 00БП-000011 от 03.02.2022 8:00:00
Доп. расходы</t>
  </si>
  <si>
    <t>Поступление доп. расходов 00БП-000012 от 03.02.2022 8:00:00
Доп. расходы</t>
  </si>
  <si>
    <t>Поступление доп. расходов 00БП-000019 от 03.02.2022 8:00:00
Доп. расходы</t>
  </si>
  <si>
    <t>Поступление доп. расходов 00БП-000051 от 03.02.2022 8:00:00
Доп. расходы</t>
  </si>
  <si>
    <t>Расход материалов 00БП-000034 от 03.02.2022 12:00:00
Списание материалов в производство</t>
  </si>
  <si>
    <t>Комплектация номенклатуры 00БП-000016 от 03.02.2022 13:00:00
Комплектация</t>
  </si>
  <si>
    <t>Выпуск продукции (Отчет производства) 00БП-000023 от 03.02.2022 13:00:00
Отпуск материалов в производство</t>
  </si>
  <si>
    <t>04.02.2022</t>
  </si>
  <si>
    <t>Поступление (акт, накладная, УПД) 00БП-000069 от 04.02.2022 7:00:00
Поступление материалов по вх.д. 201107 от 04.02.2022</t>
  </si>
  <si>
    <t>Кабель ВВГП-нг (А) 3х1,5 ОК-0,66 (разномер)
Основной склад</t>
  </si>
  <si>
    <t>Кабель ВВГП-нг (А) 3х2,5 ОК-0,66 
Основной склад</t>
  </si>
  <si>
    <t>Кабель ВВГП-нг (А) 3х6 ОК-0,66 (разномер)
Основной склад</t>
  </si>
  <si>
    <t>Поступление (акт, накладная, УПД) 00БП-000070 от 04.02.2022 7:00:00
Поступление материалов по вх.д. 201108 от 04.02.2022</t>
  </si>
  <si>
    <t>Коробка монтажная
Основной склад</t>
  </si>
  <si>
    <t>Клеммник
Основной склад</t>
  </si>
  <si>
    <t>Труба ПВХ 25
Основной склад</t>
  </si>
  <si>
    <t>Щит навесной
Основной склад</t>
  </si>
  <si>
    <t>Поступление (акт, накладная, УПД) 00БП-000071 от 04.02.2022 7:00:00
Поступление материалов по вх.д. 9254 от 04.02.2022</t>
  </si>
  <si>
    <t>Автом. выкл. 1-пол. 32А тип С 4,5кА 
ZZZ</t>
  </si>
  <si>
    <t>Выкл. дифф. тока 2-пол 16А 10
ZZZ</t>
  </si>
  <si>
    <t>Поступление (акт, накладная, УПД) 00БП-000095 от 04.02.2022 7:00:00
Поступление материалов по вх.д. 299 от 04.02.2022</t>
  </si>
  <si>
    <t>Сетка_12Х18Н10Т  сетка 0.112х0.11х1500
ZZZ</t>
  </si>
  <si>
    <t>Поступление (акт, накладная, УПД) 00БП-000105 от 04.02.2022 7:00:00
Поступление материалов по вх.д. 105 от 04.02.2022</t>
  </si>
  <si>
    <t>Поступление (акт, накладная, УПД) 00БП-000107 от 04.02.2022 7:00:00
Поступление материалов по вх.д. 1149 от 04.02.2022</t>
  </si>
  <si>
    <t>Электродвигатель АИР 160М4
ZZZ</t>
  </si>
  <si>
    <t>Поступление (акт, накладная, УПД) 00БП-000108 от 04.02.2022 7:00:00
Поступление материалов по вх.д. 26 от 04.02.2022</t>
  </si>
  <si>
    <t>Поступление (акт, накладная, УПД) 00БП-000109 от 04.02.2022 7:00:00
Поступление материалов по вх.д. 90 от 04.02.2022</t>
  </si>
  <si>
    <t>Фанера 20 мм
ZZZ</t>
  </si>
  <si>
    <t>Поступление доп. расходов 00БП-000057 от 04.02.2022 8:00:00
Доп. расходы</t>
  </si>
  <si>
    <t>Расход материалов 00БП-000035 от 04.02.2022 12:00:00
Списание материалов в производство</t>
  </si>
  <si>
    <t>Выпуск продукции (Отчет производства) 00БП-000024 от 04.02.2022 13:00:00
Отпуск материалов в производство</t>
  </si>
  <si>
    <t>05.02.2022</t>
  </si>
  <si>
    <t>Комплектация номенклатуры 00БП-000017 от 05.02.2022 13:00:00
Комплектация</t>
  </si>
  <si>
    <t>Выпуск продукции (Отчет производства) 00БП-000025 от 05.02.2022 13:00:00
Отпуск материалов в производство</t>
  </si>
  <si>
    <t>06.02.2022</t>
  </si>
  <si>
    <t>Комплектация номенклатуры 00БП-000018 от 06.02.2022 13:00:00
Комплектация</t>
  </si>
  <si>
    <t>Выпуск продукции (Отчет производства) 00БП-000026 от 06.02.2022 13:00:00
Отпуск материалов в производство</t>
  </si>
  <si>
    <t>07.02.2022</t>
  </si>
  <si>
    <t>Поступление (акт, накладная, УПД) 00БП-000077 от 07.02.2022 7:00:00
Поступление материалов по вх.д. 14 от 07.02.2022</t>
  </si>
  <si>
    <t>КОФФИН ООО
Основной договор
Поступление (акт, накладная, УПД) 00БП-000077 от 07.02.2022 7:00:00</t>
  </si>
  <si>
    <t>Поступление (акт, накладная, УПД) 00БП-000113 от 07.02.2022 7:00:00
Поступление материалов по вх.д. 121 от 07.02.2022</t>
  </si>
  <si>
    <t>Поступление (акт, накладная, УПД) 00БП-000114 от 07.02.2022 7:00:00
Поступление материалов по вх.д. 76 от 07.02.2022</t>
  </si>
  <si>
    <t>Контрольное сито 200х50 мм, ячейка 2,36 мм
ZZZ</t>
  </si>
  <si>
    <t>Контрольное сито 200х50 мм, ячейка 850 мкм
ZZZ</t>
  </si>
  <si>
    <t>Контрольное сито 200х50 мм, ячейка 710 мкм
ZZZ</t>
  </si>
  <si>
    <t>Расход материалов 00БП-000036 от 07.02.2022 12:00:00
Списание материалов в производство</t>
  </si>
  <si>
    <t>Расход материалов 00БП-000037 от 07.02.2022 12:00:00
Списание материалов в производство</t>
  </si>
  <si>
    <t>Расход материалов 00БП-000038 от 07.02.2022 12:00:00
Списание материалов в производство</t>
  </si>
  <si>
    <t>Расход материалов 00БП-000039 от 07.02.2022 12:00:00
Списание материалов в производство</t>
  </si>
  <si>
    <t>Обособленное подразделение г.ZZZ
Тара и упаковка</t>
  </si>
  <si>
    <t>Расход материалов 00БП-000040 от 07.02.2022 12:00:00
Списание материалов в производство</t>
  </si>
  <si>
    <t>Расход материалов 00БП-000046 от 07.02.2022 12:00:00
Списание расходов на приобретение инвентаря</t>
  </si>
  <si>
    <t>Расход материалов 00БП-000046 от 07.02.2022 12:00:00
Списание материалов в производство</t>
  </si>
  <si>
    <t>Обособленное подразделение Ленинский р-н
Инструмент, инвентарь и хоз.принадлежности</t>
  </si>
  <si>
    <t>Выпуск продукции (Отчет производства) 00БП-000027 от 07.02.2022 13:00:00
Отпуск материалов в производство</t>
  </si>
  <si>
    <t>08.02.2022</t>
  </si>
  <si>
    <t>Поступление (акт, накладная, УПД) 00БП-000092 от 08.02.2022 7:00:00
Поступление материалов по вх.д. 2-076 от 08.02.2022</t>
  </si>
  <si>
    <t>Мешкозашивочная машина GK 90-2 (КНР)
ZZZ</t>
  </si>
  <si>
    <t>Подвеска балансира
ZZZ</t>
  </si>
  <si>
    <t>Балансир
ZZZ</t>
  </si>
  <si>
    <t>Поступление (акт, накладная, УПД) 00БП-000099 от 08.02.2022 7:00:00
Поступление инвентаря по вх.д. 198 от 08.02.2022</t>
  </si>
  <si>
    <t>Комбинированное устройство для ленты
ZZZ</t>
  </si>
  <si>
    <t>Поступление (акт, накладная, УПД) 00БП-000099 от 08.02.2022 7:00:00
Поступление материалов по вх.д. 198 от 08.02.2022</t>
  </si>
  <si>
    <t>Страп лента РР
ZZZ</t>
  </si>
  <si>
    <t>Скрепа для ленты РР
ZZZ</t>
  </si>
  <si>
    <t>Поступление (акт, накладная, УПД) 00БП-000132 от 08.02.2022 7:00:00
Поступление материалов по вх.д. 64 от 08.02.2022</t>
  </si>
  <si>
    <t>Пленка полиэтиленовая рукав 2000*80 мкрн/150
ZZZ</t>
  </si>
  <si>
    <t>Поступление доп. расходов 00БП-000013 от 08.02.2022 8:00:00
Доп. расходы</t>
  </si>
  <si>
    <t>Поступление доп. расходов 00БП-000014 от 08.02.2022 8:00:00
Доп. расходы</t>
  </si>
  <si>
    <t>Поступление доп. расходов 00БП-000018 от 08.02.2022 8:00:00
Доп. расходы</t>
  </si>
  <si>
    <t>Расход материалов 00БП-000042 от 08.02.2022 12:00:00
Списание материалов в производство</t>
  </si>
  <si>
    <t>Расход материалов 00БП-000044 от 08.02.2022 12:00:00
Списание материалов в производство</t>
  </si>
  <si>
    <t>Комплектация номенклатуры 00БП-000019 от 08.02.2022 13:00:00
Комплектация</t>
  </si>
  <si>
    <t>14A F180
Основной склад</t>
  </si>
  <si>
    <t>14A F220
Основной склад</t>
  </si>
  <si>
    <t>Выпуск продукции (Отчет производства) 00БП-000028 от 08.02.2022 13:00:00
Отпуск материалов в производство</t>
  </si>
  <si>
    <t>09.02.2022</t>
  </si>
  <si>
    <t>Поступление (акт, накладная, УПД) 00БП-000123 от 09.02.2022 7:00:00
Поступление материалов по вх.д. 1818 от 09.02.2022</t>
  </si>
  <si>
    <t>Масло моторное 
Основной склад</t>
  </si>
  <si>
    <t>Расход материалов 00БП-000043 от 09.02.2022 12:00:00
Списание материалов в производство</t>
  </si>
  <si>
    <t>Комплектация номенклатуры 00БП-000020 от 09.02.2022 13:00:00
Комплектация</t>
  </si>
  <si>
    <t>10.02.2022</t>
  </si>
  <si>
    <t>Поступление (акт, накладная, УПД) 00БП-000100 от 10.02.2022 7:00:00
Поступление материалов по вх.д. 130 от 10.02.2022</t>
  </si>
  <si>
    <t>Мешок 35*55 с/в
ZZZ</t>
  </si>
  <si>
    <t>Поступление (акт, накладная, УПД) 00БП-000101 от 10.02.2022 7:00:00
Поступление материалов по вх.д. 116 от 10.02.2022</t>
  </si>
  <si>
    <t>Поступление (акт, накладная, УПД) 00БП-000110 от 10.02.2022 7:00:00
Поступление материалов по вх.д. 5930 от 10.02.2022</t>
  </si>
  <si>
    <t>Поступление (акт, накладная, УПД) 00БП-000111 от 10.02.2022 7:00:00
Поступление материалов по вх.д. 115 от 10.02.2022</t>
  </si>
  <si>
    <t>Поступление (акт, накладная, УПД) 00БП-000161 от 10.02.2022 7:00:00
Поступление материалов по вх.д. 6017530120 от 10.02.2022</t>
  </si>
  <si>
    <t>Электрод ОК-46  3,0мм ЭСАБ, пачка 5,3 кг
ZZZ</t>
  </si>
  <si>
    <t>Электрод ОК-46 d 4,0мм (ЭСАБ)
ZZZ</t>
  </si>
  <si>
    <t>Поступление (акт, накладная, УПД) 00БП-000161 от 10.02.2022 7:00:00
Поступление инвентаря по вх.д. 6017530120 от 10.02.2022</t>
  </si>
  <si>
    <t>Муфта комбинированная
ZZZ</t>
  </si>
  <si>
    <t>Поступление доп. расходов 00БП-000017 от 10.02.2022 8:00:00
Доп. расходы</t>
  </si>
  <si>
    <t>Расход материалов 00БП-000045 от 10.02.2022 12:00:00
Списание материалов в производство</t>
  </si>
  <si>
    <t>Выпуск продукции (Отчет производства) 00БП-000030 от 10.02.2022 13:00:00
Отпуск материалов в производство</t>
  </si>
  <si>
    <t>11.02.2022</t>
  </si>
  <si>
    <t>Комплектация номенклатуры 00БП-000022 от 11.02.2022 13:00:00
Комплектация</t>
  </si>
  <si>
    <t>Выпуск продукции (Отчет производства) 00БП-000031 от 11.02.2022 13:00:00
Отпуск материалов в производство</t>
  </si>
  <si>
    <t>12.02.2022</t>
  </si>
  <si>
    <t>Комплектация номенклатуры 00БП-000023 от 12.02.2022 13:00:00
Комплектация</t>
  </si>
  <si>
    <t>Выпуск продукции (Отчет производства) 00БП-000032 от 12.02.2022 13:00:00
Отпуск материалов в производство</t>
  </si>
  <si>
    <t>13.02.2022</t>
  </si>
  <si>
    <t>Комплектация номенклатуры 00БП-000024 от 13.02.2022 13:00:00
Комплектация</t>
  </si>
  <si>
    <t>Выпуск продукции (Отчет производства) 00БП-000033 от 13.02.2022 13:00:00
Отпуск материалов в производство</t>
  </si>
  <si>
    <t>14.02.2022</t>
  </si>
  <si>
    <t>Поступление (акт, накладная, УПД) 00БП-000118 от 14.02.2022 7:00:00
Поступление материалов по вх.д. 25 от 14.02.2022</t>
  </si>
  <si>
    <t>&lt;...&gt;
Преобразователь частоты AD800В-4ТО 115Н/18 DL 3х380B 
ZZZ</t>
  </si>
  <si>
    <t>Обособленное подразделение г.ZZZ
Малоценное оборудование и запасы</t>
  </si>
  <si>
    <t>Поступление (акт, накладная, УПД) 00БП-000121 от 14.02.2022 7:00:00
Поступление материалов по вх.д. 191367 от 14.02.2022</t>
  </si>
  <si>
    <t>Поступление (акт, накладная, УПД) 00БП-000297 от 14.02.2022 7:00:00
Поступление материалов по вх.д. 35 от 14.02.2022</t>
  </si>
  <si>
    <t>&lt;...&gt;
Ротор 4223.200
Основной склад</t>
  </si>
  <si>
    <t>Расход материалов 00БП-000047 от 14.02.2022 12:00:00
Списание материалов в производство</t>
  </si>
  <si>
    <t>Комплектация номенклатуры 00БП-000025 от 14.02.2022 13:00:00
Комплектация</t>
  </si>
  <si>
    <t>Выпуск продукции (Отчет производства) 00БП-000034 от 14.02.2022 13:00:00
Отпуск материалов в производство</t>
  </si>
  <si>
    <t>15.02.2022</t>
  </si>
  <si>
    <t>Поступление (акт, накладная, УПД) 00БП-000119 от 15.02.2022 7:00:00
Поступление материалов по вх.д. 132 от 15.02.2022</t>
  </si>
  <si>
    <t>Поступление (акт, накладная, УПД) 00БП-000120 от 15.02.2022 7:00:00
Поступление материалов по вх.д. 50432/4163 от 15.02.2022</t>
  </si>
  <si>
    <t>Смартфон Xiaomi Redmi 5  8 GB
Основной склад</t>
  </si>
  <si>
    <t>Поступление (акт, накладная, УПД) 00БП-000122 от 15.02.2022 7:00:00
Поступление материалов по вх.д. 202202150004 от 15.02.2022</t>
  </si>
  <si>
    <t>Комплект механического соединения ленты
ZZZ</t>
  </si>
  <si>
    <t>Поступление (акт, накладная, УПД) 00БП-000134 от 15.02.2022 7:00:00
Поступление материалов по вх.д. 63 от 15.02.2022</t>
  </si>
  <si>
    <t>Плита распорная Смд
ZZZ</t>
  </si>
  <si>
    <t>Поступление (акт, накладная, УПД) 00БП-000147 от 15.02.2022 7:00:00
Поступление материалов по вх.д. 1066 от 15.02.2022</t>
  </si>
  <si>
    <t>Мотор-редуктор NMRV-130.40.35.4,0х1400,B3.-BRDX
ZZZ</t>
  </si>
  <si>
    <t>Поступление доп. расходов 00БП-000027 от 15.02.2022 8:00:00
Доп. расходы</t>
  </si>
  <si>
    <t>Поступление доп. расходов 00БП-000050 от 15.02.2022 8:00:00
Доп. расходы</t>
  </si>
  <si>
    <t>Передача материалов в эксплуатацию 00БП-000007 от 15.02.2022 12:00:00
Передача инвентаря в эксплуатацию</t>
  </si>
  <si>
    <t>Весы электронные товарные TB-S 200.2 A1
ZZZ</t>
  </si>
  <si>
    <t>Калибр стойка для МШУ
ZZZ</t>
  </si>
  <si>
    <t>Расход материалов 00БП-000048 от 15.02.2022 12:00:00
Списание материалов в производство</t>
  </si>
  <si>
    <t>Расход материалов 00БП-000049 от 15.02.2022 12:00:00
Списание материалов в производство</t>
  </si>
  <si>
    <t>Комплектация номенклатуры 00БП-000026 от 15.02.2022 13:00:00
Комплектация</t>
  </si>
  <si>
    <t>Выпуск продукции (Отчет производства) 00БП-000035 от 15.02.2022 13:00:00
Отпуск материалов в производство</t>
  </si>
  <si>
    <t>16.02.2022</t>
  </si>
  <si>
    <t>Поступление (акт, накладная, УПД) 00БП-000116 от 16.02.2022 7:00:00
Поступление материалов по вх.д. 118 от 16.02.2022</t>
  </si>
  <si>
    <t>Подшипник 309
ZZZ</t>
  </si>
  <si>
    <t>Расход материалов 00БП-000050 от 16.02.2022 12:00:00
Списание материалов в производство</t>
  </si>
  <si>
    <t>Выпуск продукции (Отчет производства) 00БП-000036 от 16.02.2022 13:00:00
Отпуск материалов в производство</t>
  </si>
  <si>
    <t>17.02.2022</t>
  </si>
  <si>
    <t>Поступление (акт, накладная, УПД) 00БП-000130 от 17.02.2022 7:00:00
Поступление материалов по вх.д. 15371/4001 от 17.02.2022</t>
  </si>
  <si>
    <t>Чехол  для iPad
Основной склад</t>
  </si>
  <si>
    <t>Стекло защитное
Основной склад</t>
  </si>
  <si>
    <t>Поступление (акт, накладная, УПД) 00БП-000146 от 17.02.2022 7:00:00
Поступление материалов по вх.д. 647 от 17.02.2022</t>
  </si>
  <si>
    <t>Сито  20/50 (0,25 мм)
ZZZ</t>
  </si>
  <si>
    <t>Сито  20/50 (0,355 мм)
ZZZ</t>
  </si>
  <si>
    <t>Поддон диам.200мм,нержавейка
ZZZ</t>
  </si>
  <si>
    <t>Расход материалов 00БП-000051 от 17.02.2022 12:00:00
Списание материалов в производство</t>
  </si>
  <si>
    <t>Комплектация номенклатуры 00БП-000027 от 17.02.2022 13:00:00
Комплектация</t>
  </si>
  <si>
    <t>Выпуск продукции (Отчет производства) 00БП-000037 от 17.02.2022 13:00:00
Отпуск материалов в производство</t>
  </si>
  <si>
    <t>18.02.2022</t>
  </si>
  <si>
    <t>Поступление (акт, накладная, УПД) 00БП-000128 от 18.02.2022 7:00:00
Поступление материалов по вх.д. 201702 от 18.02.2022</t>
  </si>
  <si>
    <t>Труба гофрированная
Основной склад</t>
  </si>
  <si>
    <t>СПК УРАЛЭЛЕКТРО ООО
Основной договор
Поступление (акт, накладная, УПД) 00БП-000128 от 18.02.2022 7:00:00</t>
  </si>
  <si>
    <t>Поступление (акт, накладная, УПД) 00БП-000129 от 18.02.2022 7:00:00
Поступление материалов по вх.д. 201701 от 18.02.2022</t>
  </si>
  <si>
    <t>СПК УРАЛЭЛЕКТРО ООО
Основной договор
Поступление (акт, накладная, УПД) 00БП-000129 от 18.02.2022 7:00:00</t>
  </si>
  <si>
    <t>Поступление (акт, накладная, УПД) 00БП-000133 от 18.02.2022 7:00:00
Поступление материалов по вх.д. 17981036 от 18.02.2022</t>
  </si>
  <si>
    <t>&lt;...&gt;
Аккумуляторная батарея Titan Euro Silver 61 Ач
Основной склад</t>
  </si>
  <si>
    <t>Ситилинк ООО 667845001
Основной договор
Поступление (акт, накладная, УПД) 00БП-000133 от 18.02.2022 7:00:00</t>
  </si>
  <si>
    <t>Обособленное подразделение Ленинский р-н
ТМЦ на производственные нужды</t>
  </si>
  <si>
    <t>Поступление (акт, накладная, УПД) 00БП-000145 от 18.02.2022 7:00:00
Поступление материалов по вх.д. 9 от 18.02.2022</t>
  </si>
  <si>
    <t>Сито вибрационное СВ-1400/2
ZZZ</t>
  </si>
  <si>
    <t>Поступление доп. расходов 00БП-000020 от 18.02.2022 8:00:00
Доп. расходы</t>
  </si>
  <si>
    <t>Поступление доп. расходов 00БП-000021 от 18.02.2022 8:00:00
Доп. расходы</t>
  </si>
  <si>
    <t>Поступление доп. расходов 00БП-000023 от 18.02.2022 8:00:00
Доп. расходы</t>
  </si>
  <si>
    <t>Расход материалов 00БП-000052 от 18.02.2022 12:00:00
Списание материалов в производство</t>
  </si>
  <si>
    <t>Комплектация номенклатуры 00БП-000028 от 18.02.2022 13:00:00
Комплектация</t>
  </si>
  <si>
    <t>Выпуск продукции (Отчет производства) 00БП-000038 от 18.02.2022 13:00:00
Отпуск материалов в производство</t>
  </si>
  <si>
    <t>19.02.2022</t>
  </si>
  <si>
    <t>Комплектация номенклатуры 00БП-000029 от 19.02.2022 13:00:00
Комплектация</t>
  </si>
  <si>
    <t>Выпуск продукции (Отчет производства) 00БП-000039 от 19.02.2022 13:00:00
Отпуск материалов в производство</t>
  </si>
  <si>
    <t>20.02.2022</t>
  </si>
  <si>
    <t>Комплектация номенклатуры 00БП-000030 от 20.02.2022 13:00:00
Комплектация</t>
  </si>
  <si>
    <t>Выпуск продукции (Отчет производства) 00БП-000040 от 20.02.2022 13:00:00
Отпуск материалов в производство</t>
  </si>
  <si>
    <t>21.02.2022</t>
  </si>
  <si>
    <t>Поступление (акт, накладная, УПД) 00БП-000137 от 21.02.2022 7:00:00
Поступление материалов по вх.д. 151 от 21.02.2022</t>
  </si>
  <si>
    <t>Поступление (акт, накладная, УПД) 00БП-000138 от 21.02.2022 7:00:00
Поступление материалов по вх.д. 18037857 от 21.02.2022</t>
  </si>
  <si>
    <t>&lt;...&gt;
Компьютер iRU Home 310Y5SE
Основной склад</t>
  </si>
  <si>
    <t>Поступление (акт, накладная, УПД) 00БП-000142 от 21.02.2022 7:00:00
Поступление материалов по вх.д. 152 от 21.02.2022</t>
  </si>
  <si>
    <t>Поступление (акт, накладная, УПД) 00БП-000143 от 21.02.2022 7:00:00
Поступление материалов по вх.д. 763 от 21.02.2022</t>
  </si>
  <si>
    <t>Поступление (акт, накладная, УПД) 00БП-000144 от 21.02.2022 7:00:00
Поступление материалов по вх.д. 7692 от 21.02.2022</t>
  </si>
  <si>
    <t>Поступление доп. расходов 00БП-000025 от 21.02.2022 8:00:00
Доп. расходы</t>
  </si>
  <si>
    <t>Расход материалов 00БП-000053 от 21.02.2022 12:00:00
Списание материалов в производство</t>
  </si>
  <si>
    <t>Комплектация номенклатуры 00БП-000031 от 21.02.2022 13:00:00
Комплектация</t>
  </si>
  <si>
    <t>Выпуск продукции (Отчет производства) 00БП-000041 от 21.02.2022 13:00:00
Отпуск материалов в производство</t>
  </si>
  <si>
    <t>22.02.2022</t>
  </si>
  <si>
    <t>Поступление (акт, накладная, УПД) 00БП-000148 от 22.02.2022 7:00:00
Поступление материалов по вх.д. 20520221 от 22.02.2022</t>
  </si>
  <si>
    <t>Расход материалов 00БП-000054 от 22.02.2022 12:00:00
Списание материалов в производство</t>
  </si>
  <si>
    <t>Расход материалов 00БП-000120 от 22.02.2022 12:00:00
Списание материалов в производство</t>
  </si>
  <si>
    <t>Выпуск продукции (Отчет производства) 00БП-000042 от 22.02.2022 13:00:00
Отпуск материалов в производство</t>
  </si>
  <si>
    <t>23.02.2022</t>
  </si>
  <si>
    <t>Комплектация номенклатуры 00БП-000032 от 23.02.2022 13:00:00
Комплектация</t>
  </si>
  <si>
    <t>Выпуск продукции (Отчет производства) 00БП-000043 от 23.02.2022 13:00:00
Отпуск материалов в производство</t>
  </si>
  <si>
    <t>24.02.2022</t>
  </si>
  <si>
    <t>Поступление (акт, накладная, УПД) 00БП-000149 от 24.02.2022 7:00:00
Поступление материалов по вх.д. 4524/66 от 24.02.2022</t>
  </si>
  <si>
    <t>Труба стекловолокно
ZZZ</t>
  </si>
  <si>
    <t>Поступление (акт, накладная, УПД) 00БП-000162 от 24.02.2022 7:00:00
Поступление материалов по вх.д. 42 от 24.02.2022</t>
  </si>
  <si>
    <t>Поступление (акт, накладная, УПД) 00БП-000163 от 24.02.2022 7:00:00
Поступление материалов по вх.д. 172 от 24.02.2022</t>
  </si>
  <si>
    <t>Мешок 50*90 с вкладышем 
ZZZ</t>
  </si>
  <si>
    <t>Поступление (акт, накладная, УПД) 00БП-000236 от 24.02.2022 7:00:00
Поступление материалов по вх.д. 22404 от 24.02.2022</t>
  </si>
  <si>
    <t>Контейнер МКР (с верхним и нижним раструбом) арт. 3010005
ZZZ</t>
  </si>
  <si>
    <t>Контейнер МКР (с нижним раструбом) арт. 3015005
ZZZ</t>
  </si>
  <si>
    <t>Поступление доп. расходов 00БП-000026 от 24.02.2022 8:00:00
Доп. расходы</t>
  </si>
  <si>
    <t>Расход материалов 00БП-000024 от 24.02.2022 12:00:00
Списание материалов в производство</t>
  </si>
  <si>
    <t>Расход материалов 00БП-000055 от 24.02.2022 12:00:00
Списание материалов в производство</t>
  </si>
  <si>
    <t>Комплектация номенклатуры 00БП-000033 от 24.02.2022 13:00:00
Комплектация</t>
  </si>
  <si>
    <t>Выпуск продукции (Отчет производства) 00БП-000044 от 24.02.2022 13:00:00
Отпуск материалов в производство</t>
  </si>
  <si>
    <t>25.02.2022</t>
  </si>
  <si>
    <t>Поступление (акт, накладная, УПД) 00БП-000154 от 25.02.2022 7:00:00
Поступление материалов по вх.д. 161 от 25.02.2022</t>
  </si>
  <si>
    <t>Поступление (акт, накладная, УПД) 00БП-000159 от 25.02.2022 7:00:00
Поступление материалов по вх.д. 154 от 25.02.2022</t>
  </si>
  <si>
    <t>Поступление (акт, накладная, УПД) 00БП-000206 от 25.02.2022 7:00:00
Поступление материалов по вх.д. 201949 от 25.02.2022</t>
  </si>
  <si>
    <t>Клеммная колодка
Основной склад</t>
  </si>
  <si>
    <t>Хомуты Зубр нейлон 4,8*350мм(25шт)
Основной склад</t>
  </si>
  <si>
    <t>Поступление (акт, накладная, УПД) 00БП-000208 от 25.02.2022 7:00:00
Поступление материалов по вх.д. 201948 от 25.02.2022</t>
  </si>
  <si>
    <t>&lt;...&gt;
Кабель сетевой
Офис склад</t>
  </si>
  <si>
    <t>Поступление доп. расходов 00БП-000024 от 25.02.2022 8:00:00
Доп. расходы</t>
  </si>
  <si>
    <t>МС УРАЛ ООО
основной
Поступление доп. расходов 00БП-000024 от 25.02.2022 8:00:00</t>
  </si>
  <si>
    <t>Расход материалов 00БП-000056 от 25.02.2022 12:00:00
Списание материалов в производство</t>
  </si>
  <si>
    <t>Комплектация номенклатуры 00БП-000034 от 25.02.2022 13:00:00
Комплектация</t>
  </si>
  <si>
    <t>Выпуск продукции (Отчет производства) 00БП-000045 от 25.02.2022 13:00:00
Отпуск материалов в производство</t>
  </si>
  <si>
    <t>26.02.2022</t>
  </si>
  <si>
    <t>Выпуск продукции (Отчет производства) 00БП-000046 от 26.02.2022 13:00:00
Отпуск материалов в производство</t>
  </si>
  <si>
    <t>27.02.2022</t>
  </si>
  <si>
    <t>Комплектация номенклатуры 00БП-000036 от 27.02.2022 13:00:00
Комплектация</t>
  </si>
  <si>
    <t>Выпуск продукции (Отчет производства) 00БП-000047 от 27.02.2022 13:00:00
Отпуск материалов в производство</t>
  </si>
  <si>
    <t>28.02.2022</t>
  </si>
  <si>
    <t>Поступление (акт, накладная, УПД) 00БП-000205 от 28.02.2022 7:00:00
Поступление материалов по вх.д. 181009 от 28.02.2022</t>
  </si>
  <si>
    <t>Поступление (акт, накладная, УПД) 00БП-000213 от 28.02.2022 7:00:00
Поступление материалов по вх.д. 4598 от 28.02.2022</t>
  </si>
  <si>
    <t>Бензин автомобильный Аи-92 ЭКТО
Основной склад</t>
  </si>
  <si>
    <t>Передача материалов в эксплуатацию 00БП-000004 от 28.02.2022 12:00:00
Списание расходов на приобретение инвентаря</t>
  </si>
  <si>
    <t>&lt;...&gt;
Весы крановые электронные (НПВ 2000 кг)
ZZZ</t>
  </si>
  <si>
    <t>Передача материалов в эксплуатацию 00БП-000004 от 28.02.2022 12:00:00
Передача инвентаря в эксплуатацию</t>
  </si>
  <si>
    <t>Расход материалов 00БП-000002 от 28.02.2022 12:00:00
Списание материалов в производство</t>
  </si>
  <si>
    <t>Врезка прямая 400х460
ZZZ</t>
  </si>
  <si>
    <t>Врезка прямая 355х415
ZZZ</t>
  </si>
  <si>
    <t>Врезка прямая 225х285
ZZZ</t>
  </si>
  <si>
    <t>Врезка прямая 200х260
ZZZ</t>
  </si>
  <si>
    <t>Врезка прямая 180х240
ZZZ</t>
  </si>
  <si>
    <t>Врезка прямая 160х220
ZZZ</t>
  </si>
  <si>
    <t>Расход материалов 00БП-000004 от 28.02.2022 12:00:00
Списание материалов в производство</t>
  </si>
  <si>
    <t>Фланец круглый ф400 ч/м.3.0. мм
ZZZ</t>
  </si>
  <si>
    <t>Фланец круглый ф355
ZZZ</t>
  </si>
  <si>
    <t>Фланец круглый ф225
ZZZ</t>
  </si>
  <si>
    <t>Фланец круглый ф200
ZZZ</t>
  </si>
  <si>
    <t>Фланец круглый ф180
ZZZ</t>
  </si>
  <si>
    <t>Фланец круглый ф160
ZZZ</t>
  </si>
  <si>
    <t>Расход материалов 00БП-000001 от 28.02.2022 12:00:00
Списание материалов в производство</t>
  </si>
  <si>
    <t>Фланец круглый ф570
ZZZ</t>
  </si>
  <si>
    <t>Расход материалов 00БП-000003 от 28.02.2022 12:00:00
Списание материалов в производство</t>
  </si>
  <si>
    <t>Труба КТС 400*3000
ZZZ</t>
  </si>
  <si>
    <t>Расход материалов 00БП-000005 от 28.02.2022 12:00:00
Списание материалов в производство</t>
  </si>
  <si>
    <t>Отвод ПТ 800*480
ZZZ</t>
  </si>
  <si>
    <t>Прямой участок 800*480*2000
ZZZ</t>
  </si>
  <si>
    <t>Уголок ОЦ п30
ZZZ</t>
  </si>
  <si>
    <t>Отвод 90* ф 570, оц.0,5мм
ZZZ</t>
  </si>
  <si>
    <t>Переход 800х480 600
ZZZ</t>
  </si>
  <si>
    <t>Отвод 45* ф570 
ZZZ</t>
  </si>
  <si>
    <t>Тройник ф400,  45
ZZZ</t>
  </si>
  <si>
    <t>Труба КТС 225*3000
ZZZ</t>
  </si>
  <si>
    <t>Тройник ф400/ф200/ф400 с флан. х3
ZZZ</t>
  </si>
  <si>
    <t>Труба КТС 200*3000
ZZZ</t>
  </si>
  <si>
    <t>Переход 355х400
ZZZ</t>
  </si>
  <si>
    <t>Тройник ф355/ф180/ф355, оц.0,5мм. 45* с флан.х3
ZZZ</t>
  </si>
  <si>
    <t>Труба КТС 180*3000
ZZZ</t>
  </si>
  <si>
    <t>Труба КТС 355*3000
ZZZ</t>
  </si>
  <si>
    <t>Тройник ф355/ф160/ф355, оц.0,5мм. 45* с флан.х3
ZZZ</t>
  </si>
  <si>
    <t>Труба КТС 160*3000
ZZZ</t>
  </si>
  <si>
    <t>Переход 355х225
ZZZ</t>
  </si>
  <si>
    <t>Отвод 45* ф225 с фланцами
ZZZ</t>
  </si>
  <si>
    <t>Расход материалов 00БП-000061 от 28.02.2022 12:00:00
Списание материалов в производство</t>
  </si>
  <si>
    <t>Болт М10х50 оцинкованный DIN 933
ZZZ</t>
  </si>
  <si>
    <t>Болт мебельный М8х30 с квадратом DIN 603
ZZZ</t>
  </si>
  <si>
    <t>Болт откидной 4223,363
ZZZ</t>
  </si>
  <si>
    <t>Вал ведомого шкива
ZZZ</t>
  </si>
  <si>
    <t>Вилка эл.прямая 2Омега" с заземл.
ZZZ</t>
  </si>
  <si>
    <t>Гайка 18 ГОСТ 5915-70
ZZZ</t>
  </si>
  <si>
    <t>Клей эпоксидный
ZZZ</t>
  </si>
  <si>
    <t>Лист Г/К 2 1,25м 2,5м 
ZZZ</t>
  </si>
  <si>
    <t>Лист Г/К 3 1,25м 2,5м 
ZZZ</t>
  </si>
  <si>
    <t>Отвод 50/45
ZZZ</t>
  </si>
  <si>
    <t>Отвод круглого сечения
ZZZ</t>
  </si>
  <si>
    <t>Отвод крутоизогнутый 
ZZZ</t>
  </si>
  <si>
    <t>Отвод108
ZZZ</t>
  </si>
  <si>
    <t>Очиститель монтажной пены "SPHERAFLEX"  500 мл./360гр.
ZZZ</t>
  </si>
  <si>
    <t>Переход 160х400 
ZZZ</t>
  </si>
  <si>
    <t>Плита дробящая неподвижная смд-116 ч.С-182Б-00-27
ZZZ</t>
  </si>
  <si>
    <t>Плита дробящая подвижная смд-116 ч.С-182Б-01-25
ZZZ</t>
  </si>
  <si>
    <t>Плита ДСП
ZZZ</t>
  </si>
  <si>
    <t>Подшипник 6216
ZZZ</t>
  </si>
  <si>
    <t>Подшипник 7516-А
ZZZ</t>
  </si>
  <si>
    <t>Полоса 40*8 ст3пс/сп2 
ZZZ</t>
  </si>
  <si>
    <t>Сетка_12Х18Н10Т  сетка 0.103х0.066х1000
ZZZ</t>
  </si>
  <si>
    <t>Сетка_12Х18Н10Т сетка 1.18х0.22х1500
ZZZ</t>
  </si>
  <si>
    <t>Скоба 
ZZZ</t>
  </si>
  <si>
    <t>Скотч прозрачный 48мм
ZZZ</t>
  </si>
  <si>
    <t>Стойка для угловых машин
ZZZ</t>
  </si>
  <si>
    <t>Тройник
ZZZ</t>
  </si>
  <si>
    <t>Труба 325 б/у
ZZZ</t>
  </si>
  <si>
    <t>Труба 426
ZZZ</t>
  </si>
  <si>
    <t>Фонарь прожекторный
ZZZ</t>
  </si>
  <si>
    <t>Шайба М12 ГОСТ 6958-70 увеличенная
ZZZ</t>
  </si>
  <si>
    <t>Шпагат 
ZZZ</t>
  </si>
  <si>
    <t>Шпилька резьбовая 12*1000 цин
ZZZ</t>
  </si>
  <si>
    <t>Шуруп М6х50 острый шестигранный, цинк
ZZZ</t>
  </si>
  <si>
    <t>Щетка L=460 мм
ZZZ</t>
  </si>
  <si>
    <t>Электроды ОК-46 ф 4,0 
ZZZ</t>
  </si>
  <si>
    <t>Расход материалов 00БП-000062 от 28.02.2022 12:00:00
Списание материалов в производство</t>
  </si>
  <si>
    <t>Мешок 35*40 с/в
ZZZ</t>
  </si>
  <si>
    <t>Расход материалов 00БП-000063 от 28.02.2022 12:00:00
Списание материалов в производство</t>
  </si>
  <si>
    <t>Обособленное подразделение Ленинский р-н
Основная номенклатурная группа
Тара и упаковка
&lt;...&gt;</t>
  </si>
  <si>
    <t>Упаковочная клейкая лента с фирменным знаком "Brofal"
Офис склад</t>
  </si>
  <si>
    <t>Короб самосборный
Офис склад</t>
  </si>
  <si>
    <t>Расход материалов 00БП-000064 от 28.02.2022 12:00:00
Списание материалов в производство</t>
  </si>
  <si>
    <t>Лезвия д/ножа 18мм,10шт,в пласт.диспенс.
ZZZ</t>
  </si>
  <si>
    <t>Рулетка 10мх25мм 
ZZZ</t>
  </si>
  <si>
    <t>Расход материалов 00БП-000066 от 28.02.2022 12:00:00
Списание материалов в производство</t>
  </si>
  <si>
    <t>Перчатки (Спилковые)
ZZZ</t>
  </si>
  <si>
    <t>Расход материалов 00БП-000110 от 28.02.2022 12:00:00
Списание материалов в производство</t>
  </si>
  <si>
    <t>Расход материалов 00БП-000113 от 28.02.2022 12:00:00
Списание материалов в производство</t>
  </si>
  <si>
    <t>Расход материалов 00БП-000116 от 28.02.2022 12:00:00
Списание материалов в производство</t>
  </si>
  <si>
    <t>Выпуск продукции (Отчет производства) 00БП-000048 от 28.02.2022 13:00:00
Отпуск материалов в производство</t>
  </si>
  <si>
    <t>Регламентная операция 00БП-000016 от 28.02.2022 23:59:59
Корректировка стоимости списания</t>
  </si>
  <si>
    <t>01.03.2022</t>
  </si>
  <si>
    <t>Поступление (акт, накладная, УПД) 00БП-000164 от 01.03.2022 7:00:00
Поступление материалов по вх.д. 180 от 01.03.2022</t>
  </si>
  <si>
    <t>Поступление (акт, накладная, УПД) 00БП-000169 от 01.03.2022 7:00:00
Поступление материалов по вх.д. 181 от 01.03.2022</t>
  </si>
  <si>
    <t>Поступление доп. расходов 00БП-000052 от 01.03.2022 8:00:00
Доп. расходы</t>
  </si>
  <si>
    <t>Перемещение товаров, материалов 00БП-000010 от 01.03.2022 11:00:00
Перемещение товаров</t>
  </si>
  <si>
    <t>Диск алмазный отрезной 115*22,2*2,0мм,ТУРБО,сухой/влажный рез,по бетону,кирпичу,камню,карт.кор
Основной склад</t>
  </si>
  <si>
    <t>Диск алмазный отрезной 115*22,2*2,0мм,ТУРБО,сухой/влажный рез,по бетону,кирпичу,камню,карт.кор
Склад №2</t>
  </si>
  <si>
    <t>Диск отрезной по металлу Т41-115х1,0х22,2 (10/100/400), Cutop Profi
Основной склад</t>
  </si>
  <si>
    <t>Диск отрезной по металлу Т41-115х1,0х22,2 (10/100/400), Cutop Profi
Склад №2</t>
  </si>
  <si>
    <t>КЛТ ZR 125*22.2 P40 (5/200) Cutop Profi Plus
Основной склад</t>
  </si>
  <si>
    <t>КЛТ ZR 125*22.2 P40 (5/200) Cutop Profi Plus
Склад №2</t>
  </si>
  <si>
    <t>Круг зачист.бак. 27 230*6*22 A30 R BF (BROFAL)-Э
Основной склад</t>
  </si>
  <si>
    <t>Круг зачист.бак. 27 230*6*22 A30 R BF (BROFAL)-Э
Склад №2</t>
  </si>
  <si>
    <t>Круг зачистной 27 125*6,0*22 14A 63H 35-39 BF M 80 m/c 2 к.л. (ИНВАБ)
Основной склад</t>
  </si>
  <si>
    <t>Круг зачистной 27 125*6,0*22 14A 63H 35-39 BF M 80 m/c 2 к.л. (ИНВАБ)
Склад №2</t>
  </si>
  <si>
    <t>Круг керамический КШТ 80*20*С220VL/B600VM (ИНФ-АБРАЗИВ)
Основной склад</t>
  </si>
  <si>
    <t>Круг керамический КШТ 80*20*С220VL/B600VM (ИНФ-АБРАЗИВ)
Склад №2</t>
  </si>
  <si>
    <t>КЛТ 1 125 22.23 Ткань A 180 80 
Основной склад</t>
  </si>
  <si>
    <t>КЛТ 1 125 22.23 Ткань A 180 80 
Склад №2</t>
  </si>
  <si>
    <t>Круг лепестковый торцевой 1 125х22,23 корунд Р120 (ВАЗ)
Основной склад</t>
  </si>
  <si>
    <t>Круг лепестковый торцевой 1 125х22,23 корунд Р120 (ВАЗ)
Склад №2</t>
  </si>
  <si>
    <t>Круг лепестковый торцевой 2 125х22,23 корунд Р120 (ВАЗ)
Основной склад</t>
  </si>
  <si>
    <t>Круг лепестковый торцевой 2 125х22,23 корунд Р120 (ВАЗ)
Склад №2</t>
  </si>
  <si>
    <t>Круг отрезной 230х2,5х22,23 14А F30 39 BF (ВАЗ)
Основной склад</t>
  </si>
  <si>
    <t>Круг отрезной 230х2,5х22,23 14А F30 39 BF (ВАЗ)
Склад №2</t>
  </si>
  <si>
    <t>Круг отрезной 41 125*1*22 inox (BROFAL)
Основной склад</t>
  </si>
  <si>
    <t>Круг отрезной 41 125*1*22 inox (BROFAL)
Склад №2</t>
  </si>
  <si>
    <t>Круг отрезной 41 150 2.5 22.23 А 30 S BF 80 мет.+нерж. ex (Луга)
Основной склад</t>
  </si>
  <si>
    <t>Круг отрезной 41 150 2.5 22.23 А 30 S BF 80 мет.+нерж. ex (Луга)
Склад №2</t>
  </si>
  <si>
    <t>Передача материалов в эксплуатацию 00БП-000009 от 01.03.2022 12:00:00
Передача спецодежды в эксплуатацию</t>
  </si>
  <si>
    <t>Жилет утепленный
ZZZ</t>
  </si>
  <si>
    <t>Расход материалов 00БП-000057 от 01.03.2022 12:00:00
Списание материалов в производство</t>
  </si>
  <si>
    <t>Расход материалов 00БП-000058 от 01.03.2022 12:00:00
Списание материалов в производство</t>
  </si>
  <si>
    <t>Комплектация номенклатуры 00БП-000038 от 01.03.2022 13:00:00
Комплектация</t>
  </si>
  <si>
    <t>Выпуск продукции (Отчет производства) 00БП-000049 от 01.03.2022 13:00:00
Отпуск материалов в производство</t>
  </si>
  <si>
    <t>02.03.2022</t>
  </si>
  <si>
    <t>Поступление (акт, накладная, УПД) 00БП-000170 от 02.03.2022 7:00:00
Поступление материалов по вх.д. 229 от 02.03.2022</t>
  </si>
  <si>
    <t>Поступление (акт, накладная, УПД) 00БП-000171 от 02.03.2022 7:00:00
Поступление материалов по вх.д. 269432 от 02.03.2022</t>
  </si>
  <si>
    <t>Поступление (акт, накладная, УПД) 00БП-000173 от 02.03.2022 7:00:00
Поступление материалов по вх.д. 20655922 от 02.03.2022</t>
  </si>
  <si>
    <t>Поступление (акт, накладная, УПД) 00БП-000186 от 02.03.2022 7:00:00
Поступление материалов по вх.д. 1844 от 02.03.2022</t>
  </si>
  <si>
    <t>Термоэтикетки
ZZZ</t>
  </si>
  <si>
    <t>АЛЬФА.СЕРВИС ООО
Основной договор
Поступление (акт, накладная, УПД) 00БП-000186 от 02.03.2022 7:00:00</t>
  </si>
  <si>
    <t>Поступление (акт, накладная, УПД) 00БП-000187 от 02.03.2022 7:00:00
Поступление материалов по вх.д. 122 от 02.03.2022</t>
  </si>
  <si>
    <t>Аккумуляторная батарея MUTLU  
Основной склад</t>
  </si>
  <si>
    <t>Поступление (акт, накладная, УПД) 00БП-000188 от 02.03.2022 7:00:00
Поступление материалов по вх.д. 18325497 от 02.03.2022</t>
  </si>
  <si>
    <t>&lt;...&gt;
Монитор DELL
Основной склад</t>
  </si>
  <si>
    <t>&lt;...&gt;
Мышь (910-001794) Logitech Mouse M90 Grey USB
Основной склад</t>
  </si>
  <si>
    <t>&lt;...&gt;
Клавиатура  с мышью
Основной склад</t>
  </si>
  <si>
    <t>Поступление (акт, накладная, УПД) 00БП-000211 от 02.03.2022 7:00:00
Поступление материалов по вх.д. 2346 от 02.03.2022</t>
  </si>
  <si>
    <t>Весы лабораторные
ZZZ</t>
  </si>
  <si>
    <t>Расход материалов 00БП-000060 от 02.03.2022 12:00:00
Списание материалов в производство</t>
  </si>
  <si>
    <t>Комплектация номенклатуры 00БП-000035 от 02.03.2022 13:00:00
Комплектация</t>
  </si>
  <si>
    <t>14A F24
Основной склад</t>
  </si>
  <si>
    <t>14A F120
Основной склад</t>
  </si>
  <si>
    <t>14A F1000
Основной склад</t>
  </si>
  <si>
    <t>Выпуск продукции (Отчет производства) 00БП-000050 от 02.03.2022 13:00:00
Отпуск материалов в производство</t>
  </si>
  <si>
    <t>03.03.2022</t>
  </si>
  <si>
    <t>Поступление (акт, накладная, УПД) 00БП-000172 от 03.03.2022 7:00:00
Поступление материалов по вх.д. 187 от 03.03.2022</t>
  </si>
  <si>
    <t>Поступление (акт, накладная, УПД) 00БП-000194 от 03.03.2022 7:00:00
Поступление материалов по вх.д. 188 от 03.03.2022</t>
  </si>
  <si>
    <t>Поступление (акт, накладная, УПД) 00БП-000197 от 03.03.2022 7:00:00
Поступление материалов по вх.д. 239 от 03.03.2022</t>
  </si>
  <si>
    <t>Стрейч пленка
ZZZ</t>
  </si>
  <si>
    <t>Поступление доп. расходов 00БП-000030 от 03.03.2022 8:00:00
Доп. расходы</t>
  </si>
  <si>
    <t>Расход материалов 00БП-000065 от 03.03.2022 12:00:00
Списание материалов в производство</t>
  </si>
  <si>
    <t>Комплектация номенклатуры 00БП-000037 от 03.03.2022 13:00:00
Комплектация</t>
  </si>
  <si>
    <t>Выпуск продукции (Отчет производства) 00БП-000051 от 03.03.2022 13:00:00
Отпуск материалов в производство</t>
  </si>
  <si>
    <t>04.03.2022</t>
  </si>
  <si>
    <t>Поступление (акт, накладная, УПД) 00БП-000196 от 04.03.2022 7:00:00
Поступление материалов по вх.д. 631 от 04.03.2022</t>
  </si>
  <si>
    <t>Радиоуправление
ZZZ</t>
  </si>
  <si>
    <t>Поступление (акт, накладная, УПД) 00БП-000200 от 04.03.2022 7:00:00
Поступление материалов по вх.д. 27 от 04.03.2022</t>
  </si>
  <si>
    <t>Поступление (акт, накладная, УПД) 00БП-000202 от 04.03.2022 7:00:00
Поступление материалов по вх.д. 942186 от 04.03.2022</t>
  </si>
  <si>
    <t>Клей секундный 
ZZZ</t>
  </si>
  <si>
    <t>Поступление (акт, накладная, УПД) 00БП-000219 от 04.03.2022 7:00:00
Поступление материалов по вх.д. 10114 от 04.03.2022</t>
  </si>
  <si>
    <t>Поступление (акт, накладная, УПД) 00БП-000224 от 04.03.2022 7:00:00
Поступление материалов по вх.д. 36495 от 04.03.2022</t>
  </si>
  <si>
    <t>Колодки тормозные передние
Основной склад</t>
  </si>
  <si>
    <t>Диск тормозной
Основной склад</t>
  </si>
  <si>
    <t>Поступление (акт, накладная, УПД) 00БП-000252 от 04.03.2022 7:00:00
Поступление материалов по вх.д. 30401 от 04.03.2022</t>
  </si>
  <si>
    <t>Расход материалов 00БП-000067 от 04.03.2022 12:00:00
Списание материалов в производство</t>
  </si>
  <si>
    <t>Комплектация номенклатуры 00БП-000039 от 04.03.2022 13:00:00
Комплектация</t>
  </si>
  <si>
    <t>Выпуск продукции (Отчет производства) 00БП-000052 от 04.03.2022 13:00:00
Отпуск материалов в производство</t>
  </si>
  <si>
    <t>05.03.2022</t>
  </si>
  <si>
    <t>Поступление (акт, накладная, УПД) 00БП-000212 от 05.03.2022 7:00:00
Поступление материалов по вх.д. 20745932 от 05.03.2022</t>
  </si>
  <si>
    <t>Канцтовары в ассотртименте на завод
ZZZ</t>
  </si>
  <si>
    <t>Шприцы
ZZZ</t>
  </si>
  <si>
    <t>Комплектация номенклатуры 00БП-000040 от 05.03.2022 13:00:00
Комплектация</t>
  </si>
  <si>
    <t>Выпуск продукции (Отчет производства) 00БП-000053 от 05.03.2022 13:00:00
Отпуск материалов в производство</t>
  </si>
  <si>
    <t>06.03.2022</t>
  </si>
  <si>
    <t>Выпуск продукции (Отчет производства) 00БП-000054 от 06.03.2022 13:00:00
Отпуск материалов в производство</t>
  </si>
  <si>
    <t>07.03.2022</t>
  </si>
  <si>
    <t>Комплектация номенклатуры 00БП-000041 от 07.03.2022 13:00:00
Комплектация</t>
  </si>
  <si>
    <t>Выпуск продукции (Отчет производства) 00БП-000055 от 07.03.2022 13:00:00
Отпуск материалов в производство</t>
  </si>
  <si>
    <t>08.03.2022</t>
  </si>
  <si>
    <t>Комплектация номенклатуры 00БП-000042 от 08.03.2022 13:00:00
Комплектация</t>
  </si>
  <si>
    <t>Выпуск продукции (Отчет производства) 00БП-000056 от 08.03.2022 13:00:00
Отпуск материалов в производство</t>
  </si>
  <si>
    <t>09.03.2022</t>
  </si>
  <si>
    <t>Поступление (акт, накладная, УПД) 00БП-000217 от 09.03.2022 7:00:00
Поступление материалов по вх.д. 105 от 09.03.2022</t>
  </si>
  <si>
    <t>ИНДУСТРИЯ РАЗВИТИЯ ООО
Основной договор
Поступление (акт, накладная, УПД) 00БП-000217 от 09.03.2022 7:00:00</t>
  </si>
  <si>
    <t>Поступление (акт, накладная, УПД) 00БП-000220 от 09.03.2022 7:00:00
Поступление материалов по вх.д. 2015 от 09.03.2022</t>
  </si>
  <si>
    <t>Поступление (акт, накладная, УПД) 00БП-000221 от 09.03.2022 7:00:00
Поступление материалов по вх.д. 521 от 09.03.2022</t>
  </si>
  <si>
    <t>Поступление (акт, накладная, УПД) 00БП-000222 от 09.03.2022 7:00:00
Поступление материалов по вх.д. 237 от 09.03.2022</t>
  </si>
  <si>
    <t>Поступление (акт, накладная, УПД) 00БП-000223 от 09.03.2022 7:00:00
Поступление инвентаря по вх.д. 252 от 09.03.2022</t>
  </si>
  <si>
    <t>Аккумулятор ROBITON VRLA 6-7/0
ZZZ</t>
  </si>
  <si>
    <t>Расход материалов 00БП-000068 от 09.03.2022 12:00:00
Списание материалов в производство</t>
  </si>
  <si>
    <t>Комплектация номенклатуры 00БП-000043 от 09.03.2022 13:00:00
Комплектация</t>
  </si>
  <si>
    <t>Выпуск продукции (Отчет производства) 00БП-000057 от 09.03.2022 13:00:00
Отпуск материалов в производство</t>
  </si>
  <si>
    <t>10.03.2022</t>
  </si>
  <si>
    <t>Поступление (акт, накладная, УПД) 00БП-000214 от 10.03.2022 7:00:00
Поступление материалов по вх.д. 543 от 10.03.2022</t>
  </si>
  <si>
    <t>&lt;...&gt;
Бумага Снегурочка офис
Основной склад</t>
  </si>
  <si>
    <t>ИП Ахунова Галина Викторовна
Основной договор
Поступление (акт, накладная, УПД) 00БП-000214 от 10.03.2022 7:00:00</t>
  </si>
  <si>
    <t>Поступление (акт, накладная, УПД) 00БП-000216 от 10.03.2022 7:00:00
Поступление материалов по вх.д. 136 от 10.03.2022</t>
  </si>
  <si>
    <t>ТЕХГАЗРЕСУРС ООО
Основной договор
Поступление (акт, накладная, УПД) 00БП-000216 от 10.03.2022 7:00:00</t>
  </si>
  <si>
    <t>Поступление (акт, накладная, УПД) 00БП-000218 от 10.03.2022 7:00:00
Поступление материалов по вх.д. 2307 от 10.03.2022</t>
  </si>
  <si>
    <t>Мешок 35*40 с/в
Основной склад</t>
  </si>
  <si>
    <t>Поступление (акт, накладная, УПД) 00БП-000234 от 10.03.2022 7:00:00
Поступление материалов по вх.д. 222 от 10.03.2022</t>
  </si>
  <si>
    <t>Поступление доп. расходов 00БП-000031 от 10.03.2022 8:00:00
Доп. расходы</t>
  </si>
  <si>
    <t>Расход материалов 00БП-000069 от 10.03.2022 12:00:00
Списание материалов в производство</t>
  </si>
  <si>
    <t>Комплектация номенклатуры 00БП-000044 от 10.03.2022 13:00:00
Комплектация</t>
  </si>
  <si>
    <t>Выпуск продукции (Отчет производства) 00БП-000058 от 10.03.2022 13:00:00
Отпуск материалов в производство</t>
  </si>
  <si>
    <t>11.03.2022</t>
  </si>
  <si>
    <t>Расход материалов 00БП-000071 от 11.03.2022 0:00:00
Списание материалов в производство</t>
  </si>
  <si>
    <t>Бой абразивных кругов
Основной склад</t>
  </si>
  <si>
    <t>10.02</t>
  </si>
  <si>
    <t>Поступление (акт, накладная, УПД) 00БП-000227 от 11.03.2022 7:00:00
Поступление материалов по вх.д. 208 от 11.03.2022</t>
  </si>
  <si>
    <t>Поступление (акт, накладная, УПД) 00БП-000228 от 11.03.2022 7:00:00
Поступление материалов по вх.д. 207 от 11.03.2022</t>
  </si>
  <si>
    <t>Поступление (акт, накладная, УПД) 00БП-000229 от 11.03.2022 7:00:00
Поступление материалов по вх.д. 202521 от 11.03.2022</t>
  </si>
  <si>
    <t>Поступление (акт, накладная, УПД) 00БП-000230 от 11.03.2022 7:00:00
Поступление материалов по вх.д. 202523 от 11.03.2022</t>
  </si>
  <si>
    <t>Кабель силовой КГтп-ХЛ 3х1,5 медный
ZZZ</t>
  </si>
  <si>
    <t>Поступление (акт, накладная, УПД) 00БП-000231 от 11.03.2022 7:00:00
Поступление материалов по вх.д. 202524 от 11.03.2022</t>
  </si>
  <si>
    <t>Корпус металлический ЩРн-12
ZZZ</t>
  </si>
  <si>
    <t>Выкл.авт.рейка 400В
ZZZ</t>
  </si>
  <si>
    <t>Эл.магнитное реле
ZZZ</t>
  </si>
  <si>
    <t>Реле тепловое токовое
ZZZ</t>
  </si>
  <si>
    <t>Контактор 10А кат.220в 
ZZZ</t>
  </si>
  <si>
    <t>Поступление (акт, накладная, УПД) 00БП-000232 от 11.03.2022 7:00:00
Поступление материалов по вх.д. 202522 от 11.03.2022</t>
  </si>
  <si>
    <t>Стяжка кабельная 200х2.5
Основной склад</t>
  </si>
  <si>
    <t>Коробка установочная
Основной склад</t>
  </si>
  <si>
    <t>Коробка установочная для полых стен
Основной склад</t>
  </si>
  <si>
    <t>Коробка ответвитеьлная с крышкой
Основной склад</t>
  </si>
  <si>
    <t>Дюбель хомут 5-10мм нейлон белый (100шт)
Основной склад</t>
  </si>
  <si>
    <t>Поступление (акт, накладная, УПД) 00БП-000245 от 11.03.2022 7:00:00
Поступление материалов по вх.д. 615 от 11.03.2022</t>
  </si>
  <si>
    <t>Сетка_12Х18Н10Т (ТУ 14-4-507-99) сетка 0,125х0,08х1500
ZZZ</t>
  </si>
  <si>
    <t>Поступление (акт, накладная, УПД) 00БП-000275 от 11.03.2022 7:00:00
Поступление материалов по вх.д. 6017644652 от 11.03.2022</t>
  </si>
  <si>
    <t>Дюбель-гвоздь 6х40 мм
Основной склад</t>
  </si>
  <si>
    <t>Саморез 3,5х35
Основной склад</t>
  </si>
  <si>
    <t>Саморез сверло 4,2 х 16 мм. с пресс-шайбой, оц.
Основной склад</t>
  </si>
  <si>
    <t>Фанера
Основной склад</t>
  </si>
  <si>
    <t>Гипсокартон
Основной склад</t>
  </si>
  <si>
    <t>Профиль 50х40х0,6
Основной склад</t>
  </si>
  <si>
    <t>Профиль 50х50х0,6
Основной склад</t>
  </si>
  <si>
    <t>Поступление доп. расходов 00БП-000032 от 11.03.2022 8:00:00
Доп. расходы</t>
  </si>
  <si>
    <t>Поступление доп. расходов 00БП-000033 от 11.03.2022 8:00:00
Доп. расходы</t>
  </si>
  <si>
    <t>Поступление доп. расходов 00БП-000038 от 11.03.2022 8:00:00
Доп. расходы</t>
  </si>
  <si>
    <t>Поступление доп. расходов 00БП-000042 от 11.03.2022 8:00:00
Доп. расходы</t>
  </si>
  <si>
    <t>Поступление доп. расходов 00БП-000044 от 11.03.2022 8:00:00
Доп. расходы</t>
  </si>
  <si>
    <t>Расход материалов 00БП-000070 от 11.03.2022 12:00:00
Списание материалов в производство</t>
  </si>
  <si>
    <t>Комплектация номенклатуры 00БП-000045 от 11.03.2022 13:00:00
Комплектация</t>
  </si>
  <si>
    <t>Выпуск продукции (Отчет производства) 00БП-000059 от 11.03.2022 13:00:00
Отпуск материалов в производство</t>
  </si>
  <si>
    <t>12.03.2022</t>
  </si>
  <si>
    <t>Выпуск продукции (Отчет производства) 00БП-000060 от 12.03.2022 13:00:00
Отпуск материалов в производство</t>
  </si>
  <si>
    <t>13.03.2022</t>
  </si>
  <si>
    <t>Поступление (акт, накладная, УПД) 00БП-000267 от 13.03.2022 7:00:00
Поступление материалов по вх.д. 39 от 13.03.2022</t>
  </si>
  <si>
    <t>Педальный переключатель
ZZZ</t>
  </si>
  <si>
    <t>Комплектация номенклатуры 00БП-000046 от 13.03.2022 13:00:00
Комплектация</t>
  </si>
  <si>
    <t>Выпуск продукции (Отчет производства) 00БП-000061 от 13.03.2022 13:00:00
Отпуск материалов в производство</t>
  </si>
  <si>
    <t>14.03.2022</t>
  </si>
  <si>
    <t>Поступление (акт, накладная, УПД) 00БП-000249 от 14.03.2022 7:00:00
Поступление материалов по вх.д. 20851920 от 14.03.2022</t>
  </si>
  <si>
    <t>Клейкая лента упаковочная 75мм х 66м 47мкм прозрачная Россия
Основной склад</t>
  </si>
  <si>
    <t>Перемещение товаров, материалов 00БП-000007 от 14.03.2022 11:00:00
Перемещение товаров</t>
  </si>
  <si>
    <t>Брюки Мегаполис
Офис склад</t>
  </si>
  <si>
    <t>Брюки Мегаполис
ZZZ</t>
  </si>
  <si>
    <t>Куртка Мегаполис
Офис склад</t>
  </si>
  <si>
    <t>Куртка Мегаполис
ZZZ</t>
  </si>
  <si>
    <t>Футболка
Офис склад</t>
  </si>
  <si>
    <t>Футболка
ZZZ</t>
  </si>
  <si>
    <t>Передача материалов в эксплуатацию 00БП-000012 от 14.03.2022 12:00:00
Передача спецодежды в эксплуатацию</t>
  </si>
  <si>
    <t>Брюки Сити
ZZZ</t>
  </si>
  <si>
    <t>Куртка Сити
ZZZ</t>
  </si>
  <si>
    <t>Расход материалов 00БП-000072 от 14.03.2022 12:00:00
Списание материалов в производство</t>
  </si>
  <si>
    <t>Комплектация номенклатуры 00БП-000047 от 14.03.2022 13:00:00
Комплектация</t>
  </si>
  <si>
    <t>Выпуск продукции (Отчет производства) 00БП-000062 от 14.03.2022 13:00:00
Отпуск материалов в производство</t>
  </si>
  <si>
    <t>15.03.2022</t>
  </si>
  <si>
    <t>Поступление (акт, накладная, УПД) 00БП-000250 от 15.03.2022 7:00:00
Поступление материалов по вх.д. 350 от 15.03.2022</t>
  </si>
  <si>
    <t>Поступление (акт, накладная, УПД) 00БП-000251 от 15.03.2022 7:00:00
Поступление материалов по вх.д. 11866 от 15.03.2022</t>
  </si>
  <si>
    <t>Поступление (акт, накладная, УПД) 00БП-000276 от 15.03.2022 7:00:00
Поступление материалов по вх.д. 6017652104 от 15.03.2022</t>
  </si>
  <si>
    <t>Сетка стеклотканевая
Основной склад</t>
  </si>
  <si>
    <t>Валик игольчатый
Основной склад</t>
  </si>
  <si>
    <t>Плита гипсовая
Основной склад</t>
  </si>
  <si>
    <t>Клей эпоксидный
Основной склад</t>
  </si>
  <si>
    <t>Гидроизоляция цементная
Основной склад</t>
  </si>
  <si>
    <t>Стяжка цементная
Основной склад</t>
  </si>
  <si>
    <t>Ровнитель
Основной склад</t>
  </si>
  <si>
    <t>Профиль
Основной склад</t>
  </si>
  <si>
    <t>Поступление доп. расходов 00БП-000045 от 15.03.2022 8:00:00
Доп. расходы</t>
  </si>
  <si>
    <t>Расход материалов 00БП-000073 от 15.03.2022 12:00:00
Списание материалов в производство</t>
  </si>
  <si>
    <t>Комплектация номенклатуры 00БП-000048 от 15.03.2022 13:00:00
Комплектация</t>
  </si>
  <si>
    <t>Выпуск продукции (Отчет производства) 00БП-000063 от 15.03.2022 13:00:00
Отпуск материалов в производство</t>
  </si>
  <si>
    <t>16.03.2022</t>
  </si>
  <si>
    <t>Поступление (акт, накладная, УПД) 00БП-000243 от 16.03.2022 7:00:00
Поступление материалов по вх.д. 340050 от 16.03.2022</t>
  </si>
  <si>
    <t>Поступление (акт, накладная, УПД) 00БП-000246 от 16.03.2022 7:00:00
Поступление материалов по вх.д. 6017653186 от 16.03.2022</t>
  </si>
  <si>
    <t>Поступление (акт, накладная, УПД) 00БП-000246 от 16.03.2022 7:00:00
Поступление инвентаря по вх.д. 6017653186 от 16.03.2022</t>
  </si>
  <si>
    <t>Черенок деревянный
ZZZ</t>
  </si>
  <si>
    <t>Поступление (акт, накладная, УПД) 00БП-000247 от 16.03.2022 7:00:00
Поступление инвентаря по вх.д. 1130903 от 16.03.2022</t>
  </si>
  <si>
    <t>Зарядное устройство
ZZZ</t>
  </si>
  <si>
    <t>Аккумуляторная батарея MUTLU  
ZZZ</t>
  </si>
  <si>
    <t>Поступление (акт, накладная, УПД) 00БП-000248 от 16.03.2022 7:00:00
Поступление материалов по вх.д. 226 от 16.03.2022</t>
  </si>
  <si>
    <t>Подшипник 80202
ZZZ</t>
  </si>
  <si>
    <t>Поступление доп. расходов 00БП-000034 от 16.03.2022 8:00:00
Доп. расходы</t>
  </si>
  <si>
    <t>Поступление доп. расходов 00БП-000035 от 16.03.2022 8:00:00
Доп. расходы</t>
  </si>
  <si>
    <t>Поступление доп. расходов 00БП-000036 от 16.03.2022 8:00:00
Доп. расходы</t>
  </si>
  <si>
    <t>Поступление доп. расходов 00БП-000037 от 16.03.2022 8:00:00
Доп. расходы</t>
  </si>
  <si>
    <t>Поступление доп. расходов 00БП-000041 от 16.03.2022 8:00:00
Доп. расходы</t>
  </si>
  <si>
    <t>Выпуск продукции (Отчет производства) 00БП-000064 от 16.03.2022 13:00:00
Отпуск материалов в производство</t>
  </si>
  <si>
    <t>17.03.2022</t>
  </si>
  <si>
    <t>Поступление (акт, накладная, УПД) 00БП-000260 от 17.03.2022 7:00:00
Поступление материалов по вх.д. 7432 от 17.03.2022</t>
  </si>
  <si>
    <t>Поступление (акт, накладная, УПД) 00БП-000266 от 17.03.2022 7:00:00
Поступление материалов по вх.д. 1217 от 17.03.2022</t>
  </si>
  <si>
    <t>Поступление (акт, накладная, УПД) 00БП-000302 от 17.03.2022 7:00:00
Поступление материалов по вх.д. ССНФ-187 от 17.03.2022</t>
  </si>
  <si>
    <t>&lt;...&gt;
Шкаф  ШРМ-АК-600 
ZZZ</t>
  </si>
  <si>
    <t>Расход материалов 00БП-000074 от 17.03.2022 12:00:00
Списание материалов в производство</t>
  </si>
  <si>
    <t>Комплектация номенклатуры 00БП-000049 от 17.03.2022 13:00:00
Комплектация</t>
  </si>
  <si>
    <t>Выпуск продукции (Отчет производства) 00БП-000065 от 17.03.2022 13:00:00
Отпуск материалов в производство</t>
  </si>
  <si>
    <t>18.03.2022</t>
  </si>
  <si>
    <t>Поступление (акт, накладная, УПД) 00БП-000253 от 18.03.2022 7:00:00
Поступление материалов по вх.д. 235 от 18.03.2022</t>
  </si>
  <si>
    <t>Поступление (акт, накладная, УПД) 00БП-000254 от 18.03.2022 7:00:00
Поступление материалов по вх.д. 236 от 18.03.2022</t>
  </si>
  <si>
    <t>Поступление (акт, накладная, УПД) 00БП-000256 от 18.03.2022 7:00:00
Поступление инвентаря по вх.д. 54 от 18.03.2022</t>
  </si>
  <si>
    <t>Радиостанция iRadio 668
ZZZ</t>
  </si>
  <si>
    <t>Поступление (акт, накладная, УПД) 00БП-000258 от 18.03.2022 7:00:00
Поступление материалов по вх.д. 157 от 18.03.2022</t>
  </si>
  <si>
    <t>Поступление (акт, накладная, УПД) 00БП-000259 от 18.03.2022 7:00:00
Поступление материалов по вх.д. 20962984 от 18.03.2022</t>
  </si>
  <si>
    <t>Поступление доп. расходов 00БП-000039 от 18.03.2022 8:00:00
Доп. расходы</t>
  </si>
  <si>
    <t>Поступление доп. расходов 00БП-000040 от 18.03.2022 12:00:00
Доп. расходы</t>
  </si>
  <si>
    <t>Расход материалов 00БП-000075 от 18.03.2022 12:00:00
Списание материалов в производство</t>
  </si>
  <si>
    <t>Комплектация номенклатуры 00БП-000050 от 18.03.2022 13:00:00
Комплектация</t>
  </si>
  <si>
    <t>Выпуск продукции (Отчет производства) 00БП-000066 от 18.03.2022 13:00:00
Отпуск материалов в производство</t>
  </si>
  <si>
    <t>19.03.2022</t>
  </si>
  <si>
    <t>Комплектация номенклатуры 00БП-000051 от 19.03.2022 13:00:00
Комплектация</t>
  </si>
  <si>
    <t>14A F12
Основной склад</t>
  </si>
  <si>
    <t>14A F14
Основной склад</t>
  </si>
  <si>
    <t>Выпуск продукции (Отчет производства) 00БП-000067 от 19.03.2022 13:00:00
Отпуск материалов в производство</t>
  </si>
  <si>
    <t>20.03.2022</t>
  </si>
  <si>
    <t>Комплектация номенклатуры 00БП-000052 от 20.03.2022 13:00:00
Комплектация</t>
  </si>
  <si>
    <t>Выпуск продукции (Отчет производства) 00БП-000068 от 20.03.2022 13:00:00
Отпуск материалов в производство</t>
  </si>
  <si>
    <t>21.03.2022</t>
  </si>
  <si>
    <t>Поступление (акт, накладная, УПД) 00БП-000295 от 21.03.2022 7:00:00
Поступление материалов по вх.д. 197 от 21.03.2022</t>
  </si>
  <si>
    <t>Контрольное сито 200х50 мм, ячейка 53 мкм
ZZZ</t>
  </si>
  <si>
    <t>Контрольное сито 200х50 мм, ячейка 106 мкм
ZZZ</t>
  </si>
  <si>
    <t>Контрольное сито 200х50 мм, ячейка 150 мкм
ZZZ</t>
  </si>
  <si>
    <t>Расход материалов 00БП-000080 от 21.03.2022 12:00:00
Списание материалов в производство</t>
  </si>
  <si>
    <t>Расход материалов 00БП-000121 от 21.03.2022 12:00:00
Списание материалов в производство</t>
  </si>
  <si>
    <t>Выпуск продукции (Отчет производства) 00БП-000069 от 21.03.2022 13:00:00
Отпуск материалов в производство</t>
  </si>
  <si>
    <t>22.03.2022</t>
  </si>
  <si>
    <t>Поступление (акт, накладная, УПД) 00БП-000265 от 22.03.2022 7:00:00
Поступление материалов по вх.д. 249 от 22.03.2022</t>
  </si>
  <si>
    <t>Поступление доп. расходов 00БП-000049 от 22.03.2022 8:00:00
Доп. расходы</t>
  </si>
  <si>
    <t>Расход материалов 00БП-000081 от 22.03.2022 12:00:00
Списание материалов в производство</t>
  </si>
  <si>
    <t>Расход материалов 00БП-000082 от 22.03.2022 12:00:00
Списание материалов в производство</t>
  </si>
  <si>
    <t>Выпуск продукции (Отчет производства) 00БП-000070 от 22.03.2022 13:00:00
Отпуск материалов в производство</t>
  </si>
  <si>
    <t>23.03.2022</t>
  </si>
  <si>
    <t>Поступление (акт, накладная, УПД) 00БП-000270 от 23.03.2022 7:00:00
Поступление материалов по вх.д. 203018 от 23.03.2022</t>
  </si>
  <si>
    <t>Кабель ВВГ нг 4х4
Основной склад</t>
  </si>
  <si>
    <t>Поступление (акт, накладная, УПД) 00БП-000271 от 23.03.2022 7:00:00
Поступление материалов по вх.д. 203019 от 23.03.2022</t>
  </si>
  <si>
    <t>Поступление (акт, накладная, УПД) 00БП-000272 от 23.03.2022 7:00:00
Поступление материалов по вх.д. 203017 от 23.03.2022</t>
  </si>
  <si>
    <t>Корпус металлический ЩМП-2-0
Основной склад</t>
  </si>
  <si>
    <t>Поступление (акт, накладная, УПД) 00БП-000274 от 23.03.2022 7:00:00
Поступление материалов по вх.д. 263 от 23.03.2022</t>
  </si>
  <si>
    <t>Поступление (акт, накладная, УПД) 00БП-000277 от 23.03.2022 7:00:00
Поступление материалов по вх.д. 21039033 от 23.03.2022</t>
  </si>
  <si>
    <t>Поступление (акт, накладная, УПД) 00БП-000278 от 23.03.2022 7:00:00
Поступление материалов по вх.д. 21032621 от 23.03.2022</t>
  </si>
  <si>
    <t>&lt;...&gt;
Калькулятор настольный CITIZEN офис
Основной склад</t>
  </si>
  <si>
    <t>Обособленное подразделение Ленинский р-н
Почтовые и канцелярские расходы</t>
  </si>
  <si>
    <t>Поступление (акт, накладная, УПД) 00БП-000296 от 23.03.2022 7:00:00
Поступление материалов по вх.д. 176 от 23.03.2022</t>
  </si>
  <si>
    <t>Комплектация номенклатуры 00БП-000053 от 23.03.2022 13:00:00
Комплектация</t>
  </si>
  <si>
    <t>14A F36
Основной склад</t>
  </si>
  <si>
    <t>Выпуск продукции (Отчет производства) 00БП-000071 от 23.03.2022 13:00:00
Отпуск материалов в производство</t>
  </si>
  <si>
    <t>24.03.2022</t>
  </si>
  <si>
    <t>Выпуск продукции (Отчет производства) 00БП-000072 от 24.03.2022 0:00:00
Отпуск материалов в производство</t>
  </si>
  <si>
    <t>Поступление доп. расходов 00БП-000043 от 24.03.2022 8:00:00
Доп. расходы</t>
  </si>
  <si>
    <t>Расход материалов 00БП-000083 от 24.03.2022 12:00:00
Списание материалов в производство</t>
  </si>
  <si>
    <t>Расход материалов 00БП-000084 от 24.03.2022 12:00:00
Списание материалов в производство</t>
  </si>
  <si>
    <t>Расход материалов 00БП-000085 от 24.03.2022 12:00:00
Списание материалов в производство</t>
  </si>
  <si>
    <t>Расход материалов 00БП-000086 от 24.03.2022 12:00:00
Списание материалов в производство</t>
  </si>
  <si>
    <t>Расход материалов 00БП-000087 от 24.03.2022 12:00:00
Списание материалов в производство</t>
  </si>
  <si>
    <t>Расход материалов 00БП-000088 от 24.03.2022 12:00:00
Списание материалов в производство</t>
  </si>
  <si>
    <t>Обособленное подразделение г.ZZZ
Обеспечения нормальных условий труда</t>
  </si>
  <si>
    <t>Расход материалов 00БП-000089 от 24.03.2022 12:00:00
Списание материалов на прочие расходы</t>
  </si>
  <si>
    <t>Прочие расходы НЕ учит. в НУ
Кофе</t>
  </si>
  <si>
    <t>91.02</t>
  </si>
  <si>
    <t>Расход материалов 00БП-000090 от 24.03.2022 12:00:00
Списание материалов в производство</t>
  </si>
  <si>
    <t>Расход материалов 00БП-000091 от 24.03.2022 12:00:00
Списание материалов в производство</t>
  </si>
  <si>
    <t>25.03.2022</t>
  </si>
  <si>
    <t>Поступление (акт, накладная, УПД) 00БП-000284 от 25.03.2022 7:00:00
Поступление материалов по вх.д. 80 от 25.03.2022</t>
  </si>
  <si>
    <t>Каркас
Основной склад</t>
  </si>
  <si>
    <t>Поступление (акт, накладная, УПД) 00БП-000285 от 25.03.2022 7:00:00
Поступление материалов по вх.д. 10315-1 от 25.03.2022</t>
  </si>
  <si>
    <t>Проволока  6мм
ZZZ</t>
  </si>
  <si>
    <t>Поступление (акт, накладная, УПД) 00БП-000286 от 25.03.2022 7:00:00
Поступление материалов по вх.д. 36 от 25.03.2022</t>
  </si>
  <si>
    <t>Поступление (акт, накладная, УПД) 00БП-000287 от 25.03.2022 7:00:00
Поступление материалов по вх.д. 1398 от 25.03.2022</t>
  </si>
  <si>
    <t>Ремни приводные клиновые ГОСТ 1284.1-89 А-2240
ZZZ</t>
  </si>
  <si>
    <t>Поступление (акт, накладная, УПД) 00БП-000291 от 25.03.2022 7:00:00
Поступление материалов по вх.д. 21083764 от 25.03.2022</t>
  </si>
  <si>
    <t>Поступление (акт, накладная, УПД) 00БП-000293 от 25.03.2022 7:00:00
Поступление материалов по вх.д. 14966 от 25.03.2022</t>
  </si>
  <si>
    <t>Поступление (акт, накладная, УПД) 00БП-000300 от 25.03.2022 7:00:00
Поступление инвентаря по вх.д. 6017669937 от 25.03.2022</t>
  </si>
  <si>
    <t>Ведро оцинк. 12 л
ZZZ</t>
  </si>
  <si>
    <t>Поступление доп. расходов 00БП-000047 от 25.03.2022 8:00:00
Доп. расходы</t>
  </si>
  <si>
    <t>Поступление доп. расходов 00БП-000048 от 25.03.2022 8:00:00
Доп. расходы</t>
  </si>
  <si>
    <t>Расход материалов 00БП-000092 от 25.03.2022 12:00:00
Списание материалов в производство</t>
  </si>
  <si>
    <t>Расход материалов 00БП-000093 от 25.03.2022 12:00:00
Списание материалов в производство</t>
  </si>
  <si>
    <t>Выпуск продукции (Отчет производства) 00БП-000073 от 25.03.2022 13:00:00
Отпуск материалов в производство</t>
  </si>
  <si>
    <t>26.03.2022</t>
  </si>
  <si>
    <t>Выпуск продукции (Отчет производства) 00БП-000074 от 26.03.2022 13:00:00
Отпуск материалов в производство</t>
  </si>
  <si>
    <t>27.03.2022</t>
  </si>
  <si>
    <t>Выпуск продукции (Отчет производства) 00БП-000075 от 27.03.2022 13:00:00
Отпуск материалов в производство</t>
  </si>
  <si>
    <t>28.03.2022</t>
  </si>
  <si>
    <t>Поступление (акт, накладная, УПД) 00БП-000301 от 28.03.2022 7:00:00
Поступление материалов по вх.д. 10721 от 28.03.2022</t>
  </si>
  <si>
    <t>Передача материалов в эксплуатацию 00БП-000010 от 28.03.2022 12:00:00
Списание расходов на приобретение инвентаря</t>
  </si>
  <si>
    <t>&lt;...&gt;
Ботинки кожаные зимние ВЛО мод. 307 иск. мех
ZZZ</t>
  </si>
  <si>
    <t>Передача материалов в эксплуатацию 00БП-000010 от 28.03.2022 12:00:00
Передача спецодежды в эксплуатацию</t>
  </si>
  <si>
    <t>Передача материалов в эксплуатацию 00БП-000011 от 28.03.2022 12:00:00
Списание расходов на приобретение инвентаря</t>
  </si>
  <si>
    <t>Передача материалов в эксплуатацию 00БП-000011 от 28.03.2022 12:00:00
Передача инвентаря в эксплуатацию</t>
  </si>
  <si>
    <t>Обособленное подразделение г.ZZZ
Мебель, оборудование, техника</t>
  </si>
  <si>
    <t>Расход материалов 00БП-000094 от 28.03.2022 12:00:00
Списание материалов в производство</t>
  </si>
  <si>
    <t>Расход материалов 00БП-000095 от 28.03.2022 12:00:00
Списание материалов в производство</t>
  </si>
  <si>
    <t>Выпуск продукции (Отчет производства) 00БП-000076 от 28.03.2022 13:00:00
Отпуск материалов в производство</t>
  </si>
  <si>
    <t>29.03.2022</t>
  </si>
  <si>
    <t>Поступление (акт, накладная, УПД) 00БП-000298 от 29.03.2022 7:00:00
Поступление материалов по вх.д. 279 от 29.03.2022</t>
  </si>
  <si>
    <t>Поступление (акт, накладная, УПД) 00БП-000325 от 29.03.2022 7:00:00
Поступление материалов по вх.д. 6017673204 от 29.03.2022</t>
  </si>
  <si>
    <t>Лезвия д/ножа 18мм,10шт,в пласт.диспенс.
Основной склад</t>
  </si>
  <si>
    <t>Миксер для смесей
Основной склад</t>
  </si>
  <si>
    <t>Зажимы
Основной склад</t>
  </si>
  <si>
    <t>Шпатлевка
Основной склад</t>
  </si>
  <si>
    <t>Лента армированная самокл.Energoflex
Основной склад</t>
  </si>
  <si>
    <t>Поступление (акт, накладная, УПД) 00БП-000326 от 29.03.2022 7:00:00
Поступление материалов по вх.д. 6017672649 от 29.03.2022</t>
  </si>
  <si>
    <t>Грунтовка ГФ-021 ГОСТ 25129-82 серая
Основной склад</t>
  </si>
  <si>
    <t>Поступление доп. расходов 00БП-000054 от 29.03.2022 8:00:00
Доп. расходы</t>
  </si>
  <si>
    <t>Расход материалов 00БП-000096 от 29.03.2022 12:00:00
Списание материалов в производство</t>
  </si>
  <si>
    <t>Расход материалов 00БП-000101 от 29.03.2022 12:00:00
Списание материалов в производство</t>
  </si>
  <si>
    <t>Выпуск продукции (Отчет производства) 00БП-000077 от 29.03.2022 13:00:00
Отпуск материалов в производство</t>
  </si>
  <si>
    <t>30.03.2022</t>
  </si>
  <si>
    <t>Выпуск продукции (Отчет производства) 00БП-000078 от 30.03.2022 0:00:00
Отпуск материалов в производство</t>
  </si>
  <si>
    <t>Поступление (акт, накладная, УПД) 00БП-000337 от 30.03.2022 7:00:00
Поступление материалов по вх.д. 288 от 30.03.2022</t>
  </si>
  <si>
    <t>Подшипник 6312 2RS 
ZZZ</t>
  </si>
  <si>
    <t>Поступление (акт, накладная, УПД) 00БП-000338 от 30.03.2022 7:00:00
Поступление материалов по вх.д. 193 от 30.03.2022</t>
  </si>
  <si>
    <t>Кислород в баллонах
ZZZ</t>
  </si>
  <si>
    <t>Поступление (акт, накладная, УПД) 00БП-000349 от 30.03.2022 7:00:00
Поступление материалов по вх.д. 119 от 30.03.2022</t>
  </si>
  <si>
    <t>БИЛО (код МС.004171)
ZZZ</t>
  </si>
  <si>
    <t>Поступление (акт, накладная, УПД) 00БП-000350 от 30.03.2022 7:00:00
Поступление материалов по вх.д. 121 от 30.03.2022</t>
  </si>
  <si>
    <t>Плита МС.004.031
ZZZ</t>
  </si>
  <si>
    <t>Поступление (акт, накладная, УПД) 00БП-000351 от 30.03.2022 7:00:00
Поступление материалов по вх.д. 120 от 30.03.2022</t>
  </si>
  <si>
    <t>Поступление доп. расходов 00БП-000055 от 30.03.2022 8:00:00
Доп. расходы</t>
  </si>
  <si>
    <t>Расход материалов 00БП-000097 от 30.03.2022 12:00:00
Списание материалов в производство</t>
  </si>
  <si>
    <t>31.03.2022</t>
  </si>
  <si>
    <t>Поступление (акт, накладная, УПД) 00БП-000304 от 31.03.2022 7:00:00
Поступление материалов по вх.д. 373346 от 31.03.2022</t>
  </si>
  <si>
    <t>Минводы Боржоми ООО
Основной договор
Поступление (акт, накладная, УПД) 00БП-000304 от 31.03.2022 7:00:00</t>
  </si>
  <si>
    <t>Поступление (акт, накладная, УПД) 00БП-000343 от 31.03.2022 7:00:00
Поступление инвентаря по вх.д. 252 от 31.03.2022</t>
  </si>
  <si>
    <t>Вибратор площадочный
ZZZ</t>
  </si>
  <si>
    <t>Поступление (акт, накладная, УПД) 00БП-000345 от 31.03.2022 7:00:00
Поступление материалов по вх.д. 7697 от 31.03.2022</t>
  </si>
  <si>
    <t>Поступление (акт, накладная, УПД) 00БП-000347 от 31.03.2022 7:00:00
Поступление материалов по вх.д. 310053 от 31.03.2022</t>
  </si>
  <si>
    <t>Поступление (акт, накладная, УПД) 00БП-000385 от 31.03.2022 7:00:00
Поступление материалов по вх.д. 39 от 31.03.2022</t>
  </si>
  <si>
    <t>Труба с раструбом 
Основной склад</t>
  </si>
  <si>
    <t>Отвод
Основной склад</t>
  </si>
  <si>
    <t>Переход
Основной склад</t>
  </si>
  <si>
    <t>Тройник
Основной склад</t>
  </si>
  <si>
    <t>Хомут универсальный
Основной склад</t>
  </si>
  <si>
    <t>Перемещение товаров, материалов 00БП-000004 от 31.03.2022 11:00:00
Перемещение товаров</t>
  </si>
  <si>
    <t>Масло компрессорное
ZZZ</t>
  </si>
  <si>
    <t>Масло, Россия
ZZZ</t>
  </si>
  <si>
    <t>Перемещение товаров, материалов 00БП-000005 от 31.03.2022 11:00:00
Перемещение товаров</t>
  </si>
  <si>
    <t>Головка торцевая 24 мм 12-гранная CrV 1/2" 
ZZZ</t>
  </si>
  <si>
    <t>Головка торцевая 27 мм 12-гранная CrV 1/2" 
ZZZ</t>
  </si>
  <si>
    <t>Головка ударная удлиненная 24 мм 1/2" 
ZZZ</t>
  </si>
  <si>
    <t>Припой с канифолью
ZZZ</t>
  </si>
  <si>
    <t>Лампа накаливания 95 вт
ZZZ</t>
  </si>
  <si>
    <t>Держатель 
ZZZ</t>
  </si>
  <si>
    <t>Перемещение товаров, материалов 00БП-000006 от 31.03.2022 11:00:00
Перемещение товаров</t>
  </si>
  <si>
    <t>Эл.магнитное реле
Основной склад</t>
  </si>
  <si>
    <t>Передача материалов в эксплуатацию 00БП-000005 от 31.03.2022 12:00:00
Передача инвентаря в эксплуатацию</t>
  </si>
  <si>
    <t>Микроскоп цифровой
ZZZ</t>
  </si>
  <si>
    <t>Передача материалов в эксплуатацию 00БП-000006 от 31.03.2022 12:00:00
Передача спецодежды в эксплуатацию</t>
  </si>
  <si>
    <t>Передача материалов в эксплуатацию 00БП-000008 от 31.03.2022 12:00:00
Передача инвентаря в эксплуатацию</t>
  </si>
  <si>
    <t>Ключ комбинированный 22мм CrV MTX
ZZZ</t>
  </si>
  <si>
    <t>Метла пластиковая круглая с черенком 
ZZZ</t>
  </si>
  <si>
    <t>Паяльник
ZZZ</t>
  </si>
  <si>
    <t>Щетка подмет.с черенком 555-202
ZZZ</t>
  </si>
  <si>
    <t>Расход материалов 00БП-000098 от 31.03.2022 12:00:00
Списание материалов в производство</t>
  </si>
  <si>
    <t>Расход материалов 00БП-000099 от 31.03.2022 12:00:00
Списание материалов в производство</t>
  </si>
  <si>
    <t>Расход материалов 00БП-000100 от 31.03.2022 12:00:00
Списание материалов в производство</t>
  </si>
  <si>
    <t>Расход материалов 00БП-000102 от 31.03.2022 12:00:00
Списание материалов в производство</t>
  </si>
  <si>
    <t>Расход материалов 00БП-000103 от 31.03.2022 12:00:00
Списание материалов в производство</t>
  </si>
  <si>
    <t>Расход материалов 00БП-000105 от 31.03.2022 12:00:00
Списание материалов в производство</t>
  </si>
  <si>
    <t>Расход материалов 00БП-000106 от 31.03.2022 12:00:00
Списание материалов в производство</t>
  </si>
  <si>
    <t>Болт 18х75 ГОСТ 7798
ZZZ</t>
  </si>
  <si>
    <t>Болт М12х60 ГОСТ
ZZZ</t>
  </si>
  <si>
    <t>Гайка 12 ГОСТ 5915-70
ZZZ</t>
  </si>
  <si>
    <t>Изолента ПВХ синяя
ZZZ</t>
  </si>
  <si>
    <t>Кабель силовой ВВГ нг (А) 4х4-0,660
ZZZ</t>
  </si>
  <si>
    <t>Подшипник 6202
ZZZ</t>
  </si>
  <si>
    <t>Ремни приводные клиновые ГОСТ 1284.1-89 В-2240
ZZZ</t>
  </si>
  <si>
    <t>Ремни приводные клиновые ГОСТ 1284.1-89 В-3150
ZZZ</t>
  </si>
  <si>
    <t>Ролик опорный (SP316-01.400.01 ТХ.Н.SP316-01.402.01 ТХ.Н)
ZZZ</t>
  </si>
  <si>
    <t>Сетка_12Х18Н10Т  сетка 0.125х0.8х1000
ZZZ</t>
  </si>
  <si>
    <t>Сетка_12Х18Н10Т  сетка 1.0х0.4х1000
ZZZ</t>
  </si>
  <si>
    <t>Труба ПП Д50х1000 
ZZZ</t>
  </si>
  <si>
    <t>Расход материалов 00БП-000107 от 31.03.2022 12:00:00
Списание материалов в производство</t>
  </si>
  <si>
    <t>Расход материалов 00БП-000111 от 31.03.2022 12:00:00
Списание материалов в производство</t>
  </si>
  <si>
    <t>Расход материалов 00БП-000114 от 31.03.2022 12:00:00
Списание материалов в производство</t>
  </si>
  <si>
    <t>Расход материалов 00БП-000117 от 31.03.2022 12:00:00
Списание материалов в производство</t>
  </si>
  <si>
    <t>Расход материалов 00БП-000118 от 31.03.2022 12:00:00
Списание материалов в производство</t>
  </si>
  <si>
    <t>Расход материалов 00БП-000122 от 31.03.2022 12:00:00
Списание материалов в производство</t>
  </si>
  <si>
    <t>Выпуск продукции (Отчет производства) 00БП-000079 от 31.03.2022 13:00:00
Отпуск материалов в производство</t>
  </si>
  <si>
    <t>Регламентная операция 00БП-000026 от 31.03.2022 23:59:59
Корректировка стоимости списания</t>
  </si>
  <si>
    <t>01.04.2022</t>
  </si>
  <si>
    <t>Перемещение товаров, материалов 00БП-000013 от 01.04.2022 11:00:00
Перемещение товаров</t>
  </si>
  <si>
    <t>Круг отрезной 41/U 230-2.5-22 14AF30 Q37 BF2 80m/s (КАЗ)
Основной склад</t>
  </si>
  <si>
    <t>Круг отрезной 41/U 230-2.5-22 14AF30 Q37 BF2 80m/s (КАЗ)
Склад №2</t>
  </si>
  <si>
    <t>Выпуск продукции (Отчет производства) 00НФ-000001 от 01.04.2022 11:42:32
Отпуск материалов в производство</t>
  </si>
  <si>
    <t>Комплектация номенклатуры 00БП-000054 от 01.04.2022 13:00:00
Комплектация</t>
  </si>
  <si>
    <t>Поступление (акт, накладная, УПД) 00НФ-000092 от 01.04.2022 14:46:17
Поступление материалов по вх.д. 292 от 01.04.2022</t>
  </si>
  <si>
    <t>Комплектация номенклатуры 00НФ-000006 от 01.04.2022 20:12:07
Комплектация</t>
  </si>
  <si>
    <t>Перемещение товаров, материалов 00НФ-000004 от 01.04.2022 20:12:09
Перемещение товаров</t>
  </si>
  <si>
    <t>Круг керамический 1 150*6*38 AK 80 L 50 m/c (ИНФ-АБРАЗИВ)
Офис склад</t>
  </si>
  <si>
    <t>КЛТ ZR 125*22.2 P40 (5/200) Cutop Profi Plus
Офис склад</t>
  </si>
  <si>
    <t>Круг шлиф синтетический фибровый синий 125 22,23
Основной склад</t>
  </si>
  <si>
    <t>Круг шлиф синтетический фибровый синий 125 22,23
Офис склад</t>
  </si>
  <si>
    <t>Круг отрезной 41/U 150-1.6-22 14AF60 Q37 BF2 80m/s (КАЗ)
Основной склад</t>
  </si>
  <si>
    <t>Круг отрезной 41/U 150-1.6-22 14AF60 Q37 BF2 80m/s (КАЗ)
Офис склад</t>
  </si>
  <si>
    <t>Круг лепестковый торцевой 2 125х22,23 корунд Р120 (ВАЗ)
Офис склад</t>
  </si>
  <si>
    <t>Круг лепестковый торцевой 1 125х22,23 цирконий Р60 (ВАЗ)
Основной склад</t>
  </si>
  <si>
    <t>Круг лепестковый торцевой 1 125х22,23 цирконий Р60 (ВАЗ)
Офис склад</t>
  </si>
  <si>
    <t>Круг лепестковый торцевой 1 125х22,23 керамика Р40 (ВАЗ)
Основной склад</t>
  </si>
  <si>
    <t>Круг лепестковый торцевой 1 125х22,23 керамика Р40 (ВАЗ)
Офис склад</t>
  </si>
  <si>
    <t>Круг зачистной лепестковый 125*22 Р80
Офис склад</t>
  </si>
  <si>
    <t>КЛТ ZR 125*22.2 P80 (5/200) Cutop Profi Plus
Основной склад</t>
  </si>
  <si>
    <t>КЛТ ZR 125*22.2 P80 (5/200) Cutop Profi Plus
Офис склад</t>
  </si>
  <si>
    <t>Круг отрезной 230*2,5*22,2 TIGER ABRASIV
Основной склад</t>
  </si>
  <si>
    <t>Круг отрезной 230*2,5*22,2 TIGER ABRASIV
Офис склад</t>
  </si>
  <si>
    <t>Перемещение товаров, материалов 00НФ-000006 от 01.04.2022 20:12:10
Перемещение товаров</t>
  </si>
  <si>
    <t>150 25 32 14А F24 37-39 BF 63 м/с (BROFAL)
Основной склад</t>
  </si>
  <si>
    <t>150 25 32 14А F24 37-39 BF 63 м/с (BROFAL)
Офис склад</t>
  </si>
  <si>
    <t>Поступление (акт, накладная, УПД) 00НФ-000111 от 01.04.2022 20:12:11
Поступление материалов по вх.д. 32907 от 29.03.2022</t>
  </si>
  <si>
    <t>Поступление доп. расходов 00НФ-П00005 от 01.04.2022 20:12:12
Доп. расходы</t>
  </si>
  <si>
    <t>Поступление доп. расходов 00НФ-П00006 от 01.04.2022 20:12:13
Доп. расходы</t>
  </si>
  <si>
    <t>Поступление (акт, накладная, УПД) 00НФ-000125 от 01.04.2022 20:12:16
Поступление материалов по вх.д. ЕК0021164 от 01.04.2022</t>
  </si>
  <si>
    <t>&lt;...&gt;
Ноутбук НР
Основной склад</t>
  </si>
  <si>
    <t>02.04.2022</t>
  </si>
  <si>
    <t>Выпуск продукции (Отчет производства) 00НФ-000004 от 02.04.2022 12:00:00
Отпуск материалов в производство</t>
  </si>
  <si>
    <t>03.04.2022</t>
  </si>
  <si>
    <t>Выпуск продукции (Отчет производства) 00НФ-000005 от 03.04.2022 12:00:00
Отпуск материалов в производство</t>
  </si>
  <si>
    <t>Поступление доп. расходов 00НФ-П00003 от 03.04.2022 12:00:00
Доп. расходы</t>
  </si>
  <si>
    <t>04.04.2022</t>
  </si>
  <si>
    <t>Выпуск продукции (Отчет производства) 00НФ-000007 от 04.04.2022 12:00:00
Отпуск материалов в производство</t>
  </si>
  <si>
    <t>Комплектация номенклатуры 00НФ-000010 от 04.04.2022 12:00:01
Комплектация</t>
  </si>
  <si>
    <t>1 фракция 2,8 - 2,0 мм
Основной склад</t>
  </si>
  <si>
    <t>Поступление (акт, накладная, УПД) 00НФ-000100 от 04.04.2022 16:45:20
Поступление материалов по вх.д. 338 от 04.04.2022</t>
  </si>
  <si>
    <t>Перчатки с двойным латексным покрытием, СП-0034
ZZZ</t>
  </si>
  <si>
    <t>Поступление (акт, накладная, УПД) 00НФ-000101 от 04.04.2022 16:45:21
Поступление инвентаря по вх.д. 1439940 от 04.04.2022</t>
  </si>
  <si>
    <t>Клещи токовые цифровые
ZZZ</t>
  </si>
  <si>
    <t>Поступление (акт, накладная, УПД) 00НФ-000102 от 04.04.2022 16:45:22
Поступление материалов по вх.д. 1439951 от 04.04.2022</t>
  </si>
  <si>
    <t>Скобы для степлера 16 мм
ZZZ</t>
  </si>
  <si>
    <t>Поступление (акт, накладная, УПД) 00НФ-000102 от 04.04.2022 16:45:22
Поступление инвентаря по вх.д. 1439951 от 04.04.2022</t>
  </si>
  <si>
    <t>Степлер пневматический
ZZZ</t>
  </si>
  <si>
    <t>05.04.2022</t>
  </si>
  <si>
    <t>Поступление доп. расходов 00БП-000058 от 05.04.2022 0:00:00
Доп. расходы</t>
  </si>
  <si>
    <t>Выпуск продукции (Отчет производства) 00НФ-000009 от 05.04.2022 12:00:00
Отпуск материалов в производство</t>
  </si>
  <si>
    <t>Поступление (акт, накладная, УПД) 00НФ-000120 от 05.04.2022 17:58:06
Поступление материалов по вх.д. 17414 от 05.04.2022</t>
  </si>
  <si>
    <t>Поступление (акт, накладная, УПД) 00НФ-000150 от 05.04.2022 17:58:08
Поступление материалов по вх.д. 177 от 05.04.2022</t>
  </si>
  <si>
    <t>06.04.2022</t>
  </si>
  <si>
    <t>Выпуск продукции (Отчет производства) 00НФ-000011 от 06.04.2022 0:00:00
Отпуск материалов в производство</t>
  </si>
  <si>
    <t>Поступление (акт, накладная, УПД) 00НФ-000129 от 06.04.2022 0:00:01
Поступление материалов по вх.д. 297 от 06.04.2022</t>
  </si>
  <si>
    <t>Поступление (акт, накладная, УПД) 00НФ-000130 от 06.04.2022 0:00:02
Поступление материалов по вх.д. 300 от 06.04.2022</t>
  </si>
  <si>
    <t>Поступление доп. расходов 00НФ-П00007 от 06.04.2022 8:00:00
Доп. расходы</t>
  </si>
  <si>
    <t>Комплектация номенклатуры 00БП-000055 от 06.04.2022 13:00:00
Комплектация</t>
  </si>
  <si>
    <t>07.04.2022</t>
  </si>
  <si>
    <t>Выпуск продукции (Отчет производства) 00НФ-000013 от 07.04.2022 12:00:00
Отпуск материалов в производство</t>
  </si>
  <si>
    <t>08.04.2022</t>
  </si>
  <si>
    <t>Выпуск продукции (Отчет производства) 00НФ-000016 от 08.04.2022 0:00:00
Отпуск материалов в производство</t>
  </si>
  <si>
    <t>09.04.2022</t>
  </si>
  <si>
    <t>Выпуск продукции (Отчет производства) 00НФ-000014 от 09.04.2022 12:00:00
Отпуск материалов в производство</t>
  </si>
  <si>
    <t>10.04.2022</t>
  </si>
  <si>
    <t>Выпуск продукции (Отчет производства) 00НФ-000015 от 10.04.2022 12:00:00
Отпуск материалов в производство</t>
  </si>
  <si>
    <t>11.04.2022</t>
  </si>
  <si>
    <t>Перемещение товаров, материалов 00НФ-000008 от 11.04.2022 10:42:32
Перемещение товаров</t>
  </si>
  <si>
    <t>Круг зачистной 125*6*22,2 TIGER ABRASIV
Основной склад</t>
  </si>
  <si>
    <t>Круг зачистной 125*6*22,2 TIGER ABRASIV
Офис склад</t>
  </si>
  <si>
    <t>Круг отрезной 125*1*22,2 TIGER ABRASIV
Основной склад</t>
  </si>
  <si>
    <t>Круг отрезной 125*1*22,2 TIGER ABRASIV
Офис склад</t>
  </si>
  <si>
    <t>Круг отрезной 125*1,6*22,2 TIGER ABRASIV
Офис склад</t>
  </si>
  <si>
    <t>Поступление (акт, накладная, УПД) 00НФ-000135 от 11.04.2022 16:05:03
Поступление материалов по вх.д. 1219 от 11.04.2022</t>
  </si>
  <si>
    <t>&lt;...&gt;
Печать
Основной склад</t>
  </si>
  <si>
    <t>Поступление (акт, накладная, УПД) 00НФ-000136 от 11.04.2022 16:05:04
Поступление инвентаря по вх.д. 19727268 от 11.04.2022</t>
  </si>
  <si>
    <t>Патч-корд литой
ZZZ</t>
  </si>
  <si>
    <t>Коммутатор неуправляемый
ZZZ</t>
  </si>
  <si>
    <t>Поступление (акт, накладная, УПД) 00НФ-000137 от 11.04.2022 16:05:05
Поступление инвентаря по вх.д. 765 от 11.04.2022</t>
  </si>
  <si>
    <t>Опечатываемое устройство специального назеачения
ZZZ</t>
  </si>
  <si>
    <t>Поступление (акт, накладная, УПД) 00НФ-000138 от 11.04.2022 16:05:06
Поступление материалов по вх.д. 9386 от 11.04.2022</t>
  </si>
  <si>
    <t>&lt;...&gt;
Аккумулятор General Security
ZZZ</t>
  </si>
  <si>
    <t>Поступление (акт, накладная, УПД) 00НФ-000143 от 11.04.2022 16:05:07
Поступление материалов по вх.д. 21321023 от 11.04.2022</t>
  </si>
  <si>
    <t>Поступление (акт, накладная, УПД) 00НФ-000177 от 11.04.2022 16:05:11
Поступление материалов по вх.д. 226 от 11.04.2022</t>
  </si>
  <si>
    <t>Пропан технический ГОСТ 20448-90в баллонах с доставкой
ZZZ</t>
  </si>
  <si>
    <t>Выпуск продукции (Отчет производства) 00НФ-000017 от 11.04.2022 18:05:56
Отпуск материалов в производство</t>
  </si>
  <si>
    <t>12.04.2022</t>
  </si>
  <si>
    <t>Комплектация номенклатуры 00НФ-000018 от 12.04.2022 11:34:29
Комплектация</t>
  </si>
  <si>
    <t>Выпуск продукции (Отчет производства) 00НФ-000021 от 12.04.2022 13:39:29
Отпуск материалов в производство</t>
  </si>
  <si>
    <t>Поступление (акт, накладная, УПД) 00НФ-000148 от 12.04.2022 16:46:11
Поступление материалов по вх.д. 325 от 12.04.2022</t>
  </si>
  <si>
    <t>Поступление (акт, накладная, УПД) 00НФ-000159 от 12.04.2022 16:46:12
Поступление материалов по вх.д. 255 от 12.04.2022</t>
  </si>
  <si>
    <t>&lt;...&gt;
Стартер
ZZZ</t>
  </si>
  <si>
    <t>Поступление доп. расходов 00НФ-П00012 от 12.04.2022 23:59:59
Доп. расходы</t>
  </si>
  <si>
    <t>13.04.2022</t>
  </si>
  <si>
    <t>Поступление доп. расходов 00НФ-П00011 от 13.04.2022 0:00:00
Доп. расходы</t>
  </si>
  <si>
    <t>Поступление (акт, накладная, УПД) 00НФ-000162 от 13.04.2022 0:00:00
Поступление материалов по вх.д. 3457/4001 от 13.04.2022</t>
  </si>
  <si>
    <t>Авансовый отчет 00НФ-000042 от 13.04.2022 9:58:34
Поступление материалов по  4 от 12.04.2022</t>
  </si>
  <si>
    <t>&lt;...&gt;
Флеш-память Mirex  ELF 16Gb синий
Основной склад</t>
  </si>
  <si>
    <t>Мейта Наталья Юрьевна</t>
  </si>
  <si>
    <t>71.01</t>
  </si>
  <si>
    <t>Авансовый отчет 00НФ-000043 от 13.04.2022 10:40:34
Поступление материалов по  33 от 14.03.2022</t>
  </si>
  <si>
    <t>Элемент питания 
Основной склад</t>
  </si>
  <si>
    <t>Тулин Дмитрий Андреевич</t>
  </si>
  <si>
    <t>Авансовый отчет 00НФ-000043 от 13.04.2022 10:40:34
Поступление материалов по   от 30.03.2022</t>
  </si>
  <si>
    <t>Смазка в/т
Основной склад</t>
  </si>
  <si>
    <t>Вода дистиллированная 5л
Основной склад</t>
  </si>
  <si>
    <t>Авансовый отчет 00НФ-000043 от 13.04.2022 10:40:34
Поступление инвентаря по   от 04.04.2022</t>
  </si>
  <si>
    <t>Кисть плоская 4" натуральная щетина, деревян.руч.
Основной склад</t>
  </si>
  <si>
    <t>Авансовый отчет 00НФ-000043 от 13.04.2022 10:40:34
Поступление материалов по  9 от 25.03.2022</t>
  </si>
  <si>
    <t>Кольцо
Основной склад</t>
  </si>
  <si>
    <t>Поступление (акт, накладная, УПД) 00НФ-000149 от 13.04.2022 11:14:23
Поступление материалов по вх.д. 329 от 13.04.2022</t>
  </si>
  <si>
    <t>Поступление (акт, накладная, УПД) 00НФ-000160 от 13.04.2022 23:00:04
Поступление инвентаря по вх.д. 298 от 13.04.2022</t>
  </si>
  <si>
    <t>Вибратор ИВ-99Б 380в.
ZZZ</t>
  </si>
  <si>
    <t>Поступление (акт, накладная, УПД) 00НФ-000161 от 13.04.2022 23:00:05
Поступление материалов по вх.д. 341 от 13.04.2022</t>
  </si>
  <si>
    <t>Подшипник 22309
ZZZ</t>
  </si>
  <si>
    <t>14.04.2022</t>
  </si>
  <si>
    <t>Авансовый отчет 00НФ-000044 от 14.04.2022 0:00:00
Поступление материалов по  36 от 13.04.2022</t>
  </si>
  <si>
    <t>Выпуск продукции (Отчет производства) 00НФ-000023 от 14.04.2022 12:00:00
Отпуск материалов в производство</t>
  </si>
  <si>
    <t>Комплектация номенклатуры 00НФ-000024 от 14.04.2022 12:00:01
Комплектация</t>
  </si>
  <si>
    <t>15.04.2022</t>
  </si>
  <si>
    <t>Комплектация номенклатуры 00НФ-000025 от 15.04.2022 13:11:05
Комплектация</t>
  </si>
  <si>
    <t>Выпуск продукции (Отчет производства) 00НФ-000026 от 15.04.2022 13:11:06
Отпуск материалов в производство</t>
  </si>
  <si>
    <t>Поступление (акт, накладная, УПД) 00НФ-000176 от 15.04.2022 15:37:15
Поступление материалов по вх.д. 20539 от 15.04.2022</t>
  </si>
  <si>
    <t>Поступление (акт, накладная, УПД) 00НФ-000178 от 15.04.2022 15:37:16
Поступление материалов по вх.д. 14146 от 15.04.2022</t>
  </si>
  <si>
    <t>Шпилька резьбовая М8х1000,цинк
ZZZ</t>
  </si>
  <si>
    <t>Поступление (акт, накладная, УПД) 00НФ-000181 от 15.04.2022 15:37:17
Поступление материалов по вх.д. 14147 от 15.04.2022</t>
  </si>
  <si>
    <t>Болт М10х150 оцинкованный DIN 933
ZZZ</t>
  </si>
  <si>
    <t>Поступление (акт, накладная, УПД) 00НФ-000182 от 15.04.2022 15:37:18
Поступление материалов по вх.д. 231 от 15.04.2022</t>
  </si>
  <si>
    <t>Поступление (акт, накладная, УПД) 00НФ-000220 от 15.04.2022 15:37:20
Поступление материалов по вх.д. 248 от 15.04.2022</t>
  </si>
  <si>
    <t>Контрольное сито 200х50 мм, ячейка 300 мкм
ZZZ</t>
  </si>
  <si>
    <t>Контрольное сито 200х50 мм, ячейка 425 мкм
ZZZ</t>
  </si>
  <si>
    <t>Контрольное сито 200х50 мм, ячейка 500 мкм
ZZZ</t>
  </si>
  <si>
    <t>Контрольное сито 200х50 мм, ячейка 600 мкм
ZZZ</t>
  </si>
  <si>
    <t>Поступление (акт, накладная, УПД) 00НФ-000247 от 15.04.2022 15:37:22
Поступление материалов по вх.д. 1853 от 15.04.2022</t>
  </si>
  <si>
    <t>16.04.2022</t>
  </si>
  <si>
    <t>Выпуск продукции (Отчет производства) 00НФ-000027 от 16.04.2022 12:00:00
Отпуск материалов в производство</t>
  </si>
  <si>
    <t>Комплектация номенклатуры 00НФ-000028 от 16.04.2022 12:00:01
Комплектация</t>
  </si>
  <si>
    <t>17.04.2022</t>
  </si>
  <si>
    <t>Комплектация номенклатуры 00БП-000056 от 17.04.2022 10:00:00
Комплектация</t>
  </si>
  <si>
    <t>Выпуск продукции (Отчет производства) 00НФ-000029 от 17.04.2022 12:00:00
Отпуск материалов в производство</t>
  </si>
  <si>
    <t>18.04.2022</t>
  </si>
  <si>
    <t>Поступление (акт, накладная, УПД) 00НФ-000183 от 18.04.2022 15:03:27
Поступление материалов по вх.д. 130801/100802 от 18.04.2022</t>
  </si>
  <si>
    <t>Круг 45 немер ст.45 Н/Д 
ZZZ</t>
  </si>
  <si>
    <t>Поступление (акт, накладная, УПД) 00НФ-000184 от 18.04.2022 15:03:28
Поступление инвентаря по вх.д. 1677798 от 18.04.2022</t>
  </si>
  <si>
    <t>Ключ комбинированный х21 мм  ДТ/50
ZZZ</t>
  </si>
  <si>
    <t>Поступление (акт, накладная, УПД) 00НФ-000203 от 18.04.2022 15:03:29
Поступление материалов по вх.д. 1807 от 18.04.2022</t>
  </si>
  <si>
    <t>Выпуск продукции (Отчет производства) 00НФ-000030 от 18.04.2022 17:56:39
Отпуск материалов в производство</t>
  </si>
  <si>
    <t>19.04.2022</t>
  </si>
  <si>
    <t>Комплектация номенклатуры 00НФ-000032 от 19.04.2022 0:00:00
Комплектация</t>
  </si>
  <si>
    <t>Поступление (акт, накладная, УПД) 00НФ-000196 от 19.04.2022 13:46:43
Поступление материалов по вх.д. 48 от 19.04.2022</t>
  </si>
  <si>
    <t>Поступление (акт, накладная, УПД) 00НФ-000198 от 19.04.2022 14:41:21
Поступление материалов по вх.д. 337 от 19.04.2022</t>
  </si>
  <si>
    <t>Выпуск продукции (Отчет производства) 00НФ-000031 от 19.04.2022 17:28:58
Отпуск материалов в производство</t>
  </si>
  <si>
    <t>Поступление (акт, накладная, УПД) 00НФ-000233 от 19.04.2022 18:40:28
Поступление материалов по вх.д. 969 от 19.04.2022</t>
  </si>
  <si>
    <t>Сетка_12Х18Н10Т  сетка 5.0х1.2х1000
ZZZ</t>
  </si>
  <si>
    <t>Поступление (акт, накладная, УПД) 00НФ-000234 от 19.04.2022 18:40:29
Поступление материалов по вх.д. 679 от 19.04.2022</t>
  </si>
  <si>
    <t>Сетка тканая 2,8х0,9х1500 мм ст. 12Х18Н9, ГОСТ 3826-82
ZZZ</t>
  </si>
  <si>
    <t>Поступление доп. расходов 00НФ-П00024 от 19.04.2022 18:40:31
Доп. расходы</t>
  </si>
  <si>
    <t>20.04.2022</t>
  </si>
  <si>
    <t>Поступление (акт, накладная, УПД) 00НФ-000228 от 20.04.2022 16:16:11
Поступление материалов по вх.д. 586 от 20.04.2022</t>
  </si>
  <si>
    <t>Выпуск продукции (Отчет производства) 00НФ-000033 от 20.04.2022 16:43:29
Отпуск материалов в производство</t>
  </si>
  <si>
    <t>21.04.2022</t>
  </si>
  <si>
    <t>Поступление (акт, накладная, УПД) 00НФ-000211 от 21.04.2022 11:29:47
Поступление материалов по вх.д. 357 от 21.04.2022</t>
  </si>
  <si>
    <t>Поступление (акт, накладная, УПД) 00НФ-000213 от 21.04.2022 16:35:52
Поступление материалов по вх.д. 7630 от 21.04.2022</t>
  </si>
  <si>
    <t>Поступление (акт, накладная, УПД) 00НФ-000227 от 21.04.2022 16:35:54
Поступление материалов по вх.д. 360 от 21.04.2022</t>
  </si>
  <si>
    <t>Выпуск продукции (Отчет производства) 00НФ-000034 от 21.04.2022 17:55:36
Отпуск материалов в производство</t>
  </si>
  <si>
    <t>Поступление доп. расходов 00НФ-П00021 от 21.04.2022 23:00:00
Доп. расходы</t>
  </si>
  <si>
    <t>Поступление (акт, накладная, УПД) 00НФ-000281 от 21.04.2022 23:00:01
Поступление материалов по вх.д. 11 от 21.04.2022</t>
  </si>
  <si>
    <t>22.04.2022</t>
  </si>
  <si>
    <t>Перемещение товаров, материалов 00НФ-000012 от 22.04.2022 14:45:32
Перемещение товаров</t>
  </si>
  <si>
    <t>Круг зачист.бак. 27 230*6*22 A30 R BF (BROFAL)-Э
Офис склад</t>
  </si>
  <si>
    <t>Выпуск продукции (Отчет производства) 00НФ-000038 от 22.04.2022 14:45:33
Отпуск материалов в производство</t>
  </si>
  <si>
    <t>Поступление (акт, накладная, УПД) 00НФ-000222 от 22.04.2022 16:08:16
Поступление материалов по вх.д. 21532692 от 22.04.2022</t>
  </si>
  <si>
    <t>Поступление (акт, накладная, УПД) 00НФ-000258 от 22.04.2022 16:08:18
Поступление инвентаря по вх.д. 1771712 от 22.04.2022</t>
  </si>
  <si>
    <t>Штангенциркуль с глубиномером 
Основной склад</t>
  </si>
  <si>
    <t>Поступление (акт, накладная, УПД) 00НФ-000259 от 22.04.2022 16:08:19
Поступление материалов по вх.д. 1771700 от 22.04.2022</t>
  </si>
  <si>
    <t>Поступление (акт, накладная, УПД) 00НФ-000260 от 22.04.2022 16:08:20
Поступление материалов по вх.д. 429 от 22.04.2022</t>
  </si>
  <si>
    <t>Поступление (акт, накладная, УПД) 00НФ-000261 от 22.04.2022 16:08:21
Поступление материалов по вх.д. 392 от 22.04.2022</t>
  </si>
  <si>
    <t>Подшипниковый узел UCP 206
ZZZ</t>
  </si>
  <si>
    <t>Поступление (акт, накладная, УПД) 00НФ-000262 от 22.04.2022 16:08:22
Поступление материалов по вх.д. 3921 от 22.04.2022</t>
  </si>
  <si>
    <t>Стрейч для машинной упаковки
ZZZ</t>
  </si>
  <si>
    <t>23.04.2022</t>
  </si>
  <si>
    <t>Выпуск продукции (Отчет производства) 00НФ-000039 от 23.04.2022 12:00:00
Отпуск материалов в производство</t>
  </si>
  <si>
    <t>24.04.2022</t>
  </si>
  <si>
    <t>Выпуск продукции (Отчет производства) 00НФ-000040 от 24.04.2022 12:00:00
Отпуск материалов в производство</t>
  </si>
  <si>
    <t>Комплектация номенклатуры 00НФ-000041 от 24.04.2022 12:00:01
Комплектация</t>
  </si>
  <si>
    <t>25.04.2022</t>
  </si>
  <si>
    <t>Выпуск продукции (Отчет производства) 00НФ-000042 от 25.04.2022 0:00:00
Отпуск материалов в производство</t>
  </si>
  <si>
    <t>Комплектация номенклатуры 00НФ-000044 от 25.04.2022 10:36:56
Комплектация</t>
  </si>
  <si>
    <t>Поступление (акт, накладная, УПД) 00НФ-000223 от 25.04.2022 13:25:57
Поступление материалов по вх.д. 497439 от 25.04.2022</t>
  </si>
  <si>
    <t>Вода питьевая офис
Основной склад</t>
  </si>
  <si>
    <t>Минводы Боржоми ООО
Основной договор
Поступление (акт, накладная, УПД) 00НФ-000223 от 25.04.2022 13:25:57</t>
  </si>
  <si>
    <t>Поступление (акт, накладная, УПД) 00НФ-000229 от 25.04.2022 14:27:47
Поступление инвентаря по вх.д. 930 от 25.04.2022</t>
  </si>
  <si>
    <t>Мыло туалетное
Основной склад</t>
  </si>
  <si>
    <t>Поступление (акт, накладная, УПД) 00НФ-000235 от 25.04.2022 14:28:11
Поступление материалов по вх.д. 0425/0503 от 25.04.2022</t>
  </si>
  <si>
    <t>Поступление доп. расходов 00НФ-П00022 от 25.04.2022 14:28:13
Доп. расходы</t>
  </si>
  <si>
    <t>Поступление доп. расходов 00НФ-П00023 от 25.04.2022 14:28:14
Доп. расходы</t>
  </si>
  <si>
    <t>26.04.2022</t>
  </si>
  <si>
    <t>Поступление (акт, накладная, УПД) 00НФ-000238 от 26.04.2022 7:00:00
Поступление материалов по вх.д. 21568893 от 26.04.2022</t>
  </si>
  <si>
    <t>Диспенсер для клейкой ленты упаковочной
Основной склад</t>
  </si>
  <si>
    <t>Поступление (акт, накладная, УПД) 00НФ-000272 от 26.04.2022 16:07:02
Поступление материалов по вх.д. 440 от 26.04.2022</t>
  </si>
  <si>
    <t>Поступление доп. расходов 00НФ-П00030 от 26.04.2022 16:07:03
Доп. расходы</t>
  </si>
  <si>
    <t>Поступление доп. расходов 00НФ-П00031 от 26.04.2022 16:07:04
Доп. расходы</t>
  </si>
  <si>
    <t>Комплектация номенклатуры 00НФ-000046 от 26.04.2022 17:43:42
Комплектация</t>
  </si>
  <si>
    <t>Выпуск продукции (Отчет производства) 00НФ-000047 от 26.04.2022 18:04:18
Отпуск материалов в производство</t>
  </si>
  <si>
    <t>27.04.2022</t>
  </si>
  <si>
    <t>Поступление (акт, накладная, УПД) 00НФ-000250 от 27.04.2022 0:00:00
Поступление материалов по вх.д. 2469 от 27.04.2022</t>
  </si>
  <si>
    <t>&lt;...&gt;
Радиатор охлаждения
ZZZ</t>
  </si>
  <si>
    <t>Поступление (акт, накладная, УПД) 00НФ-000253 от 27.04.2022 0:00:00
Поступление материалов по вх.д. 025/2022-0037170 от 27.04.2022</t>
  </si>
  <si>
    <t>&lt;...&gt;
Накопительный водонагреватель Ariston ABS PRO R 150 V
ZZZ</t>
  </si>
  <si>
    <t>Выпуск продукции (Отчет производства) 00НФ-000048 от 27.04.2022 13:13:44
Отпуск материалов в производство</t>
  </si>
  <si>
    <t>Поступление (акт, накладная, УПД) 00НФ-000241 от 27.04.2022 16:31:56
Поступление материалов по вх.д. 20295093 от 27.04.2022</t>
  </si>
  <si>
    <t>&lt;...&gt;
Web-камера
Основной склад</t>
  </si>
  <si>
    <t>&lt;...&gt;
Гарнитура для компьютера
Основной склад</t>
  </si>
  <si>
    <t>Поступление (акт, накладная, УПД) 00НФ-000248 от 27.04.2022 16:31:59
Поступление материалов по вх.д. 2114 от 27.04.2022</t>
  </si>
  <si>
    <t>Поступление (акт, накладная, УПД) 00НФ-000251 от 27.04.2022 16:32:00
Поступление материалов по вх.д. 1864980 от 27.04.2022</t>
  </si>
  <si>
    <t>&lt;...&gt;
Пистолет обдувочный с набором насадок
ZZZ</t>
  </si>
  <si>
    <t>Поступление (акт, накладная, УПД) 00НФ-000252 от 27.04.2022 16:32:01
Поступление материалов по вх.д. 1864975 от 27.04.2022</t>
  </si>
  <si>
    <t>&lt;...&gt;
Термопот
ZZZ</t>
  </si>
  <si>
    <t>Поступление (акт, накладная, УПД) 00НФ-000269 от 27.04.2022 16:32:04
Поступление материалов по вх.д. 146934/100802 от 27.04.2022</t>
  </si>
  <si>
    <t>Труба профильная 100 100 4 3ПС/СП 12м
ZZZ</t>
  </si>
  <si>
    <t>Швеллер 12у
ZZZ</t>
  </si>
  <si>
    <t>Уголок 70 70 6 12м 
ZZZ</t>
  </si>
  <si>
    <t>Поступление (акт, накладная, УПД) 00НФ-000316 от 27.04.2022 16:32:05
Поступление материалов по вх.д. 23796 от 27.04.2022</t>
  </si>
  <si>
    <t>28.04.2022</t>
  </si>
  <si>
    <t>Поступление (акт, накладная, УПД) 00НФ-000242 от 28.04.2022 9:57:40
Поступление материалов по вх.д. 390 от 28.04.2022</t>
  </si>
  <si>
    <t>Поступление (акт, накладная, УПД) 00НФ-000249 от 28.04.2022 15:56:39
Поступление материалов по вх.д. 142 от 28.04.2022</t>
  </si>
  <si>
    <t>Рабочее колесо ВР 132-30-8
ZZZ</t>
  </si>
  <si>
    <t>Поступление доп. расходов 00НФ-П00029 от 28.04.2022 15:56:40
Доп. расходы</t>
  </si>
  <si>
    <t>Поступление (акт, накладная, УПД) 00НФ-000273 от 28.04.2022 15:56:41
Поступление материалов по вх.д. 394 от 28.04.2022</t>
  </si>
  <si>
    <t>Поступление (акт, накладная, УПД) 00НФ-000282 от 28.04.2022 15:56:42
Поступление материалов по вх.д. 13 от 28.04.2022</t>
  </si>
  <si>
    <t>Бандаж 02.40.00
ZZZ</t>
  </si>
  <si>
    <t>Выпуск продукции (Отчет производства) 00НФ-000049 от 28.04.2022 16:17:10
Отпуск материалов в производство</t>
  </si>
  <si>
    <t>Комплектация номенклатуры 00НФ-000050 от 28.04.2022 17:44:28
Комплектация</t>
  </si>
  <si>
    <t>29.04.2022</t>
  </si>
  <si>
    <t>Выпуск продукции (Отчет производства) 00НФ-000051 от 29.04.2022 12:00:00
Отпуск материалов в производство</t>
  </si>
  <si>
    <t>Комплектация номенклатуры 00НФ-000052 от 29.04.2022 12:00:01
Комплектация</t>
  </si>
  <si>
    <t>Поступление (акт, накладная, УПД) 00НФ-000340 от 29.04.2022 17:36:58
Поступление материалов по вх.д. 168 от 29.04.2022</t>
  </si>
  <si>
    <t>Плита дробящая подвижная (№ черт. С-185Б-01-25)
ZZZ</t>
  </si>
  <si>
    <t>Плита МС.004.031-01
ZZZ</t>
  </si>
  <si>
    <t>Поступление (акт, накладная, УПД) 00НФ-000341 от 29.04.2022 17:36:59
Поступление материалов по вх.д. 169 от 29.04.2022</t>
  </si>
  <si>
    <t>Клин ч. 1049002014
ZZZ</t>
  </si>
  <si>
    <t>Поступление доп. расходов 00НФ-П00048 от 29.04.2022 17:37:00
Доп. расходы</t>
  </si>
  <si>
    <t>30.04.2022</t>
  </si>
  <si>
    <t>Выпуск продукции (Отчет производства) 00НФ-000053 от 30.04.2022 12:00:00
Отпуск материалов в производство</t>
  </si>
  <si>
    <t>Передача материалов в эксплуатацию 00БП-000013 от 30.04.2022 12:00:00
Списание расходов на приобретение инвентаря</t>
  </si>
  <si>
    <t>Передача материалов в эксплуатацию 00БП-000013 от 30.04.2022 12:00:00
Передача инвентаря в эксплуатацию</t>
  </si>
  <si>
    <t>Расход материалов 00БП-000123 от 30.04.2022 12:00:00
Списание материалов в производство</t>
  </si>
  <si>
    <t>Гайка М24
ZZZ</t>
  </si>
  <si>
    <t>Натяжная
ZZZ</t>
  </si>
  <si>
    <t>Сетка тканая НУ 5,0х1,2 ГОСТ 3826-82
ZZZ</t>
  </si>
  <si>
    <t>Шайба гровер 18 ГОСТ 6402-70
ZZZ</t>
  </si>
  <si>
    <t>Шайба пружинная Ф16 оцинкованная DIN 127
ZZZ</t>
  </si>
  <si>
    <t>Шайба увеличенная Ф6 оцинкованная DIN 9021
ZZZ</t>
  </si>
  <si>
    <t>Шпилька резьбовая 24х500 цинк
ZZZ</t>
  </si>
  <si>
    <t>Расход материалов 00БП-000124 от 30.04.2022 12:00:00
Списание материалов в производство</t>
  </si>
  <si>
    <t>Расход материалов 00БП-000125 от 30.04.2022 12:00:00
Списание материалов в производство</t>
  </si>
  <si>
    <t>Расход материалов 00БП-000127 от 30.04.2022 12:00:00
Списание материалов в производство</t>
  </si>
  <si>
    <t>Брезент ВО
ZZZ</t>
  </si>
  <si>
    <t>Черенок для метлы 
ZZZ</t>
  </si>
  <si>
    <t>Расход материалов 00БП-000128 от 30.04.2022 12:00:00
Списание материалов в производство</t>
  </si>
  <si>
    <t>Беруши
ZZZ</t>
  </si>
  <si>
    <t>Расход материалов 00БП-000131 от 30.04.2022 12:00:00
Списание материалов в производство</t>
  </si>
  <si>
    <t>Расход материалов 00БП-000134 от 30.04.2022 12:00:00
Списание материалов в производство</t>
  </si>
  <si>
    <t>Поступление (акт, накладная, УПД) 00НФ-000413 от 30.04.2022 23:59:50
Поступление материалов по вх.д. 453034 от 30.04.2022</t>
  </si>
  <si>
    <t>Поступление (акт, накладная, УПД) 00НФ-000407 от 30.04.2022 23:59:59
Поступление материалов по вх.д. 36877 от 30.04.2022</t>
  </si>
  <si>
    <t>Регламентная операция 00БП-000036 от 30.04.2022 23:59:59
Корректировка стоимости списания</t>
  </si>
  <si>
    <t>Расход материалов 00НФ-000007 от 30.04.2022 23:59:59
Списание материалов в производство</t>
  </si>
  <si>
    <t>Расход материалов 00БП-000129 от 30.04.2022 23:59:59
Списание материалов в производство</t>
  </si>
  <si>
    <t>02.05.2022</t>
  </si>
  <si>
    <t>Выпуск продукции (Отчет производства) 00НФ-000055 от 02.05.2022 12:00:00
Отпуск материалов в производство</t>
  </si>
  <si>
    <t>Комплектация номенклатуры 00НФ-000056 от 02.05.2022 12:00:01
Комплектация</t>
  </si>
  <si>
    <t>03.05.2022</t>
  </si>
  <si>
    <t>Выпуск продукции (Отчет производства) 00НФ-000057 от 03.05.2022 12:00:00
Отпуск материалов в производство</t>
  </si>
  <si>
    <t>Комплектация номенклатуры 00НФ-000058 от 03.05.2022 12:00:01
Комплектация</t>
  </si>
  <si>
    <t>04.05.2022</t>
  </si>
  <si>
    <t>Выпуск продукции (Отчет производства) 00НФ-000059 от 04.05.2022 13:21:11
Отпуск материалов в производство</t>
  </si>
  <si>
    <t>Поступление (акт, накладная, УПД) 00НФ-000270 от 04.05.2022 16:25:34
Поступление материалов по вх.д. 402 от 04.05.2022</t>
  </si>
  <si>
    <t>Поступление (акт, накладная, УПД) 00НФ-000271 от 04.05.2022 16:26:53
Поступление материалов по вх.д. 403 от 04.05.2022</t>
  </si>
  <si>
    <t>Поступление (акт, накладная, УПД) 00НФ-000278 от 04.05.2022 16:27:28
Поступление материалов по вх.д. 21670956 от 04.05.2022</t>
  </si>
  <si>
    <t>Комплектация номенклатуры 00НФ-000060 от 04.05.2022 17:16:38
Комплектация</t>
  </si>
  <si>
    <t>Поступление доп. расходов 00НФ-П00035 от 04.05.2022 20:00:00
Доп. расходы</t>
  </si>
  <si>
    <t>05.05.2022</t>
  </si>
  <si>
    <t>Перемещение товаров, материалов 00НФ-000024 от 05.05.2022 9:00:00
Перемещение товаров</t>
  </si>
  <si>
    <t>Продукт плавленый глиноземистый ППГ-50(0-200)
ZZZ</t>
  </si>
  <si>
    <t>Поступление (акт, накладная, УПД) 00НФ-000276 от 05.05.2022 13:05:38
Поступление материалов по вх.д. 4318 от 05.05.2022</t>
  </si>
  <si>
    <t>Пленка 1500 мм
Основной склад</t>
  </si>
  <si>
    <t>Поступление (акт, накладная, УПД) 00НФ-000277 от 05.05.2022 13:11:40
Поступление материалов по вх.д. 405 от 05.05.2022</t>
  </si>
  <si>
    <t>&lt;...&gt;
Сетевой адаптер
Основной склад</t>
  </si>
  <si>
    <t>Поступление доп. расходов 00НФ-П00032 от 05.05.2022 13:15:00
Доп. расходы</t>
  </si>
  <si>
    <t>Выпуск продукции (Отчет производства) 00НФ-000061 от 05.05.2022 14:57:42
Отпуск материалов в производство</t>
  </si>
  <si>
    <t>Перемещение товаров, материалов 00НФ-000027 от 05.05.2022 17:47:35
Перемещение товаров</t>
  </si>
  <si>
    <t>КЛТ 1 180 22.23 Ткань А 40 80
Основной склад</t>
  </si>
  <si>
    <t>КЛТ 1 180 22.23 Ткань А 40 80
Офис склад</t>
  </si>
  <si>
    <t>Перемещение товаров, материалов 00НФ-000028 от 05.05.2022 17:47:36
Перемещение товаров</t>
  </si>
  <si>
    <t>Круг зачистной 1 115 6 22,23 A 24 R,S  BF 80 2 ex. (Луга)
Основной склад</t>
  </si>
  <si>
    <t>Круг зачистной 1 115 6 22,23 A 24 R,S  BF 80 2 ex. (Луга)
Офис склад</t>
  </si>
  <si>
    <t>Круг отрезной 41 125 1.2 22.23 А 54 S BF 80 мет.+нерж.ех. (Луга)
Основной склад</t>
  </si>
  <si>
    <t>Круг отрезной 41 125 1.2 22.23 А 54 S BF 80 мет.+нерж.ех. (Луга)
Офис склад</t>
  </si>
  <si>
    <t>Перемещение товаров, материалов 00НФ-000029 от 05.05.2022 17:47:37
Перемещение товаров</t>
  </si>
  <si>
    <t>Поступление доп. расходов 00НФ-П00037 от 05.05.2022 17:47:48
Доп. расходы</t>
  </si>
  <si>
    <t>Комплектация номенклатуры 00НФ-000062 от 05.05.2022 23:59:59
Комплектация</t>
  </si>
  <si>
    <t>-0,1
ZZZ</t>
  </si>
  <si>
    <t>Комплектация номенклатуры 00НФ-000063 от 05.05.2022 23:59:59
Комплектация</t>
  </si>
  <si>
    <t>1 МКП циклон
ZZZ</t>
  </si>
  <si>
    <t>06.05.2022</t>
  </si>
  <si>
    <t>Поступление (акт, накладная, УПД) 00НФ-000397 от 06.05.2022 0:00:00
Поступление материалов по вх.д. 50601 от 06.05.2022</t>
  </si>
  <si>
    <t>Авансовый отчет 00НФ-000053 от 06.05.2022 11:44:18
Поступление материалов по  1 от 06.05.2022</t>
  </si>
  <si>
    <t>&lt;...&gt;
Патч-корд
Основной склад</t>
  </si>
  <si>
    <t>Савинов Иван Александрович</t>
  </si>
  <si>
    <t>Поступление (акт, накладная, УПД) 00НФ-000289 от 06.05.2022 16:03:02
Поступление материалов по вх.д. 410 от 06.05.2022</t>
  </si>
  <si>
    <t>Поступление (акт, накладная, УПД) 00НФ-000290 от 06.05.2022 16:04:02
Поступление материалов по вх.д. 416 от 06.05.2022</t>
  </si>
  <si>
    <t>Выпуск продукции (Отчет производства) 00НФ-000064 от 06.05.2022 17:49:40
Отпуск материалов в производство</t>
  </si>
  <si>
    <t>Комплектация номенклатуры 00НФ-000065 от 06.05.2022 17:49:41
Комплектация</t>
  </si>
  <si>
    <t>Перемещение товаров, материалов 00НФ-000025 от 06.05.2022 17:49:42
Перемещение товаров</t>
  </si>
  <si>
    <t>Круг лепестковый с оправкой КЛО 22х15х6 KK10XW P180 ГОСТ 22775-77 (БАЗ)
Основной склад</t>
  </si>
  <si>
    <t>Круг лепестковый с оправкой КЛО 22х15х6 KK10XW P180 ГОСТ 22775-77 (БАЗ)
Офис склад</t>
  </si>
  <si>
    <t>Круг лепестковый торцевой 2 125х23,23 корунд Р60 (ВАЗ)
Основной склад</t>
  </si>
  <si>
    <t>Круг лепестковый торцевой 2 125х23,23 корунд Р60 (ВАЗ)
Офис склад</t>
  </si>
  <si>
    <t>Круг отрезной 125*1,2*22,2 TIGER ABRASIV
Основной склад</t>
  </si>
  <si>
    <t>Круг отрезной 125*1,2*22,2 TIGER ABRASIV
Офис склад</t>
  </si>
  <si>
    <t>Круг отрезной 41 125 2,0 22 14А 50-Н 35-39 BF M 80 м/с 2 кл (ИНВАБ)
Основной склад</t>
  </si>
  <si>
    <t>Круг отрезной 41 125 2,0 22 14А 50-Н 35-39 BF M 80 м/с 2 кл (ИНВАБ)
Офис склад</t>
  </si>
  <si>
    <t>Круг отрезной 41 115 1,6 22 А 40 S BF 80 отр по мет (Луга)
Основной склад</t>
  </si>
  <si>
    <t>Круг отрезной 41 115 1,6 22 А 40 S BF 80 отр по мет (Луга)
Офис склад</t>
  </si>
  <si>
    <t>Круг отрезной 41 125 2,5 22 А 30 S BF (Луга)
Основной склад</t>
  </si>
  <si>
    <t>Круг отрезной 41 125 2,5 22 А 30 S BF (Луга)
Офис склад</t>
  </si>
  <si>
    <t>Круг отрезной 41 125 3 22 А 24 S BF 80 ex (Луга)
Основной склад</t>
  </si>
  <si>
    <t>Круг отрезной 41 125 3 22 А 24 S BF 80 ex (Луга)
Офис склад</t>
  </si>
  <si>
    <t>Диск отрезной по металлу Т41-125х1,6х22,2 (10/100/400), Cutop Profi
Основной склад</t>
  </si>
  <si>
    <t>Диск отрезной по металлу Т41-125х1,6х22,2 (10/100/400), Cutop Profi
Офис склад</t>
  </si>
  <si>
    <t>Поступление (акт, накладная, УПД) 00НФ-000295 от 06.05.2022 17:49:43
Поступление материалов по вх.д. 14614 от 06.05.2022</t>
  </si>
  <si>
    <t>Очки открытые РОСОМЗ О35 ВИЗИОН (PL) арт. 13511 ( по 40шт)
Основной склад</t>
  </si>
  <si>
    <t>Евстратов Алексей Павлович
Основной договор
Поступление (акт, накладная, УПД) 00НФ-000295 от 06.05.2022 17:49:43</t>
  </si>
  <si>
    <t>Щиток защитный НБТ 300х200мм поликарбонат
Основной склад</t>
  </si>
  <si>
    <t>Поступление (акт, накладная, УПД) 00НФ-000296 от 06.05.2022 17:49:44
Поступление материалов по вх.д. 21705818 от 06.05.2022</t>
  </si>
  <si>
    <t>Поступление (акт, накладная, УПД) 00НФ-000297 от 06.05.2022 17:49:45
Поступление инвентаря по вх.д. 21716371 от 06.05.2022</t>
  </si>
  <si>
    <t>Корзина для мусора
Основной склад</t>
  </si>
  <si>
    <t>Поступление (акт, накладная, УПД) 00НФ-000315 от 06.05.2022 17:49:47
Поступление материалов по вх.д. 26092 от 06.05.2022</t>
  </si>
  <si>
    <t>Поступление доп. расходов 00НФ-П00036 от 06.05.2022 17:49:48
Доп. расходы</t>
  </si>
  <si>
    <t>07.05.2022</t>
  </si>
  <si>
    <t>Выпуск продукции (Отчет производства) 00НФ-000066 от 07.05.2022 14:47:31
Отпуск материалов в производство</t>
  </si>
  <si>
    <t>Комплектация номенклатуры 00НФ-000082 от 07.05.2022 14:47:33
Комплектация</t>
  </si>
  <si>
    <t>08.05.2022</t>
  </si>
  <si>
    <t>Выпуск продукции (Отчет производства) 00НФ-000068 от 08.05.2022 12:00:00
Отпуск материалов в производство</t>
  </si>
  <si>
    <t>09.05.2022</t>
  </si>
  <si>
    <t>Выпуск продукции (Отчет производства) 00НФ-000069 от 09.05.2022 12:00:00
Отпуск материалов в производство</t>
  </si>
  <si>
    <t>Комплектация номенклатуры 00НФ-000070 от 09.05.2022 12:00:01
Комплектация</t>
  </si>
  <si>
    <t>10.05.2022</t>
  </si>
  <si>
    <t>Выпуск продукции (Отчет производства) 00НФ-000071 от 10.05.2022 12:00:00
Отпуск материалов в производство</t>
  </si>
  <si>
    <t>11.05.2022</t>
  </si>
  <si>
    <t>Поступление (акт, накладная, УПД) 00НФ-000324 от 11.05.2022 0:00:00
Поступление материалов по вх.д. 20525767 от 11.05.2022</t>
  </si>
  <si>
    <t>Перемещение товаров, материалов 00НФ-000026 от 11.05.2022 9:51:58
Перемещение товаров</t>
  </si>
  <si>
    <t>КЛТ 1 125 22.23 Ткань A 40 80 PROFFESIONAL (Луга)
ZZZ</t>
  </si>
  <si>
    <t>КЛТ 1 125 22.23 Ткань A 40 80 PROFFESIONAL (Луга)
Офис склад</t>
  </si>
  <si>
    <t>Выпуск продукции (Отчет производства) 00НФ-000081 от 11.05.2022 9:51:59
Отпуск материалов в производство</t>
  </si>
  <si>
    <t>Поступление (акт, накладная, УПД) 00НФ-000313 от 11.05.2022 17:16:26
Поступление материалов по вх.д. 245 от 11.05.2022</t>
  </si>
  <si>
    <t>Поступление (акт, накладная, УПД) 00НФ-000325 от 11.05.2022 17:16:28
Поступление материалов по вх.д. 20528400 от 11.05.2022</t>
  </si>
  <si>
    <t>&lt;...&gt;
Гарнитура для контактных центров
Основной склад</t>
  </si>
  <si>
    <t>12.05.2022</t>
  </si>
  <si>
    <t>Комплектация номенклатуры 00НФ-000089 от 12.05.2022 0:00:00
Комплектация</t>
  </si>
  <si>
    <t>Выпуск продукции (Отчет производства) 00НФ-000087 от 12.05.2022 0:00:00
Отпуск материалов в производство</t>
  </si>
  <si>
    <t>Перемещение товаров, материалов 00НФ-ПП0089 от 12.05.2022 0:00:00
Перемещение товаров</t>
  </si>
  <si>
    <t>Поступление (акт, накладная, УПД) 00НФ-000317 от 12.05.2022 14:45:27
Поступление материалов по вх.д. 242 от 12.05.2022</t>
  </si>
  <si>
    <t>Жалюзи
Основной склад</t>
  </si>
  <si>
    <t>СКВОРЦОВА МАРИНА ВЛАДИМИРОВНА ИП
Основной договор
Поступление (акт, накладная, УПД) 00НФ-000317 от 12.05.2022 14:45:27</t>
  </si>
  <si>
    <t>Поступление (акт, накладная, УПД) 00НФ-000326 от 12.05.2022 16:29:07
Поступление материалов по вх.д. 419 от 12.05.2022</t>
  </si>
  <si>
    <t>Поступление (акт, накладная, УПД) 00НФ-000327 от 12.05.2022 16:32:00
Поступление материалов по вх.д. 423 от 12.05.2022</t>
  </si>
  <si>
    <t>Комплектация номенклатуры 00НФ-000088 от 12.05.2022 17:43:39
Комплектация</t>
  </si>
  <si>
    <t>Поступление (акт, накладная, УПД) 00НФ-000339 от 12.05.2022 17:43:43
Поступление материалов по вх.д. 21741756 от 12.05.2022</t>
  </si>
  <si>
    <t>КОМУС ООО
Основной договор
Поступление (акт, накладная, УПД) 00НФ-000339 от 12.05.2022 17:43:43</t>
  </si>
  <si>
    <t>Поступление (акт, накладная, УПД) 00НФ-000354 от 12.05.2022 17:43:45
Поступление материалов по вх.д. 729 от 12.05.2022</t>
  </si>
  <si>
    <t>БЭСТДРИНКС ООО
Основной договор
Поступление (акт, накладная, УПД) 00НФ-000354 от 12.05.2022 17:43:45</t>
  </si>
  <si>
    <t>Поступление доп. расходов 00НФ-П00046 от 12.05.2022 17:43:47
Доп. расходы</t>
  </si>
  <si>
    <t>МС УРАЛ ООО
основной
Поступление доп. расходов 00НФ-П00046 от 12.05.2022 17:43:47</t>
  </si>
  <si>
    <t>13.05.2022</t>
  </si>
  <si>
    <t>Выпуск продукции (Отчет производства) 00НФ-000090 от 13.05.2022 13:21:25
Отпуск материалов в производство</t>
  </si>
  <si>
    <t>Перемещение товаров, материалов 00НФ-000039 от 13.05.2022 15:31:15
Перемещение товаров</t>
  </si>
  <si>
    <t>Круг отрезной 41 125 1.6 22.23 A 40 S BF 80 мет.+нерж.ех (Луга)
Основной склад</t>
  </si>
  <si>
    <t>Круг отрезной 41 125 1.6 22.23 A 40 S BF 80 мет.+нерж.ех (Луга)
Офис склад</t>
  </si>
  <si>
    <t>Круг отрезной 41 230 2 22.23 А 36 S BF 80 ex (Луга)
Офис склад</t>
  </si>
  <si>
    <t>Поступление (акт, накладная, УПД) 00НФ-000344 от 13.05.2022 15:31:16
Поступление материалов по вх.д. 21783992 от 13.05.2022</t>
  </si>
  <si>
    <t>КОМУС ООО
Основной договор
Поступление (акт, накладная, УПД) 00НФ-000344 от 13.05.2022 15:31:16</t>
  </si>
  <si>
    <t>Комплектация номенклатуры 00НФ-000091 от 13.05.2022 17:45:13
Комплектация</t>
  </si>
  <si>
    <t>Комплектация номенклатуры 00НФ-000092 от 13.05.2022 17:47:06
Комплектация</t>
  </si>
  <si>
    <t>Перемещение товаров, материалов 00НФ-ПП0092 от 13.05.2022 17:47:06
Перемещение товаров</t>
  </si>
  <si>
    <t>14.05.2022</t>
  </si>
  <si>
    <t>Выпуск продукции (Отчет производства) 00НФ-000093 от 14.05.2022 8:41:48
Отпуск материалов в производство</t>
  </si>
  <si>
    <t>Комплектация номенклатуры 00НФ-000094 от 14.05.2022 17:57:04
Комплектация</t>
  </si>
  <si>
    <t>Перемещение товаров, материалов 00НФ-ПП0094 от 14.05.2022 17:57:04
Перемещение товаров</t>
  </si>
  <si>
    <t>15.05.2022</t>
  </si>
  <si>
    <t>Выпуск продукции (Отчет производства) 00НФ-000095 от 15.05.2022 8:37:45
Отпуск материалов в производство</t>
  </si>
  <si>
    <t>Комплектация номенклатуры 00НФ-000096 от 15.05.2022 17:22:51
Комплектация</t>
  </si>
  <si>
    <t>16.05.2022</t>
  </si>
  <si>
    <t>Выпуск продукции (Отчет производства) 00НФ-000097 от 16.05.2022 2:00:00
Отпуск материалов в производство</t>
  </si>
  <si>
    <t>Поступление (акт, накладная, УПД) 00НФ-000810 от 16.05.2022 7:00:00
Поступление материалов по вх.д. 300 от 16.05.2022</t>
  </si>
  <si>
    <t>Переход с прямоугольного на круглое сечение
Основной склад</t>
  </si>
  <si>
    <t>ПРЕЗО ООО
Основной договор
Поступление (акт, накладная, УПД) 00НФ-000810 от 16.05.2022 7:00:00</t>
  </si>
  <si>
    <t>Переход 400х400/ф400
Основной склад</t>
  </si>
  <si>
    <t>Комплектация номенклатуры 00НФ-000098 от 16.05.2022 10:00:00
Комплектация</t>
  </si>
  <si>
    <t>Поступление (акт, накладная, УПД) 00НФ-000345 от 16.05.2022 12:47:01
Поступление материалов по вх.д. 282 от 16.05.2022</t>
  </si>
  <si>
    <t>Бабкин Валерий Павлович
Основной без НДС
Поступление (акт, накладная, УПД) 00НФ-000345 от 16.05.2022 12:47:01</t>
  </si>
  <si>
    <t>Поступление (акт, накладная, УПД) 00НФ-000355 от 16.05.2022 16:01:29
Поступление инвентаря по вх.д. 2149098 от 16.05.2022</t>
  </si>
  <si>
    <t>ВСЕИНСТРУМЕНТЫ.РУ ООО
Основной договор
Поступление (акт, накладная, УПД) 00НФ-000355 от 16.05.2022 16:01:29</t>
  </si>
  <si>
    <t>Поступление (акт, накладная, УПД) 00НФ-000363 от 16.05.2022 16:14:34
Поступление материалов по вх.д. 760 от 16.05.2022</t>
  </si>
  <si>
    <t>БЭСТДРИНКС ООО
Основной договор
Поступление (акт, накладная, УПД) 00НФ-000363 от 16.05.2022 16:14:34</t>
  </si>
  <si>
    <t>Поступление (акт, накладная, УПД) 00НФ-000366 от 16.05.2022 16:14:35
Поступление материалов по вх.д. 28011 от 16.05.2022</t>
  </si>
  <si>
    <t>ПАБ-БИР ООО
Без договора
Поступление (акт, накладная, УПД) 00НФ-000366 от 16.05.2022 16:14:35</t>
  </si>
  <si>
    <t>Поступление (акт, накладная, УПД) 00НФ-000398 от 16.05.2022 16:14:37
Поступление материалов по вх.д. 306 от 16.05.2022</t>
  </si>
  <si>
    <t>РЕГИОНОПТ ООО
Основной договор
Поступление (акт, накладная, УПД) 00НФ-000398 от 16.05.2022 16:14:37</t>
  </si>
  <si>
    <t>17.05.2022</t>
  </si>
  <si>
    <t>Выпуск продукции (Отчет производства) 00НФ-000099 от 17.05.2022 0:00:00
Отпуск материалов в производство</t>
  </si>
  <si>
    <t>Комплектация номенклатуры 00НФ-000100 от 17.05.2022 1:09:03
Комплектация</t>
  </si>
  <si>
    <t>Поступление (акт, накладная, УПД) 00НФ-000359 от 17.05.2022 7:00:00
Поступление материалов по вх.д. 2413 от 17.05.2022</t>
  </si>
  <si>
    <t>Ремни приводные клиновые ГОСТ 1284-89 А-950
ZZZ</t>
  </si>
  <si>
    <t>УРАЛХИМПРОДУКТ ООО
Основной договор
Поступление (акт, накладная, УПД) 00НФ-000359 от 17.05.2022 7:00:00</t>
  </si>
  <si>
    <t>Поступление (акт, накладная, УПД) 00НФ-000850 от 17.05.2022 7:00:00
Поступление инвентаря по вх.д. 6782 от 17.05.2022</t>
  </si>
  <si>
    <t>Рулон кулирная гладь
Основной склад</t>
  </si>
  <si>
    <t>Мамонова Юлия Николаевна
Без договора
Поступление (акт, накладная, УПД) 00НФ-000850 от 17.05.2022 7:00:00</t>
  </si>
  <si>
    <t>Перемещение товаров, материалов 00НФ-000047 от 17.05.2022 15:09:01
Перемещение товаров</t>
  </si>
  <si>
    <t>Круг отрезной 41 125*1.0*22 A R BF (BROFAL)-Э
Основной склад</t>
  </si>
  <si>
    <t>Круг отрезной 41 125*1.0*22 A R BF (BROFAL)-Э
Офис склад</t>
  </si>
  <si>
    <t>Круг отрезной 41 125*1.6*22 A30 R BF (BROFAL)-Э
Основной склад</t>
  </si>
  <si>
    <t>Круг отрезной 41 125*1.6*22 A30 R BF (BROFAL)-Э
Офис склад</t>
  </si>
  <si>
    <t>Круг отрезной 41 125*1.2*22 A30 R BF (BROFAL)-Э
Основной склад</t>
  </si>
  <si>
    <t>Круг отрезной 41 125*1.2*22 A30 R BF (BROFAL)-Э
Офис склад</t>
  </si>
  <si>
    <t>Круг отрезной 41 230*2.5*22 A30 R BF (BROFAL)-Э
Основной склад</t>
  </si>
  <si>
    <t>Круг отрезной 41 230*2.5*22 A30 R BF (BROFAL)-Э
Офис склад</t>
  </si>
  <si>
    <t>Круг зачист.бак. 27 125*6*22 A30 R BF (BROFAL)-Э
Офис склад</t>
  </si>
  <si>
    <t>Круг зачистной 1 180 6 22 А30 R BF (BROFAL)-Э
Основной склад</t>
  </si>
  <si>
    <t>Круг зачистной 1 180 6 22 А30 R BF (BROFAL)-Э
Офис склад</t>
  </si>
  <si>
    <t>Поступление (акт, накладная, УПД) 00НФ-000365 от 17.05.2022 15:09:46
Поступление материалов по вх.д. 501 от 17.05.2022</t>
  </si>
  <si>
    <t>ТД ПОЛИМИР ООО
Основной догоовр
Поступление (акт, накладная, УПД) 00НФ-000365 от 17.05.2022 15:09:46</t>
  </si>
  <si>
    <t>Поступление (акт, накладная, УПД) 00НФ-000432 от 17.05.2022 15:09:51
Поступление материалов по вх.д. 199 от 17.05.2022</t>
  </si>
  <si>
    <t>ТЕХНОСПЛАВ ООО
Основной договор
Поступление (акт, накладная, УПД) 00НФ-000432 от 17.05.2022 15:09:51</t>
  </si>
  <si>
    <t>Поступление доп. расходов 00НФ-П00049 от 17.05.2022 15:09:52
Доп. расходы</t>
  </si>
  <si>
    <t>ТРИ БОГАТЫРЯ РУСЬ ООО
Основной договор
Поступление доп. расходов 00НФ-П00049 от 17.05.2022 15:09:52</t>
  </si>
  <si>
    <t>18.05.2022</t>
  </si>
  <si>
    <t>Выпуск продукции (Отчет производства) 00НФ-000101 от 18.05.2022 0:00:00
Отпуск материалов в производство</t>
  </si>
  <si>
    <t>Комплектация номенклатуры 00НФ-000102 от 18.05.2022 1:59:04
Комплектация</t>
  </si>
  <si>
    <t>Поступление (акт, накладная, УПД) 00НФ-000364 от 18.05.2022 16:34:59
Поступление материалов по вх.д. 484 от 18.05.2022</t>
  </si>
  <si>
    <t>Подшипник 11312(1313К+Н313)
ZZZ</t>
  </si>
  <si>
    <t>ТД УСПК ООО
Основной договор
Поступление (акт, накладная, УПД) 00НФ-000364 от 18.05.2022 16:34:59</t>
  </si>
  <si>
    <t>Поступление (акт, накладная, УПД) 00НФ-000369 от 18.05.2022 17:17:56
Поступление материалов по вх.д. 21867302 от 18.05.2022</t>
  </si>
  <si>
    <t>КОМУС ООО
Основной договор
Поступление (акт, накладная, УПД) 00НФ-000369 от 18.05.2022 17:17:56</t>
  </si>
  <si>
    <t>19.05.2022</t>
  </si>
  <si>
    <t>Комплектация номенклатуры 00НФ-000126 от 19.05.2022 0:00:00
Комплектация</t>
  </si>
  <si>
    <t>Выпуск продукции (Отчет производства) 00НФ-000103 от 19.05.2022 0:00:00
Отпуск материалов в производство</t>
  </si>
  <si>
    <t>Поступление (акт, накладная, УПД) 00НФ-000375 от 19.05.2022 15:53:54
Поступление материалов по вх.д. 204792 от 19.05.2022</t>
  </si>
  <si>
    <t>Стяжка кабельная 370х4.8
ZZZ</t>
  </si>
  <si>
    <t>Поступление (акт, накладная, УПД) 00НФ-000376 от 19.05.2022 15:55:36
Поступление материалов по вх.д. 204791 от 19.05.2022</t>
  </si>
  <si>
    <t>Кабель силовой ВВГ нг (А)-LS 4х10 ок (N)-0,66
ZZZ</t>
  </si>
  <si>
    <t>Поступление (акт, накладная, УПД) 00НФ-000377 от 19.05.2022 15:58:13
Поступление материалов по вх.д. 20848992 от 19.05.2022</t>
  </si>
  <si>
    <t>Поступление (акт, накладная, УПД) 00НФ-000378 от 19.05.2022 16:25:04
Поступление материалов по вх.д. 445 от 19.05.2022</t>
  </si>
  <si>
    <t>Поступление (акт, накладная, УПД) 00НФ-000379 от 19.05.2022 16:26:00
Поступление материалов по вх.д. 447 от 19.05.2022</t>
  </si>
  <si>
    <t>Поступление (акт, накладная, УПД) 00НФ-000384 от 19.05.2022 16:26:15
Поступление материалов по вх.д. 21886664 от 19.05.2022</t>
  </si>
  <si>
    <t>Поступление (акт, накладная, УПД) 00НФ-000385 от 19.05.2022 16:26:16
Поступление инвентаря по вх.д. 21876995 от 19.05.2022</t>
  </si>
  <si>
    <t>Хозтовары в ассортименте
Основной склад</t>
  </si>
  <si>
    <t>Поступление доп. расходов 00НФ-П00045 от 19.05.2022 16:26:17
Доп. расходы</t>
  </si>
  <si>
    <t>Поступление (акт, накладная, УПД) 00НФ-000427 от 19.05.2022 17:23:15
Поступление материалов по вх.д. 5190767/622 от 19.05.2022</t>
  </si>
  <si>
    <t>Поступление доп. расходов 00НФ-П00062 от 19.05.2022 17:23:17
Доп. расходы</t>
  </si>
  <si>
    <t>20.05.2022</t>
  </si>
  <si>
    <t>Выпуск продукции (Отчет производства) 00НФ-000104 от 20.05.2022 0:00:00
Отпуск материалов в производство</t>
  </si>
  <si>
    <t>Комплектация номенклатуры 00НФ-000105 от 20.05.2022 0:35:13
Комплектация</t>
  </si>
  <si>
    <t>Поступление (акт, накладная, УПД) 00НФ-000399 от 20.05.2022 7:00:00
Поступление материалов по вх.д. 2347 от 20.05.2022</t>
  </si>
  <si>
    <t>Поступление (акт, накладная, УПД) 00НФ-000382 от 20.05.2022 16:18:26
Поступление материалов по вх.д. 17624-22 от 20.05.2022</t>
  </si>
  <si>
    <t>Рекламная продукция
Основной склад</t>
  </si>
  <si>
    <t>Поступление (акт, накладная, УПД) 00НФ-000386 от 20.05.2022 16:18:28
Поступление материалов по вх.д. 1031 от 20.05.2022</t>
  </si>
  <si>
    <t>Номерное сигнальное пласт.устройство "Альфа-МД"
ZZZ</t>
  </si>
  <si>
    <t>Поступление доп. расходов 00НФ-П00040 от 20.05.2022 16:18:29
Доп. расходы</t>
  </si>
  <si>
    <t>Поступление доп. расходов 00НФ-П00041 от 20.05.2022 16:18:30
Доп. расходы</t>
  </si>
  <si>
    <t>Поступление доп. расходов 00НФ-П00043 от 20.05.2022 16:18:31
Доп. расходы</t>
  </si>
  <si>
    <t>Пленка полиэтиленовая рукав техническая
ZZZ</t>
  </si>
  <si>
    <t>Поступление доп. расходов 00НФ-П00044 от 20.05.2022 16:18:32
Доп. расходы</t>
  </si>
  <si>
    <t>21.05.2022</t>
  </si>
  <si>
    <t>Выпуск продукции (Отчет производства) 00НФ-000106 от 21.05.2022 0:00:00
Отпуск материалов в производство</t>
  </si>
  <si>
    <t>Комплектация номенклатуры 00НФ-000107 от 21.05.2022 1:06:57
Комплектация</t>
  </si>
  <si>
    <t>22.05.2022</t>
  </si>
  <si>
    <t>Выпуск продукции (Отчет производства) 00НФ-000108 от 22.05.2022 0:00:00
Отпуск материалов в производство</t>
  </si>
  <si>
    <t>Комплектация номенклатуры 00НФ-000109 от 22.05.2022 1:32:40
Комплектация</t>
  </si>
  <si>
    <t>23.05.2022</t>
  </si>
  <si>
    <t>Выпуск продукции (Отчет производства) 00НФ-000110 от 23.05.2022 0:00:00
Отпуск материалов в производство</t>
  </si>
  <si>
    <t>Поступление (акт, накладная, УПД) 00НФ-000388 от 23.05.2022 13:19:50
Поступление материалов по вх.д. 611426 от 23.05.2022</t>
  </si>
  <si>
    <t>Поступление (акт, накладная, УПД) 00НФ-000406 от 23.05.2022 17:28:15
Поступление инвентаря по вх.д. 21926696 от 23.05.2022</t>
  </si>
  <si>
    <t>Нож технический 18мм 
Основной склад</t>
  </si>
  <si>
    <t>24.05.2022</t>
  </si>
  <si>
    <t>Поступление (акт, накладная, УПД) 00НФ-000410 от 24.05.2022 0:00:00
Поступление материалов по вх.д. 460 от 24.05.2022</t>
  </si>
  <si>
    <t>Поступление (акт, накладная, УПД) 00НФ-000411 от 24.05.2022 0:00:00
Поступление материалов по вх.д. 456 от 24.05.2022</t>
  </si>
  <si>
    <t>Выпуск продукции (Отчет производства) 00НФ-000111 от 24.05.2022 0:01:00
Отпуск материалов в производство</t>
  </si>
  <si>
    <t>Комплектация номенклатуры 00НФ-000112 от 24.05.2022 10:20:24
Комплектация</t>
  </si>
  <si>
    <t>Авансовый отчет 00НФ-000060 от 24.05.2022 12:27:03
Поступление материалов по  196 от 05.05.2022</t>
  </si>
  <si>
    <t>Саморезы 4,2*19 острые на развес
Основной склад</t>
  </si>
  <si>
    <t>Шайба увелич.М8 
Основной склад</t>
  </si>
  <si>
    <t>Авансовый отчет 00НФ-000060 от 24.05.2022 12:27:03
Поступление инвентаря по  16 от 04.05.2022</t>
  </si>
  <si>
    <t>Перемещение товаров, материалов 00НФ-000060 от 24.05.2022 13:14:34
Перемещение товаров</t>
  </si>
  <si>
    <t>Круг отрезной 41 350х4,0х32 14А 80-Н 35-39 BF M 100 ж/д (ИНВАБ)
Основной склад</t>
  </si>
  <si>
    <t>Круг отрезной 41 350х4,0х32 14А 80-Н 35-39 BF M 100 ж/д (ИНВАБ)
Офис склад</t>
  </si>
  <si>
    <t>Круг отрезной 41 350х4,0х32 14А 80-Н 35-39 BF M 80 (ИНВАБ)
Основной склад</t>
  </si>
  <si>
    <t>Круг отрезной 41 350х4,0х32 14А 80-Н 35-39 BF M 80 (ИНВАБ)
Офис склад</t>
  </si>
  <si>
    <t>Поступление (акт, накладная, УПД) 00НФ-000419 от 24.05.2022 15:09:55
Поступление материалов по вх.д. 182 от 24.05.2022</t>
  </si>
  <si>
    <t>Пленка для ламинирования А4
Основной склад</t>
  </si>
  <si>
    <t>Поступление (акт, накладная, УПД) 00НФ-000420 от 24.05.2022 15:09:56
Поступление материалов по вх.д. 21951641 от 24.05.2022</t>
  </si>
  <si>
    <t>Поступление доп. расходов 00НФ-П00047 от 24.05.2022 15:09:57
Доп. расходы</t>
  </si>
  <si>
    <t>Поступление доп. расходов 00НФ-П00054 от 24.05.2022 15:10:01
Доп. расходы</t>
  </si>
  <si>
    <t>25.05.2022</t>
  </si>
  <si>
    <t>Комплектация номенклатуры 00НФ-000114 от 25.05.2022 0:00:00
Комплектация</t>
  </si>
  <si>
    <t>Выпуск продукции (Отчет производства) 00НФ-000113 от 25.05.2022 0:00:00
Отпуск материалов в производство</t>
  </si>
  <si>
    <t>Поступление (акт, накладная, УПД) 00НФ-000418 от 25.05.2022 14:17:50
Поступление материалов по вх.д. 121 от 25.05.2022</t>
  </si>
  <si>
    <t>Устройство плавного пуска
ZZZ</t>
  </si>
  <si>
    <t>Перемещение товаров, материалов 00НФ-000065 от 25.05.2022 14:37:34
Перемещение товаров</t>
  </si>
  <si>
    <t>Круг отрезной 41 230 1.8 22.23 А 40 S BF 80 мет.+нерж.ех (Луга)
ZZZ</t>
  </si>
  <si>
    <t>Круг отрезной 41 230 1.8 22.23 А 40 S BF 80 мет.+нерж.ех (Луга)
Офис склад</t>
  </si>
  <si>
    <t>Поступление (акт, накладная, УПД) 00НФ-000422 от 25.05.2022 15:30:43
Поступление материалов по вх.д. 21980002 от 25.05.2022</t>
  </si>
  <si>
    <t>Поступление (акт, накладная, УПД) 00НФ-000433 от 25.05.2022 15:30:44
Поступление материалов по вх.д. 30854 от 25.05.2022</t>
  </si>
  <si>
    <t>26.05.2022</t>
  </si>
  <si>
    <t>Комплектация номенклатуры 00НФ-000117 от 26.05.2022 0:00:00
Комплектация</t>
  </si>
  <si>
    <t>Выпуск продукции (Отчет производства) 00НФ-000116 от 26.05.2022 0:00:00
Отпуск материалов в производство</t>
  </si>
  <si>
    <t>Поступление (акт, накладная, УПД) 00НФ-000421 от 26.05.2022 11:01:12
Поступление инвентаря по вх.д. 22005430 от 26.05.2022</t>
  </si>
  <si>
    <t>Поступление (акт, накладная, УПД) 00НФ-000421 от 26.05.2022 11:01:12
Поступление материалов по вх.д. 22005430 от 26.05.2022</t>
  </si>
  <si>
    <t>&lt;...&gt;
Термоэтикетки
Основной склад</t>
  </si>
  <si>
    <t>Поступление (акт, накладная, УПД) 00НФ-000429 от 26.05.2022 17:35:10
Поступление материалов по вх.д. 471 от 26.05.2022</t>
  </si>
  <si>
    <t>Поступление (акт, накладная, УПД) 00НФ-000430 от 26.05.2022 17:35:11
Поступление материалов по вх.д. 470 от 26.05.2022</t>
  </si>
  <si>
    <t>Поступление (акт, накладная, УПД) 00НФ-000436 от 26.05.2022 17:35:13
Поступление материалов по вх.д. 57 от 26.05.2022</t>
  </si>
  <si>
    <t>Поступление доп. расходов 00НФ-П00055 от 26.05.2022 17:35:15
Доп. расходы</t>
  </si>
  <si>
    <t>27.05.2022</t>
  </si>
  <si>
    <t>Комплектация номенклатуры 00НФ-000119 от 27.05.2022 0:00:00
Комплектация</t>
  </si>
  <si>
    <t>Выпуск продукции (Отчет производства) 00НФ-000118 от 27.05.2022 0:00:00
Отпуск материалов в производство</t>
  </si>
  <si>
    <t>28.05.2022</t>
  </si>
  <si>
    <t>Выпуск продукции (Отчет производства) 00НФ-000120 от 28.05.2022 0:00:00
Отпуск материалов в производство</t>
  </si>
  <si>
    <t>Комплектация номенклатуры 00НФ-000121 от 28.05.2022 16:00:00
Комплектация</t>
  </si>
  <si>
    <t>29.05.2022</t>
  </si>
  <si>
    <t>Выпуск продукции (Отчет производства) 00НФ-000122 от 29.05.2022 0:00:00
Отпуск материалов в производство</t>
  </si>
  <si>
    <t>30.05.2022</t>
  </si>
  <si>
    <t>Комплектация номенклатуры 00НФ-000124 от 30.05.2022 0:00:00
Комплектация</t>
  </si>
  <si>
    <t>Выпуск продукции (Отчет производства) 00НФ-000123 от 30.05.2022 0:00:00
Отпуск материалов в производство</t>
  </si>
  <si>
    <t>Поступление (акт, накладная, УПД) 00НФ-000446 от 30.05.2022 14:46:52
Поступление материалов по вх.д. 1263 от 30.05.2022</t>
  </si>
  <si>
    <t>Поступление (акт, накладная, УПД) 00НФ-000447 от 30.05.2022 14:57:03
Поступление материалов по вх.д. 21025395 от 30.05.2022</t>
  </si>
  <si>
    <t>31.05.2022</t>
  </si>
  <si>
    <t>Выпуск продукции (Отчет производства) 00НФ-000125 от 31.05.2022 0:00:00
Отпуск материалов в производство</t>
  </si>
  <si>
    <t>Перемещение товаров, материалов 00БП-000011 от 31.05.2022 0:00:00
Перемещение товаров</t>
  </si>
  <si>
    <t>Поступление (акт, накладная, УПД) 00БП-000397 от 31.05.2022 7:00:00
Поступление материалов по вх.д. 22505 от 31.05.2022</t>
  </si>
  <si>
    <t>Болт М16х50 оцинкованный DIN 933
ZZZ</t>
  </si>
  <si>
    <t>Расход материалов 00БП-000132 от 31.05.2022 12:00:00
Списание материалов в производство</t>
  </si>
  <si>
    <t>Расход материалов 00БП-000135 от 31.05.2022 12:00:00
Списание материалов в производство</t>
  </si>
  <si>
    <t>Поступление (акт, накладная, УПД) 00НФ-000461 от 31.05.2022 14:54:05
Поступление материалов по вх.д. 22503 от 31.05.2022</t>
  </si>
  <si>
    <t>М20 Гайка оцинкованная DIN 934
ZZZ</t>
  </si>
  <si>
    <t>Поступление (акт, накладная, УПД) 00НФ-000462 от 31.05.2022 16:10:23
Поступление материалов по вх.д. 1863/16 от 31.05.2022</t>
  </si>
  <si>
    <t>Поступление (акт, накладная, УПД) 00НФ-000463 от 31.05.2022 16:30:15
Поступление материалов по вх.д. 3285 от 31.05.2022</t>
  </si>
  <si>
    <t>&lt;...&gt;
Стеллаж металлический
Основной склад</t>
  </si>
  <si>
    <t>Комплектация номенклатуры 00НФ-000127 от 31.05.2022 16:30:18
Комплектация</t>
  </si>
  <si>
    <t>Расход материалов 00НФ-000076 от 31.05.2022 16:30:19
Списание материалов в производство</t>
  </si>
  <si>
    <t>Болт 6х40 ГОСТ 7798-70
ZZZ</t>
  </si>
  <si>
    <t>Болт М20*110.109.40Х (эскиз)
ZZZ</t>
  </si>
  <si>
    <t>Вилка прямая 16А 250В
ZZZ</t>
  </si>
  <si>
    <t>Сверло по металлу 4,0мм
ZZZ</t>
  </si>
  <si>
    <t>Футеровка нижняя правая Смд-182 (Клин)
ZZZ</t>
  </si>
  <si>
    <t>Шайба С24 ГОСТ 11371-78
ZZZ</t>
  </si>
  <si>
    <t>Расход материалов 00НФ-000077 от 31.05.2022 16:30:20
Списание материалов в производство</t>
  </si>
  <si>
    <t>Расход материалов 00НФ-000078 от 31.05.2022 16:30:21
Списание материалов в производство</t>
  </si>
  <si>
    <t>Рукоятка
ZZZ</t>
  </si>
  <si>
    <t>Рукоятка для кувалды 400мм бук
ZZZ</t>
  </si>
  <si>
    <t>Расход материалов 00НФ-000081 от 31.05.2022 16:30:32
Списание материалов в производство</t>
  </si>
  <si>
    <t>Поступление (акт, накладная, УПД) 00НФ-000567 от 31.05.2022 16:30:48
Поступление материалов по вх.д. 46258 от 31.05.2022</t>
  </si>
  <si>
    <t>Поступление (акт, накладная, УПД) 00НФ-000595 от 31.05.2022 16:30:53
Поступление материалов по вх.д. 563585 от 31.05.2022</t>
  </si>
  <si>
    <t>Регламентная операция 00БП-000046 от 31.05.2022 23:59:59
Корректировка стоимости списания</t>
  </si>
  <si>
    <t>Расход материалов 00БП-000130 от 31.05.2022 23:59:59
Списание материалов в производство</t>
  </si>
  <si>
    <t>01.06.2022</t>
  </si>
  <si>
    <t>Поступление (акт, накладная, УПД) 00НФ-000474 от 01.06.2022 17:56:24
Поступление материалов по вх.д. 2818 от 01.06.2022</t>
  </si>
  <si>
    <t>ЭКОХИМ-УРАЛ ООО
Основной договор
Поступление (акт, накладная, УПД) 00НФ-000474 от 01.06.2022 17:56:24</t>
  </si>
  <si>
    <t>Поступление (акт, накладная, УПД) 00НФ-000476 от 01.06.2022 17:56:25
Поступление материалов по вх.д. 22099979 от 01.06.2022</t>
  </si>
  <si>
    <t>Поступление (акт, накладная, УПД) 00НФ-000485 от 01.06.2022 17:56:26
Поступление материалов по вх.д. 571 от 01.06.2022</t>
  </si>
  <si>
    <t>Поступление доп. расходов 00НФ-П00061 от 01.06.2022 17:56:27
Доп. расходы</t>
  </si>
  <si>
    <t>02.06.2022</t>
  </si>
  <si>
    <t>Комплектация номенклатуры 00НФ-000129 от 02.06.2022 0:00:00
Комплектация</t>
  </si>
  <si>
    <t>Выпуск продукции (Отчет производства) 00НФ-000128 от 02.06.2022 0:00:00
Отпуск материалов в производство</t>
  </si>
  <si>
    <t>Поступление доп. расходов 00НФ-П00532 от 02.06.2022 0:00:00
Резка</t>
  </si>
  <si>
    <t>Круг 60 немер ст.35 
ZZZ</t>
  </si>
  <si>
    <t>Поступление (акт, накладная, УПД) 00НФ-000532 от 02.06.2022 0:00:00
Поступление материалов по вх.д. 206672/100802 от 02.06.2022</t>
  </si>
  <si>
    <t>Поступление (акт, накладная, УПД) 00НФ-000470 от 02.06.2022 11:21:34
Поступление материалов по вх.д. 499 от 02.06.2022</t>
  </si>
  <si>
    <t>Поступление (акт, накладная, УПД) 00НФ-000477 от 02.06.2022 15:34:28
Поступление материалов по вх.д. 5264 от 02.06.2022</t>
  </si>
  <si>
    <t>Пленка 1500 мм
ZZZ</t>
  </si>
  <si>
    <t>Поступление доп. расходов 00НФ-П00060 от 02.06.2022 17:22:45
Доп. расходы</t>
  </si>
  <si>
    <t>Поступление (акт, накладная, УПД) 00НФ-000484 от 02.06.2022 17:22:59
Поступление материалов по вх.д. 33448 от 02.06.2022</t>
  </si>
  <si>
    <t>Поступление (акт, накладная, УПД) 00НФ-000486 от 02.06.2022 17:23:01
Поступление материалов по вх.д. 360 от 02.06.2022</t>
  </si>
  <si>
    <t>Шкаф  ШРМ-АК-600
ZZZ</t>
  </si>
  <si>
    <t>Поступление (акт, накладная, УПД) 00НФ-000488 от 02.06.2022 17:23:02
Поступление материалов по вх.д. 7794 от 02.06.2022</t>
  </si>
  <si>
    <t>Поступление (акт, накладная, УПД) 00НФ-000489 от 02.06.2022 17:23:03
Поступление материалов по вх.д. ВП2-331 от 02.06.2022</t>
  </si>
  <si>
    <t>Поступление (акт, накладная, УПД) 00НФ-000530 от 02.06.2022 17:23:04
Поступление материалов по вх.д. 819 от 02.06.2022</t>
  </si>
  <si>
    <t>Поступление доп. расходов 00НФ-П00063 от 02.06.2022 17:23:05
Доп. расходы</t>
  </si>
  <si>
    <t>03.06.2022</t>
  </si>
  <si>
    <t>Комплектация номенклатуры 00НФ-000131 от 03.06.2022 0:00:00
Комплектация</t>
  </si>
  <si>
    <t>Выпуск продукции (Отчет производства) 00НФ-000130 от 03.06.2022 0:00:00
Отпуск материалов в производство</t>
  </si>
  <si>
    <t>Поступление (акт, накладная, УПД) 00НФ-000490 от 03.06.2022 15:06:12
Поступление материалов по вх.д. 21072022 от 03.06.2022</t>
  </si>
  <si>
    <t>Поступление (акт, накладная, УПД) 00НФ-000490 от 03.06.2022 15:06:12
Поступление инвентаря по вх.д. 21072022 от 03.06.2022</t>
  </si>
  <si>
    <t>Патч-корд литой
Основной склад</t>
  </si>
  <si>
    <t>&lt;...&gt;
Монитор Philips 23.6" 243V5QSBA, черный
Основной склад</t>
  </si>
  <si>
    <t>&lt;...&gt;
Yealink SIP-T21  E2 SIP-телефон
Основной склад</t>
  </si>
  <si>
    <t>Ситилинк ООО 667845001
Основной договор
Поступление (акт, накладная, УПД) 00НФ-000490 от 03.06.2022 15:06:12</t>
  </si>
  <si>
    <t>Поступление (акт, накладная, УПД) 00НФ-000491 от 03.06.2022 15:09:09
Поступление материалов по вх.д. 21073430 от 03.06.2022</t>
  </si>
  <si>
    <t>Поступление (акт, накладная, УПД) 00НФ-000491 от 03.06.2022 15:09:09
Поступление инвентаря по вх.д. 21073430 от 03.06.2022</t>
  </si>
  <si>
    <t>Поступление (акт, накладная, УПД) 00НФ-000519 от 03.06.2022 21:32:01
Поступление материалов по вх.д. 22151529 от 03.06.2022</t>
  </si>
  <si>
    <t>Очиститель
Основной склад</t>
  </si>
  <si>
    <t>04.06.2022</t>
  </si>
  <si>
    <t>Выпуск продукции (Отчет производства) 00НФ-000132 от 04.06.2022 0:00:00
Отпуск материалов в производство</t>
  </si>
  <si>
    <t>05.06.2022</t>
  </si>
  <si>
    <t>Комплектация номенклатуры 00НФ-000134 от 05.06.2022 0:00:00
Комплектация</t>
  </si>
  <si>
    <t>Выпуск продукции (Отчет производства) 00НФ-000133 от 05.06.2022 0:00:00
Отпуск материалов в производство</t>
  </si>
  <si>
    <t>06.06.2022</t>
  </si>
  <si>
    <t>Выпуск продукции (Отчет производства) 00НФ-000136 от 06.06.2022 0:00:00
Отпуск материалов в производство</t>
  </si>
  <si>
    <t>Выпуск продукции (Отчет производства) 00НФ-000137 от 06.06.2022 0:00:00
Отпуск материалов в производство</t>
  </si>
  <si>
    <t>Комплектация номенклатуры 00НФ-000135 от 06.06.2022 1:00:00
Комплектация</t>
  </si>
  <si>
    <t>14A F24
ZZZ</t>
  </si>
  <si>
    <t>14A F120
ZZZ</t>
  </si>
  <si>
    <t>14A F12+
ZZZ</t>
  </si>
  <si>
    <t>14A F1000
ZZZ</t>
  </si>
  <si>
    <t>80Н
ZZZ</t>
  </si>
  <si>
    <t>Поступление (акт, накладная, УПД) 00НФ-000509 от 06.06.2022 16:13:16
Поступление материалов по вх.д. 22175456 от 06.06.2022</t>
  </si>
  <si>
    <t>&lt;...&gt;
Кресло 
Основной склад</t>
  </si>
  <si>
    <t>Поступление (акт, накладная, УПД) 00НФ-000510 от 06.06.2022 16:13:17
Поступление материалов по вх.д. 22189631 от 06.06.2022</t>
  </si>
  <si>
    <t>Скотч прозрачный 48мм
Основной склад</t>
  </si>
  <si>
    <t>Поступление (акт, накладная, УПД) 00НФ-000521 от 06.06.2022 16:13:19
Поступление инвентаря по вх.д. 2591038 от 06.06.2022</t>
  </si>
  <si>
    <t>Универсальный набор инструмента
Основной склад</t>
  </si>
  <si>
    <t>Поступление (акт, накладная, УПД) 00НФ-000521 от 06.06.2022 16:13:19
Поступление материалов по вх.д. 2591038 от 06.06.2022</t>
  </si>
  <si>
    <t>Набор бит, сталь (10 шт.)
Основной склад</t>
  </si>
  <si>
    <t>Винтоверт
Основной склад</t>
  </si>
  <si>
    <t>Адаптеры под головки 3 шт 26756-Н3
Основной склад</t>
  </si>
  <si>
    <t>Поступление (акт, накладная, УПД) 00НФ-000522 от 06.06.2022 16:13:20
Поступление инвентаря по вх.д. 2591021 от 06.06.2022</t>
  </si>
  <si>
    <t>Щетка металлическая 6-ти рядная
ZZZ</t>
  </si>
  <si>
    <t>Щетка металлическая 5-ти рядная
ZZZ</t>
  </si>
  <si>
    <t>Поступление (акт, накладная, УПД) 00НФ-000523 от 06.06.2022 16:13:21
Поступление материалов по вх.д. 2591001 от 06.06.2022</t>
  </si>
  <si>
    <t>Отвод ф50/45гр
ZZZ</t>
  </si>
  <si>
    <t>Поступление (акт, накладная, УПД) 00НФ-000533 от 06.06.2022 16:13:22
Поступление инвентаря по вх.д. 2580356 от 06.06.2022</t>
  </si>
  <si>
    <t>Поступление (акт, накладная, УПД) 00НФ-000533 от 06.06.2022 16:13:22
Поступление материалов по вх.д. 2580356 от 06.06.2022</t>
  </si>
  <si>
    <t>Тележка платформенная
ZZZ</t>
  </si>
  <si>
    <t>Домкрат бутылочный двухштоковый 20т
ZZZ</t>
  </si>
  <si>
    <t>Поступление (акт, накладная, УПД) 00НФ-000559 от 06.06.2022 16:13:23
Поступление материалов по вх.д. 18891 от 06.06.2022</t>
  </si>
  <si>
    <t>&lt;...&gt;
Ботинки кожаные ВЛО мод. 309 
ZZZ</t>
  </si>
  <si>
    <t>&lt;...&gt;
Брюки Сити
ZZZ</t>
  </si>
  <si>
    <t>&lt;...&gt;
Брюки Юнона
ZZZ</t>
  </si>
  <si>
    <t>&lt;...&gt;
Жилет утепленный
ZZZ</t>
  </si>
  <si>
    <t>&lt;...&gt;
Жилет утепленный женский
ZZZ</t>
  </si>
  <si>
    <t>&lt;...&gt;
Куртка Сити
ZZZ</t>
  </si>
  <si>
    <t>&lt;...&gt;
Куртка Юнона
ZZZ</t>
  </si>
  <si>
    <t>Перемещение товаров, материалов 00НФ-000145 от 06.06.2022 16:13:26
Перемещение товаров</t>
  </si>
  <si>
    <t>07.06.2022</t>
  </si>
  <si>
    <t>Комплектация номенклатуры 00НФ-000140 от 07.06.2022 0:00:00
Комплектация</t>
  </si>
  <si>
    <t>Выпуск продукции (Отчет производства) 00НФ-000139 от 07.06.2022 0:00:00
Отпуск материалов в производство</t>
  </si>
  <si>
    <t>Поступление (акт, накладная, УПД) 00НФ-000514 от 07.06.2022 15:49:23
Поступление материалов по вх.д. 2-343 от 07.06.2022</t>
  </si>
  <si>
    <t>Втулка игловодителя
ZZZ</t>
  </si>
  <si>
    <t>Поступление (акт, накладная, УПД) 00НФ-000516 от 07.06.2022 16:14:24
Поступление материалов по вх.д. 617 от 07.06.2022</t>
  </si>
  <si>
    <t>Поступление (акт, накладная, УПД) 00НФ-000517 от 07.06.2022 16:20:51
Поступление материалов по вх.д. 6018015277 от 07.06.2022</t>
  </si>
  <si>
    <t>Поступление (акт, накладная, УПД) 00НФ-000518 от 07.06.2022 16:22:27
Поступление материалов по вх.д. 6018015934 от 07.06.2022</t>
  </si>
  <si>
    <t>Поступление (акт, накладная, УПД) 00НФ-000587 от 07.06.2022 18:50:34
Поступление материалов по вх.д. 80 от 07.06.2022</t>
  </si>
  <si>
    <t>Ролик мачты
ZZZ</t>
  </si>
  <si>
    <t>Перемещение товаров, материалов 00НФ-000143 от 07.06.2022 18:50:35
Перемещение товаров</t>
  </si>
  <si>
    <t>Тележка платформенная
Основной склад</t>
  </si>
  <si>
    <t>Поступление (акт, накладная, УПД) 00НФ-000688 от 07.06.2022 18:50:36
Поступление материалов по вх.д. 12871 от 07.06.2022</t>
  </si>
  <si>
    <t>Антифриз Nordex (зеленый)
Основной склад</t>
  </si>
  <si>
    <t>08.06.2022</t>
  </si>
  <si>
    <t>Выпуск продукции (Отчет производства) 00НФ-000141 от 08.06.2022 0:00:00
Отпуск материалов в производство</t>
  </si>
  <si>
    <t>Комплектация номенклатуры 00НФ-000142 от 08.06.2022 2:00:00
Комплектация</t>
  </si>
  <si>
    <t>Поступление (акт, накладная, УПД) 00НФ-000547 от 08.06.2022 17:51:35
Поступление материалов по вх.д. 22241859 от 08.06.2022</t>
  </si>
  <si>
    <t>Перемещение товаров, материалов 00НФ-000147 от 08.06.2022 17:51:39
Перемещение товаров</t>
  </si>
  <si>
    <t>09.06.2022</t>
  </si>
  <si>
    <t>Комплектация номенклатуры 00НФ-000144 от 09.06.2022 0:00:00
Комплектация</t>
  </si>
  <si>
    <t>Поступление (акт, накладная, УПД) 00НФ-000527 от 09.06.2022 10:53:18
Поступление материалов по вх.д. 37 от 09.06.2022</t>
  </si>
  <si>
    <t>КОФФИН ООО
Основной договор
Поступление (акт, накладная, УПД) 00НФ-000527 от 09.06.2022 10:53:18</t>
  </si>
  <si>
    <t>Расход материалов 00НФ-000098 от 09.06.2022 12:27:11
Списание материалов в производство</t>
  </si>
  <si>
    <t>Выпуск продукции (Отчет производства) 00НФ-000143 от 09.06.2022 13:00:00
Отпуск материалов в производство</t>
  </si>
  <si>
    <t>Поступление (акт, накладная, УПД) 00НФ-000560 от 09.06.2022 17:12:16
Поступление материалов по вх.д. 19477 от 09.06.2022</t>
  </si>
  <si>
    <t>&lt;...&gt;
Плащ влагозащитный 
ZZZ</t>
  </si>
  <si>
    <t>Поступление (акт, накладная, УПД) 00НФ-000592 от 09.06.2022 17:12:21
Поступление материалов по вх.д. 60902 от 09.06.2022</t>
  </si>
  <si>
    <t>Контейнер МКР-0,9С(2)-1,0 ППР (без вкладыша)
ZZZ</t>
  </si>
  <si>
    <t>10.06.2022</t>
  </si>
  <si>
    <t>Выпуск продукции (Отчет производства) 00НФ-000145 от 10.06.2022 0:00:00
Отпуск материалов в производство</t>
  </si>
  <si>
    <t>Комплектация номенклатуры 00НФ-000146 от 10.06.2022 1:00:00
Комплектация</t>
  </si>
  <si>
    <t>Поступление (акт, накладная, УПД) 00НФ-000551 от 10.06.2022 22:01:21
Поступление материалов по вх.д. 6018032988 от 10.06.2022</t>
  </si>
  <si>
    <t>Муфта канализационная
ZZZ</t>
  </si>
  <si>
    <t>Строительный Двор ООО
Основной договор
Поступление (акт, накладная, УПД) 00НФ-000551 от 10.06.2022 22:01:21</t>
  </si>
  <si>
    <t>Поступление (акт, накладная, УПД) 00НФ-000552 от 10.06.2022 22:01:22
Поступление материалов по вх.д. 6018032987 от 10.06.2022</t>
  </si>
  <si>
    <t>Щетка для УШМ, 125 мм, М14, крученая
ZZZ</t>
  </si>
  <si>
    <t>Поступление (акт, накладная, УПД) 00НФ-000558 от 10.06.2022 22:01:23
Поступление материалов по вх.д. 15 от 10.06.2022</t>
  </si>
  <si>
    <t>Плита отражательная № 2 дробилки ДР 4*4
ZZZ</t>
  </si>
  <si>
    <t>Поступление (акт, накладная, УПД) 00НФ-000640 от 10.06.2022 22:01:25
Поступление материалов по вх.д. 61006 от 10.06.2022</t>
  </si>
  <si>
    <t>Вкладыш полиэтиленовый к МКР
ZZZ</t>
  </si>
  <si>
    <t>11.06.2022</t>
  </si>
  <si>
    <t>Выпуск продукции (Отчет производства) 00НФ-000147 от 11.06.2022 0:00:00
Отпуск материалов в производство</t>
  </si>
  <si>
    <t>12.06.2022</t>
  </si>
  <si>
    <t>Выпуск продукции (Отчет производства) 00НФ-000148 от 12.06.2022 0:00:00
Отпуск материалов в производство</t>
  </si>
  <si>
    <t>Комплектация номенклатуры 00НФ-000149 от 12.06.2022 1:00:00
Комплектация</t>
  </si>
  <si>
    <t>13.06.2022</t>
  </si>
  <si>
    <t>Выпуск продукции (Отчет производства) 00НФ-000150 от 13.06.2022 0:00:00
Отпуск материалов в производство</t>
  </si>
  <si>
    <t>Комплектация номенклатуры 00НФ-000151 от 13.06.2022 1:00:00
Комплектация</t>
  </si>
  <si>
    <t>Поступление (акт, накладная, УПД) 00НФ-000588 от 13.06.2022 12:00:00
Поступление материалов по вх.д. 36256 от 13.06.2022</t>
  </si>
  <si>
    <t>14.06.2022</t>
  </si>
  <si>
    <t>Выпуск продукции (Отчет производства) 00НФ-000152 от 14.06.2022 0:00:00
Отпуск материалов в производство</t>
  </si>
  <si>
    <t>Комплектация номенклатуры 00НФ-000153 от 14.06.2022 1:00:00
Комплектация</t>
  </si>
  <si>
    <t>Поступление (акт, накладная, УПД) 00НФ-000554 от 14.06.2022 12:22:55
Поступление материалов по вх.д. 693371 от 14.06.2022</t>
  </si>
  <si>
    <t>Поступление (акт, накладная, УПД) 00НФ-000561 от 14.06.2022 17:21:08
Поступление материалов по вх.д. 445753 от 14.06.2022</t>
  </si>
  <si>
    <t>&lt;...&gt;
Принтер этикеток
Основной склад</t>
  </si>
  <si>
    <t>Основное подразделение
Малоценное оборудование и запасы</t>
  </si>
  <si>
    <t>Поступление (акт, накладная, УПД) 00НФ-000562 от 14.06.2022 17:46:20
Поступление материалов по вх.д. 22296518 от 14.06.2022</t>
  </si>
  <si>
    <t>Поступление (акт, накладная, УПД) 00НФ-000563 от 14.06.2022 17:46:21
Поступление материалов по вх.д. 22306980 от 14.06.2022</t>
  </si>
  <si>
    <t>Поступление доп. расходов 00НФ-П00064 от 14.06.2022 17:46:22
Доп. расходы</t>
  </si>
  <si>
    <t>Поступление доп. расходов 00НФ-П00065 от 14.06.2022 17:46:23
Доп. расходы</t>
  </si>
  <si>
    <t>Поступление (акт, накладная, УПД) 00НФ-000590 от 14.06.2022 17:46:24
Поступление материалов по вх.д. 3584/2 от 14.06.2022</t>
  </si>
  <si>
    <t>Электровибратор Красный Маяк 99
Основной склад</t>
  </si>
  <si>
    <t>Поступление доп. расходов 00НФ-П00068 от 14.06.2022 17:46:25
Доп. расходы</t>
  </si>
  <si>
    <t>15.06.2022</t>
  </si>
  <si>
    <t>Выпуск продукции (Отчет производства) 00НФ-000154 от 15.06.2022 0:00:00
Отпуск материалов в производство</t>
  </si>
  <si>
    <t>Комплектация номенклатуры 00НФ-000155 от 15.06.2022 1:00:00
Комплектация</t>
  </si>
  <si>
    <t>14A F12
ZZZ</t>
  </si>
  <si>
    <t>Поступление (акт, накладная, УПД) 00НФ-000578 от 15.06.2022 16:34:58
Поступление материалов по вх.д. 207 от 15.06.2022</t>
  </si>
  <si>
    <t>Отвод ПП50мм 90гр
ZZZ</t>
  </si>
  <si>
    <t>Отвод ПП50мм 45гр
ZZZ</t>
  </si>
  <si>
    <t>Поступление доп. расходов 00НФ-П00077 от 15.06.2022 16:35:00
Доп. расходы</t>
  </si>
  <si>
    <t>Поступление доп. расходов 00НФ-П00078 от 15.06.2022 16:35:01
Доп. расходы</t>
  </si>
  <si>
    <t>16.06.2022</t>
  </si>
  <si>
    <t>Выпуск продукции (Отчет производства) 00НФ-000156 от 16.06.2022 0:00:00
Отпуск материалов в производство</t>
  </si>
  <si>
    <t>Комплектация номенклатуры 00НФ-000157 от 16.06.2022 1:00:00
Комплектация</t>
  </si>
  <si>
    <t>Комплектация номенклатуры 00НФ-000168 от 16.06.2022 3:00:00
Комплектация</t>
  </si>
  <si>
    <t>Поступление (акт, накладная, УПД) 00НФ-000601 от 16.06.2022 12:00:05
Поступление материалов по вх.д. 1559 от 16.06.2022</t>
  </si>
  <si>
    <t>Авансовый отчет 00НФ-000071 от 16.06.2022 12:36:06
Поступление материалов по  57902 от 16.06.2022</t>
  </si>
  <si>
    <t>&lt;...&gt;
Книги
Основной склад</t>
  </si>
  <si>
    <t>17.06.2022</t>
  </si>
  <si>
    <t>Поступление (акт, накладная, УПД) 00НФ-000584 от 17.06.2022 0:00:00
Поступление материалов по вх.д. 546 от 17.06.2022</t>
  </si>
  <si>
    <t>Поступление (акт, накладная, УПД) 00НФ-000589 от 17.06.2022 0:00:00
Поступление материалов по вх.д. 549 от 17.06.2022</t>
  </si>
  <si>
    <t>Выпуск продукции (Отчет производства) 00НФ-000158 от 17.06.2022 0:00:01
Отпуск материалов в производство</t>
  </si>
  <si>
    <t>Комплектация номенклатуры 00НФ-000159 от 17.06.2022 1:00:00
Комплектация</t>
  </si>
  <si>
    <t>Перемещение товаров, материалов 00НФ-000111 от 17.06.2022 10:32:45
Перемещение товаров</t>
  </si>
  <si>
    <t>Круг отрезной 41 125х1,2х22,23 14А F36 37 BF M (ВАЗ)
Офис склад</t>
  </si>
  <si>
    <t>Круг отрезной 41 125*1.2*22 A30 R BF (BROFAL)-Э
ZZZ</t>
  </si>
  <si>
    <t>Поступление (акт, накладная, УПД) 00НФ-000591 от 17.06.2022 15:34:37
Поступление материалов по вх.д. 981 от 17.06.2022</t>
  </si>
  <si>
    <t>Поступление доп. расходов 00НФ-П00072 от 17.06.2022 15:34:41
Доп. расходы</t>
  </si>
  <si>
    <t>18.06.2022</t>
  </si>
  <si>
    <t>Выпуск продукции (Отчет производства) 00НФ-000160 от 18.06.2022 0:00:00
Отпуск материалов в производство</t>
  </si>
  <si>
    <t>Комплектация номенклатуры 00НФ-000161 от 18.06.2022 1:00:00
Комплектация</t>
  </si>
  <si>
    <t>19.06.2022</t>
  </si>
  <si>
    <t>Комплектация номенклатуры 00НФ-000163 от 19.06.2022 0:00:00
Комплектация</t>
  </si>
  <si>
    <t>Выпуск продукции (Отчет производства) 00НФ-000162 от 19.06.2022 0:00:00
Отпуск материалов в производство</t>
  </si>
  <si>
    <t>20.06.2022</t>
  </si>
  <si>
    <t>Выпуск продукции (Отчет производства) 00НФ-000164 от 20.06.2022 0:00:00
Отпуск материалов в производство</t>
  </si>
  <si>
    <t>Комплектация номенклатуры 00НФ-000165 от 20.06.2022 2:00:00
Комплектация</t>
  </si>
  <si>
    <t>Поступление (акт, накладная, УПД) 00НФ-000599 от 20.06.2022 16:00:35
Поступление материалов по вх.д. 606 от 20.06.2022</t>
  </si>
  <si>
    <t>Подшипник 92714-К1М пз-34
ZZZ</t>
  </si>
  <si>
    <t>Поступление (акт, накладная, УПД) 00НФ-000600 от 20.06.2022 16:06:06
Поступление материалов по вх.д. 605 от 20.06.2022</t>
  </si>
  <si>
    <t>Подшипник 13620-Н
ZZZ</t>
  </si>
  <si>
    <t>Поступление доп. расходов 00НФ-П00073 от 20.06.2022 16:13:18
Доп. расходы</t>
  </si>
  <si>
    <t>Поступление доп. расходов 00НФ-П00074 от 20.06.2022 16:13:19
Доп. расходы</t>
  </si>
  <si>
    <t>21.06.2022</t>
  </si>
  <si>
    <t>Выпуск продукции (Отчет производства) 00НФ-000166 от 21.06.2022 0:00:00
Отпуск материалов в производство</t>
  </si>
  <si>
    <t>Поступление (акт, накладная, УПД) 00НФ-000637 от 21.06.2022 0:00:00
Поступление материалов по вх.д. 38509 от 21.06.2022</t>
  </si>
  <si>
    <t>Комплектация номенклатуры 00НФ-000167 от 21.06.2022 15:36:20
Комплектация</t>
  </si>
  <si>
    <t>-0,1
Склад резерв (улица)</t>
  </si>
  <si>
    <t>Продукт плавленый глиноземистый ППГ-50(0-200)
Склад резерв (улица)</t>
  </si>
  <si>
    <t>Поступление (акт, накладная, УПД) 00НФ-000691 от 21.06.2022 16:58:55
Поступление материалов по вх.д. 177 от 21.06.2022</t>
  </si>
  <si>
    <t>Система кондиционирования
Основной склад</t>
  </si>
  <si>
    <t>22.06.2022</t>
  </si>
  <si>
    <t>Комплектация номенклатуры 00НФ-000170 от 22.06.2022 0:00:00
Комплектация</t>
  </si>
  <si>
    <t>Выпуск продукции (Отчет производства) 00НФ-000169 от 22.06.2022 0:00:00
Отпуск материалов в производство</t>
  </si>
  <si>
    <t>Авансовый отчет 00НФ-000075 от 22.06.2022 9:34:19
Поступление инвентаря по  б/н от 21.06.2022</t>
  </si>
  <si>
    <t>Совок
Основной склад</t>
  </si>
  <si>
    <t>Авансовый отчет 00НФ-000075 от 22.06.2022 9:34:19
Поступление материалов по  43 от 06.06.2022</t>
  </si>
  <si>
    <t>Смеситель 
Основной склад</t>
  </si>
  <si>
    <t>Авансовый отчет 00НФ-000075 от 22.06.2022 9:34:19
Поступление материалов по  22 от 14.05.2022</t>
  </si>
  <si>
    <t>Петля гаражная с шаром D 36*140мм
Основной склад</t>
  </si>
  <si>
    <t>Перемещение товаров, материалов 00НФ-000119 от 22.06.2022 15:08:57
Перемещение товаров</t>
  </si>
  <si>
    <t>Круг лепестковый торцевой 1 125х22,23 корунд Р60 (ВАЗ)
Офис склад</t>
  </si>
  <si>
    <t>Круг лепестковый торцевой 1 125х22,23 корунд Р40 (ВАЗ)
Основной склад</t>
  </si>
  <si>
    <t>Круг лепестковый торцевой 1 125х22,23 корунд Р40 (ВАЗ)
Офис склад</t>
  </si>
  <si>
    <t>Круг лепестковый торцевой 1 125х22,23 корунд Р80 (ВАЗ)
Основной склад</t>
  </si>
  <si>
    <t>Круг лепестковый торцевой 1 125х22,23 корунд Р80 (ВАЗ)
Офис склад</t>
  </si>
  <si>
    <t>Круг отрезной 41 125*1.2*22 A R BF PREMIUM (BROFAL)
Основной склад</t>
  </si>
  <si>
    <t>Круг отрезной 41 125*1.2*22 A R BF PREMIUM (BROFAL)
Офис склад</t>
  </si>
  <si>
    <t>Круг отрезной 41 125*1*22 A R BF (BROFAL)
Основной склад</t>
  </si>
  <si>
    <t>Круг отрезной 41 125*1*22 A R BF (BROFAL)
Офис склад</t>
  </si>
  <si>
    <t>Круг отрезной 41 150*2.5*22 A R BF (BROFAL)
Основной склад</t>
  </si>
  <si>
    <t>Круг отрезной 41 150*2.5*22 A R BF (BROFAL)
Офис склад</t>
  </si>
  <si>
    <t>23.06.2022</t>
  </si>
  <si>
    <t>Поступление (акт, накладная, УПД) 00НФ-000635 от 23.06.2022 11:47:36
Поступление материалов по вх.д. 576 от 23.06.2022</t>
  </si>
  <si>
    <t>Поступление (акт, накладная, УПД) 00НФ-000636 от 23.06.2022 11:53:46
Поступление материалов по вх.д. 575 от 23.06.2022</t>
  </si>
  <si>
    <t>Перемещение товаров, материалов 00НФ-000122 от 23.06.2022 11:57:40
Перемещение товаров</t>
  </si>
  <si>
    <t>КЛТ 1 125 22.23 Ткань A 120 80 
Основной склад</t>
  </si>
  <si>
    <t>КЛТ 1 125 22.23 Ткань A 120 80 
Офис склад</t>
  </si>
  <si>
    <t>Поступление доп. расходов 00НФ-П00079 от 23.06.2022 12:00:00
Доп. расходы</t>
  </si>
  <si>
    <t>Комплектация номенклатуры 00НФ-000174 от 23.06.2022 14:40:09
Комплектация</t>
  </si>
  <si>
    <t>Поступление (акт, накладная, УПД) 00НФ-000679 от 23.06.2022 15:57:02
Поступление материалов по вх.д. 234 от 23.06.2022</t>
  </si>
  <si>
    <t>Мешок бумажный 
Основной склад</t>
  </si>
  <si>
    <t>Поступление (акт, накладная, УПД) 00НФ-000695 от 23.06.2022 15:57:03
Поступление материалов по вх.д. 146 от 23.06.2022</t>
  </si>
  <si>
    <t>24.06.2022</t>
  </si>
  <si>
    <t>Комплектация номенклатуры 00НФ-000176 от 24.06.2022 0:00:00
Комплектация</t>
  </si>
  <si>
    <t>Выпуск продукции (Отчет производства) 00НФ-000175 от 24.06.2022 0:00:00
Отпуск материалов в производство</t>
  </si>
  <si>
    <t>Поступление (акт, накладная, УПД) 00НФ-000643 от 24.06.2022 0:00:00
Поступление инвентаря по вх.д. МСК-0624/0865 от 24.06.2022</t>
  </si>
  <si>
    <t>Поступление (акт, накладная, УПД) 00НФ-000649 от 24.06.2022 14:26:42
Поступление материалов по вх.д. 22488233 от 24.06.2022</t>
  </si>
  <si>
    <t>25.06.2022</t>
  </si>
  <si>
    <t>Комплектация номенклатуры 00НФ-000178 от 25.06.2022 0:00:00
Комплектация</t>
  </si>
  <si>
    <t>Выпуск продукции (Отчет производства) 00НФ-000177 от 25.06.2022 0:00:00
Отпуск материалов в производство</t>
  </si>
  <si>
    <t>26.06.2022</t>
  </si>
  <si>
    <t>Выпуск продукции (Отчет производства) 00НФ-000179 от 26.06.2022 0:00:00
Отпуск материалов в производство</t>
  </si>
  <si>
    <t>27.06.2022</t>
  </si>
  <si>
    <t>Расход материалов 00НФ-000130 от 27.06.2022 0:00:00
Списание материалов в производство</t>
  </si>
  <si>
    <t>Поступление (акт, накладная, УПД) 00НФ-000654 от 27.06.2022 17:54:06
Поступление материалов по вх.д. Т-62 от 27.06.2022</t>
  </si>
  <si>
    <t>Подшипник 180216
ZZZ</t>
  </si>
  <si>
    <t>АЛЬФАТЕХНОПРОМ ООО
Без договора
Поступление (акт, накладная, УПД) 00НФ-000654 от 27.06.2022 17:54:06</t>
  </si>
  <si>
    <t>Расход материалов 00НФ-000129 от 27.06.2022 17:54:07
Списание материалов в производство</t>
  </si>
  <si>
    <t>Перемещение товаров, материалов 00НФ-000131 от 27.06.2022 17:54:08
Перемещение товаров</t>
  </si>
  <si>
    <t>Стрейч для машинной упаковки
Основной склад</t>
  </si>
  <si>
    <t>Стрейч-пленка для ручн.упак 
Основной склад</t>
  </si>
  <si>
    <t>Гофрокартон (3-слойный, 1,2*0,8 м)
Основной склад</t>
  </si>
  <si>
    <t>Поддон 1200*800 мм., 1-й сорт 
Основной склад</t>
  </si>
  <si>
    <t>Поддон 1200*800 мм.фит.
Основной склад</t>
  </si>
  <si>
    <t>Мешок 50*80 с вкладышем
Основной склад</t>
  </si>
  <si>
    <t>Мешок 50*90 с вкладышем 
Основной склад</t>
  </si>
  <si>
    <t>Мешок 35*55 с/в
Основной склад</t>
  </si>
  <si>
    <t>Мешок 50*50 с вкладышем
Основной склад</t>
  </si>
  <si>
    <t>Мешок 50*50 с вкладышем
ZZZ</t>
  </si>
  <si>
    <t>Нитки 210ЛШ (7200 сН), 1000м, суровые
Основной склад</t>
  </si>
  <si>
    <t>28.06.2022</t>
  </si>
  <si>
    <t>Поступление (акт, накладная, УПД) 00НФ-000673 от 28.06.2022 17:03:47
Поступление материалов по вх.д. ТД001888 от 28.06.2022</t>
  </si>
  <si>
    <t>&lt;...&gt;
Стол для переговоров
Основной склад</t>
  </si>
  <si>
    <t>&lt;...&gt;
Шкаф для одежды 
Основной склад</t>
  </si>
  <si>
    <t>ТД АЛЬТЕРНА МЕБЕЛЬ ООО
Основной договор
Поступление (акт, накладная, УПД) 00НФ-000673 от 28.06.2022 17:03:47</t>
  </si>
  <si>
    <t>&lt;...&gt;
Шкаф офисный
Основной склад</t>
  </si>
  <si>
    <t>&lt;...&gt;
Тумба выкатная с полкой
Основной склад</t>
  </si>
  <si>
    <t>Поступление доп. расходов 00НФ-П00081 от 28.06.2022 17:03:49
Доп. расходы</t>
  </si>
  <si>
    <t>Поступление доп. расходов 00НФ-П00082 от 28.06.2022 17:03:50
Доп. расходы</t>
  </si>
  <si>
    <t>Поступление (акт, накладная, УПД) 00НФ-000680 от 28.06.2022 17:03:51
Поступление материалов по вх.д. 134 от 28.06.2022</t>
  </si>
  <si>
    <t>Поступление (акт, накладная, УПД) 00НФ-000681 от 28.06.2022 17:03:52
Поступление материалов по вх.д. 3065 от 28.06.2022</t>
  </si>
  <si>
    <t>Поступление доп. расходов 00НФ-П00087 от 28.06.2022 18:00:00
Доп. расходы</t>
  </si>
  <si>
    <t>Поступление (акт, накладная, УПД) 00НФ-000694 от 28.06.2022 20:00:01
Поступление материалов по вх.д. 625331 от 28.06.2022</t>
  </si>
  <si>
    <t>Швеллер 12 м ГОСТ 8240/ТУ
Основной склад</t>
  </si>
  <si>
    <t>Трубы электросварные 108*3 12000 ГОСТ 10704-91
Основной склад</t>
  </si>
  <si>
    <t>Трубы электросварные прямоугольные 150*100*5 дл 12000 ГОСТ 30245-2003
Основной склад</t>
  </si>
  <si>
    <t>Трубы электросварные квадрат 100*5 дл 12000 - 12100 ГОСТ 30245-03
Основной склад</t>
  </si>
  <si>
    <t>Трубы сварные вод/газ 40*3,5 черн ДУ дл 6000 ГОСТ 3262-75
Основной склад</t>
  </si>
  <si>
    <t>Трубы электросварные квадрат 50*4 дл 12000  ГОСТ 13663-86
Основной склад</t>
  </si>
  <si>
    <t>Трубы электросварные квадрат 60*4 дл 12000  ГОСТ 8639-82
Основной склад</t>
  </si>
  <si>
    <t>Угол р/пол о/т Б ГОСТ 8509-93 50*4 дл 6м
Основной склад</t>
  </si>
  <si>
    <t>Угол р/пол о/т Б ГОСТ 8509-93 63*5 дл 6м
Основной склад</t>
  </si>
  <si>
    <t>Угол р/пол о/т А ГОСТ 8509-93 80*8 дл 12м
Основной склад</t>
  </si>
  <si>
    <t>Поступление доп. расходов 00НФ-П00085 от 28.06.2022 20:00:02
Доп. расходы</t>
  </si>
  <si>
    <t>Передача товаров 1П от 28.06.2022 20:00:06
Передача материалов для переработки на сторону</t>
  </si>
  <si>
    <t>ZИванов АЛЕКСАНДР ИВАНОВИЧ ИП
Швеллер 12 м ГОСТ 8240/ТУ</t>
  </si>
  <si>
    <t>ZИванов АЛЕКСАНДР ИВАНОВИЧ ИП
Трубы электросварные 108*3 12000 ГОСТ 10704-91</t>
  </si>
  <si>
    <t>ZИванов АЛЕКСАНДР ИВАНОВИЧ ИП
Трубы электросварные прямоугольные 150*100*5 дл 12000 ГОСТ 30245-2003</t>
  </si>
  <si>
    <t>ZИванов АЛЕКСАНДР ИВАНОВИЧ ИП
Трубы электросварные квадрат 100*5 дл 12000 - 12100 ГОСТ 30245-03</t>
  </si>
  <si>
    <t>ZИванов АЛЕКСАНДР ИВАНОВИЧ ИП
Трубы сварные вод/газ 40*3,5 черн ДУ дл 6000 ГОСТ 3262-75</t>
  </si>
  <si>
    <t>ZИванов АЛЕКСАНДР ИВАНОВИЧ ИП
Трубы электросварные квадрат 50*4 дл 12000  ГОСТ 13663-86</t>
  </si>
  <si>
    <t>ZИванов АЛЕКСАНДР ИВАНОВИЧ ИП
Трубы электросварные квадрат 60*4 дл 12000  ГОСТ 8639-82</t>
  </si>
  <si>
    <t>ZИванов АЛЕКСАНДР ИВАНОВИЧ ИП
Угол р/пол о/т Б ГОСТ 8509-93 50*4 дл 6м</t>
  </si>
  <si>
    <t>ZИванов АЛЕКСАНДР ИВАНОВИЧ ИП
Угол р/пол о/т Б ГОСТ 8509-93 63*5 дл 6м</t>
  </si>
  <si>
    <t>ZИванов АЛЕКСАНДР ИВАНОВИЧ ИП
Угол р/пол о/т А ГОСТ 8509-93 80*8 дл 12м</t>
  </si>
  <si>
    <t>29.06.2022</t>
  </si>
  <si>
    <t>Поступление (акт, накладная, УПД) 00НФ-000676 от 29.06.2022 17:05:31
Поступление материалов по вх.д. 40688 от 29.06.2022</t>
  </si>
  <si>
    <t>30.06.2022</t>
  </si>
  <si>
    <t>Поступление (акт, накладная, УПД) 00НФ-000682 от 30.06.2022 7:00:00
Поступление материалов по вх.д. 1074 от 30.06.2022</t>
  </si>
  <si>
    <t>Передача материалов в эксплуатацию 00НФ-000202 от 30.06.2022 11:00:00
Передача инвентаря в эксплуатацию</t>
  </si>
  <si>
    <t>Основное подразделение
Инструмент, инвентарь и хоз.принадлежности</t>
  </si>
  <si>
    <t>Передача материалов в эксплуатацию 00НФ-000202 от 30.06.2022 11:00:00
Списание расходов на приобретение инвентаря</t>
  </si>
  <si>
    <t>Передача материалов в эксплуатацию 00НФ-000208 от 30.06.2022 11:00:00
Передача инвентаря в эксплуатацию</t>
  </si>
  <si>
    <t>Расход материалов 00НФ-000199 от 30.06.2022 11:00:00
Списание материалов в производство</t>
  </si>
  <si>
    <t>Расход материалов 00НФ-000203 от 30.06.2022 11:00:00
Списание материалов на издержки</t>
  </si>
  <si>
    <t>Обособленное подразделение Ленинский р-н
Рекламные услуги</t>
  </si>
  <si>
    <t>44.02</t>
  </si>
  <si>
    <t>Расход материалов 00НФ-000204 от 30.06.2022 11:00:00
Списание материалов в производство</t>
  </si>
  <si>
    <t>Расход материалов 00НФ-000205 от 30.06.2022 11:00:00
Списание материалов в производство</t>
  </si>
  <si>
    <t>Расход материалов 00НФ-000206 от 30.06.2022 11:00:00
Списание материалов на прочие расходы</t>
  </si>
  <si>
    <t>Расход материалов 00НФ-000207 от 30.06.2022 11:00:00
Списание материалов в производство</t>
  </si>
  <si>
    <t>Расход материалов 00НФ-000209 от 30.06.2022 11:00:00
Списание материалов в производство</t>
  </si>
  <si>
    <t>Обособленное подразделение г.ZZZ
Содержание арендуемого помещения</t>
  </si>
  <si>
    <t>Перемещение товаров, материалов 00НФ-000138 от 30.06.2022 15:43:06
Перемещение товаров</t>
  </si>
  <si>
    <t>Круг зачистной лепестковый 125*22 Р40 TIGER ABRASIV
Основной склад</t>
  </si>
  <si>
    <t>Круг зачистной лепестковый 125*22 Р40 TIGER ABRASIV
Офис склад</t>
  </si>
  <si>
    <t>Расход материалов 00НФ-000140 от 30.06.2022 15:43:08
Списание материалов в производство</t>
  </si>
  <si>
    <t>Поступление (акт, накладная, УПД) 00НФ-000678 от 30.06.2022 15:43:09
Поступление материалов по вх.д. 22593780 от 30.06.2022</t>
  </si>
  <si>
    <t>КОМУС ООО
Основной договор
Поступление (акт, накладная, УПД) 00НФ-000678 от 30.06.2022 15:43:09</t>
  </si>
  <si>
    <t>Поступление (акт, накладная, УПД) 00НФ-000683 от 30.06.2022 15:43:11
Поступление материалов по вх.д. 1374 от 30.06.2022</t>
  </si>
  <si>
    <t>Расход материалов 00БП-000136 от 30.06.2022 16:00:00
Списание материалов в производство</t>
  </si>
  <si>
    <t>Передача материалов в эксплуатацию 00НФ-000148 от 30.06.2022 23:59:59
Списание расходов на приобретение инвентаря</t>
  </si>
  <si>
    <t>Передача материалов в эксплуатацию 00НФ-000148 от 30.06.2022 23:59:59
Передача спецодежды в эксплуатацию</t>
  </si>
  <si>
    <t>Поступление (акт, накладная, УПД) 00НФ-000779 от 30.06.2022 23:59:59
Поступление материалов по вх.д. 56398 от 30.06.2022</t>
  </si>
  <si>
    <t>Поступление (акт, накладная, УПД) 00НФ-000792 от 30.06.2022 23:59:59
Поступление материалов по вх.д. 702587 от 30.06.2022</t>
  </si>
  <si>
    <t>Регламентная операция 00БП-000054 от 30.06.2022 23:59:59
Корректировка стоимости списания</t>
  </si>
  <si>
    <t>Расход материалов 00НФ-000141 от 30.06.2022 23:59:59
Списание материалов в производство</t>
  </si>
  <si>
    <t>Расход материалов 00НФ-000142 от 30.06.2022 23:59:59
Списание материалов в производство</t>
  </si>
  <si>
    <t>Щетка металлическая с пласт.ручкой
ZZZ</t>
  </si>
  <si>
    <t>Расход материалов 00НФ-000144 от 30.06.2022 23:59:59
Списание материалов в производство</t>
  </si>
  <si>
    <t>Расход материалов 00НФ-000146 от 30.06.2022 23:59:59
Списание материалов в производство</t>
  </si>
  <si>
    <t>отвод 110*90
ZZZ</t>
  </si>
  <si>
    <t>Розетка 3мест. 16А
ZZZ</t>
  </si>
  <si>
    <t>Сетка_12Х18Н10Т (ГОСТ 3826-82) сетка 0,63х0,32х1000
ZZZ</t>
  </si>
  <si>
    <t>Сетка_12Х18Н10Т (ГОСТ 3826-82) сетка 0,7х0,28х1000
ZZZ</t>
  </si>
  <si>
    <t>Сетка_12Х18Н10Т сетка 0.5х0.3х1000
ZZZ</t>
  </si>
  <si>
    <t>Тройник ф 110х50/45гр
ZZZ</t>
  </si>
  <si>
    <t>Шайба 8мм*305*60.5
ZZZ</t>
  </si>
  <si>
    <t>Расход материалов 00НФ-000149 от 30.06.2022 23:59:59
Списание материалов в производство</t>
  </si>
  <si>
    <t>Краги (спилковые с подкладом)
ZZZ</t>
  </si>
  <si>
    <t>Расход материалов 00НФ-000186 от 30.06.2022 23:59:59
Списание материалов в производство</t>
  </si>
  <si>
    <t>01.07.2022</t>
  </si>
  <si>
    <t>Комплектация номенклатуры 00НФ-000186 от 01.07.2022 0:00:00
Комплектация</t>
  </si>
  <si>
    <t>Выпуск продукции (Отчет производства) 00НФ-000185 от 01.07.2022 0:00:00
Отпуск материалов в производство</t>
  </si>
  <si>
    <t>Поступление (акт, накладная, УПД) 00НФ-000686 от 01.07.2022 16:23:54
Поступление материалов по вх.д. 6018119602 от 01.07.2022</t>
  </si>
  <si>
    <t>Удлинитель силовой
ZZZ</t>
  </si>
  <si>
    <t>Колодка 3-х местная однофазная с заглушками компакт каучук
ZZZ</t>
  </si>
  <si>
    <t>Поступление (акт, накладная, УПД) 00НФ-000686 от 01.07.2022 16:23:54
Поступление инвентаря по вх.д. 6018119602 от 01.07.2022</t>
  </si>
  <si>
    <t>Поступление (акт, накладная, УПД) 00НФ-000722 от 01.07.2022 16:23:58
Поступление материалов по вх.д. 77 от 01.07.2022</t>
  </si>
  <si>
    <t>Операция 00БП-000022 от 01.07.2022 20:00:00</t>
  </si>
  <si>
    <t>Рассев лабораторный
ZZZ</t>
  </si>
  <si>
    <t>02.07.2022</t>
  </si>
  <si>
    <t>Выпуск продукции (Отчет производства) 00НФ-000187 от 02.07.2022 0:00:00
Отпуск материалов в производство</t>
  </si>
  <si>
    <t>03.07.2022</t>
  </si>
  <si>
    <t>Выпуск продукции (Отчет производства) 00НФ-000188 от 03.07.2022 0:00:00
Отпуск материалов в производство</t>
  </si>
  <si>
    <t>04.07.2022</t>
  </si>
  <si>
    <t>Комплектация номенклатуры 00НФ-000208 от 04.07.2022 0:00:00
Комплектация</t>
  </si>
  <si>
    <t>Выпуск продукции (Отчет производства) 00НФ-000189 от 04.07.2022 0:00:00
Отпуск материалов в производство</t>
  </si>
  <si>
    <t>Поступление (акт, накладная, УПД) 00НФ-000690 от 04.07.2022 13:30:18
Поступление материалов по вх.д. 619 от 04.07.2022</t>
  </si>
  <si>
    <t>Передача материалов в эксплуатацию 00НФ-000155 от 04.07.2022 15:19:56
Списание расходов на приобретение инвентаря</t>
  </si>
  <si>
    <t>Передача материалов в эксплуатацию 00НФ-000155 от 04.07.2022 15:19:56
Передача спецодежды в эксплуатацию</t>
  </si>
  <si>
    <t>Поступление (акт, накладная, УПД) 00НФ-000693 от 04.07.2022 17:55:54
Поступление материалов по вх.д. 623 от 04.07.2022</t>
  </si>
  <si>
    <t>Поступление доп. расходов 00НФ-П00090 от 04.07.2022 17:56:08
Доп. расходы</t>
  </si>
  <si>
    <t>05.07.2022</t>
  </si>
  <si>
    <t>Выпуск продукции (Отчет производства) 00НФ-000209 от 05.07.2022 0:00:00
Отпуск материалов в производство</t>
  </si>
  <si>
    <t>Поступление (акт, накладная, УПД) 00НФ-000720 от 05.07.2022 17:18:47
Поступление материалов по вх.д. 777833 от 05.07.2022</t>
  </si>
  <si>
    <t>Поступление (акт, накладная, УПД) 00НФ-000757 от 05.07.2022 17:41:04
Поступление материалов по вх.д. 1051 от 05.07.2022</t>
  </si>
  <si>
    <t>Этикетка 125*6,0 Brofal
Офис склад</t>
  </si>
  <si>
    <t>Этикетка 180*6,0 Brofal
Офис склад</t>
  </si>
  <si>
    <t>Этикетка 230*1,8 Brofal
Офис склад</t>
  </si>
  <si>
    <t>Этикетка 230*2,5 Brofal
Офис склад</t>
  </si>
  <si>
    <t>Этикетка 230*6,0 Brofal
Офис склад</t>
  </si>
  <si>
    <t>Этикетка 230*8,0 Brofal
Офис склад</t>
  </si>
  <si>
    <t>Поступление (акт, накладная, УПД) 00НФ-000764 от 05.07.2022 17:41:07
Поступление материалов по вх.д. 110 от 05.07.2022</t>
  </si>
  <si>
    <t>06.07.2022</t>
  </si>
  <si>
    <t>Выпуск продукции (Отчет производства) 00НФ-000210 от 06.07.2022 0:00:00
Отпуск материалов в производство</t>
  </si>
  <si>
    <t>Поступление (акт, накладная, УПД) 00НФ-000723 от 06.07.2022 7:00:00
Поступление материалов по вх.д. 2-407 от 05.07.2022</t>
  </si>
  <si>
    <t>Расход материалов 00НФ-000160 от 06.07.2022 8:10:26
Списание материалов в производство</t>
  </si>
  <si>
    <t>Поступление (акт, накладная, УПД) 00НФ-000726 от 06.07.2022 16:09:02
Поступление материалов по вх.д. 22694335 от 06.07.2022</t>
  </si>
  <si>
    <t>Поступление (акт, накладная, УПД) 00НФ-000727 от 06.07.2022 16:09:04
Поступление материалов по вх.д. 22692846 от 06.07.2022</t>
  </si>
  <si>
    <t>07.07.2022</t>
  </si>
  <si>
    <t>Комплектация номенклатуры 00НФ-000214 от 07.07.2022 0:00:00
Комплектация</t>
  </si>
  <si>
    <t>Выпуск продукции (Отчет производства) 00НФ-000212 от 07.07.2022 0:00:00
Отпуск материалов в производство</t>
  </si>
  <si>
    <t>Поступление (акт, накладная, УПД) 00НФ-000846 от 07.07.2022 7:00:00
Поступление материалов по вх.д. 15377 от 07.07.2022</t>
  </si>
  <si>
    <t>08.07.2022</t>
  </si>
  <si>
    <t>Выпуск продукции (Отчет производства) 00НФ-000215 от 08.07.2022 0:00:00
Отпуск материалов в производство</t>
  </si>
  <si>
    <t>Выпуск продукции (Отчет производства) 00НФ-000216 от 08.07.2022 0:00:00
Отпуск материалов в производство</t>
  </si>
  <si>
    <t>Поступление (акт, накладная, УПД) 00НФ-000750 от 08.07.2022 7:00:00
Поступление материалов по вх.д. 2-414 от 08.07.2022</t>
  </si>
  <si>
    <t>Перемещение товаров, материалов 00НФ-000247 от 08.07.2022 11:00:00
Перемещение товаров</t>
  </si>
  <si>
    <t>Поступление (акт, накладная, УПД) 00НФ-000747 от 08.07.2022 14:46:58
Поступление материалов по вх.д. 6647 от 08.07.2022</t>
  </si>
  <si>
    <t>Электродвигатель АИР100L6IM1081 2,2/1000 
ZZZ</t>
  </si>
  <si>
    <t>Поступление (акт, накладная, УПД) 00НФ-000748 от 08.07.2022 14:49:38
Поступление материалов по вх.д. 6648 от 08.07.2022</t>
  </si>
  <si>
    <t>Электродвигатель АИР71В4
ZZZ</t>
  </si>
  <si>
    <t>Поступление (акт, накладная, УПД) 00НФ-000763 от 08.07.2022 16:50:35
Поступление материалов по вх.д. 501052 от 08.07.2022</t>
  </si>
  <si>
    <t>Кнопка-педаль (корпус металл)
ZZZ</t>
  </si>
  <si>
    <t>Поступление (акт, накладная, УПД) 00НФ-000788 от 08.07.2022 16:50:37
Поступление материалов по вх.д. 155 от 08.07.2022</t>
  </si>
  <si>
    <t>Поступление (акт, накладная, УПД) 00НФ-000790 от 08.07.2022 16:50:39
Поступление материалов по вх.д. 156 от 08.07.2022</t>
  </si>
  <si>
    <t>Дистанционное кольцо
ZZZ</t>
  </si>
  <si>
    <t>09.07.2022</t>
  </si>
  <si>
    <t>Выпуск продукции (Отчет производства) 00НФ-000217 от 09.07.2022 0:00:00
Отпуск материалов в производство</t>
  </si>
  <si>
    <t>11.07.2022</t>
  </si>
  <si>
    <t>Комплектация номенклатуры 00НФ-000220 от 11.07.2022 0:00:00
Комплектация</t>
  </si>
  <si>
    <t>Выпуск продукции (Отчет производства) 00НФ-000219 от 11.07.2022 0:00:00
Отпуск материалов в производство</t>
  </si>
  <si>
    <t>Поступление (акт, накладная, УПД) 00НФ-000769 от 11.07.2022 0:00:00
Поступление материалов по вх.д. 43826 от 11.07.2022</t>
  </si>
  <si>
    <t>Поступление (акт, накладная, УПД) 00НФ-000772 от 11.07.2022 0:00:00
Поступление материалов по вх.д. 206567 от 11.07.2022</t>
  </si>
  <si>
    <t>Кабель силовой ВВГ нг (А) 4х1.5 
ZZZ</t>
  </si>
  <si>
    <t>Поступление доп. расходов 00НФ-П00128 от 11.07.2022 8:00:00
Доп. расходы</t>
  </si>
  <si>
    <t>Поступление (акт, накладная, УПД) 00НФ-000765 от 11.07.2022 12:15:50
Поступление материалов по вх.д. 649 от 11.07.2022</t>
  </si>
  <si>
    <t>Поступление (акт, накладная, УПД) 00НФ-000766 от 11.07.2022 12:16:40
Поступление материалов по вх.д. 648 от 11.07.2022</t>
  </si>
  <si>
    <t>Поступление (акт, накладная, УПД) 00НФ-000773 от 11.07.2022 14:04:36
Поступление материалов по вх.д. 206568 от 11.07.2022</t>
  </si>
  <si>
    <t>Шина N нулевая в изоляторе 
ZZZ</t>
  </si>
  <si>
    <t>Авт. выкл. ВА47-29 1Р 10А 4,5кА 
ZZZ</t>
  </si>
  <si>
    <t>Контактор 12А кат.380в 
ZZZ</t>
  </si>
  <si>
    <t>Кабельная вилка10-25
ZZZ</t>
  </si>
  <si>
    <t>Вилка переносная 32А 380В
ZZZ</t>
  </si>
  <si>
    <t>Розетка переносная 32А 380В
ZZZ</t>
  </si>
  <si>
    <t>DIN-рейка 225 см
ZZZ</t>
  </si>
  <si>
    <t>Поступление (акт, накладная, УПД) 00НФ-000774 от 11.07.2022 14:04:38
Поступление материалов по вх.д. 206565 от 11.07.2022</t>
  </si>
  <si>
    <t>Кабель ВВГП-нг (А) 3х2,5 ОК-0,66 
ZZZ</t>
  </si>
  <si>
    <t>Поступление (акт, накладная, УПД) 00НФ-000775 от 11.07.2022 14:04:40
Поступление материалов по вх.д. 206566 от 11.07.2022</t>
  </si>
  <si>
    <t>Труба гофрированная
ZZZ</t>
  </si>
  <si>
    <t>Поступление (акт, накладная, УПД) 00НФ-000776 от 11.07.2022 14:04:42
Поступление материалов по вх.д. 1207 от 11.07.2022</t>
  </si>
  <si>
    <t>Шкив
ZZZ</t>
  </si>
  <si>
    <t>Втулка 
ZZZ</t>
  </si>
  <si>
    <t>Поступление (акт, накладная, УПД) 00НФ-000777 от 11.07.2022 14:04:44
Поступление материалов по вх.д. 3628 от 11.07.2022</t>
  </si>
  <si>
    <t>Пускатель ПМЕ 311 380В
ZZZ</t>
  </si>
  <si>
    <t>12.07.2022</t>
  </si>
  <si>
    <t>Комплектация номенклатуры 00НФ-000223 от 12.07.2022 0:00:00
Комплектация</t>
  </si>
  <si>
    <t>Выпуск продукции (Отчет производства) 00НФ-000221 от 12.07.2022 0:00:00
Отпуск материалов в производство</t>
  </si>
  <si>
    <t>Поступление (акт, накладная, УПД) 00НФ-000934 от 12.07.2022 7:00:00
Поступление материалов по вх.д. 144 от 12.07.2022</t>
  </si>
  <si>
    <t>Авансовый отчет 00НФ-000083 от 12.07.2022 9:48:03
Поступление материалов по  8 от 29.06.2022</t>
  </si>
  <si>
    <t>Колодка 3-х местная однофазная с заглушками компакт каучук
Основной склад</t>
  </si>
  <si>
    <t>Кабель КГ 2*2,5 (тэп) разномер
Основной склад</t>
  </si>
  <si>
    <t>Вилка угловая однофазная с ушком, каучук
Основной склад</t>
  </si>
  <si>
    <t>Авансовый отчет 00НФ-000083 от 12.07.2022 9:48:03
Поступление инвентаря по  157 от 07.07.2022</t>
  </si>
  <si>
    <t>Колесо меб.непов 40х20
Основной склад</t>
  </si>
  <si>
    <t>Авансовый отчет 00НФ-000083 от 12.07.2022 9:48:03
Поступление материалов по  12 от 09.07.2022</t>
  </si>
  <si>
    <t>Ремень плоский
Основной склад</t>
  </si>
  <si>
    <t>Поступление (акт, накладная, УПД) 00НФ-000784 от 12.07.2022 14:54:01
Поступление материалов по вх.д. 80 от 12.07.2022</t>
  </si>
  <si>
    <t>Поступление (акт, накладная, УПД) 00НФ-000787 от 12.07.2022 14:58:31
Поступление материалов по вх.д. 374 от 12.07.2022</t>
  </si>
  <si>
    <t>Магнит 80х60х20мм
Основной склад</t>
  </si>
  <si>
    <t>Поступление (акт, накладная, УПД) 00НФ-000796 от 12.07.2022 15:49:03
Поступление материалов по вх.д. 712001/167 от 12.07.2022</t>
  </si>
  <si>
    <t>Ремень кожаный для ножных швейных машин
ZZZ</t>
  </si>
  <si>
    <t>13.07.2022</t>
  </si>
  <si>
    <t>Выпуск продукции (Отчет производства) 00НФ-000224 от 13.07.2022 0:00:00
Отпуск материалов в производство</t>
  </si>
  <si>
    <t>14.07.2022</t>
  </si>
  <si>
    <t>Комплектация номенклатуры 00НФ-000228 от 14.07.2022 0:00:00
Комплектация</t>
  </si>
  <si>
    <t>Выпуск продукции (Отчет производства) 00НФ-000225 от 14.07.2022 0:00:00
Отпуск материалов в производство</t>
  </si>
  <si>
    <t>Поступление (акт, накладная, УПД) 00НФ-000815 от 14.07.2022 7:00:00
Поступление материалов по вх.д. 22829475 от 14.07.2022</t>
  </si>
  <si>
    <t>Расход материалов 00НФ-000179 от 14.07.2022 9:28:08
Списание материалов в производство</t>
  </si>
  <si>
    <t>Поступление (акт, накладная, УПД) 00НФ-000806 от 14.07.2022 16:43:49
Поступление материалов по вх.д. 32766 от 14.07.2022</t>
  </si>
  <si>
    <t>Гайка шестигр. М16 ГОСТ 5927-70
ZZZ</t>
  </si>
  <si>
    <t>Поступление (акт, накладная, УПД) 00НФ-000807 от 14.07.2022 16:46:55
Поступление инвентаря по вх.д. 6018176425 от 14.07.2022</t>
  </si>
  <si>
    <t>Нож технический 18мм с лезвием А511/184
ZZZ</t>
  </si>
  <si>
    <t>Растворитель 646 5/1 RPG
ZZZ</t>
  </si>
  <si>
    <t>Поступление (акт, накладная, УПД) 00НФ-000807 от 14.07.2022 16:46:55
Поступление материалов по вх.д. 6018176425 от 14.07.2022</t>
  </si>
  <si>
    <t>Грунтовка ГФ-021 ГОСТ 25129-82 серая
ZZZ</t>
  </si>
  <si>
    <t>Поступление (акт, накладная, УПД) 00НФ-000808 от 14.07.2022 16:48:30
Поступление материалов по вх.д. 6018176524 от 14.07.2022</t>
  </si>
  <si>
    <t>Гвозди строительные 3*80 на развес
ZZZ</t>
  </si>
  <si>
    <t>Поступление (акт, накладная, УПД) 00НФ-000809 от 14.07.2022 16:50:49
Поступление материалов по вх.д. 3421739 от 14.07.2022</t>
  </si>
  <si>
    <t>Клей полимерный
ZZZ</t>
  </si>
  <si>
    <t>Поступление (акт, накладная, УПД) 00НФ-000809 от 14.07.2022 16:50:49
Поступление инвентаря по вх.д. 3421739 от 14.07.2022</t>
  </si>
  <si>
    <t>Линейка 1000мм. нерж.сталь
ZZZ</t>
  </si>
  <si>
    <t>15.07.2022</t>
  </si>
  <si>
    <t>Выпуск продукции (Отчет производства) 00НФ-000229 от 15.07.2022 0:00:00
Отпуск материалов в производство</t>
  </si>
  <si>
    <t>Поступление (акт, накладная, УПД) 00НФ-000813 от 15.07.2022 7:00:00
Поступление материалов по вх.д. 1205 от 15.07.2022</t>
  </si>
  <si>
    <t>Поступление (акт, накладная, УПД) 00НФ-000838 от 15.07.2022 7:00:00
Поступление материалов по вх.д. 45495 от 15.07.2022</t>
  </si>
  <si>
    <t>Комплектация номенклатуры 00НФ-000230 от 15.07.2022 13:00:00
Комплектация</t>
  </si>
  <si>
    <t>16.07.2022</t>
  </si>
  <si>
    <t>Комплектация номенклатуры 00НФ-000232 от 16.07.2022 0:00:00
Комплектация</t>
  </si>
  <si>
    <t>Выпуск продукции (Отчет производства) 00НФ-000231 от 16.07.2022 0:00:00
Отпуск материалов в производство</t>
  </si>
  <si>
    <t>17.07.2022</t>
  </si>
  <si>
    <t>Выпуск продукции (Отчет производства) 00НФ-000233 от 17.07.2022 0:00:00
Отпуск материалов в производство</t>
  </si>
  <si>
    <t>18.07.2022</t>
  </si>
  <si>
    <t>Комплектация номенклатуры 00НФ-000235 от 18.07.2022 0:00:00
Комплектация</t>
  </si>
  <si>
    <t>Выпуск продукции (Отчет производства) 00НФ-000234 от 18.07.2022 0:00:00
Отпуск материалов в производство</t>
  </si>
  <si>
    <t>Поступление (акт, накладная, УПД) 00НФ-000817 от 18.07.2022 7:00:00
Поступление материалов по вх.д. 3488951 от 18.07.2022</t>
  </si>
  <si>
    <t>Инвертор сварочный ARC 200
ZZZ</t>
  </si>
  <si>
    <t>Поступление (акт, накладная, УПД) 00НФ-000818 от 18.07.2022 7:00:00
Поступление инвентаря по вх.д. 3488946 от 18.07.2022</t>
  </si>
  <si>
    <t>Батарейка литиевая
ZZZ</t>
  </si>
  <si>
    <t>Поступление (акт, накладная, УПД) 00НФ-000842 от 18.07.2022 7:00:00
Поступление инвентаря по вх.д. 025/2022-0067554 от 18.07.2022</t>
  </si>
  <si>
    <t>Ящик с крышкой
Основной склад</t>
  </si>
  <si>
    <t>Шланг с пистолетом
Основной склад</t>
  </si>
  <si>
    <t>Сумка
Основной склад</t>
  </si>
  <si>
    <t>Поступление доп. расходов 00НФ-П00100 от 18.07.2022 8:00:00
Доп. расходы</t>
  </si>
  <si>
    <t>19.07.2022</t>
  </si>
  <si>
    <t>Выпуск продукции (Отчет производства) 00НФ-000237 от 19.07.2022 0:00:00
Отпуск материалов в производство</t>
  </si>
  <si>
    <t>Поступление (акт, накладная, УПД) 00НФ-000835 от 19.07.2022 7:00:00
Поступление материалов по вх.д. 674 от 19.07.2022</t>
  </si>
  <si>
    <t>Поступление (акт, накладная, УПД) 00НФ-000841 от 19.07.2022 7:00:00
Поступление инвентаря по вх.д. 22645778 от 19.07.2022</t>
  </si>
  <si>
    <t>Коммутатор неуправляемый
Офис склад</t>
  </si>
  <si>
    <t>Поступление (акт, накладная, УПД) 00НФ-000843 от 19.07.2022 7:00:00
Поступление материалов по вх.д. 677 от 19.07.2022</t>
  </si>
  <si>
    <t>Поступление (акт, накладная, УПД) 00НФ-000967 от 19.07.2022 7:00:00
Поступление материалов по вх.д. 124 от 19.07.2022</t>
  </si>
  <si>
    <t>Поступление доп. расходов 00НФ-П00127 от 19.07.2022 8:00:00
Доп. расходы</t>
  </si>
  <si>
    <t>Комплектация номенклатуры 00НФ-000236 от 19.07.2022 13:00:00
Комплектация</t>
  </si>
  <si>
    <t>20.07.2022</t>
  </si>
  <si>
    <t>Выпуск продукции (Отчет производства) 00НФ-000238 от 20.07.2022 0:00:00
Отпуск материалов в производство</t>
  </si>
  <si>
    <t>Поступление (акт, накладная, УПД) 00НФ-000848 от 20.07.2022 7:00:00
Поступление материалов по вх.д. 86 от 20.07.2022</t>
  </si>
  <si>
    <t>Поступление (акт, накладная, УПД) 00НФ-000849 от 20.07.2022 7:00:00
Поступление материалов по вх.д. 6884 от 20.07.2022</t>
  </si>
  <si>
    <t>Стрейч пленка
Основной склад</t>
  </si>
  <si>
    <t>Поступление (акт, накладная, УПД) 00НФ-000856 от 20.07.2022 7:00:00
Поступление материалов по вх.д. 779 от 20.07.2022</t>
  </si>
  <si>
    <t>Поступление (акт, накладная, УПД) 00НФ-000857 от 20.07.2022 7:00:00
Поступление материалов по вх.д. 17353 от 20.07.2022</t>
  </si>
  <si>
    <t>Смазка Литол-24 (Люкс) 
ZZZ</t>
  </si>
  <si>
    <t>Поступление (акт, накладная, УПД) 00НФ-000883 от 20.07.2022 7:00:00
Поступление материалов по вх.д. 4595 от 20.07.2022</t>
  </si>
  <si>
    <t>Поступление (акт, накладная, УПД) 00НФ-001646 от 20.07.2022 7:00:00
Поступление материалов по вх.д. 231 от 20.07.2022</t>
  </si>
  <si>
    <t>Швеллер 16
Основной склад</t>
  </si>
  <si>
    <t>Поступление (акт, накладная, УПД) 00НФ-001647 от 20.07.2022 7:00:00
Поступление материалов по вх.д. 232 от 20.07.2022</t>
  </si>
  <si>
    <t>21.07.2022</t>
  </si>
  <si>
    <t>Выпуск продукции (Отчет производства) 00НФ-000240 от 21.07.2022 0:00:00
Отпуск материалов в производство</t>
  </si>
  <si>
    <t>Поступление (акт, накладная, УПД) 00НФ-001035 от 21.07.2022 7:00:00
Поступление материалов по вх.д. 4597/2 от 21.07.2022</t>
  </si>
  <si>
    <t>Электровибратор Красный Маяк 99
ZZZ</t>
  </si>
  <si>
    <t>Поступление доп. расходов 00НФ-П00113 от 21.07.2022 8:00:00
Доп. расходы</t>
  </si>
  <si>
    <t>22.07.2022</t>
  </si>
  <si>
    <t>Комплектация номенклатуры 00НФ-000244 от 22.07.2022 0:00:00
Комплектация</t>
  </si>
  <si>
    <t>Выпуск продукции (Отчет производства) 00НФ-000243 от 22.07.2022 0:00:00
Отпуск материалов в производство</t>
  </si>
  <si>
    <t>Поступление (акт, накладная, УПД) 00НФ-000880 от 22.07.2022 7:00:00
Поступление материалов по вх.д. 22961635 от 22.07.2022</t>
  </si>
  <si>
    <t>Поступление (акт, накладная, УПД) 00НФ-000900 от 22.07.2022 7:00:00
Поступление материалов по вх.д. 47856 от 22.07.2022</t>
  </si>
  <si>
    <t>Поступление (акт, накладная, УПД) 00НФ-001026 от 22.07.2022 7:00:00
Поступление материалов по вх.д. 44 от 22.07.2022</t>
  </si>
  <si>
    <t>Комплектация номенклатуры 00НФ-000241 от 22.07.2022 13:00:00
Комплектация</t>
  </si>
  <si>
    <t>Круг зачист.бак. 27 230*8*22 A30 R BF (BROFAL)-Э
Офис склад</t>
  </si>
  <si>
    <t>Комплектация номенклатуры 00НФ-000242 от 22.07.2022 13:00:00
Комплектация</t>
  </si>
  <si>
    <t>Круг отрезной 41 230*1.8*22 А R BF (BROFAL)-Э
Офис склад</t>
  </si>
  <si>
    <t>23.07.2022</t>
  </si>
  <si>
    <t>Комплектация номенклатуры 00НФ-000246 от 23.07.2022 0:00:00
Комплектация</t>
  </si>
  <si>
    <t>Выпуск продукции (Отчет производства) 00НФ-000245 от 23.07.2022 0:00:00
Отпуск материалов в производство</t>
  </si>
  <si>
    <t>24.07.2022</t>
  </si>
  <si>
    <t>Выпуск продукции (Отчет производства) 00НФ-000247 от 24.07.2022 0:00:00
Отпуск материалов в производство</t>
  </si>
  <si>
    <t>25.07.2022</t>
  </si>
  <si>
    <t>Комплектация номенклатуры 00НФ-000250 от 25.07.2022 0:00:00
Комплектация</t>
  </si>
  <si>
    <t>Поступление (акт, накладная, УПД) 00НФ-000879 от 25.07.2022 7:00:00
Поступление материалов по вх.д. 700 от 25.07.2022</t>
  </si>
  <si>
    <t>Поступление (акт, накладная, УПД) 00НФ-000884 от 25.07.2022 7:00:00
Поступление материалов по вх.д. 843005 от 25.07.2022</t>
  </si>
  <si>
    <t>Поступление (акт, накладная, УПД) 00НФ-001561 от 25.07.2022 7:00:00
Поступление материалов по вх.д. 2268 от 25.07.2022</t>
  </si>
  <si>
    <t>Пластина двигателя МТ16-00 00 00 01 16мм
Основной склад</t>
  </si>
  <si>
    <t>Пластина крепления ролика МТ18-00 00 00 01 Ст3 10мм
Основной склад</t>
  </si>
  <si>
    <t>Подпятник МТ18-01 00 00 03 Ст3 10мм
Основной склад</t>
  </si>
  <si>
    <t>Пластина двигателя щеток МТ18-01 00 00 04 Ст3 16мм
Основной склад</t>
  </si>
  <si>
    <t>Пластина редуктора щеток МТ18-01 00 00 05 Ст3 16мм
Основной склад</t>
  </si>
  <si>
    <t>Ребро МТ18-01 00 00 06 Ст3 10мм
Основной склад</t>
  </si>
  <si>
    <t>Накладка МТ18-01 00 00 07 Ст3 10мм
Основной склад</t>
  </si>
  <si>
    <t>Накладка МТ18-01 00 00 08 Ст3 10мм
Основной склад</t>
  </si>
  <si>
    <t>Пластина МТ18-01 00 00 09 Ст3 10мм
Основной склад</t>
  </si>
  <si>
    <t>Пластина МТ18-01 00 00 10 Ст3 10мм
Основной склад</t>
  </si>
  <si>
    <t>Пластина МТ18-01 00 00 11 Ст3 10мм
Основной склад</t>
  </si>
  <si>
    <t>Пластина МТ18-01 00 00 12 Ст3 10мм
Основной склад</t>
  </si>
  <si>
    <t>Пластина МТ18-01 00 00 13 Ст3 10мм
Основной склад</t>
  </si>
  <si>
    <t>Пластина МТ18-01 00 00 14 Ст3 10мм
Основной склад</t>
  </si>
  <si>
    <t>Ребро опорного ролика МТ18-01 00 00 15 Ст3 10мм
Основной склад</t>
  </si>
  <si>
    <t>Заглушка торцевая МТ18-01 00 00 16 Ст3 5мм
Основной склад</t>
  </si>
  <si>
    <t>Пластина МТ18-01 01 00 01 Ст3 10мм
Основной склад</t>
  </si>
  <si>
    <t>Пластина МТ18-01 01 00 02 Ст3 16мм
Основной склад</t>
  </si>
  <si>
    <t>Пластина МТ18-01 01 00 03 Ст3 16мм
Основной склад</t>
  </si>
  <si>
    <t>Пластина МТ18-01 01 00 04 Ст3 10мм
Основной склад</t>
  </si>
  <si>
    <t>Пластина МТ18-01 01 00 05 Ст3 10мм
Основной склад</t>
  </si>
  <si>
    <t>Пластина МТ18-01 02 00 01 Ст3 16мм
Основной склад</t>
  </si>
  <si>
    <t>Пластина МТ18-01 02 00 02 Ст3 16мм
Основной склад</t>
  </si>
  <si>
    <t>Кольцо МТ18-02 00 00 02 Ст3 4мм
Основной склад</t>
  </si>
  <si>
    <t>Пластина подшипника МТ18-02 01 00 01 Ст3 16мм
Основной склад</t>
  </si>
  <si>
    <t>Пластина подшипника МТ18-02 01 00 02 Ст3 4мм
Основной склад</t>
  </si>
  <si>
    <t>Ребро МТ18-02 01 00 03 Ст3 16мм
Основной склад</t>
  </si>
  <si>
    <t>Косынка МТ18-02 01 00 04 Ст3 4мм
Основной склад</t>
  </si>
  <si>
    <t>Пластина МТ18-02 02 01 01 08пс 2мм
Основной склад</t>
  </si>
  <si>
    <t>Пластина МТ18-02 02 01 02 08пс 2мм
Основной склад</t>
  </si>
  <si>
    <t>Пластина МТ18-02 02 01 03 08пс 2мм
Основной склад</t>
  </si>
  <si>
    <t>Пластина МТ18-02 02 01 04 08пс 2мм
Основной склад</t>
  </si>
  <si>
    <t>Пластина МТ18-02 02 02 01 08пс 2мм
Основной склад</t>
  </si>
  <si>
    <t>Пластина МТ18-03 01 00 01 Ст3 5мм
Основной склад</t>
  </si>
  <si>
    <t>Пластина МТ18-03 01 00 02 Ст3 5мм
Основной склад</t>
  </si>
  <si>
    <t>Пластина МТ18-03 01 00 03 Ст3 5мм
Основной склад</t>
  </si>
  <si>
    <t>Пластина МТ18-03 01 00 04 Ст3 6мм
Основной склад</t>
  </si>
  <si>
    <t>Пластина МТ18-03 01 00 05 Ст3 10мм
Основной склад</t>
  </si>
  <si>
    <t>Заглушка МТ18-03 01 00 13 Ст3 4мм
Основной склад</t>
  </si>
  <si>
    <t>Заглушка МТ18-03 01 00 14 Ст3 4мм
Основной склад</t>
  </si>
  <si>
    <t>Пластина МТ18-03 03 00 01 Ст3 4мм
Основной склад</t>
  </si>
  <si>
    <t>Пластина МТ18-03 03 00 02 Ст3 4мм
Основной склад</t>
  </si>
  <si>
    <t>Пластина МТ18-03 05 00 01 Ст3 4мм
Основной склад</t>
  </si>
  <si>
    <t>Пластина МТ18-03 05 00 02 Ст3 4мм
Основной склад</t>
  </si>
  <si>
    <t>Кронштейн МТ18-03 05 00 04 Ст3 4мм
Основной склад</t>
  </si>
  <si>
    <t>Пластина МТ18-03 06 00 01 Ст3 5мм
Основной склад</t>
  </si>
  <si>
    <t>Пластина МТ18-03 06 00 02 Ст3 5мм
Основной склад</t>
  </si>
  <si>
    <t>Пластина МТ18-03 08 00 01 Ст3 4мм
Основной склад</t>
  </si>
  <si>
    <t>Выпуск продукции (Отчет производства) 00НФ-000249 от 25.07.2022 12:00:00
Отпуск материалов в производство</t>
  </si>
  <si>
    <t>Авансовый отчет 00НФ-000088 от 25.07.2022 12:59:51
Поступление материалов по  57902 от 25.07.2022</t>
  </si>
  <si>
    <t>Гизатуллин Олег Рафаилович (*)</t>
  </si>
  <si>
    <t>Передача товаров 3П от 25.07.2022 14:00:00
Передача материалов для переработки на сторону</t>
  </si>
  <si>
    <t>ZИванов АЛЕКСАНДР ИВАНОВИЧ ИП
Пластина двигателя МТ16-00 00 00 01 16мм</t>
  </si>
  <si>
    <t>ZИванов АЛЕКСАНДР ИВАНОВИЧ ИП
Пластина крепления ролика МТ18-00 00 00 01 Ст3 10мм</t>
  </si>
  <si>
    <t>ZИванов АЛЕКСАНДР ИВАНОВИЧ ИП
Подпятник МТ18-01 00 00 03 Ст3 10мм</t>
  </si>
  <si>
    <t>ZИванов АЛЕКСАНДР ИВАНОВИЧ ИП
Пластина двигателя щеток МТ18-01 00 00 04 Ст3 16мм</t>
  </si>
  <si>
    <t>ZИванов АЛЕКСАНДР ИВАНОВИЧ ИП
Пластина редуктора щеток МТ18-01 00 00 05 Ст3 16мм</t>
  </si>
  <si>
    <t>ZИванов АЛЕКСАНДР ИВАНОВИЧ ИП
Ребро МТ18-01 00 00 06 Ст3 10мм</t>
  </si>
  <si>
    <t>ZИванов АЛЕКСАНДР ИВАНОВИЧ ИП
Накладка МТ18-01 00 00 07 Ст3 10мм</t>
  </si>
  <si>
    <t>ZИванов АЛЕКСАНДР ИВАНОВИЧ ИП
Накладка МТ18-01 00 00 08 Ст3 10мм</t>
  </si>
  <si>
    <t>ZИванов АЛЕКСАНДР ИВАНОВИЧ ИП
Пластина МТ18-01 00 00 09 Ст3 10мм</t>
  </si>
  <si>
    <t>ZИванов АЛЕКСАНДР ИВАНОВИЧ ИП
Пластина МТ18-01 00 00 10 Ст3 10мм</t>
  </si>
  <si>
    <t>ZИванов АЛЕКСАНДР ИВАНОВИЧ ИП
Пластина МТ18-01 00 00 11 Ст3 10мм</t>
  </si>
  <si>
    <t>ZИванов АЛЕКСАНДР ИВАНОВИЧ ИП
Пластина МТ18-01 00 00 12 Ст3 10мм</t>
  </si>
  <si>
    <t>ZИванов АЛЕКСАНДР ИВАНОВИЧ ИП
Пластина МТ18-01 00 00 13 Ст3 10мм</t>
  </si>
  <si>
    <t>ZИванов АЛЕКСАНДР ИВАНОВИЧ ИП
Пластина МТ18-01 00 00 14 Ст3 10мм</t>
  </si>
  <si>
    <t>ZИванов АЛЕКСАНДР ИВАНОВИЧ ИП
Ребро опорного ролика МТ18-01 00 00 15 Ст3 10мм</t>
  </si>
  <si>
    <t>ZИванов АЛЕКСАНДР ИВАНОВИЧ ИП
Заглушка торцевая МТ18-01 00 00 16 Ст3 5мм</t>
  </si>
  <si>
    <t>ZИванов АЛЕКСАНДР ИВАНОВИЧ ИП
Пластина МТ18-01 01 00 01 Ст3 10мм</t>
  </si>
  <si>
    <t>ZИванов АЛЕКСАНДР ИВАНОВИЧ ИП
Пластина МТ18-01 01 00 02 Ст3 16мм</t>
  </si>
  <si>
    <t>ZИванов АЛЕКСАНДР ИВАНОВИЧ ИП
Пластина МТ18-01 01 00 03 Ст3 16мм</t>
  </si>
  <si>
    <t>ZИванов АЛЕКСАНДР ИВАНОВИЧ ИП
Пластина МТ18-01 01 00 04 Ст3 10мм</t>
  </si>
  <si>
    <t>ZИванов АЛЕКСАНДР ИВАНОВИЧ ИП
Пластина МТ18-01 01 00 05 Ст3 10мм</t>
  </si>
  <si>
    <t>ZИванов АЛЕКСАНДР ИВАНОВИЧ ИП
Пластина МТ18-01 02 00 01 Ст3 16мм</t>
  </si>
  <si>
    <t>ZИванов АЛЕКСАНДР ИВАНОВИЧ ИП
Пластина МТ18-01 02 00 02 Ст3 16мм</t>
  </si>
  <si>
    <t>ZИванов АЛЕКСАНДР ИВАНОВИЧ ИП
Кольцо МТ18-02 00 00 02 Ст3 4мм</t>
  </si>
  <si>
    <t>ZИванов АЛЕКСАНДР ИВАНОВИЧ ИП
Пластина подшипника МТ18-02 01 00 01 Ст3 16мм</t>
  </si>
  <si>
    <t>ZИванов АЛЕКСАНДР ИВАНОВИЧ ИП
Пластина подшипника МТ18-02 01 00 02 Ст3 4мм</t>
  </si>
  <si>
    <t>ZИванов АЛЕКСАНДР ИВАНОВИЧ ИП
Ребро МТ18-02 01 00 03 Ст3 16мм</t>
  </si>
  <si>
    <t>ZИванов АЛЕКСАНДР ИВАНОВИЧ ИП
Косынка МТ18-02 01 00 04 Ст3 4мм</t>
  </si>
  <si>
    <t>ZИванов АЛЕКСАНДР ИВАНОВИЧ ИП
Пластина МТ18-02 02 01 01 08пс 2мм</t>
  </si>
  <si>
    <t>ZИванов АЛЕКСАНДР ИВАНОВИЧ ИП
Пластина МТ18-02 02 01 02 08пс 2мм</t>
  </si>
  <si>
    <t>ZИванов АЛЕКСАНДР ИВАНОВИЧ ИП
Пластина МТ18-02 02 01 03 08пс 2мм</t>
  </si>
  <si>
    <t>ZИванов АЛЕКСАНДР ИВАНОВИЧ ИП
Пластина МТ18-02 02 01 04 08пс 2мм</t>
  </si>
  <si>
    <t>ZИванов АЛЕКСАНДР ИВАНОВИЧ ИП
Пластина МТ18-02 02 02 01 08пс 2мм</t>
  </si>
  <si>
    <t>ZИванов АЛЕКСАНДР ИВАНОВИЧ ИП
Пластина МТ18-03 01 00 01 Ст3 5мм</t>
  </si>
  <si>
    <t>ZИванов АЛЕКСАНДР ИВАНОВИЧ ИП
Пластина МТ18-03 01 00 02 Ст3 5мм</t>
  </si>
  <si>
    <t>ZИванов АЛЕКСАНДР ИВАНОВИЧ ИП
Пластина МТ18-03 01 00 03 Ст3 5мм</t>
  </si>
  <si>
    <t>ZИванов АЛЕКСАНДР ИВАНОВИЧ ИП
Пластина МТ18-03 01 00 04 Ст3 6мм</t>
  </si>
  <si>
    <t>ZИванов АЛЕКСАНДР ИВАНОВИЧ ИП
Пластина МТ18-03 01 00 05 Ст3 10мм</t>
  </si>
  <si>
    <t>ZИванов АЛЕКСАНДР ИВАНОВИЧ ИП
Заглушка МТ18-03 01 00 13 Ст3 4мм</t>
  </si>
  <si>
    <t>ZИванов АЛЕКСАНДР ИВАНОВИЧ ИП
Заглушка МТ18-03 01 00 14 Ст3 4мм</t>
  </si>
  <si>
    <t>ZИванов АЛЕКСАНДР ИВАНОВИЧ ИП
Пластина МТ18-03 03 00 01 Ст3 4мм</t>
  </si>
  <si>
    <t>ZИванов АЛЕКСАНДР ИВАНОВИЧ ИП
Пластина МТ18-03 03 00 02 Ст3 4мм</t>
  </si>
  <si>
    <t>ZИванов АЛЕКСАНДР ИВАНОВИЧ ИП
Пластина МТ18-03 05 00 01 Ст3 4мм</t>
  </si>
  <si>
    <t>ZИванов АЛЕКСАНДР ИВАНОВИЧ ИП
Пластина МТ18-03 05 00 02 Ст3 4мм</t>
  </si>
  <si>
    <t>ZИванов АЛЕКСАНДР ИВАНОВИЧ ИП
Кронштейн МТ18-03 05 00 04 Ст3 4мм</t>
  </si>
  <si>
    <t>ZИванов АЛЕКСАНДР ИВАНОВИЧ ИП
Пластина МТ18-03 06 00 01 Ст3 5мм</t>
  </si>
  <si>
    <t>ZИванов АЛЕКСАНДР ИВАНОВИЧ ИП
Пластина МТ18-03 06 00 02 Ст3 5мм</t>
  </si>
  <si>
    <t>ZИванов АЛЕКСАНДР ИВАНОВИЧ ИП
Пластина МТ18-03 08 00 01 Ст3 4мм</t>
  </si>
  <si>
    <t>26.07.2022</t>
  </si>
  <si>
    <t>Выпуск продукции (Отчет производства) 00НФ-000251 от 26.07.2022 0:00:00
Отпуск материалов в производство</t>
  </si>
  <si>
    <t>Поступление (акт, накладная, УПД) 00НФ-000885 от 26.07.2022 7:00:00
Поступление материалов по вх.д. 23532 от 26.07.2022</t>
  </si>
  <si>
    <t>&lt;...&gt;
Полукомбинезон Николас
Основной склад</t>
  </si>
  <si>
    <t>&lt;...&gt;
Куртка Мегаполис
Основной склад</t>
  </si>
  <si>
    <t>Поступление (акт, накладная, УПД) 00НФ-001038 от 26.07.2022 7:00:00
Поступление материалов по вх.д. 1337 от 26.07.2022</t>
  </si>
  <si>
    <t>Шкив SPB 335/3 Ор
ZZZ</t>
  </si>
  <si>
    <t>Втулка 3020/75
ZZZ</t>
  </si>
  <si>
    <t>Шкив SPB 180 5 под втулку
ZZZ</t>
  </si>
  <si>
    <t>Втулка 2517/28
ZZZ</t>
  </si>
  <si>
    <t>Авансовый отчет 00НФ-000089 от 26.07.2022 11:53:44
Поступление материалов по  57902 от 25.07.2022</t>
  </si>
  <si>
    <t>27.07.2022</t>
  </si>
  <si>
    <t>Поступление (акт, накладная, УПД) 00НФ-000890 от 27.07.2022 7:00:00
Поступление материалов по вх.д. 709 от 27.07.2022</t>
  </si>
  <si>
    <t>Поступление (акт, накладная, УПД) 00НФ-000899 от 27.07.2022 7:00:00
Поступление материалов по вх.д. 710 от 27.07.2022</t>
  </si>
  <si>
    <t>Поступление (акт, накладная, УПД) 00НФ-000911 от 27.07.2022 7:00:00
Поступление материалов по вх.д. 35592 от 27.07.2022</t>
  </si>
  <si>
    <t>Поступление (акт, накладная, УПД) 00НФ-000913 от 27.07.2022 7:00:00
Поступление материалов по вх.д. 3708209 от 27.07.2022</t>
  </si>
  <si>
    <t>Поступление (акт, накладная, УПД) 00НФ-000918 от 27.07.2022 7:00:00
Поступление инвентаря по вх.д. 2-459 от 27.07.2022</t>
  </si>
  <si>
    <t>Иглы GK 92 / 230 (КНР), уп. (10 шт.)
Склад готовой продукции</t>
  </si>
  <si>
    <t>Поступление (акт, накладная, УПД) 00НФ-000935 от 27.07.2022 7:00:00
Поступление материалов по вх.д. 46 от 27.06.2022</t>
  </si>
  <si>
    <t>воздуховод кругл. Сечен. Прямошов. 400-650
ZZZ</t>
  </si>
  <si>
    <t>Поступление доп. расходов 00НФ-П00101 от 27.07.2022 8:00:00
Доп. расходы</t>
  </si>
  <si>
    <t>Поступление доп. расходов 00НФ-П00104 от 27.07.2022 8:00:00
Доп. расходы</t>
  </si>
  <si>
    <t>Выпуск продукции (Отчет производства) 00НФ-000252 от 27.07.2022 9:00:00
Отпуск материалов в производство</t>
  </si>
  <si>
    <t>Комплектация номенклатуры 00НФ-000253 от 27.07.2022 13:00:00
Комплектация</t>
  </si>
  <si>
    <t>28.07.2022</t>
  </si>
  <si>
    <t>Выпуск продукции (Отчет производства) 00НФ-000254 от 28.07.2022 0:00:00
Отпуск материалов в производство</t>
  </si>
  <si>
    <t>Поступление (акт, накладная, УПД) 00НФ-000904 от 28.07.2022 7:00:00
Поступление материалов по вх.д. 7101 от 28.07.2022</t>
  </si>
  <si>
    <t>Поступление (акт, накладная, УПД) 00НФ-000906 от 28.07.2022 7:00:00
Поступление материалов по вх.д. 8041 от 28.07.2022</t>
  </si>
  <si>
    <t>Поступление доп. расходов 00НФ-П00110 от 28.07.2022 8:00:00
Доп. расходы</t>
  </si>
  <si>
    <t>Поступление доп. расходов 00НФ-П00163 от 28.07.2022 8:00:00
Доп. расходы</t>
  </si>
  <si>
    <t>29.07.2022</t>
  </si>
  <si>
    <t>Комплектация номенклатуры 00НФ-000257 от 29.07.2022 0:00:00
Комплектация</t>
  </si>
  <si>
    <t>Выпуск продукции (Отчет производства) 00НФ-000256 от 29.07.2022 0:00:00
Отпуск материалов в производство</t>
  </si>
  <si>
    <t>Поступление (акт, накладная, УПД) 00НФ-000928 от 29.07.2022 7:00:00
Поступление материалов по вх.д. 727 от 29.07.2022</t>
  </si>
  <si>
    <t>Поступление (акт, накладная, УПД) 00НФ-000929 от 29.07.2022 7:00:00
Поступление материалов по вх.д. 726 от 29.07.2022</t>
  </si>
  <si>
    <t>Поступление доп. расходов 00НФ-П00105 от 29.07.2022 8:00:00
Доп. расходы</t>
  </si>
  <si>
    <t>Передача материалов в эксплуатацию 00НФ-000295 от 29.07.2022 11:00:00
Передача инвентаря в эксплуатацию</t>
  </si>
  <si>
    <t>Перемещение товаров, материалов 00НФ-000402 от 29.07.2022 11:00:00
Перемещение товаров</t>
  </si>
  <si>
    <t>Круг отрезной 41/U 125-1.6-22 14AF60 Q37 BF2 80m/s (КАЗ)
ZZZ</t>
  </si>
  <si>
    <t>Круг отрезной 41/U 125-1.6-22 14AF60 Q37 BF2 80m/s (КАЗ)
Склад №2</t>
  </si>
  <si>
    <t>Круг отрезной 41/U 150-1.2-22 14AF60 Q37 BF2 80m/s (КАЗ)
ZZZ</t>
  </si>
  <si>
    <t>Круг отрезной 41/U 150-1.2-22 14AF60 Q37 BF2 80m/s (КАЗ)
Склад №2</t>
  </si>
  <si>
    <t>Круг зачистной 1 230-6-22 14AF30 Q37 BF3 80m/s (КАЗ)
ZZZ</t>
  </si>
  <si>
    <t>Круг зачистной 1 230-6-22 14AF30 Q37 BF3 80m/s (КАЗ)
Склад №2</t>
  </si>
  <si>
    <t>Круг зачистной 1 125-6-22 14AF30 Q37 BF2 80m/s (КАЗ)
Склад №2</t>
  </si>
  <si>
    <t>Круг зачистной лепестковый 125*22 Р80
ZZZ</t>
  </si>
  <si>
    <t>Круг зачистной лепестковый 180*22 Р 40 TIGER ABRASIV
ZZZ</t>
  </si>
  <si>
    <t>Круг зачистной лепестковый 180*22 Р 40 TIGER ABRASIV
Склад №2</t>
  </si>
  <si>
    <t>Круг отрезной 125*1,2*22,2 TIGER ABRASIV
ZZZ</t>
  </si>
  <si>
    <t>Круг отрезной 125*1,2*22,2 TIGER ABRASIV
Склад №2</t>
  </si>
  <si>
    <t>Круг отрезной 400*4*32 TIGER ABRAZIV
ZZZ</t>
  </si>
  <si>
    <t>Круг отрезной 400*4*32 TIGER ABRAZIV
Склад №2</t>
  </si>
  <si>
    <t>Круг отрезной 41 230 2.5 22.23 А 30 S BF 80 eх.(Луга)       
ZZZ</t>
  </si>
  <si>
    <t>Круг отрезной 41 125 1.2 22.23 А 54 S BF 80 мет.+нерж.ех. (Луга)
ZZZ</t>
  </si>
  <si>
    <t>Круг отрезной 41 125 1.2 22.23 А 54 S BF 80 мет.+нерж.ех. (Луга)
Склад №2</t>
  </si>
  <si>
    <t>Круг шлиф 3 150 8 32 25А 60 К/L V (Луга)
ZZZ</t>
  </si>
  <si>
    <t>Круг шлиф 3 150 8 32 25А 60 К/L V (Луга)
Склад №2</t>
  </si>
  <si>
    <t>Круг отрезной 41 125 1.6 22.23 A 40 S BF 80 мет.+нерж.ех (Луга)
ZZZ</t>
  </si>
  <si>
    <t>Круг отрезной 41 125 1.6 22.23 A 40 S BF 80 мет.+нерж.ех (Луга)
Склад №2</t>
  </si>
  <si>
    <t>Круг керамический 1 150*6*38 AK 80 L 50 m/c (ИНФ-АБРАЗИВ)
ZZZ</t>
  </si>
  <si>
    <t>Круг отрезной 41 400*4*32 14A 80H 35-39 BF M 100 m/c 2 к.л. ж/д (ИНВАБ)
ZZZ</t>
  </si>
  <si>
    <t>Круг отрезной 41 400*4*32 14A 80H 35-39 BF M 100 m/c 2 к.л. ж/д (ИНВАБ)
Склад №2</t>
  </si>
  <si>
    <t>Круг отрезной 41 230*2,5*22 14A 63H 35-39 BF M 80 m/c 2 к.л. (ИНВАБ)
ZZZ</t>
  </si>
  <si>
    <t>Круг отрезной 41 230*2,5*22 14A 63H 35-39 BF M 80 m/c 2 к.л. (ИНВАБ)
Склад №2</t>
  </si>
  <si>
    <t>Круг отрезной 41 125*1,2*22 14A 50H 35-39 BF M 80 m/c 2 к.л. (ИНВАБ)
ZZZ</t>
  </si>
  <si>
    <t>Круг отрезной 41 125*1,2*22 14A 50H 35-39 BF M 80 m/c 2 к.л. (ИНВАБ)
Склад №2</t>
  </si>
  <si>
    <t>Круг шлиф  1 400 50 203 25А 40 L 6 V 50 (Луга)
ZZZ</t>
  </si>
  <si>
    <t>Круг шлиф  1 400 50 203 25А 40 L 6 V 50 (Луга)
Склад №2</t>
  </si>
  <si>
    <t>Шлиф.круг 1 150*25*32 14A F22 P BF 63 (Резолит)
ZZZ</t>
  </si>
  <si>
    <t>Шлиф.круг 1 150*25*32 14A F22 P BF 63 (Резолит)
Склад №2</t>
  </si>
  <si>
    <t>Круг полир.вулк. 1 150*20*32 14А 25Н В ГС (ИСМА)
ZZZ</t>
  </si>
  <si>
    <t>Круг полир.вулк. 1 150*20*32 14А 25Н В ГС (ИСМА)
Склад №2</t>
  </si>
  <si>
    <t>Круг шлиф 1 300 40 76 25А 40 L 6 V 50 (Луга) 
ZZZ</t>
  </si>
  <si>
    <t>Круг шлиф 1 300 40 76 25А 40 L 6 V 50 (Луга) 
Склад №2</t>
  </si>
  <si>
    <t>Круг шлиф 1 125х25х32 64С F60 K/L V (ВАЗ)
ZZZ</t>
  </si>
  <si>
    <t>Круг шлиф 1 125х25х32 64С F60 K/L V (ВАЗ)
Склад №2</t>
  </si>
  <si>
    <t>Круг шлиф 1 125х25х32 25А F60 K/L V (ВАЗ)
ZZZ</t>
  </si>
  <si>
    <t>Круг шлиф 1 125х25х32 25А F60 K/L V (ВАЗ)
Склад №2</t>
  </si>
  <si>
    <t>Круг шлифовальный 1 150 25 32 25А F60(25) O V (Каммаркет)
ZZZ</t>
  </si>
  <si>
    <t>Круг шлифовальный 1 150 25 32 25А F60(25) O V (Каммаркет)
Склад №2</t>
  </si>
  <si>
    <t>Круг шлифовальный 1 150 25 32 63C F46(40) L V (Каммаркет)
ZZZ</t>
  </si>
  <si>
    <t>Круг шлифовальный 1 150 25 32 63C F46(40) L V (Каммаркет)
Склад №2</t>
  </si>
  <si>
    <t>Расход материалов 00НФ-000403 от 29.07.2022 11:00:00
Списание материалов в производство</t>
  </si>
  <si>
    <t>30.07.2022</t>
  </si>
  <si>
    <t>Выпуск продукции (Отчет производства) 00НФ-000258 от 30.07.2022 0:00:00
Отпуск материалов в производство</t>
  </si>
  <si>
    <t>31.07.2022</t>
  </si>
  <si>
    <t>Выпуск продукции (Отчет производства) 00НФ-000259 от 31.07.2022 0:00:00
Отпуск материалов в производство</t>
  </si>
  <si>
    <t>Поступление (акт, накладная, УПД) 00НФ-000980 от 31.07.2022 7:00:00
Поступление материалов по вх.д. 66269 от 31.07.2022</t>
  </si>
  <si>
    <t>Поступление (акт, накладная, УПД) 00НФ-000984 от 31.07.2022 7:00:00
Поступление материалов по вх.д. 812763 от 31.07.2022</t>
  </si>
  <si>
    <t>Передача материалов в эксплуатацию 00НФ-000250 от 31.07.2022 11:00:00
Передача спецодежды в эксплуатацию</t>
  </si>
  <si>
    <t>Ламинатор
ZZZ</t>
  </si>
  <si>
    <t>Прожектор светодиодный  ( 6500 К)
ZZZ</t>
  </si>
  <si>
    <t>Передача материалов в эксплуатацию 00НФ-000253 от 31.07.2022 11:00:00
Передача инвентаря в эксплуатацию</t>
  </si>
  <si>
    <t>Расход материалов 00НФ-000228 от 31.07.2022 11:00:00
Списание материалов в производство</t>
  </si>
  <si>
    <t>Кислота ортофосфорная
ZZZ</t>
  </si>
  <si>
    <t>Сверло по металлу 14мм 
ZZZ</t>
  </si>
  <si>
    <t>Электродвигатель 5АИ 100 L6 2.2/1000 IM 1081
ZZZ</t>
  </si>
  <si>
    <t>Электродвигатель АИР 100S4 IM1081
ZZZ</t>
  </si>
  <si>
    <t>Расход материалов 00НФ-000245 от 31.07.2022 11:00:00
Списание материалов в производство</t>
  </si>
  <si>
    <t>Масло  трансмиссионное
ZZZ</t>
  </si>
  <si>
    <t>Расход материалов 00НФ-000246 от 31.07.2022 11:00:00
Списание материалов в производство</t>
  </si>
  <si>
    <t>Расход материалов 00НФ-000251 от 31.07.2022 11:00:00
Списание материалов в производство</t>
  </si>
  <si>
    <t>Обособленное подразделение Ленинский р-н
Тара и упаковка</t>
  </si>
  <si>
    <t>Расход материалов 00НФ-000252 от 31.07.2022 11:00:00
Списание материалов в производство</t>
  </si>
  <si>
    <t>Расход материалов 00НФ-000254 от 31.07.2022 11:00:00
Списание материалов в производство</t>
  </si>
  <si>
    <t>Расход материалов 00НФ-000291 от 31.07.2022 11:00:00
Списание материалов в производство</t>
  </si>
  <si>
    <t>Расход материалов 00НФ-000388 от 31.07.2022 11:00:00
Списание материалов в производство</t>
  </si>
  <si>
    <t>Комплектация номенклатуры 00НФ-000260 от 31.07.2022 13:00:00
Комплектация</t>
  </si>
  <si>
    <t>Регламентная операция 00БП-000066 от 31.07.2022 23:59:59
Корректировка стоимости списания</t>
  </si>
  <si>
    <t>01.08.2022</t>
  </si>
  <si>
    <t>Выпуск продукции (Отчет производства) 00НФ-000262 от 01.08.2022 0:00:00
Отпуск материалов в производство</t>
  </si>
  <si>
    <t>Поступление (акт, накладная, УПД) 00НФ-001023 от 01.08.2022 7:00:00
Поступление материалов по вх.д. 49560 от 01.08.2022</t>
  </si>
  <si>
    <t>Авансовый отчет 00НФ-000091 от 01.08.2022 14:52:02
Поступление материалов по  112 от 30.07.2022</t>
  </si>
  <si>
    <t>&lt;...&gt;
Дополнительная трубка
Основной склад</t>
  </si>
  <si>
    <t>&lt;...&gt;
Маркер
Основной склад</t>
  </si>
  <si>
    <t>Изолента 0,18х19 мм 
Основной склад</t>
  </si>
  <si>
    <t>Авансовый отчет 00НФ-000091 от 01.08.2022 14:52:02
Поступление материалов по  42 от 28.07.2022</t>
  </si>
  <si>
    <t>СВЕРЛА ПО ДЕРЕВУ ПЕРОВЫЕ, ШЕСТИГРАННЫЙ ХВОС 18х152
Основной склад</t>
  </si>
  <si>
    <t>02.08.2022</t>
  </si>
  <si>
    <t>Выпуск продукции (Отчет производства) 00НФ-000263 от 02.08.2022 0:00:00
Отпуск материалов в производство</t>
  </si>
  <si>
    <t>Поступление (акт, накладная, УПД) 00НФ-000946 от 02.08.2022 7:00:00
Поступление материалов по вх.д. 734 от 02.08.2022</t>
  </si>
  <si>
    <t>Поступление (акт, накладная, УПД) 00НФ-000947 от 02.08.2022 7:00:00
Поступление материалов по вх.д. 733 от 02.08.2022</t>
  </si>
  <si>
    <t>Поступление (акт, накладная, УПД) 00НФ-000960 от 02.08.2022 7:00:00
Поступление материалов по вх.д. 1551 от 02.08.2022</t>
  </si>
  <si>
    <t>Поступление (акт, накладная, УПД) 00НФ-000961 от 02.08.2022 7:00:00
Поступление материалов по вх.д. 186 от 02.08.2022</t>
  </si>
  <si>
    <t>Преобразователь частоты AD80-4N1D5 3*380B 1.5 кBт 
ZZZ</t>
  </si>
  <si>
    <t>Поступление доп. расходов 00НФ-П00111 от 02.08.2022 8:00:00
Доп. расходы</t>
  </si>
  <si>
    <t>03.08.2022</t>
  </si>
  <si>
    <t>Выпуск продукции (Отчет производства) 00НФ-000266 от 03.08.2022 0:00:00
Отпуск материалов в производство</t>
  </si>
  <si>
    <t>Поступление (акт, накладная, УПД) 00НФ-000956 от 03.08.2022 7:00:00
Поступление инвентаря по вх.д. 6089 от 03.08.2022</t>
  </si>
  <si>
    <t>Строп СТК-3,0 т (1000 мм)
Основной склад</t>
  </si>
  <si>
    <t>Поступление (акт, накладная, УПД) 00НФ-000957 от 03.08.2022 7:00:00
Поступление материалов по вх.д. 207390 от 03.08.2022</t>
  </si>
  <si>
    <t>Светильник линейный
ZZZ</t>
  </si>
  <si>
    <t>Розетка кабельная стационарная
ZZZ</t>
  </si>
  <si>
    <t>Поступление (акт, накладная, УПД) 00НФ-000958 от 03.08.2022 7:00:00
Поступление инвентаря по вх.д. 3854497 от 03.08.2022</t>
  </si>
  <si>
    <t>Набор адаптеров для механизированного инструмента
ZZZ</t>
  </si>
  <si>
    <t>Поступление (акт, накладная, УПД) 00НФ-000959 от 03.08.2022 7:00:00
Поступление материалов по вх.д. 3854503 от 03.08.2022</t>
  </si>
  <si>
    <t>Комплектация номенклатуры 00НФ-000264 от 03.08.2022 13:00:00
Комплектация</t>
  </si>
  <si>
    <t>04.08.2022</t>
  </si>
  <si>
    <t>Выпуск продукции (Отчет производства) 00НФ-000267 от 04.08.2022 0:00:00
Отпуск материалов в производство</t>
  </si>
  <si>
    <t>Поступление (акт, накладная, УПД) 00НФ-000962 от 04.08.2022 7:00:00
Поступление инвентаря по вх.д. 23178321 от 04.08.2022</t>
  </si>
  <si>
    <t>Помпа для бутыли 19 л
Основной склад</t>
  </si>
  <si>
    <t>Поступление (акт, накладная, УПД) 00НФ-000963 от 04.08.2022 7:00:00
Поступление материалов по вх.д. 23183909 от 04.08.2022</t>
  </si>
  <si>
    <t>Поступление (акт, накладная, УПД) 00НФ-000965 от 04.08.2022 7:00:00
Поступление материалов по вх.д. 738 от 04.08.2022</t>
  </si>
  <si>
    <t>Поступление (акт, накладная, УПД) 00НФ-000966 от 04.08.2022 7:00:00
Поступление материалов по вх.д. 739 от 04.08.2022</t>
  </si>
  <si>
    <t>Поступление доп. расходов 00НФ-П00112 от 04.08.2022 8:00:00
Доп. расходы</t>
  </si>
  <si>
    <t>Комплектация номенклатуры 00НФ-000268 от 04.08.2022 13:00:00
Комплектация</t>
  </si>
  <si>
    <t>05.08.2022</t>
  </si>
  <si>
    <t>Выпуск продукции (Отчет производства) 00НФ-000270 от 05.08.2022 0:00:00
Отпуск материалов в производство</t>
  </si>
  <si>
    <t>06.08.2022</t>
  </si>
  <si>
    <t>Выпуск продукции (Отчет производства) 00НФ-000271 от 06.08.2022 0:00:00
Отпуск материалов в производство</t>
  </si>
  <si>
    <t>07.08.2022</t>
  </si>
  <si>
    <t>Выпуск продукции (Отчет производства) 00НФ-000272 от 07.08.2022 0:00:00
Отпуск материалов в производство</t>
  </si>
  <si>
    <t>Комплектация номенклатуры 00НФ-000273 от 07.08.2022 13:00:01
Комплектация</t>
  </si>
  <si>
    <t>08.08.2022</t>
  </si>
  <si>
    <t>Выпуск продукции (Отчет производства) 00НФ-000274 от 08.08.2022 0:00:00
Отпуск материалов в производство</t>
  </si>
  <si>
    <t>Поступление (акт, накладная, УПД) 00НФ-001005 от 08.08.2022 7:00:00
Поступление материалов по вх.д. 207548 от 08.08.2022</t>
  </si>
  <si>
    <t>Корпус металлический ЩМП-2-0
ZZZ</t>
  </si>
  <si>
    <t>Поступление (акт, накладная, УПД) 00НФ-001024 от 08.08.2022 7:00:00
Поступление материалов по вх.д. 826 от 08.08.2022</t>
  </si>
  <si>
    <t>Мешок 50*80 с вкладышем
Склад готовой продукции</t>
  </si>
  <si>
    <t>Поступление (акт, накладная, УПД) 00НФ-001025 от 08.08.2022 7:00:00
Поступление материалов по вх.д. 7925 от 08.08.2022</t>
  </si>
  <si>
    <t>Поступление доп. расходов 00НФ-П00109 от 08.08.2022 8:00:00
Доп. расходы</t>
  </si>
  <si>
    <t>09.08.2022</t>
  </si>
  <si>
    <t>Выпуск продукции (Отчет производства) 00НФ-000275 от 09.08.2022 0:00:00
Отпуск материалов в производство</t>
  </si>
  <si>
    <t>Поступление (акт, накладная, УПД) 00НФ-000979 от 09.08.2022 7:00:00
Поступление инвентаря по вх.д. 0809/0565 от 09.08.2022</t>
  </si>
  <si>
    <t>Поступление (акт, накладная, УПД) 00НФ-001002 от 09.08.2022 7:00:00
Поступление материалов по вх.д. 23242364 от 09.08.2022</t>
  </si>
  <si>
    <t>Перчатки хоз.
Основной склад</t>
  </si>
  <si>
    <t>Поступление (акт, накладная, УПД) 00НФ-001003 от 09.08.2022 7:00:00
Поступление материалов по вх.д. 23254239 от 09.08.2022</t>
  </si>
  <si>
    <t>Поступление (акт, накладная, УПД) 00НФ-001004 от 09.08.2022 7:00:00
Поступление материалов по вх.д. 3986916 от 09.08.2022</t>
  </si>
  <si>
    <t>Баллон
Основной склад</t>
  </si>
  <si>
    <t>Поступление (акт, накладная, УПД) 00НФ-001022 от 09.08.2022 7:00:00
Поступление материалов по вх.д. 535 от 09.08.2022</t>
  </si>
  <si>
    <t>Поступление (акт, накладная, УПД) 00НФ-001029 от 09.08.2022 7:00:00
Поступление материалов по вх.д. 188 от 09.08.2022</t>
  </si>
  <si>
    <t>Вал ведомого шкива МТ 18-00.00.00.02
ZZZ</t>
  </si>
  <si>
    <t>Поступление (акт, накладная, УПД) 00НФ-001523 от 09.08.2022 7:00:00
Поступление материалов по вх.д. 143 от 09.08.2022</t>
  </si>
  <si>
    <t>Фильтр циклонный
ZZЦЕХ</t>
  </si>
  <si>
    <t>10.08.2022</t>
  </si>
  <si>
    <t>Поступление (акт, накладная, УПД) 00НФ-001040 от 10.08.2022 7:00:00
Поступление материалов по вх.д. 52170 от 10.08.2022</t>
  </si>
  <si>
    <t>Комплектация номенклатуры 00НФ-000277 от 10.08.2022 13:00:00
Комплектация</t>
  </si>
  <si>
    <t>11.08.2022</t>
  </si>
  <si>
    <t>Поступление (акт, накладная, УПД) 00НФ-001027 от 11.08.2022 7:00:00
Поступление материалов по вх.д. 7797 от 11.08.2022</t>
  </si>
  <si>
    <t>Электродвигатель АИР 100L6 IM1081
ZZZ</t>
  </si>
  <si>
    <t>Поступление (акт, накладная, УПД) 00НФ-001028 от 11.08.2022 7:00:00
Поступление материалов по вх.д. 4213 от 11.08.2022</t>
  </si>
  <si>
    <t>Ремни_В-2500 Ремни приводные клиновые ГОСТ 1284-89
ZZZ</t>
  </si>
  <si>
    <t>Расход материалов 00НФ-000244 от 11.08.2022 11:00:00
Списание материалов в производство</t>
  </si>
  <si>
    <t>Комплектация номенклатуры 00НФ-000279 от 11.08.2022 13:00:00
Комплектация</t>
  </si>
  <si>
    <t>12.08.2022</t>
  </si>
  <si>
    <t>Поступление (акт, накладная, УПД) 00НФ-001037 от 12.08.2022 7:00:00
Поступление инвентаря по вх.д. 23314095 от 12.08.2022</t>
  </si>
  <si>
    <t>Посуда
Основной склад</t>
  </si>
  <si>
    <t>Поступление (акт, накладная, УПД) 00НФ-001100 от 12.08.2022 7:00:00
Поступление материалов по вх.д. 160 от 12.08.2022</t>
  </si>
  <si>
    <t>Фундаментные блоки 24-6-6т
Основной склад</t>
  </si>
  <si>
    <t>Фундаментные блоки 12-6-6т
Основной склад</t>
  </si>
  <si>
    <t>Комплектация номенклатуры 00НФ-000281 от 12.08.2022 13:00:00
Комплектация</t>
  </si>
  <si>
    <t>Перемещение товаров, материалов 00НФ-000255 от 12.08.2022 15:00:00
Перемещение товаров</t>
  </si>
  <si>
    <t>Гофрокартон (3-слойный, 1,2*0,8 м)
Склад готовой продукции</t>
  </si>
  <si>
    <t>Мешок 35*40 с/в
Склад готовой продукции</t>
  </si>
  <si>
    <t>Мешок 35*55 с/в
Склад готовой продукции</t>
  </si>
  <si>
    <t>Мешок 50*90 с вкладышем 
Склад готовой продукции</t>
  </si>
  <si>
    <t>Мешок бумажный 
Склад готовой продукции</t>
  </si>
  <si>
    <t>Нитки 210ЛШ (7200 сН), 1000м, суровые
Склад готовой продукции</t>
  </si>
  <si>
    <t>Поддон 1200*800 мм., 1-й сорт 
Склад готовой продукции</t>
  </si>
  <si>
    <t>Поддон 1200*800 мм.фит.
Склад готовой продукции</t>
  </si>
  <si>
    <t>Стрейч для машинной упаковки
Склад готовой продукции</t>
  </si>
  <si>
    <t>Стрейч-пленка для ручн.упак 
Склад готовой продукции</t>
  </si>
  <si>
    <t>13.08.2022</t>
  </si>
  <si>
    <t>Выпуск продукции (Отчет производства) 00НФ-000282 от 13.08.2022 13:00:00
Отпуск материалов в производство</t>
  </si>
  <si>
    <t>14.08.2022</t>
  </si>
  <si>
    <t>Выпуск продукции (Отчет производства) 00НФ-000283 от 14.08.2022 13:00:00
Отпуск материалов в производство</t>
  </si>
  <si>
    <t>15.08.2022</t>
  </si>
  <si>
    <t>Комплектация номенклатуры 00НФ-000285 от 15.08.2022 0:00:00
Комплектация</t>
  </si>
  <si>
    <t>Поступление (акт, накладная, УПД) 00НФ-001041 от 15.08.2022 7:00:00
Поступление материалов по вх.д. 549 от 15.08.2022</t>
  </si>
  <si>
    <t>Поступление (акт, накладная, УПД) 00НФ-001044 от 15.08.2022 7:00:00
Поступление материалов по вх.д. 23352514 от 15.08.2022</t>
  </si>
  <si>
    <t>16.08.2022</t>
  </si>
  <si>
    <t>Поступление (акт, накладная, УПД) 00НФ-001043 от 16.08.2022 7:00:00
Поступление материалов по вх.д. 774 от 16.08.2022</t>
  </si>
  <si>
    <t>Поступление (акт, накладная, УПД) 00НФ-001049 от 16.08.2022 7:00:00
Поступление материалов по вх.д. 777 от 16.08.2022</t>
  </si>
  <si>
    <t>Поступление (акт, накладная, УПД) 00НФ-001053 от 16.08.2022 7:00:00
Поступление материалов по вх.д. 7981 от 16.08.2022</t>
  </si>
  <si>
    <t>Электродвигатель АДМ 100S4 IM3081 3/1500
ZZZ</t>
  </si>
  <si>
    <t>Поступление (акт, накладная, УПД) 00НФ-001054 от 16.08.2022 7:00:00
Поступление материалов по вх.д. 81 от 16.08.2022</t>
  </si>
  <si>
    <t>Поступление (акт, накладная, УПД) 00НФ-001056 от 16.08.2022 7:00:00
Поступление материалов по вх.д. 79 от 16.08.2022</t>
  </si>
  <si>
    <t>Уплотнение TSN515L
ZZZ</t>
  </si>
  <si>
    <t>Фиксирующее кольцо FRB 12,5/130
ZZZ</t>
  </si>
  <si>
    <t>Подшипниковый узел UCP 209
ZZZ</t>
  </si>
  <si>
    <t>Подшипник UCHA 206
ZZZ</t>
  </si>
  <si>
    <t>Подшипник UCECH 209
ZZZ</t>
  </si>
  <si>
    <t>Подшипник UCECH 210
ZZZ</t>
  </si>
  <si>
    <t>Поступление (акт, накладная, УПД) 00НФ-001057 от 16.08.2022 7:00:00
Поступление материалов по вх.д. 80 от 16.08.2022</t>
  </si>
  <si>
    <t>Корпус подшипника
ZZZ</t>
  </si>
  <si>
    <t>Подшипник 22213
ZZZ</t>
  </si>
  <si>
    <t>Втулка Н313
ZZZ</t>
  </si>
  <si>
    <t>Поступление (акт, накладная, УПД) 00НФ-001058 от 16.08.2022 7:00:00
Поступление материалов по вх.д. 27786 от 16.08.2022</t>
  </si>
  <si>
    <t>&lt;...&gt;
Костюм рабочий Комфорт размеры 44-58
ZZZ</t>
  </si>
  <si>
    <t>&lt;...&gt;
Полуботинки кожаные с перфорацией
ZZZ</t>
  </si>
  <si>
    <t>Поступление (акт, накладная, УПД) 00НФ-001067 от 16.08.2022 7:00:00
Поступление материалов по вх.д. 202208160006 от 16.08.2022</t>
  </si>
  <si>
    <t>Поступление доп. расходов 00НФ-П00120 от 16.08.2022 8:00:00
Доп. расходы</t>
  </si>
  <si>
    <t>Перемещение товаров, материалов 00НФ-000290 от 16.08.2022 11:00:00
Перемещение товаров</t>
  </si>
  <si>
    <t>Электроды Ок 46 4.0х450мм 
ZZZ</t>
  </si>
  <si>
    <t>Электроды Ок 46 4.0х450мм 
Офис склад</t>
  </si>
  <si>
    <t>Круг отрезной 41 125 1 22.23 А 54 S BF 80 мет.+нерж.ex (Луга)
Офис склад</t>
  </si>
  <si>
    <t>Круг отрезной 41 230*1.8*22 А R BF (BROFAL)-Э
ZZZ</t>
  </si>
  <si>
    <t>Выпуск продукции (Отчет производства) 00НФ-000286 от 16.08.2022 13:00:00
Отпуск материалов в производство</t>
  </si>
  <si>
    <t>17.08.2022</t>
  </si>
  <si>
    <t>Поступление (акт, накладная, УПД) 00НФ-001060 от 17.08.2022 7:00:00
Поступление материалов по вх.д. 96 от 17.08.2022</t>
  </si>
  <si>
    <t>Поступление (акт, накладная, УПД) 00НФ-001064 от 17.08.2022 7:00:00
Поступление материалов по вх.д. 40738 от 17.08.2022</t>
  </si>
  <si>
    <t>Болт 14х75 ГОСТ 7798-70
ZZZ</t>
  </si>
  <si>
    <t>Поступление (акт, накладная, УПД) 00НФ-001065 от 17.08.2022 7:00:00
Поступление материалов по вх.д. 40736 от 17.08.2022</t>
  </si>
  <si>
    <t>Шпилька резьбовая М10х1000,цинк
ZZZ</t>
  </si>
  <si>
    <t>Болт М10х120 оцинкованный DIN 933
ZZZ</t>
  </si>
  <si>
    <t>Поступление (акт, накладная, УПД) 00НФ-001066 от 17.08.2022 7:00:00
Поступление материалов по вх.д. 6018335254 от 17.08.2022</t>
  </si>
  <si>
    <t>Поступление (акт, накладная, УПД) 00НФ-001066 от 17.08.2022 7:00:00
Поступление инвентаря по вх.д. 6018335254 от 17.08.2022</t>
  </si>
  <si>
    <t>Выпуск продукции (Отчет производства) 00НФ-000288 от 17.08.2022 13:00:00
Отпуск материалов в производство</t>
  </si>
  <si>
    <t>Поступление (акт, накладная, УПД) 00НФ-001133 от 17.08.2022 17:00:42
Поступление материалов по вх.д. 54149 от 17.08.2022</t>
  </si>
  <si>
    <t>Поступление (акт, накладная, УПД) 00НФ-001134 от 17.08.2022 17:00:44
Поступление материалов по вх.д. 4010 от 17.08.2022</t>
  </si>
  <si>
    <t>18.08.2022</t>
  </si>
  <si>
    <t>Поступление (акт, накладная, УПД) 00НФ-001080 от 18.08.2022 7:00:00
Поступление материалов по вх.д. 928834 от 18.08.2022</t>
  </si>
  <si>
    <t>Поступление (акт, накладная, УПД) 00НФ-001088 от 18.08.2022 7:00:00
Поступление материалов по вх.д. 23415824 от 18.08.2022</t>
  </si>
  <si>
    <t>Поступление (акт, накладная, УПД) 00НФ-001089 от 18.08.2022 7:00:00
Поступление материалов по вх.д. 23407134 от 18.08.2022</t>
  </si>
  <si>
    <t>Авансовый отчет 00НФ-000098 от 18.08.2022 14:01:23
Поступление материалов по  57902 от 25.07.2022</t>
  </si>
  <si>
    <t>Авансовый отчет 00НФ-000099 от 18.08.2022 14:08:35
Поступление материалов по  Б/Н от 06.08.2022</t>
  </si>
  <si>
    <t>Шайба упорная
Основной склад</t>
  </si>
  <si>
    <t>Авансовый отчет 00НФ-000099 от 18.08.2022 14:08:35
Поступление материалов по  Б/Н от 19.07.2022</t>
  </si>
  <si>
    <t>Прокладка паронитовая
Основной склад</t>
  </si>
  <si>
    <t>19.08.2022</t>
  </si>
  <si>
    <t>Комплектация номенклатуры 00НФ-000290 от 19.08.2022 13:00:00
Комплектация</t>
  </si>
  <si>
    <t>Выпуск продукции (Отчет производства) 00НФ-000289 от 19.08.2022 13:00:00
Отпуск материалов в производство</t>
  </si>
  <si>
    <t>20.08.2022</t>
  </si>
  <si>
    <t>Комплектация номенклатуры 00НФ-000292 от 20.08.2022 0:00:00
Комплектация</t>
  </si>
  <si>
    <t>Выпуск продукции (Отчет производства) 00НФ-000291 от 20.08.2022 0:00:00
Отпуск материалов в производство</t>
  </si>
  <si>
    <t>21.08.2022</t>
  </si>
  <si>
    <t>Выпуск продукции (Отчет производства) 00НФ-000293 от 21.08.2022 0:00:00
Отпуск материалов в производство</t>
  </si>
  <si>
    <t>22.08.2022</t>
  </si>
  <si>
    <t>Комплектация номенклатуры 00НФ-000298 от 22.08.2022 0:00:00
Комплектация</t>
  </si>
  <si>
    <t>Выпуск продукции (Отчет производства) 00НФ-000294 от 22.08.2022 0:00:00
Отпуск материалов в производство</t>
  </si>
  <si>
    <t>Поступление (акт, накладная, УПД) 00НФ-001093 от 22.08.2022 7:00:00
Поступление материалов по вх.д. 802 от 22.08.2022</t>
  </si>
  <si>
    <t>Поступление (акт, накладная, УПД) 00НФ-001112 от 22.08.2022 7:00:00
Поступление материалов по вх.д. 803 от 22.08.2022</t>
  </si>
  <si>
    <t>Поступление (акт, накладная, УПД) 00НФ-001184 от 22.08.2022 7:00:00
Поступление материалов по вх.д. 3419 от 22.08.2022</t>
  </si>
  <si>
    <t>Подшипниковый узел UCHA 206
Основной склад</t>
  </si>
  <si>
    <t>Поступление доп. расходов 00НФ-П00122 от 22.08.2022 8:00:00
Доп. расходы</t>
  </si>
  <si>
    <t>Авансовый отчет 00НФ-000101 от 22.08.2022 11:30:10
Поступление инвентаря по  77 от 18.08.2022</t>
  </si>
  <si>
    <t>Канистра (20л)металл
Основной склад</t>
  </si>
  <si>
    <t>Авансовый отчет 00НФ-000101 от 22.08.2022 11:30:10
Поступление материалов по  356 от 06.08.2022</t>
  </si>
  <si>
    <t>Шпагат 
Основной склад</t>
  </si>
  <si>
    <t>Крепеж усиленный уголок KUU 50[50[35
Основной склад</t>
  </si>
  <si>
    <t>Шпагат п/п 1,0 (1,5) ктекс нить, в 1кг, 1000п/м (5кг/боб+/-1
Основной склад</t>
  </si>
  <si>
    <t>Авансовый отчет 00НФ-000101 от 22.08.2022 11:30:10
Поступление материалов по  36 от 17.08.2022</t>
  </si>
  <si>
    <t>Дюбель 
Основной склад</t>
  </si>
  <si>
    <t>Саморез универсальный 3,0*20
Основной склад</t>
  </si>
  <si>
    <t>Карабин 90 мм
Основной склад</t>
  </si>
  <si>
    <t>&lt;...&gt;
Клейкая лента упаковочная 75мм х 66м 47мкм прозрачная Россия
Основной склад</t>
  </si>
  <si>
    <t>Саморезы
Основной склад</t>
  </si>
  <si>
    <t>Поступление (акт, накладная, УПД) 00НФ-001163 от 22.08.2022 14:00:11
Поступление материалов по вх.д. 2258 от 22.08.2022</t>
  </si>
  <si>
    <t>23.08.2022</t>
  </si>
  <si>
    <t>Комплектация номенклатуры 00НФ-000300 от 23.08.2022 0:00:00
Комплектация</t>
  </si>
  <si>
    <t>Выпуск продукции (Отчет производства) 00НФ-000299 от 23.08.2022 0:00:00
Отпуск материалов в производство</t>
  </si>
  <si>
    <t>Поступление (акт, накладная, УПД) 00НФ-001113 от 23.08.2022 7:00:00
Поступление материалов по вх.д. 23554241 от 23.08.2022</t>
  </si>
  <si>
    <t>Поступление (акт, накладная, УПД) 00НФ-001114 от 23.08.2022 7:00:00
Поступление материалов по вх.д. 85 от 23.08.2022</t>
  </si>
  <si>
    <t>Подшипник 3611-Н
ZZZ</t>
  </si>
  <si>
    <t>Поступление (акт, накладная, УПД) 00НФ-001115 от 23.08.2022 7:00:00
Поступление материалов по вх.д. 4294782 от 23.08.2022</t>
  </si>
  <si>
    <t>Литол-24 10 кг
ZZZ</t>
  </si>
  <si>
    <t>Смазка в/т
ZZZ</t>
  </si>
  <si>
    <t>24.08.2022</t>
  </si>
  <si>
    <t>Комплектация номенклатуры 00НФ-000301 от 24.08.2022 13:00:00
Комплектация</t>
  </si>
  <si>
    <t>Подшипниковый узел UCHA 206
ZZZ</t>
  </si>
  <si>
    <t>Комплектация номенклатуры 00НФ-000302 от 24.08.2022 13:00:00
Комплектация</t>
  </si>
  <si>
    <t>Выпуск продукции (Отчет производства) 00НФ-000303 от 24.08.2022 13:00:01
Отпуск материалов в производство</t>
  </si>
  <si>
    <t>Реализация (акт, накладная, УПД) 00НФ-001199 от 24.08.2022 14:00:00
Реализация материалов</t>
  </si>
  <si>
    <t>Прочие внереализационные доходы (расходы)
Подшипниковый узел UCP 206</t>
  </si>
  <si>
    <t>Реализация (акт, накладная, УПД) 00НФ-001201 от 24.08.2022 14:00:00
Реализация материалов</t>
  </si>
  <si>
    <t>Прочие внереализационные доходы (расходы)
Подшипниковый узел UCHA 206</t>
  </si>
  <si>
    <t>Поступление (акт, накладная, УПД) 00НФ-001130 от 24.08.2022 15:21:32
Поступление материалов по вх.д. 1855 от 24.08.2022</t>
  </si>
  <si>
    <t>Канат 14,0 мм ГОСТ 2688-80
Основной склад</t>
  </si>
  <si>
    <t>Поступление (акт, накладная, УПД) 00НФ-001131 от 24.08.2022 15:21:34
Поступление материалов по вх.д. 28664 от 24.08.2022</t>
  </si>
  <si>
    <t>Поступление (акт, накладная, УПД) 00НФ-001132 от 24.08.2022 15:21:36
Поступление материалов по вх.д. 55758 от 24.08.2022</t>
  </si>
  <si>
    <t>25.08.2022</t>
  </si>
  <si>
    <t>Поступление доп. расходов 00НФ-П00123 от 25.08.2022 8:00:00
Доп. расходы</t>
  </si>
  <si>
    <t>Поступление доп. расходов 00НФ-П00125 от 25.08.2022 8:00:00
Доп. расходы</t>
  </si>
  <si>
    <t>Поступление доп. расходов 00НФ-П00126 от 25.08.2022 8:00:00
Доп. расходы</t>
  </si>
  <si>
    <t>Поступление доп. расходов 00НФ-П00129 от 25.08.2022 8:00:00
Доп. расходы</t>
  </si>
  <si>
    <t>Поступление (акт, накладная, УПД) 00НФ-001129 от 25.08.2022 10:06:03
Поступление материалов по вх.д. 819 от 25.08.2022</t>
  </si>
  <si>
    <t>Выпуск продукции (Отчет производства) 00НФ-000304 от 25.08.2022 12:00:00
Отпуск материалов в производство</t>
  </si>
  <si>
    <t>Комплектация номенклатуры 00НФ-000305 от 25.08.2022 12:00:01
Комплектация</t>
  </si>
  <si>
    <t>Поступление (акт, накладная, УПД) 00НФ-001139 от 25.08.2022 16:14:34
Поступление материалов по вх.д. 822 от 25.08.2022</t>
  </si>
  <si>
    <t>Поступление (акт, накладная, УПД) 00НФ-001164 от 25.08.2022 16:56:29
Поступление материалов по вх.д. 2-516 от 25.08.2022</t>
  </si>
  <si>
    <t>Поступление (акт, накладная, УПД) 00НФ-001165 от 25.08.2022 16:56:30
Поступление материалов по вх.д. 65303 от 25.08.2022</t>
  </si>
  <si>
    <t>Трубка тонкостенная
Основной склад</t>
  </si>
  <si>
    <t>Поступление (акт, накладная, УПД) 00НФ-001166 от 25.08.2022 16:56:32
Поступление материалов по вх.д. 208126 от 25.08.2022</t>
  </si>
  <si>
    <t>Труба гибкая 20мм с/п серая (100м) ИЭК CTG20-K41-100I
ZZZ</t>
  </si>
  <si>
    <t>Наконечник ТМЛ-25
ZZZ</t>
  </si>
  <si>
    <t>Хомуты Зубр нейлон 4,8*350мм(25шт)
ZZZ</t>
  </si>
  <si>
    <t>Поступление (акт, накладная, УПД) 00НФ-001167 от 25.08.2022 16:56:34
Поступление материалов по вх.д. 208125 от 25.08.2022</t>
  </si>
  <si>
    <t>Кабель силовой КГтп-ХЛ 3х2,5-0,660 ТРТС(Конкорд)
ZZZ</t>
  </si>
  <si>
    <t>Кабель силовой КГтп-ХЛ 4х25 медный
ZZZ</t>
  </si>
  <si>
    <t>Поступление (акт, накладная, УПД) 00НФ-001168 от 25.08.2022 16:56:36
Поступление материалов по вх.д. 42543 от 25.08.2022</t>
  </si>
  <si>
    <t>Гайка шестигр. М14 ГОСТ 5915-70
ZZZ</t>
  </si>
  <si>
    <t>Болт 14х50 ГОСТ 7805-70.7798-80 цинк
ZZZ</t>
  </si>
  <si>
    <t>Поступление (акт, накладная, УПД) 00НФ-001169 от 25.08.2022 16:56:38
Поступление материалов по вх.д. 11071-1 от 25.08.2022</t>
  </si>
  <si>
    <t>Проволока  6мм
Основной склад</t>
  </si>
  <si>
    <t>26.08.2022</t>
  </si>
  <si>
    <t>Поступление (акт, накладная, УПД) 00НФ-001181 от 26.08.2022 7:00:00
Поступление материалов по вх.д. 5023 от 26.08.2022</t>
  </si>
  <si>
    <t>Фасонное изделие
Основной склад</t>
  </si>
  <si>
    <t>Лист Г/К 3 1,25м 2,5м 
Основной склад</t>
  </si>
  <si>
    <t>Пленка ORACAl 641-52M 1.00x50м
Основной склад</t>
  </si>
  <si>
    <t>Саморез кровельный 4,8*35
Основной склад</t>
  </si>
  <si>
    <t>Выпуск продукции (Отчет производства) 00НФ-000309 от 26.08.2022 16:52:43
Отпуск материалов в производство</t>
  </si>
  <si>
    <t>Комплектация номенклатуры 00НФ-000310 от 26.08.2022 16:52:44
Комплектация</t>
  </si>
  <si>
    <t>27.08.2022</t>
  </si>
  <si>
    <t>Комплектация номенклатуры 00НФ-000312 от 27.08.2022 0:00:00
Комплектация</t>
  </si>
  <si>
    <t>Выпуск продукции (Отчет производства) 00НФ-000311 от 27.08.2022 0:00:00
Отпуск материалов в производство</t>
  </si>
  <si>
    <t>28.08.2022</t>
  </si>
  <si>
    <t>Комплектация номенклатуры 00НФ-000314 от 28.08.2022 0:00:00
Комплектация</t>
  </si>
  <si>
    <t>Выпуск продукции (Отчет производства) 00НФ-000313 от 28.08.2022 0:00:00
Отпуск материалов в производство</t>
  </si>
  <si>
    <t>29.08.2022</t>
  </si>
  <si>
    <t>Комплектация номенклатуры 00НФ-000318 от 29.08.2022 0:00:00
Комплектация</t>
  </si>
  <si>
    <t>Выпуск продукции (Отчет производства) 00НФ-000315 от 29.08.2022 0:00:00
Отпуск материалов в производство</t>
  </si>
  <si>
    <t>Поступление (акт, накладная, УПД) 00НФ-001219 от 29.08.2022 7:00:00
Поступление материалов по вх.д. 165 от 29.08.2022</t>
  </si>
  <si>
    <t>ОПТИМА-ТРЕЙД ООО
Основной договор
Поступление (акт, накладная, УПД) 00НФ-001219 от 29.08.2022 7:00:00</t>
  </si>
  <si>
    <t>Авансовый отчет 00НФ-000105 от 29.08.2022 9:40:53
Поступление материалов по  97 от 28.08.2022</t>
  </si>
  <si>
    <t>Коннектор
Основной склад</t>
  </si>
  <si>
    <t>Шланг армированный
Основной склад</t>
  </si>
  <si>
    <t>Хомуи червяч. NORMA 16-27
Основной склад</t>
  </si>
  <si>
    <t>Авансовый отчет 00НФ-000105 от 29.08.2022 9:40:53
Поступление инвентаря по  97 от 28.08.2022</t>
  </si>
  <si>
    <t>Пистолет - распылитель
Основной склад</t>
  </si>
  <si>
    <t>Набор наконечников
Основной склад</t>
  </si>
  <si>
    <t>Адаптер
Основной склад</t>
  </si>
  <si>
    <t>Дождеватель
Основной склад</t>
  </si>
  <si>
    <t>Комплектация номенклатуры 00НФ-000308 от 29.08.2022 12:00:00
Комплектация</t>
  </si>
  <si>
    <t>Расход материалов 00НФ-000281 от 29.08.2022 13:24:27
Списание материалов в производство</t>
  </si>
  <si>
    <t>Комплектация номенклатуры 00НФ-000317 от 29.08.2022 14:14:53
Комплектация</t>
  </si>
  <si>
    <t>30.08.2022</t>
  </si>
  <si>
    <t>Выпуск продукции (Отчет производства) 00НФ-000319 от 30.08.2022 0:00:00
Отпуск материалов в производство</t>
  </si>
  <si>
    <t>Поступление (акт, накладная, УПД) 00НФ-001182 от 30.08.2022 7:00:00
Поступление материалов по вх.д. 88 от 30.08.2022</t>
  </si>
  <si>
    <t>Подшипник 22215
ZZZ</t>
  </si>
  <si>
    <t>Втулка Н315
ZZZ</t>
  </si>
  <si>
    <t>Поступление (акт, накладная, УПД) 00НФ-001216 от 30.08.2022 7:00:00
Поступление материалов по вх.д. 57269 от 30.08.2022</t>
  </si>
  <si>
    <t>Поступление (акт, накладная, УПД) 00НФ-001252 от 30.08.2022 7:00:00
Поступление материалов по вх.д. 951 от 30.08.2022</t>
  </si>
  <si>
    <t>Сетка нержавеющая 0.3х0.20х1000
ZZЦЕХ</t>
  </si>
  <si>
    <t>Сетка нержавеющая 1,4 х 0.45х1000
ZZЦЕХ</t>
  </si>
  <si>
    <t>Сетка нержавеющая 2,0 х 0.5х1000
ZZЦЕХ</t>
  </si>
  <si>
    <t>31.08.2022</t>
  </si>
  <si>
    <t>Выпуск продукции (Отчет производства) 00НФ-000320 от 31.08.2022 0:00:00
Отпуск материалов в производство</t>
  </si>
  <si>
    <t>Поступление (акт, накладная, УПД) 00НФ-001189 от 31.08.2022 7:00:00
Поступление материалов по вх.д. 839 от 31.08.2022</t>
  </si>
  <si>
    <t>Поступление (акт, накладная, УПД) 00НФ-001191 от 31.08.2022 7:00:00
Поступление материалов по вх.д. 932 от 31.08.2022</t>
  </si>
  <si>
    <t>Поступление (акт, накладная, УПД) 00НФ-001192 от 31.08.2022 7:00:00
Поступление материалов по вх.д. 933 от 31.08.2022</t>
  </si>
  <si>
    <t>Перчатки с латексом
Основной склад</t>
  </si>
  <si>
    <t>Поступление (акт, накладная, УПД) 00НФ-001275 от 31.08.2022 7:00:00
Поступление материалов по вх.д. 915213 от 31.08.2022</t>
  </si>
  <si>
    <t>Поступление (акт, накладная, УПД) 00НФ-001276 от 31.08.2022 7:00:00
Поступление материалов по вх.д. 76747 от 31.08.2022</t>
  </si>
  <si>
    <t>Поступление (акт, накладная, УПД) 00НФ-001575 от 31.08.2022 7:00:00
Поступление материалов по вх.д. 2718 от 31.08.2022</t>
  </si>
  <si>
    <t>Дно часть1 Ст3 4мм
Основной склад</t>
  </si>
  <si>
    <t>Дно часть2 Ст3 4мм
Основной склад</t>
  </si>
  <si>
    <t>Дно часть3 Ст3 4мм
Основной склад</t>
  </si>
  <si>
    <t>Пластина рессоры Ст3 4мм
Основной склад</t>
  </si>
  <si>
    <t>Стенка Ст3 4мм
Основной склад</t>
  </si>
  <si>
    <t>Стенка 1 Ст3 4мм
Основной склад</t>
  </si>
  <si>
    <t>Поступление доп. расходов 00НФ-П00137 от 31.08.2022 8:00:00
Доп. расходы</t>
  </si>
  <si>
    <t>Передача материалов в эксплуатацию 00НФ-000304 от 31.08.2022 11:00:00
Передача спецодежды в эксплуатацию</t>
  </si>
  <si>
    <t>Костюм рабочий Звук
ZZZ</t>
  </si>
  <si>
    <t>Полуботинки кожаные с перфорацией
ZZZ</t>
  </si>
  <si>
    <t>Передача материалов в эксплуатацию 00НФ-000304 от 31.08.2022 11:00:00
Списание расходов на приобретение инвентаря</t>
  </si>
  <si>
    <t>Передача материалов в эксплуатацию 00НФ-000306 от 31.08.2022 11:00:00
Списание расходов на приобретение инвентаря</t>
  </si>
  <si>
    <t>Передача материалов в эксплуатацию 00НФ-000306 от 31.08.2022 11:00:00
Передача спецодежды в эксплуатацию</t>
  </si>
  <si>
    <t>Перемещение товаров, материалов 00НФ-000305 от 31.08.2022 11:00:00
Перемещение товаров</t>
  </si>
  <si>
    <t>Респиратор "СПИРО - 312"
Офис склад</t>
  </si>
  <si>
    <t>Перемещение товаров, материалов 00НФ-000314 от 31.08.2022 11:00:00
Перемещение товаров</t>
  </si>
  <si>
    <t>DIN-рейка 300 мм
ZZЦЕХ</t>
  </si>
  <si>
    <t>DIN-рейка 300 мм
ZZZ</t>
  </si>
  <si>
    <t>Авт. выкл. ВА47-29 1Р 16А 4,5кА х-ка С Т
ZZЦЕХ</t>
  </si>
  <si>
    <t>Авт. выкл. ВА47-29 1Р 16А 4,5кА х-ка С Т
ZZZ</t>
  </si>
  <si>
    <t>Авт. выкл. ВА47-29 3Р 25А 4,5кА х-ка С ИЭК 
ZZЦЕХ</t>
  </si>
  <si>
    <t>Авт. выкл. ВА47-29 3Р 25А 4,5кА х-ка С ИЭК 
ZZZ</t>
  </si>
  <si>
    <t>Автом. выкл. 3-пол. 16А тип С 6кА 
ZZЦЕХ</t>
  </si>
  <si>
    <t>Автом. выкл. 3-пол. 16А тип С 6кА 
ZZZ</t>
  </si>
  <si>
    <t>Автомат к горелке LMO14.111C2LJ
ZZЦЕХ</t>
  </si>
  <si>
    <t>Автомат к горелке LMO14.111C2LJ
ZZZ</t>
  </si>
  <si>
    <t>Автомат с регулируемой тепловой защитой АВВ MS 116-16
ZZЦЕХ</t>
  </si>
  <si>
    <t>Автомат с регулируемой тепловой защитой АВВ MS 116-16
ZZZ</t>
  </si>
  <si>
    <t>Автомат с регулируемой тепловой защитой АВВ MS116-10
ZZЦЕХ</t>
  </si>
  <si>
    <t>Автомат с регулируемой тепловой защитой АВВ MS116-10
ZZZ</t>
  </si>
  <si>
    <t>Адаптер
ZZЦЕХ</t>
  </si>
  <si>
    <t>Адаптер
ZZZ</t>
  </si>
  <si>
    <t>Аккумулятор ROBITON VRLA 6-7/0
ZZЦЕХ</t>
  </si>
  <si>
    <t>Аккумуляторная батарея MUTLU  
ZZЦЕХ</t>
  </si>
  <si>
    <t>Бандаж 02.40.00
ZZЦЕХ</t>
  </si>
  <si>
    <t>Бандаж 0225.12.01
ZZЦЕХ</t>
  </si>
  <si>
    <t>Батарейка литиевая
ZZЦЕХ</t>
  </si>
  <si>
    <t>Беруши
ZZЦЕХ</t>
  </si>
  <si>
    <t>Бетоносмеситель Z200 024-0984
ZZЦЕХ</t>
  </si>
  <si>
    <t>Бетоносмеситель Z200 024-0984
ZZZ</t>
  </si>
  <si>
    <t>Било ДР-4*4
ZZЦЕХ</t>
  </si>
  <si>
    <t>Бита для шуруповерта
ZZЦЕХ</t>
  </si>
  <si>
    <t>Бита кровельная
ZZЦЕХ</t>
  </si>
  <si>
    <t>Бита с торцовой головкой 
ZZЦЕХ</t>
  </si>
  <si>
    <t>Бита с торцовой головкой 
ZZZ</t>
  </si>
  <si>
    <t>Битодержатель
ZZЦЕХ</t>
  </si>
  <si>
    <t>Битодержатель
ZZZ</t>
  </si>
  <si>
    <t>Блок - контакт
ZZЦЕХ</t>
  </si>
  <si>
    <t>Блок - контакт
ZZZ</t>
  </si>
  <si>
    <t>Болт 10х40 ГОСТ 7805-70, 7798-80
ZZЦЕХ</t>
  </si>
  <si>
    <t>Болт 14х50 кг ГОСТ 7805-70.7798-80
ZZЦЕХ</t>
  </si>
  <si>
    <t>Болт 18х75 ГОСТ 7798
ZZЦЕХ</t>
  </si>
  <si>
    <t>Болт 6х40 ГОСТ 7798-70
ZZЦЕХ</t>
  </si>
  <si>
    <t>Болт 8х30
ZZЦЕХ</t>
  </si>
  <si>
    <t>Болт 8х40 ГОСТ 7805
ZZЦЕХ</t>
  </si>
  <si>
    <t>Болт М10х150 оцинкованный DIN 933
ZZЦЕХ</t>
  </si>
  <si>
    <t>Болт М10х30 оцинкованный DIN 933
ZZЦЕХ</t>
  </si>
  <si>
    <t>Болт М10х50 оцинкованный DIN 933
ZZЦЕХ</t>
  </si>
  <si>
    <t>Болт М12х50 оцинкованный DIN 933
ZZЦЕХ</t>
  </si>
  <si>
    <t>Болт М12х60 ГОСТ
ZZЦЕХ</t>
  </si>
  <si>
    <t>Болт М16х50 оцинкованный DIN 933
ZZЦЕХ</t>
  </si>
  <si>
    <t>Болт мебельный М8х30 с квадратом DIN 603
ZZЦЕХ</t>
  </si>
  <si>
    <t>Болт мебельный М8х40 с квадратом DIN 603
ZZЦЕХ</t>
  </si>
  <si>
    <t>Болт мебельный М8х40 с квадратом DIN 603
ZZZ</t>
  </si>
  <si>
    <t>Болт откидной 4223,363
ZZЦЕХ</t>
  </si>
  <si>
    <t>Брезент ВО
ZZЦЕХ</t>
  </si>
  <si>
    <t>Брусок 30*50 3м
ZZЦЕХ</t>
  </si>
  <si>
    <t>Брусок 30*50 3м
ZZZ</t>
  </si>
  <si>
    <t>Брусок 50*50 3м строганный 
ZZЦЕХ</t>
  </si>
  <si>
    <t>Брусок 50*50 3м строганный 
ZZZ</t>
  </si>
  <si>
    <t>&lt;...&gt;
Брюки Сити
ZZЦЕХ</t>
  </si>
  <si>
    <t>Перемещение товаров, материалов 00НФ-000314 от 31.08.2022 11:00:00
Перемещение расходов на приобретение инвентаря</t>
  </si>
  <si>
    <t>Бур, шт
ZZЦЕХ</t>
  </si>
  <si>
    <t>Бур, шт
ZZZ</t>
  </si>
  <si>
    <t>Вал ведомого шкива
ZZЦЕХ</t>
  </si>
  <si>
    <t>Вал ведомого шкива МТ 18-00.00.00.02
ZZЦЕХ</t>
  </si>
  <si>
    <t>Вал дробящий
ZZЦЕХ</t>
  </si>
  <si>
    <t>Вал дробящий
ZZZ</t>
  </si>
  <si>
    <t>Вал натяжной
ZZЦЕХ</t>
  </si>
  <si>
    <t>Вал натяжной
ZZZ</t>
  </si>
  <si>
    <t>Вал приводной
ZZЦЕХ</t>
  </si>
  <si>
    <t>Вал приводной
ZZZ</t>
  </si>
  <si>
    <t>Валенки Кукмор серые на РП р 29-35
ZZЦЕХ</t>
  </si>
  <si>
    <t>Валенки Кукмор серые на РП р 29-35
ZZZ</t>
  </si>
  <si>
    <t>Ведро оцинк. 12 л
ZZЦЕХ</t>
  </si>
  <si>
    <t>Веревка страховочно-спасательная
ZZЦЕХ</t>
  </si>
  <si>
    <t>Веревка страховочно-спасательная
ZZZ</t>
  </si>
  <si>
    <t>Весы лабораторные
ZZЦЕХ</t>
  </si>
  <si>
    <t>Ветошь х/б "Фланель"
ZZЦЕХ</t>
  </si>
  <si>
    <t>Вилка прямая 16А 250В
ZZЦЕХ</t>
  </si>
  <si>
    <t>Винт 4223.042-01
ZZЦЕХ</t>
  </si>
  <si>
    <t>Винт 4223.042-01
ZZZ</t>
  </si>
  <si>
    <t>Винт 4223.102
ZZЦЕХ</t>
  </si>
  <si>
    <t>Винт 4223.102
ZZZ</t>
  </si>
  <si>
    <t>Винт 4223.42Н
ZZЦЕХ</t>
  </si>
  <si>
    <t>Винт 4223.42Н
ZZZ</t>
  </si>
  <si>
    <t>воздуховод кругл. Сечен. Прямошов. 400-650
ZZЦЕХ</t>
  </si>
  <si>
    <t>Втулка 
ZZЦЕХ</t>
  </si>
  <si>
    <t>Втулка 2517/28
ZZЦЕХ</t>
  </si>
  <si>
    <t>Втулка 2517/45
ZZЦЕХ</t>
  </si>
  <si>
    <t>Втулка 2517/45
ZZZ</t>
  </si>
  <si>
    <t>Втулка 2517-35 Ор
ZZЦЕХ</t>
  </si>
  <si>
    <t>Втулка 2517-35 Ор
ZZZ</t>
  </si>
  <si>
    <t>Втулка 3020/48
ZZЦЕХ</t>
  </si>
  <si>
    <t>Втулка 3020/48
ZZZ</t>
  </si>
  <si>
    <t>Втулка 3020/75
ZZЦЕХ</t>
  </si>
  <si>
    <t>Втулка R12 М
ZZЦЕХ</t>
  </si>
  <si>
    <t>Втулка R12 М
ZZZ</t>
  </si>
  <si>
    <t>Втулка SP3/16-01.800.01-01 ТХ.Н
ZZЦЕХ</t>
  </si>
  <si>
    <t>Втулка SP3/16-01.800.01-01 ТХ.Н
ZZZ</t>
  </si>
  <si>
    <t>Втулка Н313
ZZЦЕХ</t>
  </si>
  <si>
    <t>Втулка Н315
ZZЦЕХ</t>
  </si>
  <si>
    <t>Въездной ролик
ZZЦЕХ</t>
  </si>
  <si>
    <t>Въездной ролик
ZZZ</t>
  </si>
  <si>
    <t>Выкл.авт.рейка 400В
ZZЦЕХ</t>
  </si>
  <si>
    <t>Выключатель открытой установки
ZZЦЕХ</t>
  </si>
  <si>
    <t>Выключатель открытой установки
ZZZ</t>
  </si>
  <si>
    <t>Гайка 12 ГОСТ 5915-70
ZZЦЕХ</t>
  </si>
  <si>
    <t>Гайка 14 ГОСТ 5915-70
ZZЦЕХ</t>
  </si>
  <si>
    <t>Гайка 18 ГОСТ 5915-70
ZZЦЕХ</t>
  </si>
  <si>
    <t>Гайка 4223.48Н
ZZЦЕХ</t>
  </si>
  <si>
    <t>Гайка 4223.48Н
ZZZ</t>
  </si>
  <si>
    <t>Гайка для натяжной
ZZЦЕХ</t>
  </si>
  <si>
    <t>Гайка М8 оцинкованная 934
ZZЦЕХ</t>
  </si>
  <si>
    <t>Гайка шестигр. М16 ГОСТ 5927-70
ZZЦЕХ</t>
  </si>
  <si>
    <t>Гайка М24
ZZЦЕХ</t>
  </si>
  <si>
    <t>Гвозди строительные 3*80 на развес
ZZЦЕХ</t>
  </si>
  <si>
    <t>Гвоздодер
ZZЦЕХ</t>
  </si>
  <si>
    <t>Гвоздодер
ZZZ</t>
  </si>
  <si>
    <t>Герметик силиконовый прозрачный
ZZЦЕХ</t>
  </si>
  <si>
    <t>Головка торцевая 24 мм 12-гранная CrV 1/2" 
ZZЦЕХ</t>
  </si>
  <si>
    <t>Головка торцевая 27 мм 12-гранная CrV 1/2" 
ZZЦЕХ</t>
  </si>
  <si>
    <t>Головка ударная удлиненная 24 мм 1/2" 
ZZЦЕХ</t>
  </si>
  <si>
    <t>Гровер DIN127 D22
ZZЦЕХ</t>
  </si>
  <si>
    <t>Гровер DIN127 D22
ZZZ</t>
  </si>
  <si>
    <t>Грунтовка ГФ-021 ГОСТ 25129-82 серая
ZZЦЕХ</t>
  </si>
  <si>
    <t>Дека для вибросита СВ-1400 под УЗО
ZZЦЕХ</t>
  </si>
  <si>
    <t>Дека для вибросита СВ-1400 под УЗО
ZZZ</t>
  </si>
  <si>
    <t>Держатель 
ZZЦЕХ</t>
  </si>
  <si>
    <t>Держатель двойной
ZZЦЕХ</t>
  </si>
  <si>
    <t>Держатель двойной
ZZZ</t>
  </si>
  <si>
    <t>Диск 408*60*8 мм
ZZЦЕХ</t>
  </si>
  <si>
    <t>Диск 408*60*8 мм
ZZZ</t>
  </si>
  <si>
    <t>Дистанционное кольцо
ZZЦЕХ</t>
  </si>
  <si>
    <t>Домкрат бутылочный двухштоковый 20т
ZZЦЕХ</t>
  </si>
  <si>
    <t>ДР-4*4 ч.МС.004.005
ZZЦЕХ</t>
  </si>
  <si>
    <t>ДР-4*4 ч.МС.004.031
ZZЦЕХ</t>
  </si>
  <si>
    <t>Емкость полимерная 1,1 л с крышкой
ZZЦЕХ</t>
  </si>
  <si>
    <t>Емкость полимерная 1,1 л с крышкой
ZZZ</t>
  </si>
  <si>
    <t>Заглушка
ZZЦЕХ</t>
  </si>
  <si>
    <t>Зажим для тросса
ZZЦЕХ</t>
  </si>
  <si>
    <t>Замок навесной
ZZЦЕХ</t>
  </si>
  <si>
    <t>Зарядное устройство
ZZЦЕХ</t>
  </si>
  <si>
    <t>Зарядно-предпусковое устройство
ZZЦЕХ</t>
  </si>
  <si>
    <t>Зарядно-предпусковое устройство
ZZZ</t>
  </si>
  <si>
    <t>Зубило кузнечное
ZZЦЕХ</t>
  </si>
  <si>
    <t>Зубило кузнечное
ZZZ</t>
  </si>
  <si>
    <t>Иглы GK 92 / 230 (КНР), уп. (10 шт.)
ZZЦЕХ</t>
  </si>
  <si>
    <t>Иглы GK 92 / 230 (КНР), уп. (10 шт.)
ZZZ</t>
  </si>
  <si>
    <t>Изолента 0,18х19 мм 
ZZЦЕХ</t>
  </si>
  <si>
    <t>Изолента 0,18х19 мм 
ZZZ</t>
  </si>
  <si>
    <t>Изолента двухсторонняя
ZZЦЕХ</t>
  </si>
  <si>
    <t>Изолента двухсторонняя
ZZZ</t>
  </si>
  <si>
    <t>Изолента ПВХ синяя
ZZЦЕХ</t>
  </si>
  <si>
    <t>Инвертор сварочный ARC 200
ZZЦЕХ</t>
  </si>
  <si>
    <t>Инструмент для удаления скоб
ZZЦЕХ</t>
  </si>
  <si>
    <t>Инструмент для удаления скоб
ZZZ</t>
  </si>
  <si>
    <t>Кабель - удлинитель
ZZЦЕХ</t>
  </si>
  <si>
    <t>Кабель - удлинитель
ZZZ</t>
  </si>
  <si>
    <t>Кабель ВВГ нг 4х2,5
ZZЦЕХ</t>
  </si>
  <si>
    <t>Кабель ВВГ нг 4х2,5
ZZZ</t>
  </si>
  <si>
    <t>Кабель ВВГП-нг (А) 3х2,5 ОК-0,66 
ZZЦЕХ</t>
  </si>
  <si>
    <t>Кабель силовой ВВГ нг (А) 4х1.5 
ZZЦЕХ</t>
  </si>
  <si>
    <t>Кабель силовой ВВГ нг (А) 4х4-0,660
ZZЦЕХ</t>
  </si>
  <si>
    <t>Кабель силовой ВВГ нг (А)-LS 4х10 ок (N)-0,66
ZZЦЕХ</t>
  </si>
  <si>
    <t>Кабель силовой ВВГ нг (А)-LS 4х6 ок (N)-0,66
ZZЦЕХ</t>
  </si>
  <si>
    <t>Кабель силовой ВВГ нг (А)-LS 4х6 ок (N)-0,66
ZZZ</t>
  </si>
  <si>
    <t>Кабель силовой КГтп-ХЛ 3х2,5-0,660 ТРТС(Конкорд)
ZZЦЕХ</t>
  </si>
  <si>
    <t>Кабель силовой КГтп-ХЛ 4х25 медный
ZZЦЕХ</t>
  </si>
  <si>
    <t>Кабель электрода розжига горелки
ZZЦЕХ</t>
  </si>
  <si>
    <t>Кабель электрода розжига горелки
ZZZ</t>
  </si>
  <si>
    <t>Кабельная вилка10-25
ZZЦЕХ</t>
  </si>
  <si>
    <t>Канат 13,0 мм ГОСТ 2688-80
ZZЦЕХ</t>
  </si>
  <si>
    <t>Канат 13,0 мм ГОСТ 2688-80
ZZZ</t>
  </si>
  <si>
    <t>Канат ст.3,6 мм ГОСТ 2688-80
ZZЦЕХ</t>
  </si>
  <si>
    <t>Канат ст.3,6 мм ГОСТ 2688-80
ZZZ</t>
  </si>
  <si>
    <t>Канифоль для паяльных работ
ZZЦЕХ</t>
  </si>
  <si>
    <t>Канифоль для паяльных работ
ZZZ</t>
  </si>
  <si>
    <t>Кислород в баллонах ГОСТ 5583-78 первый сорт
ZZЦЕХ</t>
  </si>
  <si>
    <t>Кислота ортофосфорная
ZZЦЕХ</t>
  </si>
  <si>
    <t>Клей полимерный
ZZЦЕХ</t>
  </si>
  <si>
    <t>Клей секундный 
ZZЦЕХ</t>
  </si>
  <si>
    <t>Клей эпоксидный
ZZЦЕХ</t>
  </si>
  <si>
    <t>Клещи токовые цифровые
ZZЦЕХ</t>
  </si>
  <si>
    <t>Клин ч. 1049002014
ZZЦЕХ</t>
  </si>
  <si>
    <t>Клиновой анкер 16х160
ZZЦЕХ</t>
  </si>
  <si>
    <t>КЛТ 1 125 22.23 Ткань A 40 80 PROFFESIONAL (Луга)
ZZЦЕХ</t>
  </si>
  <si>
    <t>Ключ комбинированный 13мм желтый цинк
ZZЦЕХ</t>
  </si>
  <si>
    <t>Ключ комбинированный 13мм желтый цинк
ZZZ</t>
  </si>
  <si>
    <t>Ключ комбинированный 17мм CrV MTX
ZZЦЕХ</t>
  </si>
  <si>
    <t>Ключ комбинированный 17мм CrV MTX
ZZZ</t>
  </si>
  <si>
    <t>Ключ комбинированный 17мм желтый цинк
ZZЦЕХ</t>
  </si>
  <si>
    <t>Ключ комбинированный 17мм желтый цинк
ZZZ</t>
  </si>
  <si>
    <t>Ключ комбинированный 22мм CrV MTX
ZZЦЕХ</t>
  </si>
  <si>
    <t>Ключ комбинированный 27 мм 
ZZЦЕХ</t>
  </si>
  <si>
    <t>Ключ комбинированный 27 мм 
ZZZ</t>
  </si>
  <si>
    <t>ключ комбинированный ДТ/10 41*41
ZZЦЕХ</t>
  </si>
  <si>
    <t>ключ комбинированный ДТ/10 41*41
ZZZ</t>
  </si>
  <si>
    <t>Ключ комбинированный х21 мм  ДТ/50
ZZЦЕХ</t>
  </si>
  <si>
    <t>Ключ рожковый  46 мм
ZZЦЕХ</t>
  </si>
  <si>
    <t>Ключ рожковый  46 мм
ZZZ</t>
  </si>
  <si>
    <t>Ключ трубный рычажный КТР-3
ZZЦЕХ</t>
  </si>
  <si>
    <t>Ключ трубный рычажный КТР-3
ZZZ</t>
  </si>
  <si>
    <t>Ключ трубный рычажный КТР-4
ZZЦЕХ</t>
  </si>
  <si>
    <t>Ключ трубный рычажный КТР-4
ZZZ</t>
  </si>
  <si>
    <t>Кнопка зеленая Пуск
ZZЦЕХ</t>
  </si>
  <si>
    <t>Кнопка зеленая Пуск
ZZZ</t>
  </si>
  <si>
    <t>Кнопка Пуск - Стоп
ZZЦЕХ</t>
  </si>
  <si>
    <t>Кнопка Пуск - Стоп
ZZZ</t>
  </si>
  <si>
    <t>Кнопка управ. Грибок ТДМ АЕА-22 Ф22м
ZZЦЕХ</t>
  </si>
  <si>
    <t>Кнопка управ. Грибок ТДМ АЕА-22 Ф22м
ZZZ</t>
  </si>
  <si>
    <t>Колодец свечной
ZZЦЕХ</t>
  </si>
  <si>
    <t>Колодец свечной
ZZZ</t>
  </si>
  <si>
    <t>Колодка 3-х местная однофазная с заглушками компакт каучук
ZZЦЕХ</t>
  </si>
  <si>
    <t>Кольца свечных стаканов
ZZЦЕХ</t>
  </si>
  <si>
    <t>Кольца свечных стаканов
ZZZ</t>
  </si>
  <si>
    <t>Кольцо дистационное 0104.00.05
ZZЦЕХ</t>
  </si>
  <si>
    <t>Кольцо дистационное 0104.00.05
ZZZ</t>
  </si>
  <si>
    <t>Кольцо резиновое ГОСТ 9833-73
ZZЦЕХ</t>
  </si>
  <si>
    <t>Кольцо резиновое ГОСТ 9833-73
ZZZ</t>
  </si>
  <si>
    <t>Комбинированное устройство для ленты
ZZЦЕХ</t>
  </si>
  <si>
    <t>Компактный глушитель 1/4
ZZЦЕХ</t>
  </si>
  <si>
    <t>Компактный глушитель 1/4
ZZZ</t>
  </si>
  <si>
    <t>Комплект механического соединения ленты
ZZЦЕХ</t>
  </si>
  <si>
    <t>Контактор 10А кат.220в 
ZZЦЕХ</t>
  </si>
  <si>
    <t>Контактор 20А кат.230в АС (АВВ)
ZZЦЕХ</t>
  </si>
  <si>
    <t>Контактор 20А кат.230в АС (АВВ)
ZZZ</t>
  </si>
  <si>
    <t>Контактор 25А кат.230в 
ZZЦЕХ</t>
  </si>
  <si>
    <t>Контактор 25А кат.230в 
ZZZ</t>
  </si>
  <si>
    <t>Контактор модульный 25А катушка 230В
ZZЦЕХ</t>
  </si>
  <si>
    <t>Контактор модульный 25А катушка 230В
ZZZ</t>
  </si>
  <si>
    <t>Контейнер МКР (с верхним и нижним раструбом) арт. 3010005
ZZЦЕХ</t>
  </si>
  <si>
    <t>Контейнер МКР (с вкладышем)
ZZЦЕХ</t>
  </si>
  <si>
    <t>Контейнер МКР (с нижним раструбом) арт. 3015005
ZZЦЕХ</t>
  </si>
  <si>
    <t>Контейнер прям.200 мл полупрозрачный с крышкой
ZZЦЕХ</t>
  </si>
  <si>
    <t>Контргайка 4223.47Н
ZZЦЕХ</t>
  </si>
  <si>
    <t>Контргайка 4223.47Н
ZZZ</t>
  </si>
  <si>
    <t>Корпус металлический ЩМП-2-0
ZZЦЕХ</t>
  </si>
  <si>
    <t>Корпус металлический ЩРн-12
ZZЦЕХ</t>
  </si>
  <si>
    <t>Корпус подшипника
ZZЦЕХ</t>
  </si>
  <si>
    <t>Костюм рабочий Мастер С размеры 44-58
ZZЦЕХ</t>
  </si>
  <si>
    <t>Костюм рабочий Мастер С размеры 44-58
ZZZ</t>
  </si>
  <si>
    <t>Краги (спилковые с подкладом)
ZZЦЕХ</t>
  </si>
  <si>
    <t>Крепеж усиленный уголок KUU 50[50[35
ZZЦЕХ</t>
  </si>
  <si>
    <t>Круг 30 немер ст3пс/сп
ZZЦЕХ</t>
  </si>
  <si>
    <t>Круг 30 немер ст3пс/сп
ZZZ</t>
  </si>
  <si>
    <t>Круг 36 мм
ZZЦЕХ</t>
  </si>
  <si>
    <t>Круг 36 мм
ZZZ</t>
  </si>
  <si>
    <t>Круг 40 немер ст10-20 кусок 1М С КОЭФ
ZZЦЕХ</t>
  </si>
  <si>
    <t>Круг 40 немер ст10-20 кусок 1М С КОЭФ
ZZZ</t>
  </si>
  <si>
    <t>Круг 45 немер ст.45 Н/Д 
ZZЦЕХ</t>
  </si>
  <si>
    <t>Круг 60 немер ст.35 
ZZЦЕХ</t>
  </si>
  <si>
    <t>Круг зачистной 1 125 6 22 A 24 R BF 80 ex (Луга)
ZZЦЕХ</t>
  </si>
  <si>
    <t>Круг отрезной 41 125 1 22.23 А 54 S BF 80 мет.+нерж.ex (Луга)
ZZЦЕХ</t>
  </si>
  <si>
    <t>Круг отрезной 41 125х1,2х22,23 14А F36 37 BF M (ВАЗ)
ZZЦЕХ</t>
  </si>
  <si>
    <t>Круг отрезной 41 230 1.8 22.23 А 40 S BF 80 мет.+нерж.ех (Луга)
ZZЦЕХ</t>
  </si>
  <si>
    <t>Круг отрезной 41 230*1.8*22 А R BF (BROFAL)-Э
ZZЦЕХ</t>
  </si>
  <si>
    <t>Круг отрезной 41/U 125-1.2-22 14AF60 Q37 BF2 80m/s (КАЗ)
ZZЦЕХ</t>
  </si>
  <si>
    <t>Крышка закладная (0104.00.13)
ZZЦЕХ</t>
  </si>
  <si>
    <t>Крышка закладная (0104.00.13)
ZZZ</t>
  </si>
  <si>
    <t>&lt;...&gt;
Куртка Сити
ZZЦЕХ</t>
  </si>
  <si>
    <t>Лампа накаливания 95 вт
ZZЦЕХ</t>
  </si>
  <si>
    <t>Лампа светодиодная
ZZЦЕХ</t>
  </si>
  <si>
    <t>Лента конвейерная шевронная 400-3-ТК-200-2-2-0-И-НБ Н15
ZZЦЕХ</t>
  </si>
  <si>
    <t>Лента конвейерная шевронная 400-3-ТК-200-2-2-0-И-НБ Н15
ZZZ</t>
  </si>
  <si>
    <t>Лента транспортерная бу,толщ 7 мм.шир.400мм
ZZЦЕХ</t>
  </si>
  <si>
    <t>Лента транспортерная бу,толщ 7 мм.шир.400мм
ZZZ</t>
  </si>
  <si>
    <t>Линейка 1000мм. нерж.сталь
ZZЦЕХ</t>
  </si>
  <si>
    <t>Литол-24 10 кг
ZZЦЕХ</t>
  </si>
  <si>
    <t>Лопата для снега
ZZЦЕХ</t>
  </si>
  <si>
    <t>Лопата для снега
ZZZ</t>
  </si>
  <si>
    <t>Лопата совковая без черенка
ZZЦЕХ</t>
  </si>
  <si>
    <t>М16 Гайка оцинкованная DIN 934
ZZЦЕХ</t>
  </si>
  <si>
    <t>М16 Гайка оцинкованная DIN 934
ZZZ</t>
  </si>
  <si>
    <t>М20 Гайка оцинкованная DIN 934
ZZЦЕХ</t>
  </si>
  <si>
    <t>М8 Гайка переходн. ОЦ
ZZЦЕХ</t>
  </si>
  <si>
    <t>М8 Гайка переходн. ОЦ
ZZZ</t>
  </si>
  <si>
    <t>Манжета армированная
ZZЦЕХ</t>
  </si>
  <si>
    <t>Манжета армированная
ZZZ</t>
  </si>
  <si>
    <t>Масло  трансмиссионное
ZZЦЕХ</t>
  </si>
  <si>
    <t>Масло гидравлическое Totachi Niro NRO 32
ZZЦЕХ</t>
  </si>
  <si>
    <t>Масло гидравлическое Totachi Niro NRO 32
ZZZ</t>
  </si>
  <si>
    <t>Масло компрессорное
ZZЦЕХ</t>
  </si>
  <si>
    <t>Масло моторное Totachi 15 w 40
ZZЦЕХ</t>
  </si>
  <si>
    <t>Масло моторное Totachi 15 w 40
ZZZ</t>
  </si>
  <si>
    <t>Масло, Россия
ZZЦЕХ</t>
  </si>
  <si>
    <t>Метчик  м/р М12х1,75 P6MS
ZZЦЕХ</t>
  </si>
  <si>
    <t>Метчик  м/р М12х1,75 P6MS
ZZZ</t>
  </si>
  <si>
    <t>Метчик ручной М10*1,5мм(2шт)
ZZЦЕХ</t>
  </si>
  <si>
    <t>Метчик ручной М10*1,5мм(2шт)
ZZZ</t>
  </si>
  <si>
    <t>Мешкозашивочная машина GK 90-2 (КНР)
ZZЦЕХ</t>
  </si>
  <si>
    <t>Мотор-редуктор NMRV-130.40.35.4,0х1400,B3.-BRDX
ZZЦЕХ</t>
  </si>
  <si>
    <t>Муфта двухраструбная D 110/25 
ZZЦЕХ</t>
  </si>
  <si>
    <t>Муфта канализационная
ZZЦЕХ</t>
  </si>
  <si>
    <t>Муфта комбинированная
ZZЦЕХ</t>
  </si>
  <si>
    <t>Набор адаптеров для механизированного инструмента
ZZЦЕХ</t>
  </si>
  <si>
    <t>Набор ключей имбусовых HEX 2,0-12мм MATRIX
ZZЦЕХ</t>
  </si>
  <si>
    <t>Набор ключей имбусовых HEX 2,0-12мм MATRIX
ZZZ</t>
  </si>
  <si>
    <t>Наконечник ТМЛ-25
ZZЦЕХ</t>
  </si>
  <si>
    <t>Наконечник штыревой НШВ 16-12
ZZЦЕХ</t>
  </si>
  <si>
    <t>Наконечник штыревой НШВ 16-12
ZZZ</t>
  </si>
  <si>
    <t>Насос водяной Тойота
ZZЦЕХ</t>
  </si>
  <si>
    <t>Насос водяной Тойота
ZZZ</t>
  </si>
  <si>
    <t>Насос помпа 
ZZЦЕХ</t>
  </si>
  <si>
    <t>Насос помпа 
ZZZ</t>
  </si>
  <si>
    <t>Насос циркуляционный
ZZЦЕХ</t>
  </si>
  <si>
    <t>Натяжная
ZZЦЕХ</t>
  </si>
  <si>
    <t>Нож технический 18мм 
ZZЦЕХ</t>
  </si>
  <si>
    <t>Ножка для трубы
ZZЦЕХ</t>
  </si>
  <si>
    <t>Ножка для трубы
ZZZ</t>
  </si>
  <si>
    <t>Ножницы по металлу усиленные 300мм
ZZЦЕХ</t>
  </si>
  <si>
    <t>Ножницы по металлу усиленные 300мм
ZZZ</t>
  </si>
  <si>
    <t>Номерное сигнальное пласт.устройство "Альфа-МД"
ZZЦЕХ</t>
  </si>
  <si>
    <t>Отвертка 6х38
ZZЦЕХ</t>
  </si>
  <si>
    <t>Отвертка 6х38
ZZZ</t>
  </si>
  <si>
    <t>Отвертка Ph2x38 мм
ZZЦЕХ</t>
  </si>
  <si>
    <t>Отвертка Ph2x38 мм
ZZZ</t>
  </si>
  <si>
    <t>Отвертка STAYER MASTER 6,0*150мм
ZZЦЕХ</t>
  </si>
  <si>
    <t>Отвертка STAYER MASTER 6,0*150мм
ZZZ</t>
  </si>
  <si>
    <t>отвод 110*45
ZZЦЕХ</t>
  </si>
  <si>
    <t>отвод 110*90
ZZЦЕХ</t>
  </si>
  <si>
    <t>Отвод 110/67 ПП Россия
ZZЦЕХ</t>
  </si>
  <si>
    <t>Отвод 76 3,5 90 град
ZZЦЕХ</t>
  </si>
  <si>
    <t>Отвод 76 3,5 90 град
ZZZ</t>
  </si>
  <si>
    <t>Отвод ПП 110/90 внутренняя канализация
ZZЦЕХ</t>
  </si>
  <si>
    <t>Отвод ПП50мм 45гр
ZZЦЕХ</t>
  </si>
  <si>
    <t>Отвод ПП50мм 67гр
ZZЦЕХ</t>
  </si>
  <si>
    <t>Отвод ПП50мм 67гр
ZZZ</t>
  </si>
  <si>
    <t>Отвод ПП50мм 90гр
ZZЦЕХ</t>
  </si>
  <si>
    <t>Отвод ф50/45гр
ZZЦЕХ</t>
  </si>
  <si>
    <t>Отмывочная жидкость для ультразвуковых ванн
ZZЦЕХ</t>
  </si>
  <si>
    <t>Отмывочная жидкость для ультразвуковых ванн
ZZZ</t>
  </si>
  <si>
    <t>Охлаждающая жидкость
ZZЦЕХ</t>
  </si>
  <si>
    <t>Охлаждающая жидкость
ZZZ</t>
  </si>
  <si>
    <t>Очиститель монтажной пены "SPHERAFLEX"  500 мл./360гр.
ZZЦЕХ</t>
  </si>
  <si>
    <t>Очки газосварщика
ZZЦЕХ</t>
  </si>
  <si>
    <t>Пена монтажная 
ZZЦЕХ</t>
  </si>
  <si>
    <t>Переход канализационный
ZZЦЕХ</t>
  </si>
  <si>
    <t>Переходник Е40-Е27 
ZZЦЕХ</t>
  </si>
  <si>
    <t>Перфолента LP 20х0,7 M8 25M
ZZЦЕХ</t>
  </si>
  <si>
    <t>Перчатки виниловые
ZZЦЕХ</t>
  </si>
  <si>
    <t>Перчатки виниловые
ZZZ</t>
  </si>
  <si>
    <t>Перчатки нейлоновые с покрытием
ZZЦЕХ</t>
  </si>
  <si>
    <t>Перчатки нитриловые, облитые, крага, СП-0028
ZZЦЕХ</t>
  </si>
  <si>
    <t>Перчатки с двойным латексным покрытием, СП-0034
ZZЦЕХ</t>
  </si>
  <si>
    <t>Перчатки х/б с ПВХ покрытием
ZZЦЕХ</t>
  </si>
  <si>
    <t>Пистолет для монтажной пены 
ZZЦЕХ</t>
  </si>
  <si>
    <t>&lt;...&gt;
Пистолет обдувочный с набором насадок
ZZЦЕХ</t>
  </si>
  <si>
    <t>Пластина 1-10 прессовая
ZZЦЕХ</t>
  </si>
  <si>
    <t>Пластина 1-10 прессовая
ZZZ</t>
  </si>
  <si>
    <t>&lt;...&gt;
Плащ влагозащитный 
ZZЦЕХ</t>
  </si>
  <si>
    <t>Пленка для ламинирования А6
ZZЦЕХ</t>
  </si>
  <si>
    <t>Пленка для ламинирования А6
ZZZ</t>
  </si>
  <si>
    <t>Плита 2500*1250*12
ZZЦЕХ</t>
  </si>
  <si>
    <t>Плита 2500*1250*12
ZZZ</t>
  </si>
  <si>
    <t>Плита дробящая неподвижная смд-116 ч.С-182Б-00-27
ZZЦЕХ</t>
  </si>
  <si>
    <t>Плита дробящая подвижная смд-116 ч.С-182Б-01-25
ZZЦЕХ</t>
  </si>
  <si>
    <t>Плита МС.004.031-01
ZZЦЕХ</t>
  </si>
  <si>
    <t>Плита МС.004.217
ZZЦЕХ</t>
  </si>
  <si>
    <t>Плита отражательная № 2 дробилки ДР 4*4
ZZЦЕХ</t>
  </si>
  <si>
    <t>Плита ПДН-АТ800
ZZЦЕХ</t>
  </si>
  <si>
    <t>Плита ПДН-АТ800
ZZZ</t>
  </si>
  <si>
    <t>Плита распорная Смд
ZZЦЕХ</t>
  </si>
  <si>
    <t>Плоскогубцы комбинированные 
ZZЦЕХ</t>
  </si>
  <si>
    <t>Плоскогубцы комбинированные 
ZZZ</t>
  </si>
  <si>
    <t>Подшипник 11312(1313К+Н313)
ZZЦЕХ</t>
  </si>
  <si>
    <t>Подшипник 13620-Н
ZZЦЕХ</t>
  </si>
  <si>
    <t>Подшипник 180216
ZZЦЕХ</t>
  </si>
  <si>
    <t>Подшипник 180305
ZZЦЕХ</t>
  </si>
  <si>
    <t>Подшипник 180305
ZZZ</t>
  </si>
  <si>
    <t>Подшипник 180308
ZZЦЕХ</t>
  </si>
  <si>
    <t>Подшипник 180308
ZZZ</t>
  </si>
  <si>
    <t>Подшипник 22210
ZZЦЕХ</t>
  </si>
  <si>
    <t>Подшипник 22210
ZZZ</t>
  </si>
  <si>
    <t>Подшипник 22213
ZZЦЕХ</t>
  </si>
  <si>
    <t>Подшипник 22215
ZZЦЕХ</t>
  </si>
  <si>
    <t>Подшипник 30210 - F
ZZЦЕХ</t>
  </si>
  <si>
    <t>Подшипник 30210 - F
ZZZ</t>
  </si>
  <si>
    <t>Подшипник 3510-Н
ZZЦЕХ</t>
  </si>
  <si>
    <t>Подшипник 3510-Н
ZZZ</t>
  </si>
  <si>
    <t>Подшипник 3609-Н
ZZЦЕХ</t>
  </si>
  <si>
    <t>Подшипник 3611-Н
ZZЦЕХ</t>
  </si>
  <si>
    <t>Подшипник 412-А-К
ZZЦЕХ</t>
  </si>
  <si>
    <t>Подшипник 412-А-К
ZZZ</t>
  </si>
  <si>
    <t>Подшипник 6201
ZZЦЕХ</t>
  </si>
  <si>
    <t>Подшипник 6201
ZZZ</t>
  </si>
  <si>
    <t>Подшипник 6205
ZZЦЕХ</t>
  </si>
  <si>
    <t>Подшипник 6215
ZZЦЕХ</t>
  </si>
  <si>
    <t>Подшипник 6215
ZZZ</t>
  </si>
  <si>
    <t>Подшипник 7210
ZZЦЕХ</t>
  </si>
  <si>
    <t>Подшипник 7210
ZZZ</t>
  </si>
  <si>
    <t>Подшипник 80310
ZZЦЕХ</t>
  </si>
  <si>
    <t>Подшипник 8111
ZZЦЕХ</t>
  </si>
  <si>
    <t>Подшипник 8111
ZZZ</t>
  </si>
  <si>
    <t>Подшипник 92714-К1М пз-34
ZZЦЕХ</t>
  </si>
  <si>
    <t>Подшипник UCECH 209
ZZЦЕХ</t>
  </si>
  <si>
    <t>Подшипник UCECH 210
ZZЦЕХ</t>
  </si>
  <si>
    <t>Подшипник UCHA 206
ZZЦЕХ</t>
  </si>
  <si>
    <t>Подшипник UCX08
ZZЦЕХ</t>
  </si>
  <si>
    <t>Подшипник UCX09
ZZЦЕХ</t>
  </si>
  <si>
    <t>Подшипник UCX09
ZZZ</t>
  </si>
  <si>
    <t>Подшипниковы узел UCF 210
ZZЦЕХ</t>
  </si>
  <si>
    <t>Подшипниковы узел UCF 210
ZZZ</t>
  </si>
  <si>
    <t>Подшипниковый узел LES210-2F
ZZЦЕХ</t>
  </si>
  <si>
    <t>Подшипниковый узел LES210-2F
ZZZ</t>
  </si>
  <si>
    <t>Подшипниковый узел UCECH 206
ZZЦЕХ</t>
  </si>
  <si>
    <t>Подшипниковый узел UCHA 209 
ZZЦЕХ</t>
  </si>
  <si>
    <t>Подшипниковый узел UCHA 209 
ZZZ</t>
  </si>
  <si>
    <t>Подшипниковый узел UCP 209
ZZЦЕХ</t>
  </si>
  <si>
    <t>Подшипниковый узел UCPX06
ZZЦЕХ</t>
  </si>
  <si>
    <t>Поликарбонат сотовый 6мм*2100*6000
ZZЦЕХ</t>
  </si>
  <si>
    <t>Поликарбонат сотовый 6мм*2100*6000
ZZZ</t>
  </si>
  <si>
    <t>Полоса 40*8 ст3пс/сп2 
ZZЦЕХ</t>
  </si>
  <si>
    <t>Преобразователь частоты AD80-4N1D5 3*380B 1.5 кBт 
ZZЦЕХ</t>
  </si>
  <si>
    <t>Припой мягкий медный
ZZЦЕХ</t>
  </si>
  <si>
    <t>Припой мягкий медный
ZZZ</t>
  </si>
  <si>
    <t>Припой с канифолью
ZZЦЕХ</t>
  </si>
  <si>
    <t>Приставка контактная
ZZЦЕХ</t>
  </si>
  <si>
    <t>Приставка контактная
ZZZ</t>
  </si>
  <si>
    <t>Приставка ПВИ-21 задержка на выключение
ZZЦЕХ</t>
  </si>
  <si>
    <t>Приставка ПВИ-21 задержка на выключение
ZZZ</t>
  </si>
  <si>
    <t>Провод ПВС 2х2,5
ZZЦЕХ</t>
  </si>
  <si>
    <t>Провод ПВС 2х2,5
ZZZ</t>
  </si>
  <si>
    <t>Прожектор светодиодный  ( 6500 К)
ZZЦЕХ</t>
  </si>
  <si>
    <t>Пропан технический ГОСТ 20448-90в баллонах с доставкой
ZZЦЕХ</t>
  </si>
  <si>
    <t>пружина 0104.00.19
ZZЦЕХ</t>
  </si>
  <si>
    <t>пружина 0104.00.19
ZZZ</t>
  </si>
  <si>
    <t>Пружина 7,0-67-156-5,5-10,5
ZZЦЕХ</t>
  </si>
  <si>
    <t>Прямой участок 570/1000
ZZЦЕХ</t>
  </si>
  <si>
    <t>Прямой участок 570/1000
ZZZ</t>
  </si>
  <si>
    <t>Пускатель ПМЕ 311 380В
ZZЦЕХ</t>
  </si>
  <si>
    <t>Рабочее колесо ВР 132-30-8
ZZЦЕХ</t>
  </si>
  <si>
    <t>&lt;...&gt;
Радиатор охлаждения
ZZЦЕХ</t>
  </si>
  <si>
    <t>Распылитель  GPH-60
ZZЦЕХ</t>
  </si>
  <si>
    <t>Распылитель  GPH-60
ZZZ</t>
  </si>
  <si>
    <t>Растворитель
ZZЦЕХ</t>
  </si>
  <si>
    <t>Растворитель
ZZZ</t>
  </si>
  <si>
    <t>Растворитель 646 5/1 RPG
ZZЦЕХ</t>
  </si>
  <si>
    <t>Реле тепловое токовое
ZZЦЕХ</t>
  </si>
  <si>
    <t>Ремень клиновой ГОСТ 1284.2-89 А-1350
ZZЦЕХ</t>
  </si>
  <si>
    <t>Ремень клиновой ГОСТ 1284.2-89 А-1350
ZZZ</t>
  </si>
  <si>
    <t>Ремень кожаный для ножных швейных машин
ZZЦЕХ</t>
  </si>
  <si>
    <t>Ремни приводные клиновые ГОСТ 1284.1-89 А-2240
ZZЦЕХ</t>
  </si>
  <si>
    <t>Ремни приводные клиновые ГОСТ 1284.1-89 А-2500
ZZЦЕХ</t>
  </si>
  <si>
    <t>Ремни приводные клиновые ГОСТ 1284.1-89 В-2240
ZZЦЕХ</t>
  </si>
  <si>
    <t>Ремни приводные клиновые ГОСТ 1284.1-89 В-2500
ZZЦЕХ</t>
  </si>
  <si>
    <t>Ремни приводные клиновые ГОСТ 1284.1-89 В-3150
ZZЦЕХ</t>
  </si>
  <si>
    <t>Ремни приводные клиновые ГОСТ 1284-89 А-1150
ZZЦЕХ</t>
  </si>
  <si>
    <t>Ремни приводные клиновые ГОСТ 1284-89 А-1150
ZZZ</t>
  </si>
  <si>
    <t>Ремни приводные клиновые ГОСТ 1284-89 А-1400
ZZЦЕХ</t>
  </si>
  <si>
    <t>Ремни приводные клиновые ГОСТ 1284-89 А-1400
ZZZ</t>
  </si>
  <si>
    <t>Ремни приводные клиновые ГОСТ 1284-89 А-1800
ZZЦЕХ</t>
  </si>
  <si>
    <t>Ремни приводные клиновые ГОСТ 1284-89 А-1800
ZZZ</t>
  </si>
  <si>
    <t>Ремни приводные клиновые ГОСТ 1284-89 А-2120
ZZЦЕХ</t>
  </si>
  <si>
    <t>Ремни приводные клиновые ГОСТ 1284-89 А-2120
ZZZ</t>
  </si>
  <si>
    <t>Ремни приводные клиновые ГОСТ 1284-89 А-950
ZZЦЕХ</t>
  </si>
  <si>
    <t>Ремни_В-2500 Ремни приводные клиновые ГОСТ 1284-89
ZZЦЕХ</t>
  </si>
  <si>
    <t>Ремни_В-2800 Ремни приводные клиновые ГОСТ 1284-89
ZZЦЕХ</t>
  </si>
  <si>
    <t>Респиратор "СПИРО - 312"
ZZЦЕХ</t>
  </si>
  <si>
    <t>Ролик натяжной
ZZЦЕХ</t>
  </si>
  <si>
    <t>Ролик натяжной
ZZZ</t>
  </si>
  <si>
    <t>Ролик опорный (SP316-01.400.01 ТХ.Н.SP316-01.402.01 ТХ.Н)
ZZЦЕХ</t>
  </si>
  <si>
    <t>Ролик опорный МТ 18-04.00.00.00 СБ
ZZЦЕХ</t>
  </si>
  <si>
    <t>Ролик опорный МТ 18-04.00.00.00 СБ
ZZZ</t>
  </si>
  <si>
    <t>Роликоопора верхняя с роликами желобчатая В-600
ZZЦЕХ</t>
  </si>
  <si>
    <t>Роликоопора верхняя с роликами желобчатая В-600
ZZZ</t>
  </si>
  <si>
    <t>Роликоопора нижняя с роликами желобчатая В-600
ZZЦЕХ</t>
  </si>
  <si>
    <t>Роликоопора нижняя с роликами желобчатая В-600
ZZZ</t>
  </si>
  <si>
    <t>Ротор болгарки
ZZЦЕХ</t>
  </si>
  <si>
    <t>Ротор болгарки
ZZZ</t>
  </si>
  <si>
    <t>Рукавицы суконные
ZZЦЕХ</t>
  </si>
  <si>
    <t>Рукоятка
ZZЦЕХ</t>
  </si>
  <si>
    <t>Рукоятка для кувалды 400мм бук
ZZЦЕХ</t>
  </si>
  <si>
    <t>Рукоятка для кувалды 70 см деревянная
ZZЦЕХ</t>
  </si>
  <si>
    <t>Рулетка  3мх16мм 
ZZЦЕХ</t>
  </si>
  <si>
    <t>Ручка - скоба 
ZZЦЕХ</t>
  </si>
  <si>
    <t>Ручка - скоба 
ZZZ</t>
  </si>
  <si>
    <t>Саморез 3,5*25 крупная резьба на развес
ZZЦЕХ</t>
  </si>
  <si>
    <t>Саморез кровельный 5,5*51
ZZЦЕХ</t>
  </si>
  <si>
    <t>Саморез прессшайба сверло 4,2*19 цинк
ZZЦЕХ</t>
  </si>
  <si>
    <t>Сапоги войлочные
ZZЦЕХ</t>
  </si>
  <si>
    <t>Сапоги войлочные
ZZZ</t>
  </si>
  <si>
    <t>Сверло п/бетону 8-120мм
ZZЦЕХ</t>
  </si>
  <si>
    <t>Сверло п/бетону 8-120мм
ZZZ</t>
  </si>
  <si>
    <t>Сверло по металлу 10мм
ZZЦЕХ</t>
  </si>
  <si>
    <t>Сверло по металлу 10мм
ZZZ</t>
  </si>
  <si>
    <t>Сверло по металлу 12мм 
ZZЦЕХ</t>
  </si>
  <si>
    <t>Сверло по металлу 12мм 
ZZZ</t>
  </si>
  <si>
    <t>Сверло по металлу 14мм 
ZZЦЕХ</t>
  </si>
  <si>
    <t>Сверло по металлу 16мм
ZZЦЕХ</t>
  </si>
  <si>
    <t>Сверло по металлу 18мм
ZZЦЕХ</t>
  </si>
  <si>
    <t>Сверло по металлу 18мм
ZZZ</t>
  </si>
  <si>
    <t>Сверло по металлу 20 мм
ZZЦЕХ</t>
  </si>
  <si>
    <t>Сверло по металлу 20 мм
ZZZ</t>
  </si>
  <si>
    <t>Сверло по металлу 22 мм
ZZЦЕХ</t>
  </si>
  <si>
    <t>Сверло по металлу 22 мм
ZZZ</t>
  </si>
  <si>
    <t>Сверло по металлу 3,0мм
ZZЦЕХ</t>
  </si>
  <si>
    <t>Сверло по металлу 3,0мм
ZZZ</t>
  </si>
  <si>
    <t>Сверло по металлу 3,8мм
ZZЦЕХ</t>
  </si>
  <si>
    <t>Сверло по металлу 3,8мм
ZZZ</t>
  </si>
  <si>
    <t>Сверло по металлу 4,0мм
ZZЦЕХ</t>
  </si>
  <si>
    <t>Сверло по металлу 6,0мм
ZZЦЕХ</t>
  </si>
  <si>
    <t>Сверло по металлу 8 мм
ZZЦЕХ</t>
  </si>
  <si>
    <t>Сверло по металлу P6M5 10,5х133мм Кратон
ZZЦЕХ</t>
  </si>
  <si>
    <t>Сверло по металлу P6M5 5,0х86мм Кратон
ZZЦЕХ</t>
  </si>
  <si>
    <t>Сверло по металлу P6M5 5,0х86мм Кратон
ZZZ</t>
  </si>
  <si>
    <t>Сверло по металлу P6M5 8,5х117мм Кратон
ZZЦЕХ</t>
  </si>
  <si>
    <t>Сверло по металлу P6M5 8,5х117мм Кратон
ZZZ</t>
  </si>
  <si>
    <t>Светодиодный прожектор X-flash XF-FLS-SMD-50W-6500K (арт.46881)
ZZЦЕХ</t>
  </si>
  <si>
    <t>Светодиодный прожектор X-flash XF-FLS-SMD-50W-6500K (арт.46881)
ZZZ</t>
  </si>
  <si>
    <t>Сетка нержавеющая 12Х18Н9  0.08х0.055х1000
ZZЦЕХ</t>
  </si>
  <si>
    <t>Сетка нержавеющая 12Х18Н9  0.1х0.05х1000
ZZЦЕХ</t>
  </si>
  <si>
    <t>Сетка нержавеющая 12Х18Н9  0.1х0.05х1000
ZZZ</t>
  </si>
  <si>
    <t>Сетка тканая  НУ 0,4х0,2 ГОСТ 3826-82
ZZЦЕХ</t>
  </si>
  <si>
    <t>Сетка тканая  НУ 0,4х0,2 ГОСТ 3826-82
ZZZ</t>
  </si>
  <si>
    <t>Сетка тканая  НУ 0,63х0,25 ГОСТ 3826-82
ZZЦЕХ</t>
  </si>
  <si>
    <t>Сетка тканая  НУ 0,63х0,25 ГОСТ 3826-82
ZZZ</t>
  </si>
  <si>
    <t>Сетка тканая  НУ 0,8х0,25 ГОСТ 3826-82
ZZЦЕХ</t>
  </si>
  <si>
    <t>Сетка тканая  НУ 0,8х0,25 ГОСТ 3826-82
ZZZ</t>
  </si>
  <si>
    <t>Сетка тканая 0,04х0,03х1000мм,ст,12х18Н10Т,ТУ14-4-1569-89
ZZЦЕХ</t>
  </si>
  <si>
    <t>Сетка тканая 0,04х0,03х1000мм,ст,12х18Н10Т,ТУ14-4-1569-89
ZZZ</t>
  </si>
  <si>
    <t>Сетка тканая 0,1х0,065х1000мм,ст.12х18Н10Т ТУ 14-4-507-99
ZZЦЕХ</t>
  </si>
  <si>
    <t>Сетка тканая 0,1х0,065х1000мм,ст.12х18Н10Т ТУ 14-4-507-99
ZZZ</t>
  </si>
  <si>
    <t>Сетка тканая 0,315х0,2х1000мм,ст,12х18Н10Т,ТУ14-4-1569-89
ZZЦЕХ</t>
  </si>
  <si>
    <t>Сетка тканая 0,315х0,2х1000мм,ст,12х18Н10Т,ТУ14-4-1569-89
ZZZ</t>
  </si>
  <si>
    <t>Сетка тканая 0,421х0,12х1000 мм ст.12Х18Н10Т
ZZЦЕХ</t>
  </si>
  <si>
    <t>Сетка тканая 0,421х0,12х1000 мм ст.12Х18Н10Т
ZZZ</t>
  </si>
  <si>
    <t>Сетка тканая 0,63х0,25х1000мм,ст.н/у ГОСТ 3826-82
ZZЦЕХ</t>
  </si>
  <si>
    <t>Сетка тканая 0,63х0,25х1000мм,ст.н/у ГОСТ 3826-82
ZZZ</t>
  </si>
  <si>
    <t>Сетка тканая 1,4х0,6х1000мм,ст.н/у ГОСТ 3826-82
ZZЦЕХ</t>
  </si>
  <si>
    <t>Сетка тканая 1,4х0,6х1000мм,ст.н/у ГОСТ 3826-82
ZZZ</t>
  </si>
  <si>
    <t>Сетка тканая 2,8х0,9х1500 мм ст. 12Х18Н9, ГОСТ 3826-82
ZZЦЕХ</t>
  </si>
  <si>
    <t>Сетка тканая НУ 2,5х0,6 ГОСТ 3826-82
ZZЦЕХ</t>
  </si>
  <si>
    <t>Сетка тканая НУ 2,5х0,6 ГОСТ 3826-82
ZZZ</t>
  </si>
  <si>
    <t>Сетка тканая НУ 3,2х0,8 ГОСТ 3826-82
ZZЦЕХ</t>
  </si>
  <si>
    <t>Сетка тканая НУ 3,2х0,8 ГОСТ 3826-82
ZZZ</t>
  </si>
  <si>
    <t>Сетка тканая НУ 4,5х0,7 ГОСТ 3826-82
ZZЦЕХ</t>
  </si>
  <si>
    <t>Сетка тканая НУ 4,5х0,7 ГОСТ 3826-82
ZZZ</t>
  </si>
  <si>
    <t>Сетка тканая НУ 5,0х1,2 ГОСТ 3826-82
ZZЦЕХ</t>
  </si>
  <si>
    <t>Сетка тканная н/ж 2-0,355-0,16 1220 мм. ТУ У 28.7-32564661-001:2008
ZZЦЕХ</t>
  </si>
  <si>
    <t>Сетка тканная н/ж 2-0045-003 1000мм. ТУ 28.7-32564661-001:2008
ZZЦЕХ</t>
  </si>
  <si>
    <t>Сетка_12Х18Н10Т  сетка 0.045х0.035х1000
ZZЦЕХ</t>
  </si>
  <si>
    <t>Сетка_12Х18Н10Т  сетка 0.071х0.06х1500
ZZЦЕХ</t>
  </si>
  <si>
    <t>Сетка_12Х18Н10Т  сетка 0.071х0.06х1500
ZZZ</t>
  </si>
  <si>
    <t>Сетка_12Х18Н10Т  сетка 0.103х0.066х1000
ZZЦЕХ</t>
  </si>
  <si>
    <t>Сетка_12Х18Н10Т  сетка 0.112х0.11х1500
ZZЦЕХ</t>
  </si>
  <si>
    <t>Сетка_12Х18Н10Т  сетка 0.125х0.8х1000
ZZЦЕХ</t>
  </si>
  <si>
    <t>Сетка_12Х18Н10Т  сетка 0.18х0.10х1000
ZZЦЕХ</t>
  </si>
  <si>
    <t>Сетка_12Х18Н10Т  сетка 0.18х0.10х1000
ZZZ</t>
  </si>
  <si>
    <t>Сетка_12Х18Н10Т  сетка 0.227х0.12х1300
ZZЦЕХ</t>
  </si>
  <si>
    <t>Сетка_12Х18Н10Т  сетка 0.227х0.12х1300
ZZZ</t>
  </si>
  <si>
    <t>Сетка_12Х18Н10Т  сетка 1.0х0.4х1000
ZZЦЕХ</t>
  </si>
  <si>
    <t>Сетка_12Х18Н10Т  сетка 5.0х1.2х1000
ZZЦЕХ</t>
  </si>
  <si>
    <t>Сетка_12Х18Н10Т (ГОСТ 3826-82) 0,65*0,26*1000
ZZЦЕХ</t>
  </si>
  <si>
    <t>Сетка_12Х18Н10Т (ГОСТ 3826-82) 0,65*0,26*1000
ZZZ</t>
  </si>
  <si>
    <t>Сетка_12Х18Н10Т (ГОСТ 3826-82) сетка 0,063х0,05х1500
ZZЦЕХ</t>
  </si>
  <si>
    <t>Сетка_12Х18Н10Т (ГОСТ 3826-82) сетка 0,63х0,32х1000
ZZЦЕХ</t>
  </si>
  <si>
    <t>Сетка_12Х18Н10Т (ГОСТ 3826-82) сетка 0,63х0,32х1500
ZZЦЕХ</t>
  </si>
  <si>
    <t>Сетка_12Х18Н10Т (ГОСТ 3826-82) сетка 0,63х0,32х1500
ZZZ</t>
  </si>
  <si>
    <t>Сетка_12Х18Н10Т (ГОСТ 3826-82) сетка 0,7х0,28х1000
ZZЦЕХ</t>
  </si>
  <si>
    <t>Сетка_12Х18Н10Т (ГОСТ 3826-82) сетка 0.3х0.2х1000
ZZЦЕХ</t>
  </si>
  <si>
    <t>Сетка_12Х18Н10Т (ГОСТ 3826-82) сетка 1,25 х 0,36х1500
ZZЦЕХ</t>
  </si>
  <si>
    <t>Сетка_12Х18Н10Т (ГОСТ 3826-82) сетка 1,25 х 0,36х1500
ZZZ</t>
  </si>
  <si>
    <t>Сетка_12Х18Н10Т (ГОСТ 3826-82) сетка 1,267х0,4х1000
ZZЦЕХ</t>
  </si>
  <si>
    <t>Сетка_12Х18Н10Т (ГОСТ 3826-82) сетка 1,267х0,4х1000
ZZZ</t>
  </si>
  <si>
    <t>Сетка_12Х18Н10Т (ГОСТ 3826-82) сетка 1,6х0,9х1000
ZZЦЕХ</t>
  </si>
  <si>
    <t>Сетка_12Х18Н10Т (ГОСТ 3826-82) сетка 1,6х0,9х1000
ZZZ</t>
  </si>
  <si>
    <t>Сетка_12Х18Н10Т (ГОСТ 3826-82) сетка 1,7х0,45х1000
ZZЦЕХ</t>
  </si>
  <si>
    <t>Сетка_12Х18Н10Т (ГОСТ 3826-82) сетка 1,7х0,45х1000
ZZZ</t>
  </si>
  <si>
    <t>Сетка_12Х18Н10Т (ГОСТ 3826-82) сетка 1,7х0,7х1000
ZZЦЕХ</t>
  </si>
  <si>
    <t>Сетка_12Х18Н10Т (ГОСТ 3826-82) сетка 1,7х0,7х1000
ZZZ</t>
  </si>
  <si>
    <t>Сетка_12Х18Н10Т (ГОСТ 3826-82) сетка 1.1х0.32х1000
ZZЦЕХ</t>
  </si>
  <si>
    <t>Сетка_12Х18Н10Т (ГОСТ 3826-82) сетка 1.1х0.32х1000
ZZZ</t>
  </si>
  <si>
    <t>Сетка_12Х18Н10Т (ГОСТ 3826-82) сетка 1.4х0.45х1000
ZZЦЕХ</t>
  </si>
  <si>
    <t>Сетка_12Х18Н10Т (ГОСТ 3826-82) сетка 1.4х0.45х1000
ZZZ</t>
  </si>
  <si>
    <t>Сетка_12Х18Н10Т (ГОСТ 3826-82) сетка 1.6х0.4х1000
ZZЦЕХ</t>
  </si>
  <si>
    <t>Сетка_12Х18Н10Т (ГОСТ 3826-82) сетка 1.6х0.4х1000
ZZZ</t>
  </si>
  <si>
    <t>Сетка_12Х18Н10Т (ГОСТ 3826-82) сетка 2,2х0,45х1000
ZZЦЕХ</t>
  </si>
  <si>
    <t>Сетка_12Х18Н10Т (ГОСТ 3826-82) сетка 2.0х0.4х1000
ZZЦЕХ</t>
  </si>
  <si>
    <t>Сетка_12Х18Н10Т (ГОСТ 3826-82) сетка 2.0х0.5х1000
ZZЦЕХ</t>
  </si>
  <si>
    <t>Сетка_12Х18Н10Т (ГОСТ 3826-82) сетка 2.0х0.5х1000
ZZZ</t>
  </si>
  <si>
    <t>Сетка_12Х18Н10Т (ТУ 14-4-507-99) сетка 0,125х0,08х1500
ZZЦЕХ</t>
  </si>
  <si>
    <t>Сетка_12Х18Н10Т (ТУ 14-4-507-99) сетка 0,14х0,1х1000
ZZЦЕХ</t>
  </si>
  <si>
    <t>Сетка_12Х18Н10Т (ТУ 14-4-507-99) сетка 0,14х0,1х1000
ZZZ</t>
  </si>
  <si>
    <t>Сетка_12Х18Н10Т (ТУ 14-4-507-99) сетка 0,2х0,13х1000
ZZЦЕХ</t>
  </si>
  <si>
    <t>Сетка_12Х18Н10Т (ТУ 14-4-507-99) сетка 0,2х0,13х1000
ZZZ</t>
  </si>
  <si>
    <t>Сетка_12Х18Н10Т сетка 0.14х0.09х1000
ZZЦЕХ</t>
  </si>
  <si>
    <t>Сетка_12Х18Н10Т сетка 0.14х0.09х1000
ZZZ</t>
  </si>
  <si>
    <t>Сетка_12Х18Н10Т сетка 0.1х0.07х1000
ZZЦЕХ</t>
  </si>
  <si>
    <t>Сетка_12Х18Н10Т сетка 0.1х0.07х1000
ZZZ</t>
  </si>
  <si>
    <t>Сетка_12Х18Н10Т сетка 0.25х0.16х1000
ZZЦЕХ</t>
  </si>
  <si>
    <t>Сетка_12Х18Н10Т сетка 0.25х0.16х1000
ZZZ</t>
  </si>
  <si>
    <t>Сетка_12Х18Н10Т сетка 0.5х0.3х1000
ZZЦЕХ</t>
  </si>
  <si>
    <t>Сетка_12Х18Н10Т сетка 0.85х0.4х1000
ZZЦЕХ</t>
  </si>
  <si>
    <t>Сетка_12Х18Н10Т сетка 0.85х0.4х1000
ZZZ</t>
  </si>
  <si>
    <t>Сетка_12Х18Н10Т сетка 0.9х0.22х1000
ZZЦЕХ</t>
  </si>
  <si>
    <t>Сетка_12Х18Н10Т сетка 0.9х0.22х1000
ZZZ</t>
  </si>
  <si>
    <t>Сетка_12Х18Н10Т сетка 1.18х0.22х1500
ZZЦЕХ</t>
  </si>
  <si>
    <t>Сетка_12Х18Н10Т сетка 2.8х1.0х1500
ZZЦЕХ</t>
  </si>
  <si>
    <t>Сито  20/50 (0,25 мм)
ZZЦЕХ</t>
  </si>
  <si>
    <t>Сито  20/50 (0,355 мм)
ZZЦЕХ</t>
  </si>
  <si>
    <t>Сито вибрационное СВ-1400/2
ZZЦЕХ</t>
  </si>
  <si>
    <t>Скоба 
ZZЦЕХ</t>
  </si>
  <si>
    <t>Скоба для стяжки фланцев
ZZЦЕХ</t>
  </si>
  <si>
    <t>Скобы для пневмостеплера
ZZЦЕХ</t>
  </si>
  <si>
    <t>Скобы для пневмостеплера
ZZZ</t>
  </si>
  <si>
    <t>Скобы для степлера 12 мм (1000 мм)
ZZЦЕХ</t>
  </si>
  <si>
    <t>Скобы для степлера 16 мм
ZZЦЕХ</t>
  </si>
  <si>
    <t>Скотч прозрачный 48мм
ZZЦЕХ</t>
  </si>
  <si>
    <t>Скребок на валковую
ZZЦЕХ</t>
  </si>
  <si>
    <t>Скребок на валковую
ZZZ</t>
  </si>
  <si>
    <t>Скрепа для ленты
ZZЦЕХ</t>
  </si>
  <si>
    <t>Скрепа для ленты
ZZZ</t>
  </si>
  <si>
    <t>Скрепа для ленты РР
ZZЦЕХ</t>
  </si>
  <si>
    <t>Смазка в/т
ZZЦЕХ</t>
  </si>
  <si>
    <t>Смазка Литол-24 (Люкс) 
ZZЦЕХ</t>
  </si>
  <si>
    <t>Смазка силиконовая
ZZЦЕХ</t>
  </si>
  <si>
    <t>Смазка силиконовая
ZZZ</t>
  </si>
  <si>
    <t>Софтстартер PSR30-600-70
ZZЦЕХ</t>
  </si>
  <si>
    <t>Софтстартер PSR30-600-70
ZZZ</t>
  </si>
  <si>
    <t>Софтстартер PSR9-600-70
ZZЦЕХ</t>
  </si>
  <si>
    <t>Софтстартер PSR9-600-70
ZZZ</t>
  </si>
  <si>
    <t>Стакан 4223 046
ZZЦЕХ</t>
  </si>
  <si>
    <t>Стакан 4223 046
ZZZ</t>
  </si>
  <si>
    <t>&lt;...&gt;
Стартер
ZZЦЕХ</t>
  </si>
  <si>
    <t>Страп лента РР
ZZЦЕХ</t>
  </si>
  <si>
    <t>Строп СТК-4,0/2000/4000 (ширина 100 мм)
ZZЦЕХ</t>
  </si>
  <si>
    <t>Строп СТК-4,0/2000/4000 (ширина 100 мм)
ZZZ</t>
  </si>
  <si>
    <t>Струбцина F-образная
ZZЦЕХ</t>
  </si>
  <si>
    <t>Струбцина F-образная
ZZZ</t>
  </si>
  <si>
    <t>Сухарь
ZZЦЕХ</t>
  </si>
  <si>
    <t>Съемник подшипников 3-х лапый 
ZZЦЕХ</t>
  </si>
  <si>
    <t>Тавотница М10 прям
ZZЦЕХ</t>
  </si>
  <si>
    <t>Тавотница М10 прям
ZZZ</t>
  </si>
  <si>
    <t>Тележка платформенная
ZZЦЕХ</t>
  </si>
  <si>
    <t>&lt;...&gt;
Термопот
ZZЦЕХ</t>
  </si>
  <si>
    <t>Трещотка
ZZЦЕХ</t>
  </si>
  <si>
    <t>Трещотка
ZZZ</t>
  </si>
  <si>
    <t>Тройник
ZZЦЕХ</t>
  </si>
  <si>
    <t>Тройник ф 110х50/45гр
ZZЦЕХ</t>
  </si>
  <si>
    <t>Труба 108*3 ГОСТ
ZZЦЕХ</t>
  </si>
  <si>
    <t>Труба 108*3 ГОСТ
ZZZ</t>
  </si>
  <si>
    <t>труба 25*3,0
ZZЦЕХ</t>
  </si>
  <si>
    <t>труба 25*3,0
ZZZ</t>
  </si>
  <si>
    <t>Труба гибкая 20мм с/п серая (100м) ИЭК CTG20-K41-100I
ZZЦЕХ</t>
  </si>
  <si>
    <t>Труба гофрированная
ZZЦЕХ</t>
  </si>
  <si>
    <t>Труба КТС 250*3000
ZZЦЕХ</t>
  </si>
  <si>
    <t>Труба КТС 250*3000
ZZZ</t>
  </si>
  <si>
    <t>Труба ПП Д50х1000 
ZZЦЕХ</t>
  </si>
  <si>
    <t>Труба ПП Д50х500 
ZZЦЕХ</t>
  </si>
  <si>
    <t>Труба ПП/раструб 110 0,5м 
ZZЦЕХ</t>
  </si>
  <si>
    <t>Труба ПП/раструб 110 1,5м 
ZZЦЕХ</t>
  </si>
  <si>
    <t>Труба ПП/раструб 110 1м 
ZZЦЕХ</t>
  </si>
  <si>
    <t>Труба ПП/раструб 110 2,0м 
ZZЦЕХ</t>
  </si>
  <si>
    <t>Труба профильная 100 100 4 3ПС/СП 12м
ZZЦЕХ</t>
  </si>
  <si>
    <t>Труба стекловолокно
ZZЦЕХ</t>
  </si>
  <si>
    <t>Уголок 63 63 5 12м ст3сп5/сп5 1 ШТ 12М
ZZЦЕХ</t>
  </si>
  <si>
    <t>Уголок 63 63 5 12м ст3сп5/сп5 1 ШТ 12М
ZZZ</t>
  </si>
  <si>
    <t>Уголок 70 70 6 12м 
ZZЦЕХ</t>
  </si>
  <si>
    <t>Узел суппорта форсунки горелки
ZZЦЕХ</t>
  </si>
  <si>
    <t>Узел суппорта форсунки горелки
ZZZ</t>
  </si>
  <si>
    <t>Ультразвуковая ванна
ZZЦЕХ</t>
  </si>
  <si>
    <t>Ультразвуковая ванна
ZZZ</t>
  </si>
  <si>
    <t>Уплотнение TSN515L
ZZЦЕХ</t>
  </si>
  <si>
    <t>Уплотнитель  100 м 
ZZЦЕХ</t>
  </si>
  <si>
    <t>Уплотнитель самокл.
ZZЦЕХ</t>
  </si>
  <si>
    <t>Уплотнитель самокл.
ZZZ</t>
  </si>
  <si>
    <t>Уровень 60 см
ZZЦЕХ</t>
  </si>
  <si>
    <t>Уровень 60 см
ZZZ</t>
  </si>
  <si>
    <t>Уровень строительный
ZZЦЕХ</t>
  </si>
  <si>
    <t>Уровень строительный
ZZZ</t>
  </si>
  <si>
    <t>Устройство для натяжения сетки
ZZЦЕХ</t>
  </si>
  <si>
    <t>Устройство для натяжения сетки
ZZZ</t>
  </si>
  <si>
    <t>Фанера 20 мм
ZZЦЕХ</t>
  </si>
  <si>
    <t>Фиксирующее кольцо FRB 12,5/130
ZZЦЕХ</t>
  </si>
  <si>
    <t>Фильтр - регулятор с манометром
ZZЦЕХ</t>
  </si>
  <si>
    <t>Фильтр - регулятор с манометром
ZZZ</t>
  </si>
  <si>
    <t>Фильтр воздушный
ZZЦЕХ</t>
  </si>
  <si>
    <t>Фильтр воздушный
ZZZ</t>
  </si>
  <si>
    <t>Фильтр клапана газа
ZZЦЕХ</t>
  </si>
  <si>
    <t>Фильтр клапана газа
ZZZ</t>
  </si>
  <si>
    <t>Фильтр масляный С512
ZZЦЕХ</t>
  </si>
  <si>
    <t>Фильтр масляный С512
ZZZ</t>
  </si>
  <si>
    <t>Фильтр противоаэрозольный
ZZЦЕХ</t>
  </si>
  <si>
    <t>Фитинг цанга прямой S6510 
ZZЦЕХ</t>
  </si>
  <si>
    <t>Фитинг цанга прямой S6510 
ZZZ</t>
  </si>
  <si>
    <t>Фитинг цанга угл.поворот S6510 6-3/8
ZZЦЕХ</t>
  </si>
  <si>
    <t>Фитинг цанга угл.поворот S6510 6-3/8
ZZZ</t>
  </si>
  <si>
    <t>Форсунка 0,50 60 град.
ZZЦЕХ</t>
  </si>
  <si>
    <t>Форсунка 0,50 60 град.
ZZZ</t>
  </si>
  <si>
    <t>Форсунка 0,75 60 град.
ZZЦЕХ</t>
  </si>
  <si>
    <t>Форсунка 0,75 60 град.
ZZZ</t>
  </si>
  <si>
    <t>Форсунка 0,85 60 град.
ZZЦЕХ</t>
  </si>
  <si>
    <t>Форсунка 0,85 60 град.
ZZZ</t>
  </si>
  <si>
    <t>Фоторезистор для серии IDEA
ZZЦЕХ</t>
  </si>
  <si>
    <t>Фоторезистор для серии IDEA
ZZZ</t>
  </si>
  <si>
    <t>Футеровка верхняя левая
ZZЦЕХ</t>
  </si>
  <si>
    <t>Футеровка верхняя левая
ZZZ</t>
  </si>
  <si>
    <t>Футеровка верхняя правая
ZZЦЕХ</t>
  </si>
  <si>
    <t>Футеровка верхняя правая
ZZZ</t>
  </si>
  <si>
    <t>Футеровка нижняя левая Смд-182 (Клин)
ZZЦЕХ</t>
  </si>
  <si>
    <t>Футеровка нижняя левая Смд-182 (Клин)
ZZZ</t>
  </si>
  <si>
    <t>Футеровка нижняя правая Смд-182 (Клин)
ZZЦЕХ</t>
  </si>
  <si>
    <t>Футорка 1/2" * 3/8" Hp-Bh ник. 
ZZЦЕХ</t>
  </si>
  <si>
    <t>Футорка 1/2" * 3/8" Hp-Bh ник. 
ZZZ</t>
  </si>
  <si>
    <t>Хомут червячный TORK12-20мм
ZZЦЕХ</t>
  </si>
  <si>
    <t>Хомуты Зубр нейлон 4,8*350мм(25шт)
ZZЦЕХ</t>
  </si>
  <si>
    <t>Черенок деревянный
ZZЦЕХ</t>
  </si>
  <si>
    <t>Черенок для лопаты 2 сорт ф 40 мм (по 10 штук)
ZZЦЕХ</t>
  </si>
  <si>
    <t>Черенок для метлы 
ZZЦЕХ</t>
  </si>
  <si>
    <t>Шайба 4223.45Н
ZZЦЕХ</t>
  </si>
  <si>
    <t>Шайба 4223.45Н
ZZZ</t>
  </si>
  <si>
    <t>Шайба 8мм*305*60.5
ZZЦЕХ</t>
  </si>
  <si>
    <t>Шайба гровер 14 ГОСТ 6402-70
ZZЦЕХ</t>
  </si>
  <si>
    <t>Шайба гровер 18 ГОСТ 6402-70
ZZЦЕХ</t>
  </si>
  <si>
    <t>Шайба гровер 24 ГОСТ 6402-70
ZZЦЕХ</t>
  </si>
  <si>
    <t>Шайба гровер 24 ГОСТ 6402-70
ZZZ</t>
  </si>
  <si>
    <t>Шайба М12 ГОСТ 6958-70 увеличенная
ZZЦЕХ</t>
  </si>
  <si>
    <t>Шайба М8  DIN 9021
ZZЦЕХ</t>
  </si>
  <si>
    <t>Шайба плоская Ф18 оцинкованная DIN 125А
ZZЦЕХ</t>
  </si>
  <si>
    <t>Шайба плоская Ф18 оцинкованная DIN 125А
ZZZ</t>
  </si>
  <si>
    <t>Шайба пружинная С10 DIN 127
ZZЦЕХ</t>
  </si>
  <si>
    <t>Шайба пружинная С18  DIN 127
ZZЦЕХ</t>
  </si>
  <si>
    <t>Шайба пружинная С18  DIN 127
ZZZ</t>
  </si>
  <si>
    <t>Шайба пружинная С8  DIN 127
ZZЦЕХ</t>
  </si>
  <si>
    <t>Шайба пружинная Ф16 оцинкованная DIN 127
ZZЦЕХ</t>
  </si>
  <si>
    <t>Шайба С14 ГОСТ 11371-78
ZZЦЕХ</t>
  </si>
  <si>
    <t>Шайба С24 ГОСТ 11371-78
ZZЦЕХ</t>
  </si>
  <si>
    <t>Шайба увеличенная Ф16 оцинкованная DIN 9021
ZZЦЕХ</t>
  </si>
  <si>
    <t>Шайба увеличенная Ф6 оцинкованная DIN 9021
ZZЦЕХ</t>
  </si>
  <si>
    <t>Швеллер 10 у
ZZЦЕХ</t>
  </si>
  <si>
    <t>Швеллер 10 у
ZZZ</t>
  </si>
  <si>
    <t>Швеллер 12у
ZZЦЕХ</t>
  </si>
  <si>
    <t>Шина N нулевая в изоляторе 
ZZЦЕХ</t>
  </si>
  <si>
    <t>Шина- рейка 3000 мм
ZZЦЕХ</t>
  </si>
  <si>
    <t>Шина- рейка 3000 мм
ZZZ</t>
  </si>
  <si>
    <t>Шкаф  ШРМ-АК-600
ZZЦЕХ</t>
  </si>
  <si>
    <t>Шкив SPB 236/3 Ор
ZZЦЕХ</t>
  </si>
  <si>
    <t>Шкив SPB 236/3 Ор
ZZZ</t>
  </si>
  <si>
    <t>Шкив SPB 335/3 Ор
ZZЦЕХ</t>
  </si>
  <si>
    <t>Шланг спиральный воздушный
ZZЦЕХ</t>
  </si>
  <si>
    <t>Шпилька М16
ZZЦЕХ</t>
  </si>
  <si>
    <t>Шпилька М16
ZZZ</t>
  </si>
  <si>
    <t>Шпилька резьбовая 12*1000 цин
ZZЦЕХ</t>
  </si>
  <si>
    <t>Шпилька резьбовая 16х1000 цинк
ZZЦЕХ</t>
  </si>
  <si>
    <t>Шпилька резьбовая 24х200 цинк
ZZЦЕХ</t>
  </si>
  <si>
    <t>Шпилька резьбовая 24х200 цинк
ZZZ</t>
  </si>
  <si>
    <t>Шпилька резьбовая 24х500 цинк
ZZЦЕХ</t>
  </si>
  <si>
    <t>Шпилька резьбовая 6х2000,цинк
ZZЦЕХ</t>
  </si>
  <si>
    <t>Шпилька резьбовая 6х2000,цинк
ZZZ</t>
  </si>
  <si>
    <t>Шпилька резьбовая М22х1000,цинк 
ZZЦЕХ</t>
  </si>
  <si>
    <t>Шпилька резьбовая М22х1000,цинк 
ZZZ</t>
  </si>
  <si>
    <t>Шпилька резьбовая М8х1000,цинк
ZZЦЕХ</t>
  </si>
  <si>
    <t>Шприцы
ZZЦЕХ</t>
  </si>
  <si>
    <t>Штатив фото элевационный
ZZЦЕХ</t>
  </si>
  <si>
    <t>Штатив фото элевационный
ZZZ</t>
  </si>
  <si>
    <t>Шток хромированный
ZZЦЕХ</t>
  </si>
  <si>
    <t>Шток хромированный
ZZZ</t>
  </si>
  <si>
    <t>Шуруп М6х50 острый шестигранный, цинк
ZZЦЕХ</t>
  </si>
  <si>
    <t>Щетка 920 мм
ZZЦЕХ</t>
  </si>
  <si>
    <t>Щетка 920 мм
ZZZ</t>
  </si>
  <si>
    <t>Щетка L=460 мм
ZZЦЕХ</t>
  </si>
  <si>
    <t>Щетка для УШМ, 125 мм, М14, крученая
ZZЦЕХ</t>
  </si>
  <si>
    <t>Щетка металлическая 5-ти рядная
ZZЦЕХ</t>
  </si>
  <si>
    <t>Щетка металлическая 6-ти рядная
ZZЦЕХ</t>
  </si>
  <si>
    <t>Щетка-сметка 
ZZЦЕХ</t>
  </si>
  <si>
    <t>Щетка-сметка 
ZZZ</t>
  </si>
  <si>
    <t>Экстрактор для извлечения обломанных болтов
ZZЦЕХ</t>
  </si>
  <si>
    <t>Экстрактор для извлечения обломанных болтов
ZZZ</t>
  </si>
  <si>
    <t>Электровибратор Красный Маяк 99
ZZЦЕХ</t>
  </si>
  <si>
    <t>Электрод ОК-46  3,0мм ЭСАБ, пачка 5,3 кг
ZZЦЕХ</t>
  </si>
  <si>
    <t>Электрод ОК-46 d 4,0мм (ЭСАБ)
ZZЦЕХ</t>
  </si>
  <si>
    <t>Электродвигатель АДМ 100S4 IM3081 3/1500
ZZЦЕХ</t>
  </si>
  <si>
    <t>Электродвигатель АИР 100L6 IM1081
ZZЦЕХ</t>
  </si>
  <si>
    <t>Электродвигатель АИР 160М4
ZZЦЕХ</t>
  </si>
  <si>
    <t>Электродвигатель АИР100L6IM1081 2,2/1000 
ZZЦЕХ</t>
  </si>
  <si>
    <t>Электрододержатель 
ZZЦЕХ</t>
  </si>
  <si>
    <t>Электрододержатель 
ZZZ</t>
  </si>
  <si>
    <t>Электроды Ок 46 4.0х450мм 
ZZЦЕХ</t>
  </si>
  <si>
    <t>Электроды ОК-46 ф 4,0 
ZZЦЕХ</t>
  </si>
  <si>
    <t>Щетка  500 мм
ZZЦЕХ</t>
  </si>
  <si>
    <t>Уголок 32х3 ст3пс5 6м
ZZЦЕХ</t>
  </si>
  <si>
    <t>Уголок 32х3 ст3пс5 6м
ZZZ</t>
  </si>
  <si>
    <t>&lt;...&gt;
Полуботинки кожаные с перфорацией
ZZЦЕХ</t>
  </si>
  <si>
    <t>Подшипник 7516-А
ZZЦЕХ</t>
  </si>
  <si>
    <t>Лезвия д/ножа 18мм,10шт,в пласт.диспенс.
ZZЦЕХ</t>
  </si>
  <si>
    <t>&lt;...&gt;
Костюм рабочий Комфорт размеры 44-58
ZZЦЕХ</t>
  </si>
  <si>
    <t>&lt;...&gt;
Жилет утепленный
ZZЦЕХ</t>
  </si>
  <si>
    <t>&lt;...&gt;
Ботинки кожаные ВЛО мод. 309 
ZZЦЕХ</t>
  </si>
  <si>
    <t>Полуботинки кожаные с перфорацией
ZZЦЕХ</t>
  </si>
  <si>
    <t>Перемещение товаров, материалов 00НФ-000404 от 31.08.2022 11:00:00
Перемещение товаров</t>
  </si>
  <si>
    <t>Круг отрезной 41/U 125-1.2-22 14AF60 Q37 BF2 80m/s (КАЗ)
Склад №2</t>
  </si>
  <si>
    <t>Круг отрезной 41 400 4 32 А 24 Q BF 80 д/рельс.ex (Луга)
ZZZ</t>
  </si>
  <si>
    <t>Круг отрезной 41 400 4 32 А 24 Q BF 80 д/рельс.ex (Луга)
Склад №2</t>
  </si>
  <si>
    <t>Круг отрезной 41 400 4 32 А 24 Q BF 80 ручн.ex. (Луга)
ZZZ</t>
  </si>
  <si>
    <t>Круг отрезной 41 400 4 32 А 24 Q BF 80 ручн.ex. (Луга)
Склад №2</t>
  </si>
  <si>
    <t>Круг лепестковый торцевой 2 125х23,23 корунд Р60 (ВАЗ)
ZZZ</t>
  </si>
  <si>
    <t>Круг лепестковый торцевой 2 125х23,23 корунд Р60 (ВАЗ)
Склад №2</t>
  </si>
  <si>
    <t>Круг шлиф 1 150 20 32 14А 40 Q B 50 (Луга)
ZZZ</t>
  </si>
  <si>
    <t>Круг шлиф 1 150 20 32 14А 40 Q B 50 (Луга)
Склад №2</t>
  </si>
  <si>
    <t>Круг отрезной 41 150 2,5 22,23 А 30 S BF 80 ex (Луга)
ZZZ</t>
  </si>
  <si>
    <t>Круг отрезной 41 150 2,5 22,23 А 30 S BF 80 ex (Луга)
Склад №2</t>
  </si>
  <si>
    <t>КЛТ 1 150 22.23 Ткань А 80 80
ZZZ</t>
  </si>
  <si>
    <t>КЛТ 1 150 22.23 Ткань А 80 80
Склад №2</t>
  </si>
  <si>
    <t>Круг отрезной 41 230 1.8 22.23 А 40 S BF 80 мет.+нерж.ех (Луга)
Склад №2</t>
  </si>
  <si>
    <t>Круг отрезной 41 115 2.5 22.23 A 30 S BF 80 ex. (Луга)
ZZZ</t>
  </si>
  <si>
    <t>Круг отрезной 41 115 2.5 22.23 A 30 S BF 80 ex. (Луга)
Склад №2</t>
  </si>
  <si>
    <t>Круг шлиф 1 150 20 32 63С 60 K 7 V 35 (Луга)
ZZZ</t>
  </si>
  <si>
    <t>Круг шлиф 1 150 20 32 63С 60 K 7 V 35 (Луга)
Склад №2</t>
  </si>
  <si>
    <t>Круг лепестковый КК19XW 25Н 200х50х32 (БАЗ)
ZZZ</t>
  </si>
  <si>
    <t>Круг лепестковый КК19XW 25Н 200х50х32 (БАЗ)
Склад №2</t>
  </si>
  <si>
    <t>Круг отрезной 41 350х4,0х32 14А 80-Н 35-39 BF M 100 ж/д (ИНВАБ)
ZZZ</t>
  </si>
  <si>
    <t>Круг отрезной 41 350х4,0х32 14А 80-Н 35-39 BF M 100 ж/д (ИНВАБ)
Склад №2</t>
  </si>
  <si>
    <t>Брусок абразивный  БП 25-12-152 В 600 VL (ИНФ-АБРАЗИВ)
ZZZ</t>
  </si>
  <si>
    <t>Круг лепестковый КК19ХW М40 200x50x32 ГОСТ 22775-77 (БАЗ)
ZZZ</t>
  </si>
  <si>
    <t>Круг лепестковый КК19ХW М40 200x50x32 ГОСТ 22775-77 (БАЗ)
Склад №2</t>
  </si>
  <si>
    <t>Диск отрезной по металлу Т41-125х2,0х22,2 (10/50/200), Cutop Profi
ZZZ</t>
  </si>
  <si>
    <t>Диск отрезной по металлу Т41-125х2,0х22,2 (10/50/200), Cutop Profi
Склад №2</t>
  </si>
  <si>
    <t>Диск шлиф по металлу Т27-150х6,0х22,2 (5/25/100), Cutop Profi
ZZZ</t>
  </si>
  <si>
    <t>Диск шлиф по металлу Т27-150х6,0х22,2 (5/25/100), Cutop Profi
Склад №2</t>
  </si>
  <si>
    <t>КЛТ ZR 125*22.2 P60 (5/200) Cutop Profi Plus
ZZZ</t>
  </si>
  <si>
    <t>КЛТ ZR 125*22.2 P60 (5/200) Cutop Profi Plus
Склад №2</t>
  </si>
  <si>
    <t>Круг шлиф 1 200 20 32 25А 40 K/L V (Луга)
ZZZ</t>
  </si>
  <si>
    <t>Круг шлиф 1 200 20 32 25А 40 K/L V (Луга)
Склад №2</t>
  </si>
  <si>
    <t>Круг шлиф 6 125 63 32 25А 40 K 6 V 32 чертеж 190000 W-13 (K,L)(Луга)
ZZZ</t>
  </si>
  <si>
    <t>Круг шлиф 6 125 63 32 25А 40 K 6 V 32 чертеж 190000 W-13 (K,L)(Луга)
Склад №2</t>
  </si>
  <si>
    <t>Круг абразивный 1 200-6-32 95AF60 L V 35m/sB (КАЗ)
ZZZ</t>
  </si>
  <si>
    <t>Круг абразивный 1 200-6-32 95AF60 L V 35m/sB (КАЗ)
Склад №2</t>
  </si>
  <si>
    <t>Круг шлиф 1 400 50 203 63С 40 К/L V (Луга)
ZZZ</t>
  </si>
  <si>
    <t>Круг шлиф 1 400 50 203 63С 40 К/L V (Луга)
Склад №2</t>
  </si>
  <si>
    <t>Диск алмазный отрезной 115*22,2*1,8 мм, Сегментный, сухой рез, по бетону, кирпичу, камню (Бизон)
ZZZ</t>
  </si>
  <si>
    <t>Диск алмазный отрезной 115*22,2*1,8 мм, Сегментный, сухой рез, по бетону, кирпичу, камню (Бизон)
Склад №2</t>
  </si>
  <si>
    <t>Диск алмазный отрезной 115*22,2*2,0мм,ТУРБО,сухой/влажный рез,по бетону,кирпичу,камню,карт.кор
ZZZ</t>
  </si>
  <si>
    <t>Диск алмазный отрезной 230*22,2мм*2,2мм,ТУРБО,сухой/влажный рез,по бетону,кирпичу,камню(Бизон)
ZZZ</t>
  </si>
  <si>
    <t>Диск алмазный отрезной 230*22,2мм*2,2мм,ТУРБО,сухой/влажный рез,по бетону,кирпичу,камню(Бизон)
Склад №2</t>
  </si>
  <si>
    <t>Круг абразивный 1 150-25-32 14AF24 Q B 40m/s (КАЗ)
ZZZ</t>
  </si>
  <si>
    <t>Круг абразивный 1 150-25-32 14AF24 Q B 40m/s (КАЗ)
Склад №2</t>
  </si>
  <si>
    <t>Круг абразивный 3 150 25 32 14AF20 Р B 35м/с (КАЗ)
ZZZ</t>
  </si>
  <si>
    <t>Круг абразивный 3 150 25 32 14AF20 Р B 35м/с (КАЗ)
Склад №2</t>
  </si>
  <si>
    <t>Круг шлиф синтетический фибровый синий 125 22,23
ZZZ</t>
  </si>
  <si>
    <t>Круг шлиф синтетический фибровый синий 125 22,23
Склад №2</t>
  </si>
  <si>
    <t>Щетка для УШМ, 100 мм, М14, крученая
ZZZ</t>
  </si>
  <si>
    <t>Щетка для УШМ, 100 мм, М14, крученая
Склад №2</t>
  </si>
  <si>
    <t>Щетка для УШМ, 100 мм, М14, чашка
ZZZ</t>
  </si>
  <si>
    <t>Щетка для УШМ, 100 мм, М14, чашка
Склад №2</t>
  </si>
  <si>
    <t>Круг шлиф 1 150 6 20 АК 80 L 50 м/с (Инф-абразив)
ZZZ</t>
  </si>
  <si>
    <t>Круг шлиф 1 150 6 20 АК 80 L 50 м/с (Инф-абразив)
Склад №2</t>
  </si>
  <si>
    <t>Круг зачистной 1 180 6 22 А30 R BF (BROFAL)-Э
ZZZ</t>
  </si>
  <si>
    <t>Круг зачистной 1 180 6 22 А30 R BF (BROFAL)-Э
Склад №2</t>
  </si>
  <si>
    <t>Круг отрезной 41 230*3*22 А R BF (BROFAL)-Э
ZZZ</t>
  </si>
  <si>
    <t>Круг отрезной 41 230*3*22 А R BF (BROFAL)-Э
Склад №2</t>
  </si>
  <si>
    <t>Расход материалов 00НФ-000292 от 31.08.2022 11:00:00
Списание материалов в производство</t>
  </si>
  <si>
    <t>ВД-40 5л
ZZZ</t>
  </si>
  <si>
    <t>Канат 14,0 мм ГОСТ 2688-80
ZZZ</t>
  </si>
  <si>
    <t>Лента транспортерная бу, ширина 400мм., толщина 5 мм
ZZZ</t>
  </si>
  <si>
    <t>Пленка для ламинирования
ZZZ</t>
  </si>
  <si>
    <t>Сетка рифленая ГОСТ 3306-88 в/у Р 10*3,6*1750*4500
ZZZ</t>
  </si>
  <si>
    <t>Сетка рифленая ГОСТ 3306-88 в/у Р 10*4,0*1750*4500
ZZZ</t>
  </si>
  <si>
    <t>Сетка рифленая ГОСТ 3306-88 в/у Р 20*5*1750*4500
ZZZ</t>
  </si>
  <si>
    <t>Расход материалов 00НФ-000294 от 31.08.2022 11:00:00
Списание материалов в производство</t>
  </si>
  <si>
    <t>Расход материалов 00НФ-000296 от 31.08.2022 11:00:00
Списание материалов в производство</t>
  </si>
  <si>
    <t>Расход материалов 00НФ-000302 от 31.08.2022 11:00:00
Списание материалов в производство</t>
  </si>
  <si>
    <t>Расход материалов 00НФ-000303 от 31.08.2022 11:00:00
Списание материалов в производство</t>
  </si>
  <si>
    <t>Расход материалов 00НФ-000385 от 31.08.2022 11:00:00
Списание материалов в производство</t>
  </si>
  <si>
    <t>Расход материалов 00НФ-000389 от 31.08.2022 11:00:00
Списание материалов в производство</t>
  </si>
  <si>
    <t>Расход материалов 00НФ-000406 от 31.08.2022 11:00:00
Списание материалов в производство</t>
  </si>
  <si>
    <t>Комплектация номенклатуры 00НФ-000330 от 31.08.2022 13:00:00
Комплектация</t>
  </si>
  <si>
    <t>14A F100
ZZZ</t>
  </si>
  <si>
    <t>14A F20
ZZZ</t>
  </si>
  <si>
    <t>14A F30
ZZZ</t>
  </si>
  <si>
    <t>14A F36
ZZZ</t>
  </si>
  <si>
    <t>14A F40
ZZZ</t>
  </si>
  <si>
    <t>14A F60
ZZZ</t>
  </si>
  <si>
    <t>14A F70
ZZZ</t>
  </si>
  <si>
    <t>Передача товаров 4П от 31.08.2022 14:00:00
Передача материалов для переработки на сторону</t>
  </si>
  <si>
    <t>ZИванов АЛЕКСАНДР ИВАНОВИЧ ИП
Дно часть1 Ст3 4мм</t>
  </si>
  <si>
    <t>ZИванов АЛЕКСАНДР ИВАНОВИЧ ИП
Дно часть2 Ст3 4мм</t>
  </si>
  <si>
    <t>ZИванов АЛЕКСАНДР ИВАНОВИЧ ИП
Дно часть3 Ст3 4мм</t>
  </si>
  <si>
    <t>ZИванов АЛЕКСАНДР ИВАНОВИЧ ИП
Пластина рессоры Ст3 4мм</t>
  </si>
  <si>
    <t>ZИванов АЛЕКСАНДР ИВАНОВИЧ ИП
Стенка Ст3 4мм</t>
  </si>
  <si>
    <t>ZИванов АЛЕКСАНДР ИВАНОВИЧ ИП
Стенка 1 Ст3 4мм</t>
  </si>
  <si>
    <t>Регламентная операция 00БП-000076 от 31.08.2022 23:59:59
Корректировка стоимости списания</t>
  </si>
  <si>
    <t>01.09.2022</t>
  </si>
  <si>
    <t>Поступление (акт, накладная, УПД) 00НФ-001203 от 01.09.2022 7:00:00
Поступление материалов по вх.д. 90 от 01.09.2022</t>
  </si>
  <si>
    <t>Подшипниковый узел UCPX08-D1
ZZЦЕХ</t>
  </si>
  <si>
    <t>Поступление (акт, накладная, УПД) 00НФ-001205 от 01.09.2022 7:00:00
Поступление материалов по вх.д. 918 от 01.09.2022</t>
  </si>
  <si>
    <t>Поступление (акт, накладная, УПД) 00НФ-001212 от 01.09.2022 7:00:00
Поступление материалов по вх.д. 843 от 01.09.2022</t>
  </si>
  <si>
    <t>Поступление (акт, накладная, УПД) 00НФ-001213 от 01.09.2022 7:00:00
Поступление материалов по вх.д. 842 от 01.09.2022</t>
  </si>
  <si>
    <t>Поступление (акт, накладная, УПД) 00НФ-001409 от 01.09.2022 7:00:00
Поступление материалов по вх.д. 277 от 01.09.2022</t>
  </si>
  <si>
    <t>Рукав фильтровальный
ZZЦЕХ</t>
  </si>
  <si>
    <t>Поступление (акт, накладная, УПД) 00НФ-001520 от 01.09.2022 7:00:00
Поступление инвентаря по вх.д. 4454887 от 30.08.2022</t>
  </si>
  <si>
    <t>Совок алюмин. для сыпуч.продуктов ТП-007 (демидовский) *1/10
ZZЦЕХ</t>
  </si>
  <si>
    <t>Поступление (акт, накладная, УПД) 00НФ-001576 от 01.09.2022 7:00:00
Поступление инвентаря по вх.д. 6018411109 от 01.09.2022</t>
  </si>
  <si>
    <t>Ведро оцинк. 15 л
ZZЦЕХ</t>
  </si>
  <si>
    <t>Поступление доп. расходов 00НФ-П00132 от 01.09.2022 8:00:00
Доп. расходы</t>
  </si>
  <si>
    <t>Поступление доп. расходов 00НФ-П00136 от 01.09.2022 8:00:00
Доп. расходы</t>
  </si>
  <si>
    <t>Перемещение товаров, материалов 00НФ-000329 от 01.09.2022 11:00:00
Перемещение товаров</t>
  </si>
  <si>
    <t>Выпуск продукции (Отчет производства) 00НФ-000322 от 01.09.2022 13:00:00
Отпуск материалов в производство</t>
  </si>
  <si>
    <t>02.09.2022</t>
  </si>
  <si>
    <t>Поступление (акт, накладная, УПД) 00НФ-001209 от 02.09.2022 7:00:00
Поступление инвентаря по вх.д. ТМ01601 от 02.09.2022</t>
  </si>
  <si>
    <t>Пакеты для мусора 60
Основной склад</t>
  </si>
  <si>
    <t>Поступление (акт, накладная, УПД) 00НФ-001210 от 02.09.2022 7:00:00
Поступление материалов по вх.д. 849 от 02.09.2022</t>
  </si>
  <si>
    <t>Поступление (акт, накладная, УПД) 00НФ-001211 от 02.09.2022 7:00:00
Поступление материалов по вх.д. 850 от 02.09.2022</t>
  </si>
  <si>
    <t>Поступление (акт, накладная, УПД) 00НФ-001237 от 02.09.2022 7:00:00
Поступление материалов по вх.д. 32080-22 от 02.09.2022</t>
  </si>
  <si>
    <t>Поступление (акт, накладная, УПД) 00НФ-001250 от 02.09.2022 7:00:00
Поступление материалов по вх.д. 98 от 02.09.2022</t>
  </si>
  <si>
    <t>б/у Поддон ТУ 1200*800 (код 568)
ZZZ</t>
  </si>
  <si>
    <t>Поступление доп. расходов 00НФ-П00138 от 02.09.2022 8:00:00
Доп. расходы</t>
  </si>
  <si>
    <t>Комплектация номенклатуры 00НФ-000323 от 02.09.2022 13:00:00
Комплектация</t>
  </si>
  <si>
    <t>Выпуск продукции (Отчет производства) 00НФ-000325 от 02.09.2022 13:00:00
Отпуск материалов в производство</t>
  </si>
  <si>
    <t>03.09.2022</t>
  </si>
  <si>
    <t>Выпуск продукции (Отчет производства) 00НФ-000324 от 03.09.2022 13:00:00
Отпуск материалов в производство</t>
  </si>
  <si>
    <t>04.09.2022</t>
  </si>
  <si>
    <t>Выпуск продукции (Отчет производства) 00НФ-000326 от 04.09.2022 13:00:00
Отпуск материалов в производство</t>
  </si>
  <si>
    <t>05.09.2022</t>
  </si>
  <si>
    <t>Выпуск продукции (Отчет производства) 00НФ-000327 от 05.09.2022 0:00:00
Отпуск материалов в производство</t>
  </si>
  <si>
    <t>Поступление (акт, накладная, УПД) 00НФ-001234 от 05.09.2022 7:00:00
Поступление материалов по вх.д. 92 от 05.09.2022</t>
  </si>
  <si>
    <t>Подшипник 53620-Н
ZZЦЕХ</t>
  </si>
  <si>
    <t>Поступление (акт, накладная, УПД) 00НФ-001235 от 05.09.2022 7:00:00
Поступление инвентаря по вх.д. 4581787 от 05.09.2022</t>
  </si>
  <si>
    <t>Карабин пожарный
ZZЦЕХ</t>
  </si>
  <si>
    <t>Поступление (акт, накладная, УПД) 00НФ-001236 от 05.09.2022 7:00:00
Поступление инвентаря по вх.д. 4581772 от 05.09.2022</t>
  </si>
  <si>
    <t>Оправка с лапкой
ZZЦЕХ</t>
  </si>
  <si>
    <t>Поступление (акт, накладная, УПД) 00НФ-001236 от 05.09.2022 7:00:00
Поступление материалов по вх.д. 4581772 от 05.09.2022</t>
  </si>
  <si>
    <t>Сверло 30.0
ZZЦЕХ</t>
  </si>
  <si>
    <t>Сверло 32.0
ZZЦЕХ</t>
  </si>
  <si>
    <t>Сверло 26.0
ZZЦЕХ</t>
  </si>
  <si>
    <t>Сверло центровочное
ZZЦЕХ</t>
  </si>
  <si>
    <t>Гайковерт механический
ZZЦЕХ</t>
  </si>
  <si>
    <t>Профосностка Патрон
ZZЦЕХ</t>
  </si>
  <si>
    <t>Поступление (акт, накладная, УПД) 00НФ-001251 от 05.09.2022 7:00:00
Поступление материалов по вх.д. 58795 от 05.09.2022</t>
  </si>
  <si>
    <t>Поступление (акт, накладная, УПД) 00НФ-001416 от 05.09.2022 7:00:00
Доставка по вх.д. 1373 от 05.09.2022</t>
  </si>
  <si>
    <t>ВОСТИО-УРАЛ ООО НПО
14A F24</t>
  </si>
  <si>
    <t>Поступление (акт, накладная, УПД) 00НФ-001445 от 05.09.2022 7:00:00
Поступление материалов по вх.д. 365 от 05.09.2022</t>
  </si>
  <si>
    <t>Насос К-65-50-125
ZZЦЕХ</t>
  </si>
  <si>
    <t>Комплектация номенклатуры 00НФ-000400 от 05.09.2022 13:00:00
Комплектация</t>
  </si>
  <si>
    <t>14A F16
ZZZ</t>
  </si>
  <si>
    <t>Передача товаров 2П от 05.09.2022 14:00:00
Передача материалов для переработки на сторону</t>
  </si>
  <si>
    <t>14A F24
Склад готовой продукции</t>
  </si>
  <si>
    <t>Авансовый отчет 00НФ-000109 от 05.09.2022 15:42:07
Поступление материалов по  6 от 24.08.2022</t>
  </si>
  <si>
    <t>Авансовый отчет 00НФ-000109 от 05.09.2022 15:42:07
Поступление материалов по  Б/Н от 24.08.2022</t>
  </si>
  <si>
    <t>Зубило 25*400 мм
Основной склад</t>
  </si>
  <si>
    <t>Авансовый отчет 00НФ-000109 от 05.09.2022 15:42:07
Поступление материалов по  б/н от 18.08.2022</t>
  </si>
  <si>
    <t>&lt;...&gt;
Малярная лента (25мм*50)
Основной склад</t>
  </si>
  <si>
    <t>Малярная лента (25мм*50)
Основной склад</t>
  </si>
  <si>
    <t>Сверло
Основной склад</t>
  </si>
  <si>
    <t>Удлинитель силовой
Основной склад</t>
  </si>
  <si>
    <t>Авансовый отчет 00НФ-000109 от 05.09.2022 15:42:07
Поступление материалов по  б/н от 19.08.2022</t>
  </si>
  <si>
    <t>Клемма строительная
Основной склад</t>
  </si>
  <si>
    <t>гибкая труба 
Основной склад</t>
  </si>
  <si>
    <t>Авансовый отчет 00НФ-000109 от 05.09.2022 15:42:07
Поступление материалов по  б/н от 22.08.2022</t>
  </si>
  <si>
    <t>Авансовый отчет 00НФ-000109 от 05.09.2022 15:42:07
Поступление материалов по  б/н от 26.08.2022</t>
  </si>
  <si>
    <t>Авансовый отчет 00НФ-000109 от 05.09.2022 15:42:07
Поступление материалов по  136 от 29.08.2022</t>
  </si>
  <si>
    <t>Герметик силиконовый прозрачный
Основной склад</t>
  </si>
  <si>
    <t>Авансовый отчет 00НФ-000109 от 05.09.2022 15:42:07
Поступление материалов по  б/н от 30.08.2022</t>
  </si>
  <si>
    <t>Шуруп 6х30 шестигранный
Основной склад</t>
  </si>
  <si>
    <t>06.09.2022</t>
  </si>
  <si>
    <t>Выпуск продукции (Отчет производства) 00НФ-000328 от 06.09.2022 0:00:00
Отпуск материалов в производство</t>
  </si>
  <si>
    <t>Поступление доп. расходов 00НФ-П01239 от 06.09.2022 7:00:00
Резка, Резка</t>
  </si>
  <si>
    <t>Лист х/к 2 1 1.25М 2.5М 08ПС/СП 16523 1 шт 1,25Х2,5М
ZZЦЕХ</t>
  </si>
  <si>
    <t>Лист Г/К 1,5*3
ZZЦЕХ</t>
  </si>
  <si>
    <t>Уголок 50 50 5 12м ст3пс5/сп5 10шт 12м
ZZЦЕХ</t>
  </si>
  <si>
    <t>Арматура 12
ZZЦЕХ</t>
  </si>
  <si>
    <t>Поступление (акт, накладная, УПД) 00НФ-001239 от 06.09.2022 7:00:00
Поступление материалов по вх.д. 406083/100802 от 06.09.2022</t>
  </si>
  <si>
    <t>Поступление (акт, накладная, УПД) 00НФ-001240 от 06.09.2022 7:00:00
Поступление материалов по вх.д. 025/2022-0088412 от 06.09.2022</t>
  </si>
  <si>
    <t>Комплект WC Блеск 
Основной склад</t>
  </si>
  <si>
    <t>Поступление (акт, накладная, УПД) 00НФ-001240 от 06.09.2022 7:00:00
Поступление инвентаря по вх.д. 025/2022-0088412 от 06.09.2022</t>
  </si>
  <si>
    <t>Коробка
Основной склад</t>
  </si>
  <si>
    <t>Краска  
Основной склад</t>
  </si>
  <si>
    <t>Поступление (акт, накладная, УПД) 00НФ-001241 от 06.09.2022 7:00:00
Поступление материалов по вх.д. 30268 от 06.09.2022</t>
  </si>
  <si>
    <t>&lt;...&gt;
Жилет утепленный
Основной склад</t>
  </si>
  <si>
    <t>Обособленное подразделение г.ZZZ
Жилет утепленный
Основной склад</t>
  </si>
  <si>
    <t>Поступление (акт, накладная, УПД) 00НФ-001242 от 06.09.2022 7:00:00
Поступление материалов по вх.д. 30267 от 06.09.2022</t>
  </si>
  <si>
    <t>Обособленное подразделение г.ZZZ
Ботинки кожаные ВЛО мод. 309 
Основной склад</t>
  </si>
  <si>
    <t>Поступление (акт, накладная, УПД) 00НФ-001242 от 06.09.2022 7:00:00
Поступление инвентаря по вх.д. 30267 от 06.09.2022</t>
  </si>
  <si>
    <t>Мыло туалетное
ZZЦЕХ</t>
  </si>
  <si>
    <t>Обособленное подразделение г.ZZZ
Костюм рабочий Комфорт размеры 44-58
Основной склад</t>
  </si>
  <si>
    <t>Обособленное подразделение г.ZZZ
Полуботинки кожаные с перфорацией
Основной склад</t>
  </si>
  <si>
    <t>паста
ZZЦЕХ</t>
  </si>
  <si>
    <t>Поступление (акт, накладная, УПД) 00НФ-001243 от 06.09.2022 7:00:00
Поступление материалов по вх.д. 4611013 от 06.09.2022</t>
  </si>
  <si>
    <t>Петля М8
ZZЦЕХ</t>
  </si>
  <si>
    <t>Поступление (акт, накладная, УПД) 00НФ-001243 от 06.09.2022 7:00:00
Поступление инвентаря по вх.д. 4611013 от 06.09.2022</t>
  </si>
  <si>
    <t>Поступление (акт, накладная, УПД) 00НФ-001244 от 06.09.2022 7:00:00
Поступление инвентаря по вх.д. 4611020 от 06.09.2022</t>
  </si>
  <si>
    <t>Поступление (акт, накладная, УПД) 00НФ-001245 от 06.09.2022 7:00:00
Поступление материалов по вх.д. 203 от 06.09.2022</t>
  </si>
  <si>
    <t>Основание
ZZЦЕХ</t>
  </si>
  <si>
    <t>Поступление доп. расходов 00НФ-П00133 от 06.09.2022 8:00:00
Доп. расходы</t>
  </si>
  <si>
    <t>Поступление доп. расходов 00НФ-П00134 от 06.09.2022 8:00:00
Доп. расходы</t>
  </si>
  <si>
    <t>Поступление доп. расходов 00НФ-П00135 от 06.09.2022 8:00:00
Доп. расходы</t>
  </si>
  <si>
    <t>Поступление доп. расходов 00НФ-П00165 от 06.09.2022 8:00:00
Доп. расходы</t>
  </si>
  <si>
    <t>Расход материалов 00НФ-000307 от 06.09.2022 11:00:00
Списание материалов в производство</t>
  </si>
  <si>
    <t>07.09.2022</t>
  </si>
  <si>
    <t>Выпуск продукции (Отчет производства) 00НФ-000329 от 07.09.2022 0:00:00
Отпуск материалов в производство</t>
  </si>
  <si>
    <t>Поступление (акт, накладная, УПД) 00НФ-001246 от 07.09.2022 7:00:00
Поступление материалов по вх.д. 4729 от 07.09.2022</t>
  </si>
  <si>
    <t>Манжета армированная 2,2-92*120*12
ZZЦЕХ</t>
  </si>
  <si>
    <t>Поступление (акт, накладная, УПД) 00НФ-001300 от 07.09.2022 7:00:00
Поступление материалов по вх.д. 206 от 07.09.2022</t>
  </si>
  <si>
    <t>Втулка SP3/16-01.800.01 ТХ.Н
ZZЦЕХ</t>
  </si>
  <si>
    <t>Поступление (акт, накладная, УПД) 00НФ-001403 от 07.09.2022 7:00:00
Поступление материалов по вх.д. 306 от 07.09.2022</t>
  </si>
  <si>
    <t>Агрегат отопительный
ZZЦЕХ</t>
  </si>
  <si>
    <t>Поступление (акт, накладная, УПД) 00НФ-001412 от 07.09.2022 7:00:00
Поступление материалов по вх.д. 378 от 07.09.2022</t>
  </si>
  <si>
    <t>Отвод ПП110мм 90гр
ZZЦЕХ</t>
  </si>
  <si>
    <t>Переход эксцентрический
ZZЦЕХ</t>
  </si>
  <si>
    <t>Труба ПП Эконом Д110*1000
ZZЦЕХ</t>
  </si>
  <si>
    <t>Труба ПП Эконом Д110*2000
ZZЦЕХ</t>
  </si>
  <si>
    <t>Муфта ремонтная ф110
ZZЦЕХ</t>
  </si>
  <si>
    <t>08.09.2022</t>
  </si>
  <si>
    <t>Выпуск продукции (Отчет производства) 00НФ-000331 от 08.09.2022 0:00:00
Отпуск материалов в производство</t>
  </si>
  <si>
    <t>Поступление (акт, накладная, УПД) 00НФ-001281 от 08.09.2022 7:00:00
Поступление материалов по вх.д. 866 от 08.09.2022</t>
  </si>
  <si>
    <t>Поступление (акт, накладная, УПД) 00НФ-001284 от 08.09.2022 7:00:00
Поступление материалов по вх.д. 870 от 08.09.2022</t>
  </si>
  <si>
    <t>Поступление (акт, накладная, УПД) 00НФ-001393 от 08.09.2022 7:00:00
Поступление материалов по вх.д. 2439 от 08.09.2022</t>
  </si>
  <si>
    <t>Сетка_12Х18Н10Т  сетка 1.18х0.22х1500
ZZЦЕХ</t>
  </si>
  <si>
    <t>Сетка_12Х18Н10Т сетка 0.8х0.25х1000
ZZЦЕХ</t>
  </si>
  <si>
    <t>Сетка_12Х18Н10Т (ТУ 14-4-507-99) сетка 0,125х0,08х1000
ZZЦЕХ</t>
  </si>
  <si>
    <t>Сетка_12Х18Н10Т  сетка 0.15х0.075х1500
ZZЦЕХ</t>
  </si>
  <si>
    <t>Поступление (акт, накладная, УПД) 00НФ-001394 от 08.09.2022 7:00:00
Поступление материалов по вх.д. 2441 от 08.09.2022</t>
  </si>
  <si>
    <t>Сетка_12Х18Н10Т (ГОСТ 3826-82) сетка 1.0х0.25х1000
ZZЦЕХ</t>
  </si>
  <si>
    <t>Поступление (акт, накладная, УПД) 00НФ-001446 от 08.09.2022 7:00:00
Поступление материалов по вх.д. 6018444074 от 08.09.2022</t>
  </si>
  <si>
    <t>Проволока вязальная
ZZЦЕХ</t>
  </si>
  <si>
    <t>Поступление (акт, накладная, УПД) 00НФ-001447 от 08.09.2022 7:00:00
Поступление материалов по вх.д. 6018444073 от 08.09.2022</t>
  </si>
  <si>
    <t>Гидро-ветрозащита
ZZЦЕХ</t>
  </si>
  <si>
    <t>Плита OSB
ZZЦЕХ</t>
  </si>
  <si>
    <t>Минеральный утеплитель
ZZЦЕХ</t>
  </si>
  <si>
    <t>Поступление (акт, накладная, УПД) 00НФ-001448 от 08.09.2022 7:00:00
Поступление материалов по вх.д. 6018444066 от 08.09.2022</t>
  </si>
  <si>
    <t>Пароизоляция
ZZЦЕХ</t>
  </si>
  <si>
    <t>Поступление доп. расходов 00НФ-П00144 от 08.09.2022 8:00:00
Доп. расходы</t>
  </si>
  <si>
    <t>Поступление доп. расходов 00НФ-П00153 от 08.09.2022 8:00:00
Доп. расходы</t>
  </si>
  <si>
    <t>Комплектация номенклатуры 00НФ-000333 от 08.09.2022 13:00:00
Комплектация</t>
  </si>
  <si>
    <t>09.09.2022</t>
  </si>
  <si>
    <t>Поступление (акт, накладная, УПД) 00НФ-001292 от 09.09.2022 7:00:00
Поступление материалов по вх.д. 1011092 от 09.09.2022</t>
  </si>
  <si>
    <t>Поступление (акт, накладная, УПД) 00НФ-001450 от 09.09.2022 7:00:00
Поступление материалов по вх.д. 386 от 09.09.2022</t>
  </si>
  <si>
    <t>Поступление (акт, накладная, УПД) 00НФ-001451 от 09.09.2022 7:00:00
Поступление материалов по вх.д. 387 от 09.09.2022</t>
  </si>
  <si>
    <t>БИЛО (код МС.004171)
ZZЦЕХ</t>
  </si>
  <si>
    <t>Плита МС.004.005
ZZЦЕХ</t>
  </si>
  <si>
    <t>Поступление (акт, накладная, УПД) 00НФ-001505 от 09.09.2022 7:00:00
Поступление материалов по вх.д. 25241 от 09.09.2022</t>
  </si>
  <si>
    <t>Основное подразделение
Полукомбинезон Николас
Основной склад</t>
  </si>
  <si>
    <t>Выпуск продукции (Отчет производства) 00НФ-000334 от 09.09.2022 13:00:00
Отпуск материалов в производство</t>
  </si>
  <si>
    <t>10.09.2022</t>
  </si>
  <si>
    <t>Выпуск продукции (Отчет производства) 00НФ-000335 от 10.09.2022 13:00:00
Отпуск материалов в производство</t>
  </si>
  <si>
    <t>11.09.2022</t>
  </si>
  <si>
    <t>Выпуск продукции (Отчет производства) 00НФ-000336 от 11.09.2022 13:00:00
Отпуск материалов в производство</t>
  </si>
  <si>
    <t>12.09.2022</t>
  </si>
  <si>
    <t>Выпуск продукции (Отчет производства) 00НФ-000338 от 12.09.2022 0:00:00
Отпуск материалов в производство</t>
  </si>
  <si>
    <t>Поступление (акт, накладная, УПД) 00НФ-001301 от 12.09.2022 7:00:00
Поступление материалов по вх.д. 025/2022-0090829 от 12.09.2022</t>
  </si>
  <si>
    <t>Окно пластиковое
Основной склад</t>
  </si>
  <si>
    <t>ЛЕРУА МЕРЛЕН ВОСТОК ООО
Основной договор
Поступление (акт, накладная, УПД) 00НФ-001301 от 12.09.2022 7:00:00</t>
  </si>
  <si>
    <t>Поступление (акт, накладная, УПД) 00НФ-001462 от 12.09.2022 7:00:00
Поступление материалов по вх.д. 380 от 12.09.2022</t>
  </si>
  <si>
    <t>&lt;...&gt;
Планшет
Основной склад</t>
  </si>
  <si>
    <t>Семушев Алексей Игоревич
Основной договор
Поступление (акт, накладная, УПД) 00НФ-001462 от 12.09.2022 7:00:00</t>
  </si>
  <si>
    <t>Операция 00БП-000015 от 12.09.2022 20:00:00</t>
  </si>
  <si>
    <t>Операция 00БП-000016 от 12.09.2022 20:00:00</t>
  </si>
  <si>
    <t>Операция 00БП-000017 от 12.09.2022 20:00:00</t>
  </si>
  <si>
    <t>13.09.2022</t>
  </si>
  <si>
    <t>Поступление (акт, накладная, УПД) 00НФ-001302 от 13.09.2022 7:00:00
Поступление материалов по вх.д. 4871 от 13.09.2022</t>
  </si>
  <si>
    <t>Ремни приводные клиновые ГОСТ 1284.1-89 С-4250
ZZЦЕХ</t>
  </si>
  <si>
    <t>Поступление (акт, накладная, УПД) 00НФ-001303 от 13.09.2022 7:00:00
Поступление материалов по вх.д. 105 от 13.09.2022</t>
  </si>
  <si>
    <t>Поступление (акт, накладная, УПД) 00НФ-001304 от 13.09.2022 7:00:00
Поступление материалов по вх.д. 24237781 от 13.09.2022</t>
  </si>
  <si>
    <t>Блок питания
Основной склад</t>
  </si>
  <si>
    <t>&lt;...&gt;
Устройство охлаждения (кулер) Deepcool GAMMA ARCHER PRO Soc-FM1/FM2/AM2+/AM3/AM3+/775/1150/1155/1156
Основной склад</t>
  </si>
  <si>
    <t>Поступление (акт, накладная, УПД) 00НФ-001305 от 13.09.2022 7:00:00
Поступление материалов по вх.д. 882 от 13.09.2022</t>
  </si>
  <si>
    <t>Поступление (акт, накладная, УПД) 00НФ-001320 от 13.09.2022 7:00:00
Поступление инвентаря по вх.д. 6018458088 от 13.09.2022</t>
  </si>
  <si>
    <t>Рулетка  10м
ZZЦЕХ</t>
  </si>
  <si>
    <t>Поступление (акт, накладная, УПД) 00НФ-001322 от 13.09.2022 7:00:00
Поступление материалов по вх.д. 6018458798 от 13.09.2022</t>
  </si>
  <si>
    <t>Бур по бетону 14 х 300 мм
ZZЦЕХ</t>
  </si>
  <si>
    <t>Поступление (акт, накладная, УПД) 00НФ-001322 от 13.09.2022 7:00:00
Поступление инвентаря по вх.д. 6018458798 от 13.09.2022</t>
  </si>
  <si>
    <t>Рулетка 5м
ZZЦЕХ</t>
  </si>
  <si>
    <t>Саморез 3,5х25 по дереву,редкий шаг.Ph2,ч/ф
ZZЦЕХ</t>
  </si>
  <si>
    <t>Саморез 4,2х70 острый, редкий шаг
ZZЦЕХ</t>
  </si>
  <si>
    <t>Гвозди строительные 4,0х100 мм
ZZЦЕХ</t>
  </si>
  <si>
    <t>Поступление (акт, накладная, УПД) 00НФ-001430 от 13.09.2022 7:00:00
Поступление материалов по вх.д. 213 от 13.09.2022</t>
  </si>
  <si>
    <t>Ролик опорный
ZZЦЕХ</t>
  </si>
  <si>
    <t>Поступление доп. расходов 00НФ-П00143 от 13.09.2022 8:00:00
Доп. расходы</t>
  </si>
  <si>
    <t>14.09.2022</t>
  </si>
  <si>
    <t>Поступление (акт, накладная, УПД) 00НФ-001315 от 14.09.2022 7:00:00
Поступление материалов по вх.д. 208875 от 14.09.2022</t>
  </si>
  <si>
    <t>Светильник светодиодный универсальный
ZZЦЕХ</t>
  </si>
  <si>
    <t>&lt;...&gt;
Сетевой фильтр SVEN Optima Base 5 Black 3м(5 розеток)
ZZЦЕХ</t>
  </si>
  <si>
    <t>Поступление (акт, накладная, УПД) 00НФ-001315 от 14.09.2022 7:00:00
Поступление инвентаря по вх.д. 208875 от 14.09.2022</t>
  </si>
  <si>
    <t>Клемма строительная
ZZЦЕХ</t>
  </si>
  <si>
    <t>Труба гофрированная 25 мм с протяжкой
ZZЦЕХ</t>
  </si>
  <si>
    <t>Коробка монтажная
ZZЦЕХ</t>
  </si>
  <si>
    <t>Поступление (акт, накладная, УПД) 00НФ-001353 от 14.09.2022 7:00:00
Поступление материалов по вх.д. 23887492 от 14.09.2022</t>
  </si>
  <si>
    <t>Поступление (акт, накладная, УПД) 00НФ-001354 от 14.09.2022 7:00:00
Поступление материалов по вх.д. 23894901 от 14.09.2022</t>
  </si>
  <si>
    <t>Поступление (акт, накладная, УПД) 00НФ-001428 от 14.09.2022 7:00:00
Поступление материалов по вх.д. 1732 от 14.09.2022</t>
  </si>
  <si>
    <t>Поступление (акт, накладная, УПД) 00НФ-001443 от 14.09.2022 7:00:00
Поступление материалов по вх.д. 801 от 14.09.2022</t>
  </si>
  <si>
    <t>Пленка для ламинирования А4
ZZЦЕХ</t>
  </si>
  <si>
    <t>Поступление доп. расходов 00НФ-П00150 от 14.09.2022 8:00:00
Доп. расходы</t>
  </si>
  <si>
    <t>Поступление доп. расходов 00НФ-П00151 от 14.09.2022 8:00:00
Доп. расходы</t>
  </si>
  <si>
    <t>Выпуск продукции (Отчет производства) 00НФ-000341 от 14.09.2022 13:00:00
Отпуск материалов в производство</t>
  </si>
  <si>
    <t>15.09.2022</t>
  </si>
  <si>
    <t>Выпуск продукции (Отчет производства) 00НФ-000342 от 15.09.2022 0:00:00
Отпуск материалов в производство</t>
  </si>
  <si>
    <t>Поступление (акт, накладная, УПД) 00НФ-001361 от 15.09.2022 7:00:00
Поступление материалов по вх.д. 24280465 от 15.09.2022</t>
  </si>
  <si>
    <t>Поступление (акт, накладная, УПД) 00НФ-001362 от 15.09.2022 7:00:00
Поступление материалов по вх.д. 24233454 от 15.09.2022</t>
  </si>
  <si>
    <t>&lt;...&gt;
Кабель сетевой
Основной склад</t>
  </si>
  <si>
    <t>&lt;...&gt;
Коммутатор неуправляемый
Основной склад</t>
  </si>
  <si>
    <t>&lt;...&gt;
Коммутатор сетевой неуправляемый  Hiwatch DS-S908P(B)
Основной склад</t>
  </si>
  <si>
    <t>Поступление (акт, накладная, УПД) 00НФ-001395 от 15.09.2022 7:00:00
Поступление материалов по вх.д. 578 от 15.09.2022</t>
  </si>
  <si>
    <t>Плита распорная Смд 550 мм
ZZЦЕХ</t>
  </si>
  <si>
    <t>Поступление (акт, накладная, УПД) 00НФ-001402 от 15.09.2022 7:00:00
Поступление материалов по вх.д. 829 от 15.09.2022</t>
  </si>
  <si>
    <t>Бетон М250
Основной склад</t>
  </si>
  <si>
    <t>16.09.2022</t>
  </si>
  <si>
    <t>Выпуск продукции (Отчет производства) 00НФ-000343 от 16.09.2022 0:00:00
Отпуск материалов в производство</t>
  </si>
  <si>
    <t>Поступление доп. расходов 00НФ-П01397 от 16.09.2022 7:00:00
Резка</t>
  </si>
  <si>
    <t>Поступление (акт, накладная, УПД) 00НФ-001396 от 16.09.2022 7:00:00
Поступление материалов по вх.д. 779 от 16.09.2022</t>
  </si>
  <si>
    <t>Поступление (акт, накладная, УПД) 00НФ-001397 от 16.09.2022 7:00:00
Поступление материалов по вх.д. 430596/100802 от 16.09.2022</t>
  </si>
  <si>
    <t>Поступление (акт, накладная, УПД) 00НФ-001398 от 16.09.2022 7:00:00
Поступление материалов по вх.д. 62167 от 16.09.2022</t>
  </si>
  <si>
    <t>Поступление (акт, накладная, УПД) 00НФ-001405 от 16.09.2022 7:00:00
Поступление материалов по вх.д. 496 от 16.09.2022</t>
  </si>
  <si>
    <t>Дверь стальная
Основной склад</t>
  </si>
  <si>
    <t>Поступление (акт, накладная, УПД) 00НФ-001433 от 16.09.2022 7:00:00
Поступление материалов по вх.д. 219 от 16.09.2022</t>
  </si>
  <si>
    <t>Уплотнение
ZZЦЕХ</t>
  </si>
  <si>
    <t>Лабиринт
ZZЦЕХ</t>
  </si>
  <si>
    <t>Шкив
ZZЦЕХ</t>
  </si>
  <si>
    <t>Поступление (акт, накладная, УПД) 00НФ-001435 от 16.09.2022 7:00:00
Поступление материалов по вх.д. 6018487582 от 16.09.2022</t>
  </si>
  <si>
    <t>Поступление (акт, накладная, УПД) 00НФ-001436 от 16.09.2022 7:00:00
Поступление материалов по вх.д. 1612 от 16.09.2022</t>
  </si>
  <si>
    <t>Пускатель электромагнитный ПМЕ 071 110
ZZЦЕХ</t>
  </si>
  <si>
    <t>Поступление (акт, накладная, УПД) 00НФ-001444 от 16.09.2022 7:00:00
Поступление материалов по вх.д. 31755 от 16.09.2022</t>
  </si>
  <si>
    <t>&lt;...&gt;
Брюки Николас
ZZЦЕХ</t>
  </si>
  <si>
    <t>&lt;...&gt;
Куртка Николас
ZZЦЕХ</t>
  </si>
  <si>
    <t>Поступление (акт, накладная, УПД) 00НФ-001463 от 16.09.2022 7:00:00
Поступление материалов по вх.д. 23931478 от 16.09.2022</t>
  </si>
  <si>
    <t>&lt;...&gt;
Стол компьютерный угловой
Основной склад</t>
  </si>
  <si>
    <t>Поступление (акт, накладная, УПД) 00НФ-001522 от 16.09.2022 7:00:00
Поступление материалов по вх.д. 626 от 16.09.2022</t>
  </si>
  <si>
    <t>Пленка полиэтиленовая рукав техническая
ZZЦЕХ</t>
  </si>
  <si>
    <t>Поступление доп. расходов 00НФ-П00139 от 16.09.2022 8:00:00
Доп. расходы</t>
  </si>
  <si>
    <t>Поступление доп. расходов 00НФ-П00140 от 16.09.2022 8:00:00
Доп. расходы</t>
  </si>
  <si>
    <t>Авансовый отчет 00НФ-000120 от 16.09.2022 14:16:05
Поступление материалов по  36 от 10.09.2022</t>
  </si>
  <si>
    <t>Предохранитель
Основной склад</t>
  </si>
  <si>
    <t>Авансовый отчет 00НФ-000120 от 16.09.2022 14:16:05
Поступление материалов по  8 от 07.09.2022</t>
  </si>
  <si>
    <t>Гвозди   х200
Основной склад</t>
  </si>
  <si>
    <t>Гвозди   х120
Основной склад</t>
  </si>
  <si>
    <t>17.09.2022</t>
  </si>
  <si>
    <t>Поступление (акт, накладная, УПД) 00НФ-001515 от 17.09.2022 7:00:00
Поступление материалов по вх.д. 843 от 17.09.2022</t>
  </si>
  <si>
    <t>Поступление доп. расходов 00НФ-П00154 от 17.09.2022 8:00:00
Доп. расходы</t>
  </si>
  <si>
    <t>Выпуск продукции (Отчет производства) 00НФ-000344 от 17.09.2022 13:00:00
Отпуск материалов в производство</t>
  </si>
  <si>
    <t>18.09.2022</t>
  </si>
  <si>
    <t>Выпуск продукции (Отчет производства) 00НФ-000345 от 18.09.2022 13:00:00
Отпуск материалов в производство</t>
  </si>
  <si>
    <t>19.09.2022</t>
  </si>
  <si>
    <t>Поступление (акт, накладная, УПД) 00НФ-001411 от 19.09.2022 7:00:00
Поступление материалов по вх.д. 6018498289 от 19.09.2022</t>
  </si>
  <si>
    <t>Углошлифмашина Makita 9069.200 вт
ZZЦЕХ</t>
  </si>
  <si>
    <t>Поступление (акт, накладная, УПД) 00НФ-001536 от 19.09.2022 7:00:00
Транспортные услуги  по вх.д. 1479 от 19.09.2022</t>
  </si>
  <si>
    <t>Дробленный порошок ППГ-50
ZZZ</t>
  </si>
  <si>
    <t>Поступление (акт, накладная, УПД) 00НФ-001556 от 19.09.2022 7:00:00
Поступление материалов по вх.д. 406 от 19.09.2022</t>
  </si>
  <si>
    <t>Плита распорная 1-768А
ZZЦЕХ</t>
  </si>
  <si>
    <t>Поступление из переработки 00НФ-О00001 от 19.09.2022 12:00:00
Выпуск материалов</t>
  </si>
  <si>
    <t>Основное подразделение
Основная номенклатурная группа
&lt;...&gt;&lt;...&gt;</t>
  </si>
  <si>
    <t>Поступление из переработки 00НФ-О00001 от 19.09.2022 12:00:00
Списание запасов на затраты производства</t>
  </si>
  <si>
    <t>Основное подразделение
Основная номенклатурная группа
Сырье и материалы
&lt;...&gt;</t>
  </si>
  <si>
    <t>Выпуск продукции (Отчет производства) 00НФ-000346 от 19.09.2022 13:00:00
Отпуск материалов в производство</t>
  </si>
  <si>
    <t>20.09.2022</t>
  </si>
  <si>
    <t>Поступление (акт, накладная, УПД) 00НФ-001431 от 20.09.2022 7:00:00
Поступление материалов по вх.д. 1111 от 20.09.2022</t>
  </si>
  <si>
    <t>Болт футеровочный М22
ZZЦЕХ</t>
  </si>
  <si>
    <t>Поступление (акт, накладная, УПД) 00НФ-001432 от 20.09.2022 7:00:00
Поступление материалов по вх.д. Т-96 от 20.09.2022</t>
  </si>
  <si>
    <t>Подшипник 22206
ZZЦЕХ</t>
  </si>
  <si>
    <t>Подшипник 3506-Н
ZZЦЕХ</t>
  </si>
  <si>
    <t>Поступление (акт, накладная, УПД) 00НФ-001464 от 20.09.2022 7:00:00
Поступление инвентаря по вх.д. 23978611 от 20.09.2022</t>
  </si>
  <si>
    <t>Поступление (акт, накладная, УПД) 00НФ-001547 от 20.09.2022 7:00:00
Поступление материалов по вх.д. 572 от 20.09.2022</t>
  </si>
  <si>
    <t>Основное подразделение
Книги
Основной склад</t>
  </si>
  <si>
    <t>Поступление (акт, накладная, УПД) 00НФ-001610 от 20.09.2022 7:00:00
Поступление материалов по вх.д. 185 от 20.09.2022</t>
  </si>
  <si>
    <t>Поступление доп. расходов 00НФ-П00145 от 20.09.2022 8:00:00
Доп. расходы</t>
  </si>
  <si>
    <t>Поступление доп. расходов 00НФ-П00160 от 20.09.2022 8:00:00
Доп. расходы</t>
  </si>
  <si>
    <t>Обособленное подразделение Ленинский р-н
Книги
Основной склад</t>
  </si>
  <si>
    <t>Поступление доп. расходов 00НФ-П00168 от 20.09.2022 8:00:00
Доп. расходы</t>
  </si>
  <si>
    <t>21.09.2022</t>
  </si>
  <si>
    <t>Поступление (акт, накладная, УПД) 00НФ-001425 от 21.09.2022 7:00:00
Поступление материалов по вх.д. 24003836 от 21.09.2022</t>
  </si>
  <si>
    <t>Поступление (акт, накладная, УПД) 00НФ-001429 от 21.09.2022 7:00:00
Поступление материалов по вх.д. УТ-1914 от 21.09.2022</t>
  </si>
  <si>
    <t>Номерное пломбировочовое устройство ПРК-1
ZZЦЕХ</t>
  </si>
  <si>
    <t>Поступление (акт, накладная, УПД) 00НФ-001434 от 21.09.2022 7:00:00
Поступление материалов по вх.д. 48330 от 21.09.2022</t>
  </si>
  <si>
    <t>Гайка М16
ZZЦЕХ</t>
  </si>
  <si>
    <t>Гайка М18
ZZЦЕХ</t>
  </si>
  <si>
    <t>Гайка М20
ZZЦЕХ</t>
  </si>
  <si>
    <t>Гайка М22
ZZЦЕХ</t>
  </si>
  <si>
    <t>Шайба М16
ZZЦЕХ</t>
  </si>
  <si>
    <t>Шайба М18 
ZZЦЕХ</t>
  </si>
  <si>
    <t>Шайба М20 
ZZЦЕХ</t>
  </si>
  <si>
    <t>Шайба М22
ZZЦЕХ</t>
  </si>
  <si>
    <t>Шайба М24
ZZЦЕХ</t>
  </si>
  <si>
    <t>Шайба гровер 16 ГОСТ 6402-70
ZZЦЕХ</t>
  </si>
  <si>
    <t>Шайба гровер 20 ГОСТ 6402-70
ZZЦЕХ</t>
  </si>
  <si>
    <t>Шайба гровер 22 ГОСТ 6402-70
ZZЦЕХ</t>
  </si>
  <si>
    <t>Саморез 4,2х25 с прессшайбой острый
ZZЦЕХ</t>
  </si>
  <si>
    <t>Поступление доп. расходов 00НФ-П00152 от 21.09.2022 8:00:00
Доп. расходы</t>
  </si>
  <si>
    <t>22.09.2022</t>
  </si>
  <si>
    <t>Поступление (акт, накладная, УПД) 00НФ-001426 от 22.09.2022 7:00:00
Поступление материалов по вх.д. 945 от 22.09.2022</t>
  </si>
  <si>
    <t>Поступление (акт, накладная, УПД) 00НФ-001427 от 22.09.2022 7:00:00
Поступление материалов по вх.д. V024235851 от 22.09.2022</t>
  </si>
  <si>
    <t>Поступление (акт, накладная, УПД) 00НФ-001527 от 22.09.2022 7:00:00
Поступление материалов по вх.д. 649 от 22.09.2022</t>
  </si>
  <si>
    <t>Пропан технический ГОСТ 20448-90в баллонах 
ZZЦЕХ</t>
  </si>
  <si>
    <t>23.09.2022</t>
  </si>
  <si>
    <t>Поступление (акт, накладная, УПД) 00НФ-001459 от 23.09.2022 7:00:00
Поступление материалов по вх.д. 5019498 от 23.09.2022</t>
  </si>
  <si>
    <t>Поступление (акт, накладная, УПД) 00НФ-001473 от 23.09.2022 7:00:00
Поступление материалов по вх.д. 225 от 23.09.2022</t>
  </si>
  <si>
    <t>Вал вентилятора
ZZЦЕХ</t>
  </si>
  <si>
    <t>Поступление (акт, накладная, УПД) 00НФ-001474 от 23.09.2022 7:00:00
Поступление материалов по вх.д. 226 от 23.09.2022</t>
  </si>
  <si>
    <t>Крышка боковая
ZZЦЕХ</t>
  </si>
  <si>
    <t>Стакан
ZZЦЕХ</t>
  </si>
  <si>
    <t>Поступление (акт, накладная, УПД) 00НФ-001524 от 23.09.2022 7:00:00
Поступление материалов по вх.д. 92319 от 23.09.2022</t>
  </si>
  <si>
    <t>Поступление (акт, накладная, УПД) 00НФ-001529 от 23.09.2022 7:00:00
Поступление материалов по вх.д. 656 от 23.09.2022</t>
  </si>
  <si>
    <t>Поступление (акт, накладная, УПД) 00НФ-001545 от 23.09.2022 7:00:00
Поступление материалов по вх.д. 120 от 23.09.2022</t>
  </si>
  <si>
    <t>Водонагреватель
Основной склад</t>
  </si>
  <si>
    <t>Поступление доп. расходов 00НФ-П00161 от 23.09.2022 8:00:00
Доп. расходы</t>
  </si>
  <si>
    <t>Поступление доп. расходов 00НФ-П00162 от 23.09.2022 8:00:00
Доп. расходы</t>
  </si>
  <si>
    <t>24.09.2022</t>
  </si>
  <si>
    <t>Выпуск продукции (Отчет производства) 00НФ-000348 от 24.09.2022 0:00:00
Отпуск материалов в производство</t>
  </si>
  <si>
    <t>Обособленное подразделение г.ZZZ
Основная номенклатурная группа
Списание материалов
&lt;...&gt;</t>
  </si>
  <si>
    <t>25.09.2022</t>
  </si>
  <si>
    <t>Выпуск продукции (Отчет производства) 00НФ-000350 от 25.09.2022 0:00:00
Отпуск материалов в производство</t>
  </si>
  <si>
    <t>26.09.2022</t>
  </si>
  <si>
    <t>Поступление (акт, накладная, УПД) 00НФ-001538 от 26.09.2022 7:00:00
Поступление материалов по вх.д. 193 от 26.09.2022</t>
  </si>
  <si>
    <t>Выпуск продукции (Отчет производства) 00НФ-000351 от 26.09.2022 13:00:00
Отпуск материалов в производство</t>
  </si>
  <si>
    <t>28.09.2022</t>
  </si>
  <si>
    <t>Выпуск продукции (Отчет производства) 00НФ-000370 от 28.09.2022 0:00:00
Отпуск материалов в производство</t>
  </si>
  <si>
    <t>Поступление (акт, накладная, УПД) 00НФ-001475 от 28.09.2022 7:00:00
Поступление материалов по вх.д. 6018542660 от 28.09.2022</t>
  </si>
  <si>
    <t>Поступление (акт, накладная, УПД) 00НФ-001516 от 28.09.2022 7:00:00
Поступление материалов по вх.д. 6018543318 от 28.09.2022</t>
  </si>
  <si>
    <t>Штукатурка
Основной склад</t>
  </si>
  <si>
    <t>Рейка Маячок
Основной склад</t>
  </si>
  <si>
    <t>Поступление (акт, накладная, УПД) 00НФ-001542 от 28.09.2022 7:00:00
Поступление материалов по вх.д. 65145 от 28.09.2022</t>
  </si>
  <si>
    <t>Поступление доп. расходов 00НФ-П00155 от 28.09.2022 8:00:00
Доп. расходы</t>
  </si>
  <si>
    <t>Поступление доп. расходов 00НФ-П00158 от 28.09.2022 8:00:00
Доп. расходы</t>
  </si>
  <si>
    <t>Поступление доп. расходов 00НФ-П00159 от 28.09.2022 8:00:00
Доп. расходы</t>
  </si>
  <si>
    <t>29.09.2022</t>
  </si>
  <si>
    <t>Поступление (акт, накладная, УПД) 00НФ-001501 от 29.09.2022 7:00:00
Поступление материалов по вх.д. 8329 от 29.09.2022</t>
  </si>
  <si>
    <t>Поступление (акт, накладная, УПД) 00НФ-001503 от 29.09.2022 7:00:00
Поступление материалов по вх.д. 5221 от 29.09.2022</t>
  </si>
  <si>
    <t>Ремни_А-2500 Ремни приводные клиновые ГОСТ 1284-89
ZZЦЕХ</t>
  </si>
  <si>
    <t>Поступление (акт, накладная, УПД) 00НФ-001504 от 29.09.2022 7:00:00
Поступление материалов по вх.д. 34055 от 29.09.2022</t>
  </si>
  <si>
    <t>Очки открытые
ZZЦЕХ</t>
  </si>
  <si>
    <t>Передача материалов в эксплуатацию 00НФ-000332 от 29.09.2022 11:00:00
Списание расходов на приобретение инвентаря</t>
  </si>
  <si>
    <t>Передача материалов в эксплуатацию 00НФ-000332 от 29.09.2022 11:00:00
Передача инвентаря в эксплуатацию</t>
  </si>
  <si>
    <t>Передача материалов в эксплуатацию 00НФ-000334 от 29.09.2022 11:00:00
Передача инвентаря в эксплуатацию</t>
  </si>
  <si>
    <t>Передача материалов в эксплуатацию 00НФ-000334 от 29.09.2022 11:00:00
Списание расходов на приобретение инвентаря</t>
  </si>
  <si>
    <t>Передача материалов в эксплуатацию 00НФ-000335 от 29.09.2022 11:00:00
Списание расходов на приобретение инвентаря</t>
  </si>
  <si>
    <t>Передача материалов в эксплуатацию 00НФ-000335 от 29.09.2022 11:00:00
Передача инвентаря в эксплуатацию</t>
  </si>
  <si>
    <t>Расход материалов 00НФ-000333 от 29.09.2022 11:00:00
Списание материалов в производство</t>
  </si>
  <si>
    <t>Расход материалов 00НФ-000336 от 29.09.2022 11:00:00
Списание материалов на прочие расходы</t>
  </si>
  <si>
    <t>Передача материалов в эксплуатацию 00НФ-000337 от 29.09.2022 12:00:00
Списание расходов на приобретение инвентаря</t>
  </si>
  <si>
    <t>Передача материалов в эксплуатацию 00НФ-000337 от 29.09.2022 12:00:00
Передача инвентаря в эксплуатацию</t>
  </si>
  <si>
    <t>Расход материалов 00НФ-000331 от 29.09.2022 12:00:00
Списание материалов в производство</t>
  </si>
  <si>
    <t>Расход материалов 00НФ-000331 от 29.09.2022 12:00:00
Списание расходов на приобретение инвентаря</t>
  </si>
  <si>
    <t>30.09.2022</t>
  </si>
  <si>
    <t>Поступление (акт, накладная, УПД) 00НФ-001502 от 30.09.2022 7:00:00
Поступление материалов по вх.д. 24718389 от 30.09.2022</t>
  </si>
  <si>
    <t>Ситилинк ООО 667845001
Основной договор
Поступление (акт, накладная, УПД) 00НФ-001502 от 30.09.2022 7:00:00</t>
  </si>
  <si>
    <t>Поступление (акт, накладная, УПД) 00НФ-001558 от 30.09.2022 7:00:00
Поступление материалов по вх.д. 1066855 от 30.09.2022</t>
  </si>
  <si>
    <t>Поступление (акт, накладная, УПД) 00НФ-001605 от 30.09.2022 7:00:00
Поступление материалов по вх.д. 86871 от 30.09.2022</t>
  </si>
  <si>
    <t>Передача материалов в эксплуатацию 00НФ-000362 от 30.09.2022 11:00:00
Списание расходов на приобретение инвентаря</t>
  </si>
  <si>
    <t>Передача материалов в эксплуатацию 00НФ-000362 от 30.09.2022 11:00:00
Передача спецодежды в эксплуатацию</t>
  </si>
  <si>
    <t>Перемещение товаров, материалов 00НФ-000407 от 30.09.2022 11:00:00
Перемещение товаров</t>
  </si>
  <si>
    <t>Круг лепестковый с оправкой КЛО 22х15х6 KK10XW P180 ГОСТ 22775-77 (БАЗ)
ZZZ</t>
  </si>
  <si>
    <t>Круг лепестковый с оправкой КЛО 22х15х6 KK10XW P180 ГОСТ 22775-77 (БАЗ)
Склад №2</t>
  </si>
  <si>
    <t>Круг лепестковый с оправкой КЛО 40х20х6 KK10XW P100 ГОСТ 22775-77 (БАЗ)
ZZZ</t>
  </si>
  <si>
    <t>Круг лепестковый с оправкой КЛО 40х20х6 KK10XW P100 ГОСТ 22775-77 (БАЗ)
Склад №2</t>
  </si>
  <si>
    <t>Круг зачистной 125*6*22,2 TIGER ABRASIV
ZZZ</t>
  </si>
  <si>
    <t>Круг зачистной 125*6*22,2 TIGER ABRASIV
Склад №2</t>
  </si>
  <si>
    <t>Круг отрезной 41 230х2,0х22,23 14А F36 37 BF M (ВАЗ)
ZZZ</t>
  </si>
  <si>
    <t>Круг отрезной 41 230х2,0х22,23 14А F36 37 BF M (ВАЗ)
Склад №2</t>
  </si>
  <si>
    <t>Диск отрезной по металлу Т41-125х1,2х22,2 (10/100/400), Cutop Profi
ZZZ</t>
  </si>
  <si>
    <t>Диск отрезной по металлу Т41-125х1,2х22,2 (10/100/400), Cutop Profi
Склад №2</t>
  </si>
  <si>
    <t>Диск отрезной по металлу Т41-125х1х22,2 (10/100/400), Cutop Profi
ZZZ</t>
  </si>
  <si>
    <t>Диск отрезной по металлу Т41-125х1х22,2 (10/100/400), Cutop Profi
Склад №2</t>
  </si>
  <si>
    <t>Диск шлиф по металлу Т27-125х6,0х22,2 (5/25/100), Cutop Profi
ZZZ</t>
  </si>
  <si>
    <t>Диск шлиф по металлу Т27-125х6,0х22,2 (5/25/100), Cutop Profi
Склад №2</t>
  </si>
  <si>
    <t>150 25 32 14А F24 37-39 BF 63 м/с (BROFAL)
ZZZ</t>
  </si>
  <si>
    <t>150 25 32 14А F24 37-39 BF 63 м/с (BROFAL)
Склад №2</t>
  </si>
  <si>
    <t>Круг шлиф 1 200 20 32 63С 40 K/L V (Луга)
ZZZ</t>
  </si>
  <si>
    <t>Круг шлиф 1 200 20 32 63С 40 K/L V (Луга)
Склад №2</t>
  </si>
  <si>
    <t>Круг отрезной 41 125*1*22 A R BF (BROFAL)
ZZZ</t>
  </si>
  <si>
    <t>Круг отрезной 41 125*1*22 A R BF (BROFAL)
Склад №2</t>
  </si>
  <si>
    <t>Круг отрезной 41 125*1.2*22 A R BF (BROFAL)
ZZZ</t>
  </si>
  <si>
    <t>Круг отрезной 41 125*1.2*22 A R BF (BROFAL)
Склад №2</t>
  </si>
  <si>
    <t>Круг отрезной 41 125*2.5*22 A R BF (BROFAL)
ZZZ</t>
  </si>
  <si>
    <t>Круг отрезной 41 125*2.5*22 A R BF (BROFAL)
Склад №2</t>
  </si>
  <si>
    <t>Круг отрезной 41 150*2.5*22 A R BF (BROFAL)
ZZZ</t>
  </si>
  <si>
    <t>Круг отрезной 41 150*2.5*22 A R BF (BROFAL)
Склад №2</t>
  </si>
  <si>
    <t>Круг отрезной 41 180*2*22 А R BF (BROFAL)
ZZZ</t>
  </si>
  <si>
    <t>Круг отрезной 41 180*2*22 А R BF (BROFAL)
Склад №2</t>
  </si>
  <si>
    <t>Круг отрезной 41 180*2.5*22 А R BF (BROFAL)
ZZZ</t>
  </si>
  <si>
    <t>Круг отрезной 41 180*2.5*22 А R BF (BROFAL)
Склад №2</t>
  </si>
  <si>
    <t>Круг отрезной 41 230*2*22 А R BF (BROFAL)
ZZZ</t>
  </si>
  <si>
    <t>Круг отрезной 41 230*2*22 А R BF (BROFAL)
Склад №2</t>
  </si>
  <si>
    <t>Круг зачист.бак. 27 125*6*22 A30 R BF (BROFAL)
ZZZ</t>
  </si>
  <si>
    <t>Круг зачист.бак. 27 125*6*22 A30 R BF (BROFAL)
Склад №2</t>
  </si>
  <si>
    <t>Круг шлиф. 1 16*25*6 63С 25H CT1 6K (ШЛИФ)
ZZZ</t>
  </si>
  <si>
    <t>Круг шлиф. 1 16*25*6 63С 25H CT1 6K (ШЛИФ)
Склад №2</t>
  </si>
  <si>
    <t>Круг шлиф 1 100 20 20 54C 24 T V(Луга)
ZZZ</t>
  </si>
  <si>
    <t>Круг шлиф 1 100 20 20 54C 24 T V(Луга)
Склад №2</t>
  </si>
  <si>
    <t>Круг отрезной 41 125*1.2*22 A R BF PREMIUM (BROFAL)
ZZZ</t>
  </si>
  <si>
    <t>Круг отрезной 41 125*1.2*22 A R BF PREMIUM (BROFAL)
Склад №2</t>
  </si>
  <si>
    <t>Круг шлиф 1 600х63х305 63C F40 M/N V (Луга)
ZZZ</t>
  </si>
  <si>
    <t>Круг шлиф 1 600х63х305 63C F40 M/N V (Луга)
Склад №2</t>
  </si>
  <si>
    <t>Круг отрезной 230*1,8*22,2 TIGER ABRASIV
ZZZ</t>
  </si>
  <si>
    <t>Круг отрезной 230*1,8*22,2 TIGER ABRASIV
Склад №2</t>
  </si>
  <si>
    <t>Диск алмазный отрезной 125*22,2*2,0мм,ТУРБО,сухой/влажный рез,по бетону,кирпичу,камню, уп.карт(Бизон
ZZZ</t>
  </si>
  <si>
    <t>Диск алмазный отрезной 125*22,2*2,0мм,ТУРБО,сухой/влажный рез,по бетону,кирпичу,камню, уп.карт(Бизон
Склад №2</t>
  </si>
  <si>
    <t>Круг абразивный 3 150 20 32 14AF20 R B 40м/с(КАЗ)
ZZZ</t>
  </si>
  <si>
    <t>Круг абразивный 3 150 20 32 14AF20 R B 40м/с(КАЗ)
Склад №2</t>
  </si>
  <si>
    <t>Щетка для УШМ, 65 мм, М14, крученая 
ZZZ</t>
  </si>
  <si>
    <t>Щетка для УШМ, 65 мм, М14, крученая 
Склад №2</t>
  </si>
  <si>
    <t>Щетка для УШМ, 65 мм, М14, чашка
ZZZ</t>
  </si>
  <si>
    <t>Щетка для УШМ, 65 мм, М14, чашка
Склад №2</t>
  </si>
  <si>
    <t>Щетка для УШМ, 75 мм, М14, крученая
ZZZ</t>
  </si>
  <si>
    <t>Щетка для УШМ, 75 мм, М14, крученая
Склад №2</t>
  </si>
  <si>
    <t>Щетка для УШМ, 75 мм, М14, чашка
ZZZ</t>
  </si>
  <si>
    <t>Щетка для УШМ, 75 мм, М14, чашка
Склад №2</t>
  </si>
  <si>
    <t>Круг зачист.бак. 27 230*6*22 A30 R BF (BROFAL)-Э
ZZZ</t>
  </si>
  <si>
    <t>Круг 3 в 1 (шлиф/обдир/отрезной) №401 125 3 22 мм, зерно 36 Профостнастка Эксперт тип 27 (БэстВелд)
ZZZ</t>
  </si>
  <si>
    <t>Круг 3 в 1 (шлиф/обдир/отрезной) №401 125 3 22 мм, зерно 36 Профостнастка Эксперт тип 27 (БэстВелд)
Склад №2</t>
  </si>
  <si>
    <t>Круг отрезной 41 125*1.0*22 A R BF (BROFAL)-Э
ZZZ</t>
  </si>
  <si>
    <t>Круг отрезной 41 125*1.0*22 A R BF (BROFAL)-Э
Склад №2</t>
  </si>
  <si>
    <t>Круг отрезной 41 125*1.6*22 A30 R BF (BROFAL)-Э
ZZZ</t>
  </si>
  <si>
    <t>Круг отрезной 41 125*1.6*22 A30 R BF (BROFAL)-Э
Склад №2</t>
  </si>
  <si>
    <t>Расход материалов 00НФ-000355 от 30.09.2022 11:00:00
Списание материалов в производство</t>
  </si>
  <si>
    <t>Расход материалов 00НФ-000357 от 30.09.2022 11:00:00
Списание материалов в производство</t>
  </si>
  <si>
    <t>Расход материалов 00НФ-000358 от 30.09.2022 11:00:00
Списание материалов в производство</t>
  </si>
  <si>
    <t>Расход материалов 00НФ-000359 от 30.09.2022 11:00:00
Списание материалов в производство</t>
  </si>
  <si>
    <t>Расход материалов 00НФ-000360 от 30.09.2022 11:00:00
Списание материалов в производство</t>
  </si>
  <si>
    <t>Расход материалов 00НФ-000361 от 30.09.2022 11:00:00
Списание материалов в производство</t>
  </si>
  <si>
    <t>Расход материалов 00НФ-000386 от 30.09.2022 11:00:00
Списание материалов в производство</t>
  </si>
  <si>
    <t>Расход материалов 00НФ-000390 от 30.09.2022 11:00:00
Списание материалов в производство</t>
  </si>
  <si>
    <t>Расход материалов 00НФ-000408 от 30.09.2022 11:00:00
Списание материалов в производство</t>
  </si>
  <si>
    <t>Расход материалов 00НФ-000366 от 30.09.2022 12:00:00
Списание материалов в производство</t>
  </si>
  <si>
    <t>Регламентная операция 00БП-000086 от 30.09.2022 23:59:59
Корректировка стоимости списания</t>
  </si>
  <si>
    <t>Регламентная операция 00БП-000086 от 30.09.2022 23:59:59
Корректировка выпуска продукции (услуг)</t>
  </si>
  <si>
    <t>1С-дата</t>
  </si>
  <si>
    <t>1С-Док</t>
  </si>
  <si>
    <t>1С-Анлт-Дт</t>
  </si>
  <si>
    <t>1С-Анлт-Кт</t>
  </si>
  <si>
    <t>1С-ТипУч</t>
  </si>
  <si>
    <t>1С-СчДт</t>
  </si>
  <si>
    <t>1С-суммаДт</t>
  </si>
  <si>
    <t>1С-пстP</t>
  </si>
  <si>
    <t>1С-СчКт</t>
  </si>
  <si>
    <t>1С-суммаКт</t>
  </si>
  <si>
    <t>1С-пстS</t>
  </si>
  <si>
    <t>пстT</t>
  </si>
  <si>
    <t>дата</t>
  </si>
  <si>
    <t>Док</t>
  </si>
  <si>
    <t>Анлт-Дт</t>
  </si>
  <si>
    <t>Анлт-Кт</t>
  </si>
  <si>
    <t>ТипУч</t>
  </si>
  <si>
    <t>СчДт</t>
  </si>
  <si>
    <t>суммаДт</t>
  </si>
  <si>
    <t>СчКт</t>
  </si>
  <si>
    <t>суммаКт</t>
  </si>
  <si>
    <t>пстAB</t>
  </si>
  <si>
    <t>пстAE</t>
  </si>
  <si>
    <t>№стр</t>
  </si>
  <si>
    <t>ст-1</t>
  </si>
  <si>
    <t>ст-2</t>
  </si>
  <si>
    <t>ст-3</t>
  </si>
  <si>
    <t>ст-4</t>
  </si>
  <si>
    <t>ст-5</t>
  </si>
  <si>
    <t>one</t>
  </si>
  <si>
    <t>СУММЕСЛИ</t>
  </si>
  <si>
    <t>p1</t>
  </si>
  <si>
    <t>p2</t>
  </si>
  <si>
    <t>p3</t>
  </si>
  <si>
    <t>p4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</si>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</sst>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dd/mm/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5" tint="-0.249977111117893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b/>
      <sz val="8"/>
      <color theme="5" tint="-0.499984740745262"/>
      <name val="Calibri"/>
      <family val="2"/>
      <charset val="204"/>
      <scheme val="minor"/>
    </font>
    <font>
      <sz val="8"/>
      <color theme="5" tint="-0.499984740745262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5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164" fontId="4" fillId="0" borderId="0" xfId="0" applyNumberFormat="1" applyFont="1" applyAlignment="1">
      <alignment horizontal="right" indent="1"/>
    </xf>
    <xf numFmtId="0" fontId="4" fillId="0" borderId="0" xfId="0" applyFont="1"/>
    <xf numFmtId="0" fontId="14" fillId="0" borderId="0" xfId="0" applyFont="1"/>
    <xf numFmtId="0" fontId="15" fillId="0" borderId="0" xfId="0" applyFont="1"/>
    <xf numFmtId="0" fontId="15" fillId="2" borderId="0" xfId="0" applyFont="1" applyFill="1"/>
    <xf numFmtId="4" fontId="15" fillId="2" borderId="0" xfId="0" applyNumberFormat="1" applyFont="1" applyFill="1" applyAlignment="1">
      <alignment horizontal="right" indent="1"/>
    </xf>
    <xf numFmtId="4" fontId="4" fillId="0" borderId="0" xfId="0" applyNumberFormat="1" applyFont="1" applyAlignment="1">
      <alignment horizontal="right" indent="1"/>
    </xf>
    <xf numFmtId="0" fontId="16" fillId="0" borderId="0" xfId="0" applyFont="1"/>
    <xf numFmtId="4" fontId="16" fillId="0" borderId="0" xfId="0" applyNumberFormat="1" applyFont="1" applyAlignment="1">
      <alignment horizontal="right" indent="1"/>
    </xf>
    <xf numFmtId="0" fontId="17" fillId="0" borderId="0" xfId="0" applyFont="1"/>
    <xf numFmtId="4" fontId="17" fillId="0" borderId="0" xfId="0" applyNumberFormat="1" applyFont="1" applyAlignment="1">
      <alignment horizontal="right" indent="1"/>
    </xf>
    <xf numFmtId="0" fontId="15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6" fontId="16" fillId="0" borderId="0" xfId="0" applyNumberFormat="1" applyFont="1" applyAlignment="1">
      <alignment horizontal="left"/>
    </xf>
    <xf numFmtId="166" fontId="17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0" fillId="3" borderId="0" xfId="0" applyFont="1" applyFill="1"/>
    <xf numFmtId="0" fontId="6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zoomScale="120" zoomScaleNormal="120" workbookViewId="0">
      <selection activeCell="M2" sqref="M2:Q2"/>
    </sheetView>
  </sheetViews>
  <sheetFormatPr defaultRowHeight="14.4" x14ac:dyDescent="0.3"/>
  <cols>
    <col min="4" max="4" width="1.88671875" customWidth="1"/>
  </cols>
  <sheetData>
    <row r="2" spans="2:9" x14ac:dyDescent="0.3">
      <c r="B2" s="1" t="s">
        <v>34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5" x14ac:dyDescent="0.3">
      <c r="B18" t="s">
        <v>10</v>
      </c>
    </row>
    <row r="20" spans="2:5" x14ac:dyDescent="0.3">
      <c r="E20" s="1" t="s"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J54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A14" sqref="A14:XFD14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6" width="1.77734375" style="6" customWidth="1"/>
    <col min="7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6"/>
    <col min="17" max="18" width="1.77734375" style="6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36" width="10.77734375" style="7" customWidth="1"/>
    <col min="37" max="16384" width="8.88671875" style="6"/>
  </cols>
  <sheetData>
    <row r="1" spans="1:36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 x14ac:dyDescent="0.3">
      <c r="A2" s="11">
        <f>ROW()</f>
        <v>2</v>
      </c>
    </row>
    <row r="3" spans="1:36" x14ac:dyDescent="0.3">
      <c r="A3" s="11">
        <f>ROW()</f>
        <v>3</v>
      </c>
      <c r="F3" s="6" t="s">
        <v>20</v>
      </c>
    </row>
    <row r="4" spans="1:36" x14ac:dyDescent="0.3">
      <c r="A4" s="11">
        <f>ROW()</f>
        <v>4</v>
      </c>
    </row>
    <row r="5" spans="1:36" s="8" customFormat="1" x14ac:dyDescent="0.3">
      <c r="A5" s="11">
        <f>ROW()</f>
        <v>5</v>
      </c>
      <c r="E5" s="17"/>
      <c r="F5" s="8" t="s">
        <v>11</v>
      </c>
      <c r="M5" s="4" t="s">
        <v>12</v>
      </c>
      <c r="P5" s="8" t="s">
        <v>13</v>
      </c>
      <c r="S5" s="8" t="s">
        <v>14</v>
      </c>
      <c r="W5" s="10" t="s">
        <v>15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</row>
    <row r="6" spans="1:36" x14ac:dyDescent="0.3">
      <c r="A6" s="11">
        <f>ROW()</f>
        <v>6</v>
      </c>
    </row>
    <row r="7" spans="1:36" x14ac:dyDescent="0.3">
      <c r="A7" s="11">
        <f>ROW()</f>
        <v>7</v>
      </c>
    </row>
    <row r="8" spans="1:36" s="13" customFormat="1" x14ac:dyDescent="0.3">
      <c r="A8" s="12">
        <f>ROW()</f>
        <v>8</v>
      </c>
      <c r="E8" s="17"/>
      <c r="F8" s="13" t="s">
        <v>21</v>
      </c>
      <c r="M8" s="14"/>
      <c r="W8" s="10"/>
      <c r="Z8" s="10">
        <f>SUM(Z9:Z12)</f>
        <v>100</v>
      </c>
      <c r="AA8" s="10">
        <f t="shared" ref="AA8:AC8" si="0">SUM(AA9:AA12)</f>
        <v>400</v>
      </c>
      <c r="AB8" s="10">
        <f t="shared" si="0"/>
        <v>250</v>
      </c>
      <c r="AC8" s="10">
        <f t="shared" si="0"/>
        <v>250</v>
      </c>
      <c r="AD8" s="10"/>
      <c r="AE8" s="10"/>
      <c r="AF8" s="10"/>
      <c r="AG8" s="10"/>
      <c r="AH8" s="10"/>
      <c r="AI8" s="10"/>
      <c r="AJ8" s="10"/>
    </row>
    <row r="9" spans="1:36" x14ac:dyDescent="0.3">
      <c r="A9" s="11">
        <f>ROW()</f>
        <v>9</v>
      </c>
      <c r="G9" s="6" t="s">
        <v>16</v>
      </c>
      <c r="Z9" s="7">
        <v>100</v>
      </c>
      <c r="AA9" s="7">
        <v>100</v>
      </c>
    </row>
    <row r="10" spans="1:36" x14ac:dyDescent="0.3">
      <c r="A10" s="11">
        <f>ROW()</f>
        <v>10</v>
      </c>
      <c r="G10" s="6" t="s">
        <v>17</v>
      </c>
      <c r="AB10" s="7">
        <v>150</v>
      </c>
    </row>
    <row r="11" spans="1:36" x14ac:dyDescent="0.3">
      <c r="A11" s="11">
        <f>ROW()</f>
        <v>11</v>
      </c>
      <c r="G11" s="6" t="s">
        <v>18</v>
      </c>
      <c r="AA11" s="7">
        <v>300</v>
      </c>
      <c r="AB11" s="7">
        <v>100</v>
      </c>
      <c r="AC11" s="7">
        <v>250</v>
      </c>
    </row>
    <row r="12" spans="1:36" s="2" customFormat="1" ht="10.199999999999999" x14ac:dyDescent="0.2">
      <c r="A12" s="11">
        <f>ROW()</f>
        <v>12</v>
      </c>
      <c r="E12" s="15" t="s">
        <v>22</v>
      </c>
      <c r="W12" s="5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3">
      <c r="A13" s="11">
        <f>ROW()</f>
        <v>13</v>
      </c>
    </row>
    <row r="14" spans="1:36" s="13" customFormat="1" x14ac:dyDescent="0.3">
      <c r="A14" s="12">
        <f>ROW()</f>
        <v>14</v>
      </c>
      <c r="E14" s="18"/>
      <c r="F14" s="13" t="s">
        <v>23</v>
      </c>
      <c r="M14" s="14"/>
      <c r="W14" s="10">
        <f>SUM(Y14:AI14)</f>
        <v>1000</v>
      </c>
      <c r="Z14" s="10"/>
      <c r="AA14" s="10"/>
      <c r="AB14" s="10"/>
      <c r="AC14" s="10">
        <f>SUM(Y8:AC8)</f>
        <v>1000</v>
      </c>
      <c r="AD14" s="10"/>
      <c r="AE14" s="10"/>
      <c r="AF14" s="10"/>
      <c r="AG14" s="10"/>
      <c r="AH14" s="10"/>
      <c r="AI14" s="10"/>
      <c r="AJ14" s="10"/>
    </row>
    <row r="15" spans="1:36" x14ac:dyDescent="0.3">
      <c r="A15" s="11">
        <f>ROW()</f>
        <v>15</v>
      </c>
    </row>
    <row r="16" spans="1:36" x14ac:dyDescent="0.3">
      <c r="A16" s="11">
        <f>ROW()</f>
        <v>16</v>
      </c>
      <c r="F16" s="6" t="s">
        <v>24</v>
      </c>
      <c r="Z16" s="19">
        <v>0</v>
      </c>
      <c r="AA16" s="19">
        <v>0</v>
      </c>
      <c r="AB16" s="19">
        <v>0</v>
      </c>
      <c r="AC16" s="19">
        <v>0.2</v>
      </c>
      <c r="AD16" s="19">
        <v>0.3</v>
      </c>
      <c r="AE16" s="19">
        <v>0.2</v>
      </c>
      <c r="AF16" s="19">
        <v>0.15</v>
      </c>
      <c r="AG16" s="19">
        <v>0.1</v>
      </c>
      <c r="AH16" s="19">
        <f>100%-SUM(Y16:AG16)</f>
        <v>5.0000000000000044E-2</v>
      </c>
    </row>
    <row r="17" spans="1:34" x14ac:dyDescent="0.3">
      <c r="A17" s="11">
        <f>ROW()</f>
        <v>17</v>
      </c>
      <c r="F17" s="6" t="s">
        <v>25</v>
      </c>
      <c r="Z17" s="19">
        <v>0</v>
      </c>
      <c r="AA17" s="19">
        <v>0</v>
      </c>
      <c r="AB17" s="19">
        <v>0</v>
      </c>
      <c r="AC17" s="19">
        <v>3</v>
      </c>
      <c r="AD17" s="19">
        <v>2.8</v>
      </c>
      <c r="AE17" s="19">
        <v>2.5</v>
      </c>
      <c r="AF17" s="19">
        <v>2</v>
      </c>
      <c r="AG17" s="19">
        <v>1.5</v>
      </c>
      <c r="AH17" s="19">
        <v>0.9</v>
      </c>
    </row>
    <row r="18" spans="1:34" x14ac:dyDescent="0.3">
      <c r="A18" s="11">
        <f>ROW()</f>
        <v>18</v>
      </c>
      <c r="F18" s="6" t="s">
        <v>26</v>
      </c>
      <c r="W18" s="10">
        <f>SUM(Y18:AI18)</f>
        <v>2435</v>
      </c>
      <c r="Z18" s="7">
        <f>$W$14*Z16*Z17</f>
        <v>0</v>
      </c>
      <c r="AA18" s="7">
        <f t="shared" ref="AA18:AH18" si="1">$W$14*AA16*AA17</f>
        <v>0</v>
      </c>
      <c r="AB18" s="7">
        <f t="shared" si="1"/>
        <v>0</v>
      </c>
      <c r="AC18" s="7">
        <f t="shared" si="1"/>
        <v>600</v>
      </c>
      <c r="AD18" s="7">
        <f t="shared" si="1"/>
        <v>840</v>
      </c>
      <c r="AE18" s="7">
        <f t="shared" si="1"/>
        <v>500</v>
      </c>
      <c r="AF18" s="7">
        <f t="shared" si="1"/>
        <v>300</v>
      </c>
      <c r="AG18" s="7">
        <f t="shared" si="1"/>
        <v>150</v>
      </c>
      <c r="AH18" s="7">
        <f t="shared" si="1"/>
        <v>45.000000000000043</v>
      </c>
    </row>
    <row r="19" spans="1:34" x14ac:dyDescent="0.3">
      <c r="A19" s="11">
        <f>ROW()</f>
        <v>19</v>
      </c>
      <c r="F19" s="6" t="s">
        <v>27</v>
      </c>
      <c r="W19" s="10">
        <f>SUM(Y19:AI19)</f>
        <v>1000</v>
      </c>
      <c r="Z19" s="7">
        <f>$W$14*Z16</f>
        <v>0</v>
      </c>
      <c r="AA19" s="7">
        <f t="shared" ref="AA19:AH19" si="2">$W$14*AA16</f>
        <v>0</v>
      </c>
      <c r="AB19" s="7">
        <f t="shared" si="2"/>
        <v>0</v>
      </c>
      <c r="AC19" s="7">
        <f t="shared" si="2"/>
        <v>200</v>
      </c>
      <c r="AD19" s="7">
        <f t="shared" si="2"/>
        <v>300</v>
      </c>
      <c r="AE19" s="7">
        <f t="shared" si="2"/>
        <v>200</v>
      </c>
      <c r="AF19" s="7">
        <f t="shared" si="2"/>
        <v>150</v>
      </c>
      <c r="AG19" s="7">
        <f t="shared" si="2"/>
        <v>100</v>
      </c>
      <c r="AH19" s="7">
        <f t="shared" si="2"/>
        <v>50.000000000000043</v>
      </c>
    </row>
    <row r="20" spans="1:34" x14ac:dyDescent="0.3">
      <c r="A20" s="11">
        <f>ROW()</f>
        <v>20</v>
      </c>
    </row>
    <row r="21" spans="1:34" x14ac:dyDescent="0.3">
      <c r="A21" s="11">
        <f>ROW()</f>
        <v>21</v>
      </c>
    </row>
    <row r="22" spans="1:34" x14ac:dyDescent="0.3">
      <c r="A22" s="11">
        <f>ROW()</f>
        <v>22</v>
      </c>
    </row>
    <row r="23" spans="1:34" x14ac:dyDescent="0.3">
      <c r="A23" s="11">
        <f>ROW()</f>
        <v>23</v>
      </c>
    </row>
    <row r="24" spans="1:34" x14ac:dyDescent="0.3">
      <c r="A24" s="11">
        <f>ROW()</f>
        <v>24</v>
      </c>
    </row>
    <row r="25" spans="1:34" x14ac:dyDescent="0.3">
      <c r="A25" s="11">
        <f>ROW()</f>
        <v>25</v>
      </c>
    </row>
    <row r="26" spans="1:34" x14ac:dyDescent="0.3">
      <c r="A26" s="11">
        <f>ROW()</f>
        <v>26</v>
      </c>
    </row>
    <row r="27" spans="1:34" x14ac:dyDescent="0.3">
      <c r="A27" s="11">
        <f>ROW()</f>
        <v>27</v>
      </c>
    </row>
    <row r="28" spans="1:34" x14ac:dyDescent="0.3">
      <c r="A28" s="11">
        <f>ROW()</f>
        <v>28</v>
      </c>
    </row>
    <row r="29" spans="1:34" x14ac:dyDescent="0.3">
      <c r="A29" s="11">
        <f>ROW()</f>
        <v>29</v>
      </c>
    </row>
    <row r="30" spans="1:34" x14ac:dyDescent="0.3">
      <c r="A30" s="11">
        <f>ROW()</f>
        <v>30</v>
      </c>
    </row>
    <row r="31" spans="1:34" x14ac:dyDescent="0.3">
      <c r="A31" s="11">
        <f>ROW()</f>
        <v>31</v>
      </c>
    </row>
    <row r="32" spans="1:34" x14ac:dyDescent="0.3">
      <c r="A32" s="11">
        <f>ROW()</f>
        <v>32</v>
      </c>
    </row>
    <row r="33" spans="1:1" x14ac:dyDescent="0.3">
      <c r="A33" s="11">
        <f>ROW()</f>
        <v>33</v>
      </c>
    </row>
    <row r="34" spans="1:1" x14ac:dyDescent="0.3">
      <c r="A34" s="11">
        <f>ROW()</f>
        <v>34</v>
      </c>
    </row>
    <row r="35" spans="1:1" x14ac:dyDescent="0.3">
      <c r="A35" s="11">
        <f>ROW()</f>
        <v>35</v>
      </c>
    </row>
    <row r="36" spans="1:1" x14ac:dyDescent="0.3">
      <c r="A36" s="11">
        <f>ROW()</f>
        <v>36</v>
      </c>
    </row>
    <row r="37" spans="1:1" x14ac:dyDescent="0.3">
      <c r="A37" s="11">
        <f>ROW()</f>
        <v>37</v>
      </c>
    </row>
    <row r="38" spans="1:1" x14ac:dyDescent="0.3">
      <c r="A38" s="11">
        <f>ROW()</f>
        <v>38</v>
      </c>
    </row>
    <row r="39" spans="1:1" x14ac:dyDescent="0.3">
      <c r="A39" s="11">
        <f>ROW()</f>
        <v>39</v>
      </c>
    </row>
    <row r="40" spans="1:1" x14ac:dyDescent="0.3">
      <c r="A40" s="11">
        <f>ROW()</f>
        <v>40</v>
      </c>
    </row>
    <row r="41" spans="1:1" x14ac:dyDescent="0.3">
      <c r="A41" s="11">
        <f>ROW()</f>
        <v>41</v>
      </c>
    </row>
    <row r="42" spans="1:1" x14ac:dyDescent="0.3">
      <c r="A42" s="11">
        <f>ROW()</f>
        <v>42</v>
      </c>
    </row>
    <row r="43" spans="1:1" x14ac:dyDescent="0.3">
      <c r="A43" s="11">
        <f>ROW()</f>
        <v>43</v>
      </c>
    </row>
    <row r="44" spans="1:1" x14ac:dyDescent="0.3">
      <c r="A44" s="11">
        <f>ROW()</f>
        <v>44</v>
      </c>
    </row>
    <row r="45" spans="1:1" x14ac:dyDescent="0.3">
      <c r="A45" s="11">
        <f>ROW()</f>
        <v>45</v>
      </c>
    </row>
    <row r="46" spans="1:1" x14ac:dyDescent="0.3">
      <c r="A46" s="11">
        <f>ROW()</f>
        <v>46</v>
      </c>
    </row>
    <row r="47" spans="1:1" x14ac:dyDescent="0.3">
      <c r="A47" s="11">
        <f>ROW()</f>
        <v>47</v>
      </c>
    </row>
    <row r="48" spans="1:1" x14ac:dyDescent="0.3">
      <c r="A48" s="11">
        <f>ROW()</f>
        <v>48</v>
      </c>
    </row>
    <row r="49" spans="1:1" x14ac:dyDescent="0.3">
      <c r="A49" s="11">
        <f>ROW()</f>
        <v>49</v>
      </c>
    </row>
    <row r="50" spans="1:1" x14ac:dyDescent="0.3">
      <c r="A50" s="11">
        <f>ROW()</f>
        <v>50</v>
      </c>
    </row>
    <row r="51" spans="1:1" x14ac:dyDescent="0.3">
      <c r="A51" s="11">
        <f>ROW()</f>
        <v>51</v>
      </c>
    </row>
    <row r="52" spans="1:1" x14ac:dyDescent="0.3">
      <c r="A52" s="11">
        <f>ROW()</f>
        <v>52</v>
      </c>
    </row>
    <row r="53" spans="1:1" x14ac:dyDescent="0.3">
      <c r="A53" s="11">
        <f>ROW()</f>
        <v>53</v>
      </c>
    </row>
    <row r="54" spans="1:1" x14ac:dyDescent="0.3">
      <c r="A54" s="11">
        <f>ROW()</f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J52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Z14" sqref="Z14:AF17"/>
    </sheetView>
  </sheetViews>
  <sheetFormatPr defaultRowHeight="13.8" x14ac:dyDescent="0.3"/>
  <cols>
    <col min="1" max="1" width="1.77734375" style="11" customWidth="1"/>
    <col min="2" max="5" width="1.77734375" style="6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6"/>
    <col min="17" max="18" width="1.77734375" style="6" customWidth="1"/>
    <col min="19" max="19" width="8.88671875" style="6"/>
    <col min="20" max="22" width="1.77734375" style="6" customWidth="1"/>
    <col min="23" max="23" width="14.77734375" style="10" customWidth="1"/>
    <col min="24" max="25" width="1.77734375" style="6" customWidth="1"/>
    <col min="26" max="36" width="12.77734375" style="7" customWidth="1"/>
    <col min="37" max="16384" width="8.88671875" style="6"/>
  </cols>
  <sheetData>
    <row r="1" spans="1:36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 x14ac:dyDescent="0.3">
      <c r="A2" s="11">
        <f>ROW()</f>
        <v>2</v>
      </c>
    </row>
    <row r="3" spans="1:36" x14ac:dyDescent="0.3">
      <c r="A3" s="11">
        <f>ROW()</f>
        <v>3</v>
      </c>
    </row>
    <row r="4" spans="1:36" x14ac:dyDescent="0.3">
      <c r="A4" s="11">
        <f>ROW()</f>
        <v>4</v>
      </c>
    </row>
    <row r="5" spans="1:36" s="8" customFormat="1" x14ac:dyDescent="0.3">
      <c r="A5" s="11">
        <f>ROW()</f>
        <v>5</v>
      </c>
      <c r="F5" s="8" t="s">
        <v>11</v>
      </c>
      <c r="M5" s="4" t="s">
        <v>12</v>
      </c>
      <c r="P5" s="8" t="s">
        <v>13</v>
      </c>
      <c r="S5" s="8" t="s">
        <v>14</v>
      </c>
      <c r="W5" s="10" t="s">
        <v>15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</row>
    <row r="6" spans="1:36" x14ac:dyDescent="0.3">
      <c r="A6" s="11">
        <f>ROW()</f>
        <v>6</v>
      </c>
    </row>
    <row r="7" spans="1:36" x14ac:dyDescent="0.3">
      <c r="A7" s="11">
        <f>ROW()</f>
        <v>7</v>
      </c>
      <c r="F7" s="6" t="s">
        <v>29</v>
      </c>
      <c r="Z7" s="7">
        <v>10</v>
      </c>
      <c r="AA7" s="7">
        <v>15</v>
      </c>
      <c r="AB7" s="7">
        <v>30</v>
      </c>
      <c r="AC7" s="7">
        <v>20</v>
      </c>
      <c r="AD7" s="7">
        <v>50</v>
      </c>
      <c r="AE7" s="7">
        <v>70</v>
      </c>
      <c r="AF7" s="7">
        <v>100</v>
      </c>
    </row>
    <row r="8" spans="1:36" x14ac:dyDescent="0.3">
      <c r="A8" s="11">
        <f>ROW()</f>
        <v>8</v>
      </c>
    </row>
    <row r="9" spans="1:36" x14ac:dyDescent="0.3">
      <c r="A9" s="11">
        <f>ROW()</f>
        <v>9</v>
      </c>
      <c r="Z9" s="7">
        <f>$Z$7*BP!Z8</f>
        <v>1000</v>
      </c>
      <c r="AA9" s="7">
        <f>$Z$7*BP!AA8</f>
        <v>4000</v>
      </c>
      <c r="AB9" s="7">
        <f>$Z$7*BP!AB8</f>
        <v>2500</v>
      </c>
      <c r="AC9" s="7">
        <f>$Z$7*BP!AC8</f>
        <v>2500</v>
      </c>
      <c r="AD9" s="7">
        <f>$Z$7*BP!AD8</f>
        <v>0</v>
      </c>
      <c r="AE9" s="7">
        <f>$Z$7*BP!AE8</f>
        <v>0</v>
      </c>
      <c r="AF9" s="7">
        <f>$Z$7*BP!AF8</f>
        <v>0</v>
      </c>
    </row>
    <row r="10" spans="1:36" x14ac:dyDescent="0.3">
      <c r="A10" s="11">
        <f>ROW()</f>
        <v>10</v>
      </c>
      <c r="AA10" s="7">
        <f>$AA$7*BP!Z8</f>
        <v>1500</v>
      </c>
      <c r="AB10" s="7">
        <f>$AA$7*BP!AA8</f>
        <v>6000</v>
      </c>
      <c r="AC10" s="7">
        <f>$AA$7*BP!AB8</f>
        <v>3750</v>
      </c>
      <c r="AD10" s="7">
        <f>$AA$7*BP!AC8</f>
        <v>3750</v>
      </c>
      <c r="AE10" s="7">
        <f>$AA$7*BP!AD8</f>
        <v>0</v>
      </c>
      <c r="AF10" s="7">
        <f>$AA$7*BP!AE8</f>
        <v>0</v>
      </c>
    </row>
    <row r="11" spans="1:36" x14ac:dyDescent="0.3">
      <c r="A11" s="11">
        <f>ROW()</f>
        <v>11</v>
      </c>
      <c r="AB11" s="7">
        <f>$AB$7*BP!Z8</f>
        <v>3000</v>
      </c>
      <c r="AC11" s="7">
        <f>$AB$7*BP!AA8</f>
        <v>12000</v>
      </c>
      <c r="AD11" s="7">
        <f>$AB$7*BP!AB8</f>
        <v>7500</v>
      </c>
      <c r="AE11" s="7">
        <f>$AB$7*BP!AC8</f>
        <v>7500</v>
      </c>
      <c r="AF11" s="7">
        <f>$AB$7*BP!AD8</f>
        <v>0</v>
      </c>
    </row>
    <row r="12" spans="1:36" ht="14.4" customHeight="1" x14ac:dyDescent="0.3">
      <c r="A12" s="11">
        <f>ROW()</f>
        <v>12</v>
      </c>
    </row>
    <row r="13" spans="1:36" x14ac:dyDescent="0.3">
      <c r="A13" s="11">
        <f>ROW()</f>
        <v>13</v>
      </c>
      <c r="F13" s="6" t="s">
        <v>28</v>
      </c>
      <c r="Z13" s="7">
        <f>SUM(Z8:Z12)</f>
        <v>1000</v>
      </c>
      <c r="AA13" s="7">
        <f t="shared" ref="AA13:AF13" si="0">SUM(AA8:AA12)</f>
        <v>5500</v>
      </c>
      <c r="AB13" s="7">
        <f t="shared" si="0"/>
        <v>11500</v>
      </c>
      <c r="AC13" s="7">
        <f t="shared" si="0"/>
        <v>18250</v>
      </c>
      <c r="AD13" s="7">
        <f t="shared" si="0"/>
        <v>11250</v>
      </c>
      <c r="AE13" s="7">
        <f t="shared" si="0"/>
        <v>7500</v>
      </c>
      <c r="AF13" s="7">
        <f t="shared" si="0"/>
        <v>0</v>
      </c>
    </row>
    <row r="14" spans="1:36" x14ac:dyDescent="0.3">
      <c r="A14" s="11">
        <f>ROW()</f>
        <v>14</v>
      </c>
    </row>
    <row r="15" spans="1:36" x14ac:dyDescent="0.3">
      <c r="A15" s="11">
        <f>ROW()</f>
        <v>15</v>
      </c>
      <c r="Z15" s="7">
        <f>$Z$7*BP!Z18</f>
        <v>0</v>
      </c>
      <c r="AA15" s="7">
        <f>$Z$7*BP!AA18</f>
        <v>0</v>
      </c>
      <c r="AB15" s="7">
        <f>$Z$7*BP!AB18</f>
        <v>0</v>
      </c>
      <c r="AC15" s="7">
        <f>$Z$7*BP!AC18</f>
        <v>6000</v>
      </c>
      <c r="AD15" s="7">
        <f>$Z$7*BP!AD18</f>
        <v>8400</v>
      </c>
      <c r="AE15" s="7">
        <f>$Z$7*BP!AE18</f>
        <v>5000</v>
      </c>
      <c r="AF15" s="7">
        <f>$Z$7*BP!AF18</f>
        <v>3000</v>
      </c>
      <c r="AG15" s="7">
        <f>$Z$7*BP!AG18</f>
        <v>1500</v>
      </c>
      <c r="AH15" s="7">
        <f>$Z$7*BP!AH18</f>
        <v>450.00000000000045</v>
      </c>
      <c r="AI15" s="7">
        <f>$Z$7*BP!AI18</f>
        <v>0</v>
      </c>
      <c r="AJ15" s="7">
        <f>$Z$7*BP!AJ18</f>
        <v>0</v>
      </c>
    </row>
    <row r="16" spans="1:36" x14ac:dyDescent="0.3">
      <c r="A16" s="11">
        <f>ROW()</f>
        <v>16</v>
      </c>
      <c r="AA16" s="7">
        <f>$AA$7*BP!Z18</f>
        <v>0</v>
      </c>
      <c r="AB16" s="7">
        <f>$AA$7*BP!AA18</f>
        <v>0</v>
      </c>
      <c r="AC16" s="7">
        <f>$AA$7*BP!AB18</f>
        <v>0</v>
      </c>
      <c r="AD16" s="7">
        <f>$AA$7*BP!AC18</f>
        <v>9000</v>
      </c>
      <c r="AE16" s="7">
        <f>$AA$7*BP!AD18</f>
        <v>12600</v>
      </c>
      <c r="AF16" s="7">
        <f>$AA$7*BP!AE18</f>
        <v>7500</v>
      </c>
      <c r="AG16" s="7">
        <f>$AA$7*BP!AF18</f>
        <v>4500</v>
      </c>
      <c r="AH16" s="7">
        <f>$AA$7*BP!AG18</f>
        <v>2250</v>
      </c>
      <c r="AI16" s="7">
        <f>$AA$7*BP!AH18</f>
        <v>675.00000000000068</v>
      </c>
      <c r="AJ16" s="7">
        <f>$AA$7*BP!AI18</f>
        <v>0</v>
      </c>
    </row>
    <row r="17" spans="1:36" x14ac:dyDescent="0.3">
      <c r="A17" s="11">
        <f>ROW()</f>
        <v>17</v>
      </c>
      <c r="AB17" s="7">
        <f>$AB$7*BP!Z18</f>
        <v>0</v>
      </c>
      <c r="AC17" s="7">
        <f>$AB$7*BP!AA18</f>
        <v>0</v>
      </c>
      <c r="AD17" s="7">
        <f>$AB$7*BP!AB18</f>
        <v>0</v>
      </c>
      <c r="AE17" s="7">
        <f>$AB$7*BP!AC18</f>
        <v>18000</v>
      </c>
      <c r="AF17" s="7">
        <f>$AB$7*BP!AD18</f>
        <v>25200</v>
      </c>
      <c r="AG17" s="7">
        <f>$AB$7*BP!AE18</f>
        <v>15000</v>
      </c>
      <c r="AH17" s="7">
        <f>$AB$7*BP!AF18</f>
        <v>9000</v>
      </c>
      <c r="AI17" s="7">
        <f>$AB$7*BP!AG18</f>
        <v>4500</v>
      </c>
      <c r="AJ17" s="7">
        <f>$AB$7*BP!AH18</f>
        <v>1350.0000000000014</v>
      </c>
    </row>
    <row r="18" spans="1:36" x14ac:dyDescent="0.3">
      <c r="A18" s="11">
        <f>ROW()</f>
        <v>18</v>
      </c>
    </row>
    <row r="19" spans="1:36" s="13" customFormat="1" x14ac:dyDescent="0.3">
      <c r="A19" s="12">
        <f>ROW()</f>
        <v>19</v>
      </c>
      <c r="F19" s="13" t="s">
        <v>30</v>
      </c>
      <c r="M19" s="14"/>
      <c r="W19" s="10"/>
      <c r="Z19" s="10">
        <f>SUM(Z15:Z18)</f>
        <v>0</v>
      </c>
      <c r="AA19" s="10">
        <f t="shared" ref="AA19:AJ19" si="1">SUM(AA15:AA18)</f>
        <v>0</v>
      </c>
      <c r="AB19" s="10">
        <f t="shared" si="1"/>
        <v>0</v>
      </c>
      <c r="AC19" s="10">
        <f t="shared" si="1"/>
        <v>6000</v>
      </c>
      <c r="AD19" s="10">
        <f t="shared" si="1"/>
        <v>17400</v>
      </c>
      <c r="AE19" s="10">
        <f t="shared" si="1"/>
        <v>35600</v>
      </c>
      <c r="AF19" s="10">
        <f t="shared" si="1"/>
        <v>35700</v>
      </c>
      <c r="AG19" s="10">
        <f t="shared" si="1"/>
        <v>21000</v>
      </c>
      <c r="AH19" s="10">
        <f t="shared" si="1"/>
        <v>11700</v>
      </c>
      <c r="AI19" s="10">
        <f t="shared" si="1"/>
        <v>5175.0000000000009</v>
      </c>
      <c r="AJ19" s="10">
        <f t="shared" si="1"/>
        <v>1350.0000000000014</v>
      </c>
    </row>
    <row r="20" spans="1:36" x14ac:dyDescent="0.3">
      <c r="A20" s="11">
        <f>ROW()</f>
        <v>20</v>
      </c>
    </row>
    <row r="21" spans="1:36" x14ac:dyDescent="0.3">
      <c r="A21" s="11">
        <f>ROW()</f>
        <v>21</v>
      </c>
    </row>
    <row r="22" spans="1:36" x14ac:dyDescent="0.3">
      <c r="A22" s="11">
        <f>ROW()</f>
        <v>22</v>
      </c>
    </row>
    <row r="23" spans="1:36" x14ac:dyDescent="0.3">
      <c r="A23" s="11">
        <f>ROW()</f>
        <v>23</v>
      </c>
    </row>
    <row r="24" spans="1:36" x14ac:dyDescent="0.3">
      <c r="A24" s="11">
        <f>ROW()</f>
        <v>24</v>
      </c>
    </row>
    <row r="25" spans="1:36" x14ac:dyDescent="0.3">
      <c r="A25" s="11">
        <f>ROW()</f>
        <v>25</v>
      </c>
    </row>
    <row r="26" spans="1:36" x14ac:dyDescent="0.3">
      <c r="A26" s="11">
        <f>ROW()</f>
        <v>26</v>
      </c>
    </row>
    <row r="27" spans="1:36" x14ac:dyDescent="0.3">
      <c r="A27" s="11">
        <f>ROW()</f>
        <v>27</v>
      </c>
    </row>
    <row r="28" spans="1:36" x14ac:dyDescent="0.3">
      <c r="A28" s="11">
        <f>ROW()</f>
        <v>28</v>
      </c>
    </row>
    <row r="29" spans="1:36" x14ac:dyDescent="0.3">
      <c r="A29" s="11">
        <f>ROW()</f>
        <v>29</v>
      </c>
    </row>
    <row r="30" spans="1:36" x14ac:dyDescent="0.3">
      <c r="A30" s="11">
        <f>ROW()</f>
        <v>30</v>
      </c>
    </row>
    <row r="31" spans="1:36" x14ac:dyDescent="0.3">
      <c r="A31" s="11">
        <f>ROW()</f>
        <v>31</v>
      </c>
    </row>
    <row r="32" spans="1:36" x14ac:dyDescent="0.3">
      <c r="A32" s="11">
        <f>ROW()</f>
        <v>32</v>
      </c>
    </row>
    <row r="33" spans="1:1" x14ac:dyDescent="0.3">
      <c r="A33" s="11">
        <f>ROW()</f>
        <v>33</v>
      </c>
    </row>
    <row r="34" spans="1:1" x14ac:dyDescent="0.3">
      <c r="A34" s="11">
        <f>ROW()</f>
        <v>34</v>
      </c>
    </row>
    <row r="35" spans="1:1" x14ac:dyDescent="0.3">
      <c r="A35" s="11">
        <f>ROW()</f>
        <v>35</v>
      </c>
    </row>
    <row r="36" spans="1:1" x14ac:dyDescent="0.3">
      <c r="A36" s="11">
        <f>ROW()</f>
        <v>36</v>
      </c>
    </row>
    <row r="37" spans="1:1" x14ac:dyDescent="0.3">
      <c r="A37" s="11">
        <f>ROW()</f>
        <v>37</v>
      </c>
    </row>
    <row r="38" spans="1:1" x14ac:dyDescent="0.3">
      <c r="A38" s="11">
        <f>ROW()</f>
        <v>38</v>
      </c>
    </row>
    <row r="39" spans="1:1" x14ac:dyDescent="0.3">
      <c r="A39" s="11">
        <f>ROW()</f>
        <v>39</v>
      </c>
    </row>
    <row r="40" spans="1:1" x14ac:dyDescent="0.3">
      <c r="A40" s="11">
        <f>ROW()</f>
        <v>40</v>
      </c>
    </row>
    <row r="41" spans="1:1" x14ac:dyDescent="0.3">
      <c r="A41" s="11">
        <f>ROW()</f>
        <v>41</v>
      </c>
    </row>
    <row r="42" spans="1:1" x14ac:dyDescent="0.3">
      <c r="A42" s="11">
        <f>ROW()</f>
        <v>42</v>
      </c>
    </row>
    <row r="43" spans="1:1" x14ac:dyDescent="0.3">
      <c r="A43" s="11">
        <f>ROW()</f>
        <v>43</v>
      </c>
    </row>
    <row r="44" spans="1:1" x14ac:dyDescent="0.3">
      <c r="A44" s="11">
        <f>ROW()</f>
        <v>44</v>
      </c>
    </row>
    <row r="45" spans="1:1" x14ac:dyDescent="0.3">
      <c r="A45" s="11">
        <f>ROW()</f>
        <v>45</v>
      </c>
    </row>
    <row r="46" spans="1:1" x14ac:dyDescent="0.3">
      <c r="A46" s="11">
        <f>ROW()</f>
        <v>46</v>
      </c>
    </row>
    <row r="47" spans="1:1" x14ac:dyDescent="0.3">
      <c r="A47" s="11">
        <f>ROW()</f>
        <v>47</v>
      </c>
    </row>
    <row r="48" spans="1:1" x14ac:dyDescent="0.3">
      <c r="A48" s="11">
        <f>ROW()</f>
        <v>48</v>
      </c>
    </row>
    <row r="49" spans="1:1" x14ac:dyDescent="0.3">
      <c r="A49" s="11">
        <f>ROW()</f>
        <v>49</v>
      </c>
    </row>
    <row r="50" spans="1:1" x14ac:dyDescent="0.3">
      <c r="A50" s="11">
        <f>ROW()</f>
        <v>50</v>
      </c>
    </row>
    <row r="51" spans="1:1" x14ac:dyDescent="0.3">
      <c r="A51" s="11">
        <f>ROW()</f>
        <v>51</v>
      </c>
    </row>
    <row r="52" spans="1:1" x14ac:dyDescent="0.3">
      <c r="A52" s="11">
        <f>ROW()</f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52"/>
  <sheetViews>
    <sheetView showGridLines="0" tabSelected="1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F11" sqref="F11"/>
    </sheetView>
  </sheetViews>
  <sheetFormatPr defaultRowHeight="13.8" x14ac:dyDescent="0.3"/>
  <cols>
    <col min="1" max="1" width="1.77734375" style="11" customWidth="1"/>
    <col min="2" max="5" width="1.77734375" style="6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6"/>
    <col min="17" max="18" width="1.77734375" style="6" customWidth="1"/>
    <col min="19" max="19" width="8.88671875" style="6"/>
    <col min="20" max="22" width="1.77734375" style="6" customWidth="1"/>
    <col min="23" max="23" width="14.77734375" style="10" customWidth="1"/>
    <col min="24" max="25" width="1.77734375" style="6" customWidth="1"/>
    <col min="26" max="36" width="12.77734375" style="7" customWidth="1"/>
    <col min="37" max="16384" width="8.88671875" style="6"/>
  </cols>
  <sheetData>
    <row r="1" spans="1:36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 x14ac:dyDescent="0.3">
      <c r="A2" s="11">
        <f>ROW()</f>
        <v>2</v>
      </c>
    </row>
    <row r="3" spans="1:36" x14ac:dyDescent="0.3">
      <c r="A3" s="11">
        <f>ROW()</f>
        <v>3</v>
      </c>
    </row>
    <row r="4" spans="1:36" x14ac:dyDescent="0.3">
      <c r="A4" s="11">
        <f>ROW()</f>
        <v>4</v>
      </c>
    </row>
    <row r="5" spans="1:36" s="8" customFormat="1" x14ac:dyDescent="0.3">
      <c r="A5" s="11">
        <f>ROW()</f>
        <v>5</v>
      </c>
      <c r="F5" s="8" t="s">
        <v>11</v>
      </c>
      <c r="M5" s="4" t="s">
        <v>12</v>
      </c>
      <c r="P5" s="8" t="s">
        <v>13</v>
      </c>
      <c r="S5" s="8" t="s">
        <v>14</v>
      </c>
      <c r="W5" s="10" t="s">
        <v>15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</row>
    <row r="6" spans="1:36" x14ac:dyDescent="0.3">
      <c r="A6" s="11">
        <f>ROW()</f>
        <v>6</v>
      </c>
    </row>
    <row r="7" spans="1:36" x14ac:dyDescent="0.3">
      <c r="A7" s="11">
        <f>ROW()</f>
        <v>7</v>
      </c>
      <c r="F7" s="6" t="s">
        <v>29</v>
      </c>
      <c r="Z7" s="7">
        <v>10</v>
      </c>
      <c r="AA7" s="7">
        <v>15</v>
      </c>
      <c r="AB7" s="7">
        <v>30</v>
      </c>
      <c r="AC7" s="7">
        <v>20</v>
      </c>
      <c r="AD7" s="7">
        <v>50</v>
      </c>
      <c r="AE7" s="7">
        <v>70</v>
      </c>
      <c r="AF7" s="7">
        <v>100</v>
      </c>
    </row>
    <row r="8" spans="1:36" x14ac:dyDescent="0.3">
      <c r="A8" s="11">
        <f>ROW()</f>
        <v>8</v>
      </c>
    </row>
    <row r="9" spans="1:36" x14ac:dyDescent="0.3">
      <c r="A9" s="11">
        <f>ROW()</f>
        <v>9</v>
      </c>
      <c r="Z9" s="7">
        <f>$Z$7*BP!Z8</f>
        <v>1000</v>
      </c>
      <c r="AA9" s="7">
        <f>$Z$7*BP!AA8</f>
        <v>4000</v>
      </c>
      <c r="AB9" s="7">
        <f>$Z$7*BP!AB8</f>
        <v>2500</v>
      </c>
      <c r="AC9" s="7">
        <f>$Z$7*BP!AC8</f>
        <v>2500</v>
      </c>
      <c r="AD9" s="7">
        <f>$Z$7*BP!AD8</f>
        <v>0</v>
      </c>
      <c r="AE9" s="7">
        <f>$Z$7*BP!AE8</f>
        <v>0</v>
      </c>
      <c r="AF9" s="7">
        <f>$Z$7*BP!AF8</f>
        <v>0</v>
      </c>
    </row>
    <row r="10" spans="1:36" x14ac:dyDescent="0.3">
      <c r="A10" s="11">
        <f>ROW()</f>
        <v>10</v>
      </c>
      <c r="AA10" s="7">
        <f>$AA$7*BP!Z8</f>
        <v>1500</v>
      </c>
      <c r="AB10" s="7">
        <f>$AA$7*BP!AA8</f>
        <v>6000</v>
      </c>
      <c r="AC10" s="7">
        <f>$AA$7*BP!AB8</f>
        <v>3750</v>
      </c>
      <c r="AD10" s="7">
        <f>$AA$7*BP!AC8</f>
        <v>3750</v>
      </c>
      <c r="AE10" s="7">
        <f>$AA$7*BP!AD8</f>
        <v>0</v>
      </c>
      <c r="AF10" s="7">
        <f>$AA$7*BP!AE8</f>
        <v>0</v>
      </c>
    </row>
    <row r="11" spans="1:36" x14ac:dyDescent="0.3">
      <c r="A11" s="11">
        <f>ROW()</f>
        <v>11</v>
      </c>
      <c r="AB11" s="7">
        <f>$AB$7*BP!Z8</f>
        <v>3000</v>
      </c>
      <c r="AC11" s="7">
        <f>$AB$7*BP!AA8</f>
        <v>12000</v>
      </c>
      <c r="AD11" s="7">
        <f>$AB$7*BP!AB8</f>
        <v>7500</v>
      </c>
      <c r="AE11" s="7">
        <f>$AB$7*BP!AC8</f>
        <v>7500</v>
      </c>
      <c r="AF11" s="7">
        <f>$AB$7*BP!AD8</f>
        <v>0</v>
      </c>
    </row>
    <row r="12" spans="1:36" ht="14.4" customHeight="1" x14ac:dyDescent="0.3">
      <c r="A12" s="11">
        <f>ROW()</f>
        <v>12</v>
      </c>
    </row>
    <row r="13" spans="1:36" s="13" customFormat="1" x14ac:dyDescent="0.3">
      <c r="A13" s="12">
        <f>ROW()</f>
        <v>13</v>
      </c>
      <c r="F13" s="13" t="s">
        <v>31</v>
      </c>
      <c r="M13" s="14"/>
      <c r="W13" s="10"/>
      <c r="Z13" s="10">
        <f>SUM(Z14:Z16)</f>
        <v>4600</v>
      </c>
      <c r="AA13" s="10">
        <f>SUM(AA14:AA16)</f>
        <v>2200</v>
      </c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3">
      <c r="A14" s="11">
        <f>ROW()</f>
        <v>14</v>
      </c>
      <c r="G14" s="6" t="s">
        <v>32</v>
      </c>
      <c r="Z14" s="7">
        <f>1000+500+3000</f>
        <v>4500</v>
      </c>
      <c r="AA14" s="7">
        <v>2000</v>
      </c>
    </row>
    <row r="15" spans="1:36" x14ac:dyDescent="0.3">
      <c r="A15" s="11">
        <f>ROW()</f>
        <v>15</v>
      </c>
      <c r="G15" s="6" t="s">
        <v>33</v>
      </c>
      <c r="Z15" s="7">
        <v>100</v>
      </c>
      <c r="AA15" s="7">
        <v>200</v>
      </c>
    </row>
    <row r="16" spans="1:36" x14ac:dyDescent="0.3">
      <c r="A16" s="11">
        <f>ROW()</f>
        <v>16</v>
      </c>
    </row>
    <row r="17" spans="1:36" x14ac:dyDescent="0.3">
      <c r="A17" s="11">
        <f>ROW()</f>
        <v>17</v>
      </c>
    </row>
    <row r="18" spans="1:36" x14ac:dyDescent="0.3">
      <c r="A18" s="11">
        <f>ROW()</f>
        <v>18</v>
      </c>
    </row>
    <row r="19" spans="1:36" s="13" customFormat="1" x14ac:dyDescent="0.3">
      <c r="A19" s="12">
        <f>ROW()</f>
        <v>19</v>
      </c>
      <c r="F19" s="13" t="s">
        <v>30</v>
      </c>
      <c r="M19" s="14"/>
      <c r="W19" s="10"/>
      <c r="Z19" s="10">
        <f>SUM(Z15:Z18)</f>
        <v>100</v>
      </c>
      <c r="AA19" s="10">
        <f t="shared" ref="AA19:AJ19" si="0">SUM(AA15:AA18)</f>
        <v>200</v>
      </c>
      <c r="AB19" s="10">
        <f t="shared" si="0"/>
        <v>0</v>
      </c>
      <c r="AC19" s="10">
        <f t="shared" si="0"/>
        <v>0</v>
      </c>
      <c r="AD19" s="10">
        <f t="shared" si="0"/>
        <v>0</v>
      </c>
      <c r="AE19" s="10">
        <f t="shared" si="0"/>
        <v>0</v>
      </c>
      <c r="AF19" s="10">
        <f t="shared" si="0"/>
        <v>0</v>
      </c>
      <c r="AG19" s="10">
        <f t="shared" si="0"/>
        <v>0</v>
      </c>
      <c r="AH19" s="10">
        <f t="shared" si="0"/>
        <v>0</v>
      </c>
      <c r="AI19" s="10">
        <f t="shared" si="0"/>
        <v>0</v>
      </c>
      <c r="AJ19" s="10">
        <f t="shared" si="0"/>
        <v>0</v>
      </c>
    </row>
    <row r="20" spans="1:36" x14ac:dyDescent="0.3">
      <c r="A20" s="11">
        <f>ROW()</f>
        <v>20</v>
      </c>
    </row>
    <row r="21" spans="1:36" x14ac:dyDescent="0.3">
      <c r="A21" s="11">
        <f>ROW()</f>
        <v>21</v>
      </c>
    </row>
    <row r="22" spans="1:36" x14ac:dyDescent="0.3">
      <c r="A22" s="11">
        <f>ROW()</f>
        <v>22</v>
      </c>
    </row>
    <row r="23" spans="1:36" x14ac:dyDescent="0.3">
      <c r="A23" s="11">
        <f>ROW()</f>
        <v>23</v>
      </c>
    </row>
    <row r="24" spans="1:36" x14ac:dyDescent="0.3">
      <c r="A24" s="11">
        <f>ROW()</f>
        <v>24</v>
      </c>
    </row>
    <row r="25" spans="1:36" x14ac:dyDescent="0.3">
      <c r="A25" s="11">
        <f>ROW()</f>
        <v>25</v>
      </c>
    </row>
    <row r="26" spans="1:36" x14ac:dyDescent="0.3">
      <c r="A26" s="11">
        <f>ROW()</f>
        <v>26</v>
      </c>
    </row>
    <row r="27" spans="1:36" x14ac:dyDescent="0.3">
      <c r="A27" s="11">
        <f>ROW()</f>
        <v>27</v>
      </c>
    </row>
    <row r="28" spans="1:36" x14ac:dyDescent="0.3">
      <c r="A28" s="11">
        <f>ROW()</f>
        <v>28</v>
      </c>
    </row>
    <row r="29" spans="1:36" x14ac:dyDescent="0.3">
      <c r="A29" s="11">
        <f>ROW()</f>
        <v>29</v>
      </c>
    </row>
    <row r="30" spans="1:36" x14ac:dyDescent="0.3">
      <c r="A30" s="11">
        <f>ROW()</f>
        <v>30</v>
      </c>
    </row>
    <row r="31" spans="1:36" x14ac:dyDescent="0.3">
      <c r="A31" s="11">
        <f>ROW()</f>
        <v>31</v>
      </c>
    </row>
    <row r="32" spans="1:36" x14ac:dyDescent="0.3">
      <c r="A32" s="11">
        <f>ROW()</f>
        <v>32</v>
      </c>
    </row>
    <row r="33" spans="1:1" x14ac:dyDescent="0.3">
      <c r="A33" s="11">
        <f>ROW()</f>
        <v>33</v>
      </c>
    </row>
    <row r="34" spans="1:1" x14ac:dyDescent="0.3">
      <c r="A34" s="11">
        <f>ROW()</f>
        <v>34</v>
      </c>
    </row>
    <row r="35" spans="1:1" x14ac:dyDescent="0.3">
      <c r="A35" s="11">
        <f>ROW()</f>
        <v>35</v>
      </c>
    </row>
    <row r="36" spans="1:1" x14ac:dyDescent="0.3">
      <c r="A36" s="11">
        <f>ROW()</f>
        <v>36</v>
      </c>
    </row>
    <row r="37" spans="1:1" x14ac:dyDescent="0.3">
      <c r="A37" s="11">
        <f>ROW()</f>
        <v>37</v>
      </c>
    </row>
    <row r="38" spans="1:1" x14ac:dyDescent="0.3">
      <c r="A38" s="11">
        <f>ROW()</f>
        <v>38</v>
      </c>
    </row>
    <row r="39" spans="1:1" x14ac:dyDescent="0.3">
      <c r="A39" s="11">
        <f>ROW()</f>
        <v>39</v>
      </c>
    </row>
    <row r="40" spans="1:1" x14ac:dyDescent="0.3">
      <c r="A40" s="11">
        <f>ROW()</f>
        <v>40</v>
      </c>
    </row>
    <row r="41" spans="1:1" x14ac:dyDescent="0.3">
      <c r="A41" s="11">
        <f>ROW()</f>
        <v>41</v>
      </c>
    </row>
    <row r="42" spans="1:1" x14ac:dyDescent="0.3">
      <c r="A42" s="11">
        <f>ROW()</f>
        <v>42</v>
      </c>
    </row>
    <row r="43" spans="1:1" x14ac:dyDescent="0.3">
      <c r="A43" s="11">
        <f>ROW()</f>
        <v>43</v>
      </c>
    </row>
    <row r="44" spans="1:1" x14ac:dyDescent="0.3">
      <c r="A44" s="11">
        <f>ROW()</f>
        <v>44</v>
      </c>
    </row>
    <row r="45" spans="1:1" x14ac:dyDescent="0.3">
      <c r="A45" s="11">
        <f>ROW()</f>
        <v>45</v>
      </c>
    </row>
    <row r="46" spans="1:1" x14ac:dyDescent="0.3">
      <c r="A46" s="11">
        <f>ROW()</f>
        <v>46</v>
      </c>
    </row>
    <row r="47" spans="1:1" x14ac:dyDescent="0.3">
      <c r="A47" s="11">
        <f>ROW()</f>
        <v>47</v>
      </c>
    </row>
    <row r="48" spans="1:1" x14ac:dyDescent="0.3">
      <c r="A48" s="11">
        <f>ROW()</f>
        <v>48</v>
      </c>
    </row>
    <row r="49" spans="1:1" x14ac:dyDescent="0.3">
      <c r="A49" s="11">
        <f>ROW()</f>
        <v>49</v>
      </c>
    </row>
    <row r="50" spans="1:1" x14ac:dyDescent="0.3">
      <c r="A50" s="11">
        <f>ROW()</f>
        <v>50</v>
      </c>
    </row>
    <row r="51" spans="1:1" x14ac:dyDescent="0.3">
      <c r="A51" s="11">
        <f>ROW()</f>
        <v>51</v>
      </c>
    </row>
    <row r="52" spans="1:1" x14ac:dyDescent="0.3">
      <c r="A52" s="11">
        <f>ROW()</f>
        <v>52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11907"/>
  <sheetViews>
    <sheetView showGridLines="0" workbookViewId="0">
      <pane ySplit="1" topLeftCell="A2" activePane="bottomLeft" state="frozen"/>
      <selection pane="bottomLeft" activeCell="I1" sqref="I1:T1048576"/>
    </sheetView>
  </sheetViews>
  <sheetFormatPr defaultRowHeight="13.8" x14ac:dyDescent="0.3"/>
  <cols>
    <col min="1" max="2" width="1.77734375" style="35" customWidth="1"/>
    <col min="3" max="6" width="1.77734375" style="41" customWidth="1"/>
    <col min="7" max="7" width="9.6640625" style="41" bestFit="1" customWidth="1"/>
    <col min="8" max="8" width="8.77734375" style="41" bestFit="1" customWidth="1"/>
    <col min="9" max="9" width="7.21875" style="31" customWidth="1"/>
    <col min="10" max="10" width="7.5546875" style="20" customWidth="1"/>
    <col min="11" max="11" width="10.21875" style="20" customWidth="1"/>
    <col min="12" max="12" width="8.88671875" style="20" customWidth="1"/>
    <col min="13" max="13" width="7.77734375" style="20" customWidth="1"/>
    <col min="14" max="14" width="6.77734375" style="20" customWidth="1"/>
    <col min="15" max="15" width="12.44140625" style="25" customWidth="1"/>
    <col min="16" max="16" width="3.5546875" style="20" customWidth="1"/>
    <col min="17" max="17" width="5.77734375" style="20" customWidth="1"/>
    <col min="18" max="18" width="12.44140625" style="25" customWidth="1"/>
    <col min="19" max="19" width="5.77734375" style="20" customWidth="1"/>
    <col min="20" max="20" width="2.109375" style="20" customWidth="1"/>
    <col min="21" max="21" width="8.88671875" style="33"/>
    <col min="22" max="26" width="8.88671875" style="28"/>
    <col min="27" max="27" width="8.88671875" style="29"/>
    <col min="28" max="28" width="4.88671875" style="28" bestFit="1" customWidth="1"/>
    <col min="29" max="29" width="8.88671875" style="28"/>
    <col min="30" max="30" width="8.88671875" style="29"/>
    <col min="31" max="31" width="4.77734375" style="28" bestFit="1" customWidth="1"/>
    <col min="32" max="33" width="1.77734375" style="20" customWidth="1"/>
    <col min="34" max="38" width="8.88671875" style="36"/>
    <col min="39" max="16384" width="8.88671875" style="20"/>
  </cols>
  <sheetData>
    <row r="1" spans="1:38" s="22" customFormat="1" ht="12" x14ac:dyDescent="0.25">
      <c r="A1" s="34" t="s">
        <v>4107</v>
      </c>
      <c r="B1" s="34" t="s">
        <v>4113</v>
      </c>
      <c r="C1" s="21" t="s">
        <v>4115</v>
      </c>
      <c r="D1" s="21" t="s">
        <v>4116</v>
      </c>
      <c r="E1" s="21" t="s">
        <v>4117</v>
      </c>
      <c r="F1" s="21" t="s">
        <v>4118</v>
      </c>
      <c r="G1" s="21" t="str">
        <f>Lists!$F$5</f>
        <v>внутригрупп</v>
      </c>
      <c r="H1" s="21" t="s">
        <v>4120</v>
      </c>
      <c r="I1" s="30" t="s">
        <v>4084</v>
      </c>
      <c r="J1" s="23" t="s">
        <v>4085</v>
      </c>
      <c r="K1" s="23" t="s">
        <v>4086</v>
      </c>
      <c r="L1" s="23" t="s">
        <v>4087</v>
      </c>
      <c r="M1" s="23" t="s">
        <v>4088</v>
      </c>
      <c r="N1" s="23" t="s">
        <v>4089</v>
      </c>
      <c r="O1" s="24" t="s">
        <v>4090</v>
      </c>
      <c r="P1" s="23" t="s">
        <v>4091</v>
      </c>
      <c r="Q1" s="23" t="s">
        <v>4092</v>
      </c>
      <c r="R1" s="24" t="s">
        <v>4093</v>
      </c>
      <c r="S1" s="23" t="s">
        <v>4094</v>
      </c>
      <c r="T1" s="22" t="s">
        <v>4095</v>
      </c>
      <c r="U1" s="32" t="s">
        <v>4096</v>
      </c>
      <c r="V1" s="26" t="s">
        <v>4097</v>
      </c>
      <c r="W1" s="26" t="s">
        <v>4098</v>
      </c>
      <c r="X1" s="26" t="s">
        <v>4099</v>
      </c>
      <c r="Y1" s="26" t="s">
        <v>4100</v>
      </c>
      <c r="Z1" s="26" t="s">
        <v>4101</v>
      </c>
      <c r="AA1" s="27" t="s">
        <v>4102</v>
      </c>
      <c r="AB1" s="26" t="s">
        <v>4105</v>
      </c>
      <c r="AC1" s="26" t="s">
        <v>4103</v>
      </c>
      <c r="AD1" s="27" t="s">
        <v>4104</v>
      </c>
      <c r="AE1" s="26" t="s">
        <v>4106</v>
      </c>
      <c r="AH1" s="37" t="s">
        <v>4108</v>
      </c>
      <c r="AI1" s="37" t="s">
        <v>4109</v>
      </c>
      <c r="AJ1" s="37" t="s">
        <v>4110</v>
      </c>
      <c r="AK1" s="37" t="s">
        <v>4111</v>
      </c>
      <c r="AL1" s="37" t="s">
        <v>4112</v>
      </c>
    </row>
    <row r="2" spans="1:38" x14ac:dyDescent="0.3">
      <c r="A2" s="35">
        <f>ROW()</f>
        <v>2</v>
      </c>
      <c r="B2" s="35">
        <f>1</f>
        <v>1</v>
      </c>
      <c r="G2" s="41" t="str">
        <f>Lists!$F$8</f>
        <v>Компания-1</v>
      </c>
      <c r="H2" s="41" t="str">
        <f>Lists!$J$12</f>
        <v>материалы</v>
      </c>
      <c r="I2" s="31" t="s">
        <v>35</v>
      </c>
      <c r="J2" s="20" t="s">
        <v>36</v>
      </c>
      <c r="K2" s="20" t="s">
        <v>37</v>
      </c>
      <c r="L2" s="20" t="s">
        <v>38</v>
      </c>
      <c r="M2" s="20" t="s">
        <v>39</v>
      </c>
      <c r="N2" s="20" t="s">
        <v>40</v>
      </c>
      <c r="O2" s="25">
        <v>55333.74</v>
      </c>
      <c r="Q2" s="20" t="s">
        <v>41</v>
      </c>
      <c r="U2" s="33">
        <f>I2+1-1</f>
        <v>44566</v>
      </c>
    </row>
    <row r="3" spans="1:38" x14ac:dyDescent="0.3">
      <c r="A3" s="35">
        <f>ROW()</f>
        <v>3</v>
      </c>
      <c r="B3" s="35">
        <f>1</f>
        <v>1</v>
      </c>
      <c r="G3" s="41" t="str">
        <f>Lists!$F$8</f>
        <v>Компания-1</v>
      </c>
      <c r="H3" s="41" t="str">
        <f>Lists!$J$12</f>
        <v>материалы</v>
      </c>
      <c r="M3" s="20" t="s">
        <v>42</v>
      </c>
      <c r="O3" s="25">
        <v>3000</v>
      </c>
    </row>
    <row r="4" spans="1:38" x14ac:dyDescent="0.3">
      <c r="A4" s="35">
        <f>ROW()</f>
        <v>4</v>
      </c>
      <c r="B4" s="35">
        <f>1</f>
        <v>1</v>
      </c>
      <c r="G4" s="41" t="str">
        <f>Lists!$F$8</f>
        <v>Компания-1</v>
      </c>
      <c r="H4" s="41" t="str">
        <f>Lists!$J$12</f>
        <v>материалы</v>
      </c>
      <c r="I4" s="31" t="s">
        <v>43</v>
      </c>
      <c r="J4" s="20" t="s">
        <v>44</v>
      </c>
      <c r="K4" s="20" t="s">
        <v>45</v>
      </c>
      <c r="M4" s="20" t="s">
        <v>39</v>
      </c>
      <c r="N4" s="20" t="s">
        <v>46</v>
      </c>
      <c r="O4" s="25">
        <v>591.66999999999996</v>
      </c>
      <c r="Q4" s="20" t="s">
        <v>47</v>
      </c>
      <c r="U4" s="33">
        <v>45170</v>
      </c>
    </row>
    <row r="5" spans="1:38" x14ac:dyDescent="0.3">
      <c r="A5" s="35">
        <f>ROW()</f>
        <v>5</v>
      </c>
      <c r="B5" s="35">
        <f>1</f>
        <v>1</v>
      </c>
      <c r="G5" s="41" t="str">
        <f>Lists!$F$8</f>
        <v>Компания-1</v>
      </c>
      <c r="H5" s="41" t="str">
        <f>Lists!$J$12</f>
        <v>материалы</v>
      </c>
      <c r="M5" s="20" t="s">
        <v>42</v>
      </c>
      <c r="O5" s="25">
        <v>5</v>
      </c>
      <c r="U5" s="33">
        <v>45174</v>
      </c>
    </row>
    <row r="6" spans="1:38" x14ac:dyDescent="0.3">
      <c r="A6" s="35">
        <f>ROW()</f>
        <v>6</v>
      </c>
      <c r="B6" s="35">
        <f>1</f>
        <v>1</v>
      </c>
      <c r="G6" s="41" t="str">
        <f>Lists!$F$8</f>
        <v>Компания-1</v>
      </c>
      <c r="H6" s="41" t="str">
        <f>Lists!$J$12</f>
        <v>материалы</v>
      </c>
      <c r="I6" s="31" t="s">
        <v>48</v>
      </c>
      <c r="J6" s="20" t="s">
        <v>49</v>
      </c>
      <c r="K6" s="20" t="s">
        <v>50</v>
      </c>
      <c r="M6" s="20" t="s">
        <v>39</v>
      </c>
      <c r="N6" s="20" t="s">
        <v>46</v>
      </c>
      <c r="O6" s="25">
        <v>4203.05</v>
      </c>
      <c r="Q6" s="20" t="s">
        <v>47</v>
      </c>
    </row>
    <row r="7" spans="1:38" x14ac:dyDescent="0.3">
      <c r="A7" s="35">
        <f>ROW()</f>
        <v>7</v>
      </c>
      <c r="B7" s="35">
        <f>1</f>
        <v>1</v>
      </c>
      <c r="G7" s="41" t="str">
        <f>Lists!$F$8</f>
        <v>Компания-1</v>
      </c>
      <c r="H7" s="41" t="str">
        <f>Lists!$J$12</f>
        <v>материалы</v>
      </c>
      <c r="M7" s="20" t="s">
        <v>42</v>
      </c>
      <c r="O7" s="25">
        <v>78</v>
      </c>
    </row>
    <row r="8" spans="1:38" x14ac:dyDescent="0.3">
      <c r="A8" s="35">
        <f>ROW()</f>
        <v>8</v>
      </c>
      <c r="B8" s="35">
        <f>1</f>
        <v>1</v>
      </c>
      <c r="G8" s="41" t="str">
        <f>Lists!$F$8</f>
        <v>Компания-1</v>
      </c>
      <c r="H8" s="41" t="str">
        <f>Lists!$J$12</f>
        <v>материалы</v>
      </c>
      <c r="I8" s="31" t="s">
        <v>48</v>
      </c>
      <c r="J8" s="20" t="s">
        <v>51</v>
      </c>
      <c r="K8" s="20" t="s">
        <v>52</v>
      </c>
      <c r="M8" s="20" t="s">
        <v>39</v>
      </c>
      <c r="N8" s="20" t="s">
        <v>53</v>
      </c>
      <c r="O8" s="25">
        <v>2240.83</v>
      </c>
      <c r="Q8" s="20" t="s">
        <v>47</v>
      </c>
      <c r="U8" s="33" t="s">
        <v>4114</v>
      </c>
    </row>
    <row r="9" spans="1:38" x14ac:dyDescent="0.3">
      <c r="A9" s="35">
        <f>ROW()</f>
        <v>9</v>
      </c>
      <c r="B9" s="35">
        <f>1</f>
        <v>1</v>
      </c>
      <c r="G9" s="41" t="str">
        <f>Lists!$F$8</f>
        <v>Компания-1</v>
      </c>
      <c r="H9" s="41" t="str">
        <f>Lists!$J$12</f>
        <v>материалы</v>
      </c>
      <c r="M9" s="20" t="s">
        <v>42</v>
      </c>
      <c r="O9" s="25">
        <v>1</v>
      </c>
    </row>
    <row r="10" spans="1:38" x14ac:dyDescent="0.3">
      <c r="A10" s="35">
        <f>ROW()</f>
        <v>10</v>
      </c>
      <c r="B10" s="35">
        <f>1</f>
        <v>1</v>
      </c>
      <c r="G10" s="41" t="str">
        <f>Lists!$F$8</f>
        <v>Компания-1</v>
      </c>
      <c r="H10" s="41" t="str">
        <f>Lists!$J$12</f>
        <v>материалы</v>
      </c>
      <c r="I10" s="31" t="s">
        <v>48</v>
      </c>
      <c r="J10" s="20" t="s">
        <v>54</v>
      </c>
      <c r="K10" s="20" t="s">
        <v>55</v>
      </c>
      <c r="M10" s="20" t="s">
        <v>39</v>
      </c>
      <c r="N10" s="20" t="s">
        <v>53</v>
      </c>
      <c r="O10" s="25">
        <v>3125</v>
      </c>
      <c r="Q10" s="20" t="s">
        <v>47</v>
      </c>
    </row>
    <row r="11" spans="1:38" x14ac:dyDescent="0.3">
      <c r="A11" s="35">
        <f>ROW()</f>
        <v>11</v>
      </c>
      <c r="B11" s="35">
        <f>1</f>
        <v>1</v>
      </c>
      <c r="G11" s="41" t="str">
        <f>Lists!$F$8</f>
        <v>Компания-1</v>
      </c>
      <c r="H11" s="41" t="str">
        <f>Lists!$J$12</f>
        <v>материалы</v>
      </c>
      <c r="M11" s="20" t="s">
        <v>42</v>
      </c>
      <c r="O11" s="25">
        <v>10</v>
      </c>
    </row>
    <row r="12" spans="1:38" x14ac:dyDescent="0.3">
      <c r="A12" s="35">
        <f>ROW()</f>
        <v>12</v>
      </c>
      <c r="B12" s="35">
        <f>1</f>
        <v>1</v>
      </c>
      <c r="G12" s="41" t="str">
        <f>Lists!$F$8</f>
        <v>Компания-1</v>
      </c>
      <c r="H12" s="41" t="str">
        <f>Lists!$J$12</f>
        <v>материалы</v>
      </c>
      <c r="I12" s="31" t="s">
        <v>48</v>
      </c>
      <c r="J12" s="20" t="s">
        <v>56</v>
      </c>
      <c r="K12" s="20" t="s">
        <v>57</v>
      </c>
      <c r="L12" s="20" t="s">
        <v>58</v>
      </c>
      <c r="M12" s="20" t="s">
        <v>39</v>
      </c>
      <c r="N12" s="20" t="s">
        <v>46</v>
      </c>
      <c r="O12" s="25">
        <v>403.48</v>
      </c>
      <c r="Q12" s="20" t="s">
        <v>59</v>
      </c>
    </row>
    <row r="13" spans="1:38" x14ac:dyDescent="0.3">
      <c r="A13" s="35">
        <f>ROW()</f>
        <v>13</v>
      </c>
      <c r="B13" s="35">
        <f>1</f>
        <v>1</v>
      </c>
      <c r="G13" s="41" t="str">
        <f>Lists!$F$8</f>
        <v>Компания-1</v>
      </c>
      <c r="H13" s="41" t="str">
        <f>Lists!$J$12</f>
        <v>материалы</v>
      </c>
      <c r="M13" s="20" t="s">
        <v>42</v>
      </c>
      <c r="O13" s="25">
        <v>1</v>
      </c>
    </row>
    <row r="14" spans="1:38" x14ac:dyDescent="0.3">
      <c r="A14" s="35">
        <f>ROW()</f>
        <v>14</v>
      </c>
      <c r="B14" s="35">
        <f>1</f>
        <v>1</v>
      </c>
      <c r="G14" s="41" t="str">
        <f>Lists!$F$8</f>
        <v>Компания-1</v>
      </c>
      <c r="H14" s="41" t="str">
        <f>Lists!$J$12</f>
        <v>материалы</v>
      </c>
      <c r="I14" s="31" t="s">
        <v>48</v>
      </c>
      <c r="J14" s="20" t="s">
        <v>56</v>
      </c>
      <c r="K14" s="20" t="s">
        <v>60</v>
      </c>
      <c r="L14" s="20" t="s">
        <v>61</v>
      </c>
      <c r="M14" s="20" t="s">
        <v>39</v>
      </c>
      <c r="N14" s="20" t="s">
        <v>46</v>
      </c>
      <c r="O14" s="25">
        <v>1420</v>
      </c>
      <c r="Q14" s="20" t="s">
        <v>59</v>
      </c>
    </row>
    <row r="15" spans="1:38" x14ac:dyDescent="0.3">
      <c r="A15" s="35">
        <f>ROW()</f>
        <v>15</v>
      </c>
      <c r="B15" s="35">
        <f>1</f>
        <v>1</v>
      </c>
      <c r="G15" s="41" t="str">
        <f>Lists!$F$8</f>
        <v>Компания-1</v>
      </c>
      <c r="H15" s="41" t="str">
        <f>Lists!$J$12</f>
        <v>материалы</v>
      </c>
      <c r="M15" s="20" t="s">
        <v>42</v>
      </c>
      <c r="O15" s="25">
        <v>2</v>
      </c>
    </row>
    <row r="16" spans="1:38" x14ac:dyDescent="0.3">
      <c r="A16" s="35">
        <f>ROW()</f>
        <v>16</v>
      </c>
      <c r="B16" s="35">
        <f>1</f>
        <v>1</v>
      </c>
      <c r="G16" s="41" t="str">
        <f>Lists!$F$8</f>
        <v>Компания-1</v>
      </c>
      <c r="H16" s="41" t="str">
        <f>Lists!$J$12</f>
        <v>материалы</v>
      </c>
      <c r="I16" s="31" t="s">
        <v>48</v>
      </c>
      <c r="J16" s="20" t="s">
        <v>56</v>
      </c>
      <c r="K16" s="20" t="s">
        <v>62</v>
      </c>
      <c r="L16" s="20" t="s">
        <v>63</v>
      </c>
      <c r="M16" s="20" t="s">
        <v>39</v>
      </c>
      <c r="N16" s="20" t="s">
        <v>46</v>
      </c>
      <c r="O16" s="25">
        <v>733.15</v>
      </c>
      <c r="Q16" s="20" t="s">
        <v>59</v>
      </c>
    </row>
    <row r="17" spans="1:17" x14ac:dyDescent="0.3">
      <c r="A17" s="35">
        <f>ROW()</f>
        <v>17</v>
      </c>
      <c r="B17" s="35">
        <f>1</f>
        <v>1</v>
      </c>
      <c r="G17" s="41" t="str">
        <f>Lists!$F$8</f>
        <v>Компания-1</v>
      </c>
      <c r="H17" s="41" t="str">
        <f>Lists!$J$12</f>
        <v>материалы</v>
      </c>
      <c r="M17" s="20" t="s">
        <v>42</v>
      </c>
      <c r="O17" s="25">
        <v>12</v>
      </c>
    </row>
    <row r="18" spans="1:17" x14ac:dyDescent="0.3">
      <c r="A18" s="35">
        <f>ROW()</f>
        <v>18</v>
      </c>
      <c r="B18" s="35">
        <f>1</f>
        <v>1</v>
      </c>
      <c r="G18" s="41" t="str">
        <f>Lists!$F$8</f>
        <v>Компания-1</v>
      </c>
      <c r="H18" s="41" t="str">
        <f>Lists!$J$12</f>
        <v>материалы</v>
      </c>
      <c r="I18" s="31" t="s">
        <v>48</v>
      </c>
      <c r="J18" s="20" t="s">
        <v>56</v>
      </c>
      <c r="K18" s="20" t="s">
        <v>64</v>
      </c>
      <c r="L18" s="20" t="s">
        <v>65</v>
      </c>
      <c r="M18" s="20" t="s">
        <v>39</v>
      </c>
      <c r="N18" s="20" t="s">
        <v>46</v>
      </c>
      <c r="O18" s="25">
        <v>707.17</v>
      </c>
      <c r="Q18" s="20" t="s">
        <v>59</v>
      </c>
    </row>
    <row r="19" spans="1:17" x14ac:dyDescent="0.3">
      <c r="A19" s="35">
        <f>ROW()</f>
        <v>19</v>
      </c>
      <c r="B19" s="35">
        <f>1</f>
        <v>1</v>
      </c>
      <c r="G19" s="41" t="str">
        <f>Lists!$F$8</f>
        <v>Компания-1</v>
      </c>
      <c r="H19" s="41" t="str">
        <f>Lists!$J$12</f>
        <v>материалы</v>
      </c>
      <c r="M19" s="20" t="s">
        <v>42</v>
      </c>
      <c r="O19" s="25">
        <v>3</v>
      </c>
    </row>
    <row r="20" spans="1:17" x14ac:dyDescent="0.3">
      <c r="A20" s="35">
        <f>ROW()</f>
        <v>20</v>
      </c>
      <c r="B20" s="35">
        <f>1</f>
        <v>1</v>
      </c>
      <c r="G20" s="41" t="str">
        <f>Lists!$F$8</f>
        <v>Компания-1</v>
      </c>
      <c r="H20" s="41" t="str">
        <f>Lists!$J$12</f>
        <v>материалы</v>
      </c>
      <c r="I20" s="31" t="s">
        <v>48</v>
      </c>
      <c r="J20" s="20" t="s">
        <v>56</v>
      </c>
      <c r="K20" s="20" t="s">
        <v>66</v>
      </c>
      <c r="L20" s="20" t="s">
        <v>67</v>
      </c>
      <c r="M20" s="20" t="s">
        <v>39</v>
      </c>
      <c r="N20" s="20" t="s">
        <v>46</v>
      </c>
      <c r="O20" s="25">
        <v>193.82</v>
      </c>
      <c r="Q20" s="20" t="s">
        <v>59</v>
      </c>
    </row>
    <row r="21" spans="1:17" x14ac:dyDescent="0.3">
      <c r="A21" s="35">
        <f>ROW()</f>
        <v>21</v>
      </c>
      <c r="B21" s="35">
        <f>1</f>
        <v>1</v>
      </c>
      <c r="G21" s="41" t="str">
        <f>Lists!$F$8</f>
        <v>Компания-1</v>
      </c>
      <c r="H21" s="41" t="str">
        <f>Lists!$J$12</f>
        <v>материалы</v>
      </c>
      <c r="M21" s="20" t="s">
        <v>42</v>
      </c>
      <c r="O21" s="25">
        <v>9</v>
      </c>
    </row>
    <row r="22" spans="1:17" x14ac:dyDescent="0.3">
      <c r="A22" s="35">
        <f>ROW()</f>
        <v>22</v>
      </c>
      <c r="B22" s="35">
        <f>1</f>
        <v>1</v>
      </c>
      <c r="G22" s="41" t="str">
        <f>Lists!$F$8</f>
        <v>Компания-1</v>
      </c>
      <c r="H22" s="41" t="str">
        <f>Lists!$J$12</f>
        <v>материалы</v>
      </c>
      <c r="I22" s="31" t="s">
        <v>48</v>
      </c>
      <c r="J22" s="20" t="s">
        <v>56</v>
      </c>
      <c r="K22" s="20" t="s">
        <v>68</v>
      </c>
      <c r="L22" s="20" t="s">
        <v>69</v>
      </c>
      <c r="M22" s="20" t="s">
        <v>39</v>
      </c>
      <c r="N22" s="20" t="s">
        <v>46</v>
      </c>
      <c r="O22" s="25">
        <v>89.06</v>
      </c>
      <c r="Q22" s="20" t="s">
        <v>59</v>
      </c>
    </row>
    <row r="23" spans="1:17" x14ac:dyDescent="0.3">
      <c r="A23" s="35">
        <f>ROW()</f>
        <v>23</v>
      </c>
      <c r="B23" s="35">
        <f>1</f>
        <v>1</v>
      </c>
      <c r="G23" s="41" t="str">
        <f>Lists!$F$8</f>
        <v>Компания-1</v>
      </c>
      <c r="H23" s="41" t="str">
        <f>Lists!$J$12</f>
        <v>материалы</v>
      </c>
      <c r="M23" s="20" t="s">
        <v>42</v>
      </c>
      <c r="O23" s="25">
        <v>2</v>
      </c>
    </row>
    <row r="24" spans="1:17" x14ac:dyDescent="0.3">
      <c r="A24" s="35">
        <f>ROW()</f>
        <v>24</v>
      </c>
      <c r="B24" s="35">
        <f>1</f>
        <v>1</v>
      </c>
      <c r="G24" s="41" t="str">
        <f>Lists!$F$8</f>
        <v>Компания-1</v>
      </c>
      <c r="H24" s="41" t="str">
        <f>Lists!$J$12</f>
        <v>материалы</v>
      </c>
      <c r="I24" s="31" t="s">
        <v>48</v>
      </c>
      <c r="J24" s="20" t="s">
        <v>56</v>
      </c>
      <c r="K24" s="20" t="s">
        <v>70</v>
      </c>
      <c r="L24" s="20" t="s">
        <v>71</v>
      </c>
      <c r="M24" s="20" t="s">
        <v>39</v>
      </c>
      <c r="N24" s="20" t="s">
        <v>46</v>
      </c>
      <c r="O24" s="25">
        <v>547.55999999999995</v>
      </c>
      <c r="Q24" s="20" t="s">
        <v>59</v>
      </c>
    </row>
    <row r="25" spans="1:17" x14ac:dyDescent="0.3">
      <c r="A25" s="35">
        <f>ROW()</f>
        <v>25</v>
      </c>
      <c r="B25" s="35">
        <f>1</f>
        <v>1</v>
      </c>
      <c r="G25" s="41" t="str">
        <f>Lists!$F$8</f>
        <v>Компания-1</v>
      </c>
      <c r="H25" s="41" t="str">
        <f>Lists!$J$12</f>
        <v>материалы</v>
      </c>
      <c r="M25" s="20" t="s">
        <v>42</v>
      </c>
      <c r="O25" s="25">
        <v>3</v>
      </c>
    </row>
    <row r="26" spans="1:17" x14ac:dyDescent="0.3">
      <c r="A26" s="35">
        <f>ROW()</f>
        <v>26</v>
      </c>
      <c r="B26" s="35">
        <f>1</f>
        <v>1</v>
      </c>
      <c r="I26" s="31" t="s">
        <v>48</v>
      </c>
      <c r="J26" s="20" t="s">
        <v>56</v>
      </c>
      <c r="K26" s="20" t="s">
        <v>72</v>
      </c>
      <c r="L26" s="20" t="s">
        <v>73</v>
      </c>
      <c r="M26" s="20" t="s">
        <v>39</v>
      </c>
      <c r="N26" s="20" t="s">
        <v>46</v>
      </c>
      <c r="O26" s="25">
        <v>910.54</v>
      </c>
      <c r="Q26" s="20" t="s">
        <v>59</v>
      </c>
    </row>
    <row r="27" spans="1:17" x14ac:dyDescent="0.3">
      <c r="A27" s="35">
        <f>ROW()</f>
        <v>27</v>
      </c>
      <c r="B27" s="35">
        <f>1</f>
        <v>1</v>
      </c>
      <c r="M27" s="20" t="s">
        <v>42</v>
      </c>
      <c r="O27" s="25">
        <v>1</v>
      </c>
    </row>
    <row r="28" spans="1:17" x14ac:dyDescent="0.3">
      <c r="A28" s="35">
        <f>ROW()</f>
        <v>28</v>
      </c>
      <c r="B28" s="35">
        <f>1</f>
        <v>1</v>
      </c>
      <c r="I28" s="31" t="s">
        <v>48</v>
      </c>
      <c r="J28" s="20" t="s">
        <v>56</v>
      </c>
      <c r="K28" s="20" t="s">
        <v>74</v>
      </c>
      <c r="L28" s="20" t="s">
        <v>75</v>
      </c>
      <c r="M28" s="20" t="s">
        <v>39</v>
      </c>
      <c r="N28" s="20" t="s">
        <v>46</v>
      </c>
      <c r="O28" s="25">
        <v>910.53</v>
      </c>
      <c r="Q28" s="20" t="s">
        <v>59</v>
      </c>
    </row>
    <row r="29" spans="1:17" x14ac:dyDescent="0.3">
      <c r="A29" s="35">
        <f>ROW()</f>
        <v>29</v>
      </c>
      <c r="B29" s="35">
        <f>1</f>
        <v>1</v>
      </c>
      <c r="M29" s="20" t="s">
        <v>42</v>
      </c>
      <c r="O29" s="25">
        <v>1</v>
      </c>
    </row>
    <row r="30" spans="1:17" x14ac:dyDescent="0.3">
      <c r="A30" s="35">
        <f>ROW()</f>
        <v>30</v>
      </c>
      <c r="B30" s="35">
        <f>1</f>
        <v>1</v>
      </c>
      <c r="I30" s="31" t="s">
        <v>48</v>
      </c>
      <c r="J30" s="20" t="s">
        <v>56</v>
      </c>
      <c r="K30" s="20" t="s">
        <v>76</v>
      </c>
      <c r="L30" s="20" t="s">
        <v>77</v>
      </c>
      <c r="M30" s="20" t="s">
        <v>39</v>
      </c>
      <c r="N30" s="20" t="s">
        <v>46</v>
      </c>
      <c r="O30" s="25">
        <v>337.91</v>
      </c>
      <c r="Q30" s="20" t="s">
        <v>59</v>
      </c>
    </row>
    <row r="31" spans="1:17" x14ac:dyDescent="0.3">
      <c r="A31" s="35">
        <f>ROW()</f>
        <v>31</v>
      </c>
      <c r="B31" s="35">
        <f>1</f>
        <v>1</v>
      </c>
      <c r="M31" s="20" t="s">
        <v>42</v>
      </c>
      <c r="O31" s="25">
        <v>5</v>
      </c>
    </row>
    <row r="32" spans="1:17" x14ac:dyDescent="0.3">
      <c r="A32" s="35">
        <f>ROW()</f>
        <v>32</v>
      </c>
      <c r="B32" s="35">
        <f>1</f>
        <v>1</v>
      </c>
      <c r="I32" s="31" t="s">
        <v>48</v>
      </c>
      <c r="J32" s="20" t="s">
        <v>56</v>
      </c>
      <c r="K32" s="20" t="s">
        <v>78</v>
      </c>
      <c r="L32" s="20" t="s">
        <v>79</v>
      </c>
      <c r="M32" s="20" t="s">
        <v>39</v>
      </c>
      <c r="N32" s="20" t="s">
        <v>46</v>
      </c>
      <c r="O32" s="25">
        <v>848.68</v>
      </c>
      <c r="Q32" s="20" t="s">
        <v>59</v>
      </c>
    </row>
    <row r="33" spans="1:18" x14ac:dyDescent="0.3">
      <c r="A33" s="35">
        <f>ROW()</f>
        <v>33</v>
      </c>
      <c r="B33" s="35">
        <f>1</f>
        <v>1</v>
      </c>
      <c r="M33" s="20" t="s">
        <v>42</v>
      </c>
      <c r="O33" s="25">
        <v>4</v>
      </c>
    </row>
    <row r="34" spans="1:18" x14ac:dyDescent="0.3">
      <c r="A34" s="35">
        <f>ROW()</f>
        <v>34</v>
      </c>
      <c r="B34" s="35">
        <f>1</f>
        <v>1</v>
      </c>
      <c r="I34" s="31" t="s">
        <v>48</v>
      </c>
      <c r="J34" s="20" t="s">
        <v>56</v>
      </c>
      <c r="K34" s="20" t="s">
        <v>80</v>
      </c>
      <c r="L34" s="20" t="s">
        <v>81</v>
      </c>
      <c r="M34" s="20" t="s">
        <v>39</v>
      </c>
      <c r="N34" s="20" t="s">
        <v>46</v>
      </c>
      <c r="O34" s="25">
        <v>1044.02</v>
      </c>
      <c r="Q34" s="20" t="s">
        <v>59</v>
      </c>
    </row>
    <row r="35" spans="1:18" x14ac:dyDescent="0.3">
      <c r="A35" s="35">
        <f>ROW()</f>
        <v>35</v>
      </c>
      <c r="B35" s="35">
        <f>1</f>
        <v>1</v>
      </c>
      <c r="M35" s="20" t="s">
        <v>42</v>
      </c>
      <c r="O35" s="25">
        <v>28</v>
      </c>
    </row>
    <row r="36" spans="1:18" x14ac:dyDescent="0.3">
      <c r="A36" s="35">
        <f>ROW()</f>
        <v>36</v>
      </c>
      <c r="B36" s="35">
        <f>1</f>
        <v>1</v>
      </c>
      <c r="I36" s="31" t="s">
        <v>48</v>
      </c>
      <c r="J36" s="20" t="s">
        <v>56</v>
      </c>
      <c r="K36" s="20" t="s">
        <v>82</v>
      </c>
      <c r="L36" s="20" t="s">
        <v>83</v>
      </c>
      <c r="M36" s="20" t="s">
        <v>39</v>
      </c>
      <c r="N36" s="20" t="s">
        <v>46</v>
      </c>
      <c r="O36" s="25">
        <v>2180.19</v>
      </c>
      <c r="Q36" s="20" t="s">
        <v>59</v>
      </c>
    </row>
    <row r="37" spans="1:18" x14ac:dyDescent="0.3">
      <c r="A37" s="35">
        <f>ROW()</f>
        <v>37</v>
      </c>
      <c r="B37" s="35">
        <f>1</f>
        <v>1</v>
      </c>
      <c r="M37" s="20" t="s">
        <v>42</v>
      </c>
      <c r="O37" s="25">
        <v>54</v>
      </c>
    </row>
    <row r="38" spans="1:18" x14ac:dyDescent="0.3">
      <c r="A38" s="35">
        <f>ROW()</f>
        <v>38</v>
      </c>
      <c r="B38" s="35">
        <f>1</f>
        <v>1</v>
      </c>
      <c r="I38" s="31" t="s">
        <v>48</v>
      </c>
      <c r="J38" s="20" t="s">
        <v>56</v>
      </c>
      <c r="K38" s="20" t="s">
        <v>84</v>
      </c>
      <c r="L38" s="20" t="s">
        <v>85</v>
      </c>
      <c r="M38" s="20" t="s">
        <v>39</v>
      </c>
      <c r="N38" s="20" t="s">
        <v>46</v>
      </c>
      <c r="O38" s="25">
        <v>282.83999999999997</v>
      </c>
      <c r="Q38" s="20" t="s">
        <v>59</v>
      </c>
    </row>
    <row r="39" spans="1:18" x14ac:dyDescent="0.3">
      <c r="A39" s="35">
        <f>ROW()</f>
        <v>39</v>
      </c>
      <c r="B39" s="35">
        <f>1</f>
        <v>1</v>
      </c>
      <c r="M39" s="20" t="s">
        <v>42</v>
      </c>
      <c r="O39" s="25">
        <v>16</v>
      </c>
    </row>
    <row r="40" spans="1:18" x14ac:dyDescent="0.3">
      <c r="A40" s="35">
        <f>ROW()</f>
        <v>40</v>
      </c>
      <c r="B40" s="35">
        <f>1</f>
        <v>1</v>
      </c>
      <c r="I40" s="31" t="s">
        <v>48</v>
      </c>
      <c r="J40" s="20" t="s">
        <v>86</v>
      </c>
      <c r="K40" s="20" t="s">
        <v>87</v>
      </c>
      <c r="L40" s="20" t="s">
        <v>88</v>
      </c>
      <c r="M40" s="20" t="s">
        <v>39</v>
      </c>
      <c r="N40" s="20" t="s">
        <v>89</v>
      </c>
      <c r="Q40" s="20" t="s">
        <v>90</v>
      </c>
      <c r="R40" s="25">
        <v>750</v>
      </c>
    </row>
    <row r="41" spans="1:18" x14ac:dyDescent="0.3">
      <c r="A41" s="35">
        <f>ROW()</f>
        <v>41</v>
      </c>
      <c r="B41" s="35">
        <f>1</f>
        <v>1</v>
      </c>
      <c r="M41" s="20" t="s">
        <v>42</v>
      </c>
      <c r="R41" s="25">
        <v>1</v>
      </c>
    </row>
    <row r="42" spans="1:18" x14ac:dyDescent="0.3">
      <c r="A42" s="35">
        <f>ROW()</f>
        <v>42</v>
      </c>
      <c r="B42" s="35">
        <f>1</f>
        <v>1</v>
      </c>
      <c r="I42" s="31" t="s">
        <v>91</v>
      </c>
      <c r="J42" s="20" t="s">
        <v>92</v>
      </c>
      <c r="K42" s="20" t="s">
        <v>93</v>
      </c>
      <c r="M42" s="20" t="s">
        <v>39</v>
      </c>
      <c r="N42" s="20" t="s">
        <v>46</v>
      </c>
      <c r="O42" s="25">
        <v>403.33</v>
      </c>
      <c r="Q42" s="20" t="s">
        <v>47</v>
      </c>
    </row>
    <row r="43" spans="1:18" x14ac:dyDescent="0.3">
      <c r="A43" s="35">
        <f>ROW()</f>
        <v>43</v>
      </c>
      <c r="B43" s="35">
        <f>1</f>
        <v>1</v>
      </c>
      <c r="M43" s="20" t="s">
        <v>42</v>
      </c>
      <c r="O43" s="25">
        <v>5</v>
      </c>
    </row>
    <row r="44" spans="1:18" x14ac:dyDescent="0.3">
      <c r="A44" s="35">
        <f>ROW()</f>
        <v>44</v>
      </c>
      <c r="B44" s="35">
        <f>1</f>
        <v>1</v>
      </c>
      <c r="I44" s="31" t="s">
        <v>91</v>
      </c>
      <c r="J44" s="20" t="s">
        <v>92</v>
      </c>
      <c r="K44" s="20" t="s">
        <v>94</v>
      </c>
      <c r="M44" s="20" t="s">
        <v>39</v>
      </c>
      <c r="N44" s="20" t="s">
        <v>46</v>
      </c>
      <c r="O44" s="25">
        <v>125</v>
      </c>
      <c r="Q44" s="20" t="s">
        <v>47</v>
      </c>
    </row>
    <row r="45" spans="1:18" x14ac:dyDescent="0.3">
      <c r="A45" s="35">
        <f>ROW()</f>
        <v>45</v>
      </c>
      <c r="B45" s="35">
        <f>1</f>
        <v>1</v>
      </c>
      <c r="M45" s="20" t="s">
        <v>42</v>
      </c>
      <c r="O45" s="25">
        <v>5</v>
      </c>
    </row>
    <row r="46" spans="1:18" x14ac:dyDescent="0.3">
      <c r="A46" s="35">
        <f>ROW()</f>
        <v>46</v>
      </c>
      <c r="B46" s="35">
        <f>1</f>
        <v>1</v>
      </c>
      <c r="I46" s="31" t="s">
        <v>91</v>
      </c>
      <c r="J46" s="20" t="s">
        <v>95</v>
      </c>
      <c r="K46" s="20" t="s">
        <v>96</v>
      </c>
      <c r="M46" s="20" t="s">
        <v>39</v>
      </c>
      <c r="N46" s="20" t="s">
        <v>53</v>
      </c>
      <c r="O46" s="25">
        <v>82.92</v>
      </c>
      <c r="Q46" s="20" t="s">
        <v>47</v>
      </c>
    </row>
    <row r="47" spans="1:18" x14ac:dyDescent="0.3">
      <c r="A47" s="35">
        <f>ROW()</f>
        <v>47</v>
      </c>
      <c r="B47" s="35">
        <f>1</f>
        <v>1</v>
      </c>
      <c r="M47" s="20" t="s">
        <v>42</v>
      </c>
      <c r="O47" s="25">
        <v>1</v>
      </c>
    </row>
    <row r="48" spans="1:18" x14ac:dyDescent="0.3">
      <c r="A48" s="35">
        <f>ROW()</f>
        <v>48</v>
      </c>
      <c r="B48" s="35">
        <f>1</f>
        <v>1</v>
      </c>
      <c r="I48" s="31" t="s">
        <v>91</v>
      </c>
      <c r="J48" s="20" t="s">
        <v>92</v>
      </c>
      <c r="K48" s="20" t="s">
        <v>97</v>
      </c>
      <c r="M48" s="20" t="s">
        <v>39</v>
      </c>
      <c r="N48" s="20" t="s">
        <v>46</v>
      </c>
      <c r="O48" s="25">
        <v>1377.6</v>
      </c>
      <c r="Q48" s="20" t="s">
        <v>47</v>
      </c>
    </row>
    <row r="49" spans="1:17" x14ac:dyDescent="0.3">
      <c r="A49" s="35">
        <f>ROW()</f>
        <v>49</v>
      </c>
      <c r="B49" s="35">
        <f>1</f>
        <v>1</v>
      </c>
      <c r="M49" s="20" t="s">
        <v>42</v>
      </c>
      <c r="O49" s="25">
        <v>6</v>
      </c>
    </row>
    <row r="50" spans="1:17" x14ac:dyDescent="0.3">
      <c r="A50" s="35">
        <f>ROW()</f>
        <v>50</v>
      </c>
      <c r="B50" s="35">
        <f>1</f>
        <v>1</v>
      </c>
      <c r="I50" s="31" t="s">
        <v>91</v>
      </c>
      <c r="J50" s="20" t="s">
        <v>92</v>
      </c>
      <c r="K50" s="20" t="s">
        <v>98</v>
      </c>
      <c r="M50" s="20" t="s">
        <v>39</v>
      </c>
      <c r="N50" s="20" t="s">
        <v>46</v>
      </c>
      <c r="O50" s="25">
        <v>1790.2</v>
      </c>
      <c r="Q50" s="20" t="s">
        <v>47</v>
      </c>
    </row>
    <row r="51" spans="1:17" x14ac:dyDescent="0.3">
      <c r="A51" s="35">
        <f>ROW()</f>
        <v>51</v>
      </c>
      <c r="B51" s="35">
        <f>1</f>
        <v>1</v>
      </c>
      <c r="M51" s="20" t="s">
        <v>42</v>
      </c>
      <c r="O51" s="25">
        <v>12</v>
      </c>
    </row>
    <row r="52" spans="1:17" x14ac:dyDescent="0.3">
      <c r="A52" s="35">
        <f>ROW()</f>
        <v>52</v>
      </c>
      <c r="B52" s="35">
        <f>1</f>
        <v>1</v>
      </c>
      <c r="I52" s="31" t="s">
        <v>91</v>
      </c>
      <c r="J52" s="20" t="s">
        <v>92</v>
      </c>
      <c r="K52" s="20" t="s">
        <v>99</v>
      </c>
      <c r="M52" s="20" t="s">
        <v>39</v>
      </c>
      <c r="N52" s="20" t="s">
        <v>46</v>
      </c>
      <c r="O52" s="25">
        <v>2000</v>
      </c>
      <c r="Q52" s="20" t="s">
        <v>47</v>
      </c>
    </row>
    <row r="53" spans="1:17" x14ac:dyDescent="0.3">
      <c r="A53" s="35">
        <f>ROW()</f>
        <v>53</v>
      </c>
      <c r="B53" s="35">
        <f>1</f>
        <v>1</v>
      </c>
      <c r="M53" s="20" t="s">
        <v>42</v>
      </c>
      <c r="O53" s="25">
        <v>3</v>
      </c>
    </row>
    <row r="54" spans="1:17" x14ac:dyDescent="0.3">
      <c r="A54" s="35">
        <f>ROW()</f>
        <v>54</v>
      </c>
      <c r="B54" s="35">
        <f>1</f>
        <v>1</v>
      </c>
      <c r="I54" s="31" t="s">
        <v>91</v>
      </c>
      <c r="J54" s="20" t="s">
        <v>92</v>
      </c>
      <c r="K54" s="20" t="s">
        <v>100</v>
      </c>
      <c r="M54" s="20" t="s">
        <v>39</v>
      </c>
      <c r="N54" s="20" t="s">
        <v>46</v>
      </c>
      <c r="O54" s="25">
        <v>3894.5</v>
      </c>
      <c r="Q54" s="20" t="s">
        <v>47</v>
      </c>
    </row>
    <row r="55" spans="1:17" x14ac:dyDescent="0.3">
      <c r="A55" s="35">
        <f>ROW()</f>
        <v>55</v>
      </c>
      <c r="B55" s="35">
        <f>1</f>
        <v>1</v>
      </c>
      <c r="M55" s="20" t="s">
        <v>42</v>
      </c>
      <c r="O55" s="25">
        <v>20</v>
      </c>
    </row>
    <row r="56" spans="1:17" x14ac:dyDescent="0.3">
      <c r="A56" s="35">
        <f>ROW()</f>
        <v>56</v>
      </c>
      <c r="B56" s="35">
        <f>1</f>
        <v>1</v>
      </c>
      <c r="I56" s="31" t="s">
        <v>91</v>
      </c>
      <c r="J56" s="20" t="s">
        <v>101</v>
      </c>
      <c r="K56" s="20" t="s">
        <v>102</v>
      </c>
      <c r="M56" s="20" t="s">
        <v>39</v>
      </c>
      <c r="N56" s="20" t="s">
        <v>90</v>
      </c>
      <c r="O56" s="25">
        <v>2666.67</v>
      </c>
      <c r="Q56" s="20" t="s">
        <v>47</v>
      </c>
    </row>
    <row r="57" spans="1:17" x14ac:dyDescent="0.3">
      <c r="A57" s="35">
        <f>ROW()</f>
        <v>57</v>
      </c>
      <c r="B57" s="35">
        <f>1</f>
        <v>1</v>
      </c>
      <c r="M57" s="20" t="s">
        <v>42</v>
      </c>
      <c r="O57" s="25">
        <v>200</v>
      </c>
    </row>
    <row r="58" spans="1:17" x14ac:dyDescent="0.3">
      <c r="A58" s="35">
        <f>ROW()</f>
        <v>58</v>
      </c>
      <c r="B58" s="35">
        <f>1</f>
        <v>1</v>
      </c>
      <c r="I58" s="31" t="s">
        <v>91</v>
      </c>
      <c r="J58" s="20" t="s">
        <v>103</v>
      </c>
      <c r="K58" s="20" t="s">
        <v>104</v>
      </c>
      <c r="M58" s="20" t="s">
        <v>39</v>
      </c>
      <c r="N58" s="20" t="s">
        <v>46</v>
      </c>
      <c r="O58" s="25">
        <v>41.67</v>
      </c>
      <c r="Q58" s="20" t="s">
        <v>47</v>
      </c>
    </row>
    <row r="59" spans="1:17" x14ac:dyDescent="0.3">
      <c r="A59" s="35">
        <f>ROW()</f>
        <v>59</v>
      </c>
      <c r="B59" s="35">
        <f>1</f>
        <v>1</v>
      </c>
      <c r="M59" s="20" t="s">
        <v>42</v>
      </c>
      <c r="O59" s="25">
        <v>1</v>
      </c>
    </row>
    <row r="60" spans="1:17" x14ac:dyDescent="0.3">
      <c r="A60" s="35">
        <f>ROW()</f>
        <v>60</v>
      </c>
      <c r="B60" s="35">
        <f>1</f>
        <v>1</v>
      </c>
      <c r="I60" s="31" t="s">
        <v>91</v>
      </c>
      <c r="J60" s="20" t="s">
        <v>105</v>
      </c>
      <c r="K60" s="20" t="s">
        <v>106</v>
      </c>
      <c r="M60" s="20" t="s">
        <v>39</v>
      </c>
      <c r="N60" s="20" t="s">
        <v>107</v>
      </c>
      <c r="O60" s="25">
        <v>76000</v>
      </c>
      <c r="Q60" s="20" t="s">
        <v>47</v>
      </c>
    </row>
    <row r="61" spans="1:17" x14ac:dyDescent="0.3">
      <c r="A61" s="35">
        <f>ROW()</f>
        <v>61</v>
      </c>
      <c r="B61" s="35">
        <f>1</f>
        <v>1</v>
      </c>
      <c r="M61" s="20" t="s">
        <v>42</v>
      </c>
      <c r="O61" s="25">
        <v>200</v>
      </c>
    </row>
    <row r="62" spans="1:17" x14ac:dyDescent="0.3">
      <c r="A62" s="35">
        <f>ROW()</f>
        <v>62</v>
      </c>
      <c r="B62" s="35">
        <f>1</f>
        <v>1</v>
      </c>
      <c r="I62" s="31" t="s">
        <v>91</v>
      </c>
      <c r="J62" s="20" t="s">
        <v>108</v>
      </c>
      <c r="K62" s="20" t="s">
        <v>109</v>
      </c>
      <c r="M62" s="20" t="s">
        <v>39</v>
      </c>
      <c r="N62" s="20" t="s">
        <v>46</v>
      </c>
      <c r="O62" s="25">
        <v>690.5</v>
      </c>
      <c r="Q62" s="20" t="s">
        <v>47</v>
      </c>
    </row>
    <row r="63" spans="1:17" x14ac:dyDescent="0.3">
      <c r="A63" s="35">
        <f>ROW()</f>
        <v>63</v>
      </c>
      <c r="B63" s="35">
        <f>1</f>
        <v>1</v>
      </c>
      <c r="M63" s="20" t="s">
        <v>42</v>
      </c>
      <c r="O63" s="25">
        <v>5</v>
      </c>
    </row>
    <row r="64" spans="1:17" x14ac:dyDescent="0.3">
      <c r="A64" s="35">
        <f>ROW()</f>
        <v>64</v>
      </c>
      <c r="B64" s="35">
        <f>1</f>
        <v>1</v>
      </c>
      <c r="I64" s="31" t="s">
        <v>91</v>
      </c>
      <c r="J64" s="20" t="s">
        <v>108</v>
      </c>
      <c r="K64" s="20" t="s">
        <v>110</v>
      </c>
      <c r="M64" s="20" t="s">
        <v>39</v>
      </c>
      <c r="N64" s="20" t="s">
        <v>46</v>
      </c>
      <c r="O64" s="25">
        <v>690.5</v>
      </c>
      <c r="Q64" s="20" t="s">
        <v>47</v>
      </c>
    </row>
    <row r="65" spans="1:17" x14ac:dyDescent="0.3">
      <c r="A65" s="35">
        <f>ROW()</f>
        <v>65</v>
      </c>
      <c r="B65" s="35">
        <f>1</f>
        <v>1</v>
      </c>
      <c r="M65" s="20" t="s">
        <v>42</v>
      </c>
      <c r="O65" s="25">
        <v>5</v>
      </c>
    </row>
    <row r="66" spans="1:17" x14ac:dyDescent="0.3">
      <c r="A66" s="35">
        <f>ROW()</f>
        <v>66</v>
      </c>
      <c r="B66" s="35">
        <f>1</f>
        <v>1</v>
      </c>
      <c r="I66" s="31" t="s">
        <v>91</v>
      </c>
      <c r="J66" s="20" t="s">
        <v>108</v>
      </c>
      <c r="K66" s="20" t="s">
        <v>111</v>
      </c>
      <c r="M66" s="20" t="s">
        <v>39</v>
      </c>
      <c r="N66" s="20" t="s">
        <v>46</v>
      </c>
      <c r="O66" s="25">
        <v>1441.42</v>
      </c>
      <c r="Q66" s="20" t="s">
        <v>47</v>
      </c>
    </row>
    <row r="67" spans="1:17" x14ac:dyDescent="0.3">
      <c r="A67" s="35">
        <f>ROW()</f>
        <v>67</v>
      </c>
      <c r="B67" s="35">
        <f>1</f>
        <v>1</v>
      </c>
      <c r="M67" s="20" t="s">
        <v>42</v>
      </c>
      <c r="O67" s="25">
        <v>10</v>
      </c>
    </row>
    <row r="68" spans="1:17" x14ac:dyDescent="0.3">
      <c r="A68" s="35">
        <f>ROW()</f>
        <v>68</v>
      </c>
      <c r="B68" s="35">
        <f>1</f>
        <v>1</v>
      </c>
      <c r="I68" s="31" t="s">
        <v>91</v>
      </c>
      <c r="J68" s="20" t="s">
        <v>108</v>
      </c>
      <c r="K68" s="20" t="s">
        <v>112</v>
      </c>
      <c r="M68" s="20" t="s">
        <v>39</v>
      </c>
      <c r="N68" s="20" t="s">
        <v>46</v>
      </c>
      <c r="O68" s="25">
        <v>1439.5</v>
      </c>
      <c r="Q68" s="20" t="s">
        <v>47</v>
      </c>
    </row>
    <row r="69" spans="1:17" x14ac:dyDescent="0.3">
      <c r="A69" s="35">
        <f>ROW()</f>
        <v>69</v>
      </c>
      <c r="B69" s="35">
        <f>1</f>
        <v>1</v>
      </c>
      <c r="M69" s="20" t="s">
        <v>42</v>
      </c>
      <c r="O69" s="25">
        <v>10</v>
      </c>
    </row>
    <row r="70" spans="1:17" x14ac:dyDescent="0.3">
      <c r="A70" s="35">
        <f>ROW()</f>
        <v>70</v>
      </c>
      <c r="B70" s="35">
        <f>1</f>
        <v>1</v>
      </c>
      <c r="I70" s="31" t="s">
        <v>91</v>
      </c>
      <c r="J70" s="20" t="s">
        <v>108</v>
      </c>
      <c r="K70" s="20" t="s">
        <v>113</v>
      </c>
      <c r="M70" s="20" t="s">
        <v>39</v>
      </c>
      <c r="N70" s="20" t="s">
        <v>46</v>
      </c>
      <c r="O70" s="25">
        <v>2699.17</v>
      </c>
      <c r="Q70" s="20" t="s">
        <v>47</v>
      </c>
    </row>
    <row r="71" spans="1:17" x14ac:dyDescent="0.3">
      <c r="A71" s="35">
        <f>ROW()</f>
        <v>71</v>
      </c>
      <c r="B71" s="35">
        <f>1</f>
        <v>1</v>
      </c>
      <c r="M71" s="20" t="s">
        <v>42</v>
      </c>
      <c r="O71" s="25">
        <v>20</v>
      </c>
    </row>
    <row r="72" spans="1:17" x14ac:dyDescent="0.3">
      <c r="A72" s="35">
        <f>ROW()</f>
        <v>72</v>
      </c>
      <c r="B72" s="35">
        <f>1</f>
        <v>1</v>
      </c>
      <c r="I72" s="31" t="s">
        <v>91</v>
      </c>
      <c r="J72" s="20" t="s">
        <v>108</v>
      </c>
      <c r="K72" s="20" t="s">
        <v>114</v>
      </c>
      <c r="M72" s="20" t="s">
        <v>39</v>
      </c>
      <c r="N72" s="20" t="s">
        <v>46</v>
      </c>
      <c r="O72" s="25">
        <v>473.37</v>
      </c>
      <c r="Q72" s="20" t="s">
        <v>47</v>
      </c>
    </row>
    <row r="73" spans="1:17" x14ac:dyDescent="0.3">
      <c r="A73" s="35">
        <f>ROW()</f>
        <v>73</v>
      </c>
      <c r="B73" s="35">
        <f>1</f>
        <v>1</v>
      </c>
      <c r="M73" s="20" t="s">
        <v>42</v>
      </c>
      <c r="O73" s="25">
        <v>3</v>
      </c>
    </row>
    <row r="74" spans="1:17" x14ac:dyDescent="0.3">
      <c r="A74" s="35">
        <f>ROW()</f>
        <v>74</v>
      </c>
      <c r="B74" s="35">
        <f>1</f>
        <v>1</v>
      </c>
      <c r="I74" s="31" t="s">
        <v>91</v>
      </c>
      <c r="J74" s="20" t="s">
        <v>108</v>
      </c>
      <c r="K74" s="20" t="s">
        <v>115</v>
      </c>
      <c r="M74" s="20" t="s">
        <v>39</v>
      </c>
      <c r="N74" s="20" t="s">
        <v>46</v>
      </c>
      <c r="O74" s="25">
        <v>855.08</v>
      </c>
      <c r="Q74" s="20" t="s">
        <v>47</v>
      </c>
    </row>
    <row r="75" spans="1:17" x14ac:dyDescent="0.3">
      <c r="A75" s="35">
        <f>ROW()</f>
        <v>75</v>
      </c>
      <c r="B75" s="35">
        <f>1</f>
        <v>1</v>
      </c>
      <c r="M75" s="20" t="s">
        <v>42</v>
      </c>
      <c r="O75" s="25">
        <v>5</v>
      </c>
    </row>
    <row r="76" spans="1:17" x14ac:dyDescent="0.3">
      <c r="A76" s="35">
        <f>ROW()</f>
        <v>76</v>
      </c>
      <c r="B76" s="35">
        <f>1</f>
        <v>1</v>
      </c>
      <c r="I76" s="31" t="s">
        <v>91</v>
      </c>
      <c r="J76" s="20" t="s">
        <v>108</v>
      </c>
      <c r="K76" s="20" t="s">
        <v>116</v>
      </c>
      <c r="M76" s="20" t="s">
        <v>39</v>
      </c>
      <c r="N76" s="20" t="s">
        <v>46</v>
      </c>
      <c r="O76" s="25">
        <v>742.37</v>
      </c>
      <c r="Q76" s="20" t="s">
        <v>47</v>
      </c>
    </row>
    <row r="77" spans="1:17" x14ac:dyDescent="0.3">
      <c r="A77" s="35">
        <f>ROW()</f>
        <v>77</v>
      </c>
      <c r="B77" s="35">
        <f>1</f>
        <v>1</v>
      </c>
      <c r="M77" s="20" t="s">
        <v>42</v>
      </c>
      <c r="O77" s="25">
        <v>5</v>
      </c>
    </row>
    <row r="78" spans="1:17" x14ac:dyDescent="0.3">
      <c r="A78" s="35">
        <f>ROW()</f>
        <v>78</v>
      </c>
      <c r="B78" s="35">
        <f>1</f>
        <v>1</v>
      </c>
      <c r="I78" s="31" t="s">
        <v>91</v>
      </c>
      <c r="J78" s="20" t="s">
        <v>108</v>
      </c>
      <c r="K78" s="20" t="s">
        <v>117</v>
      </c>
      <c r="M78" s="20" t="s">
        <v>39</v>
      </c>
      <c r="N78" s="20" t="s">
        <v>46</v>
      </c>
      <c r="O78" s="25">
        <v>751.58</v>
      </c>
      <c r="Q78" s="20" t="s">
        <v>47</v>
      </c>
    </row>
    <row r="79" spans="1:17" x14ac:dyDescent="0.3">
      <c r="A79" s="35">
        <f>ROW()</f>
        <v>79</v>
      </c>
      <c r="B79" s="35">
        <f>1</f>
        <v>1</v>
      </c>
      <c r="M79" s="20" t="s">
        <v>42</v>
      </c>
      <c r="O79" s="25">
        <v>5</v>
      </c>
    </row>
    <row r="80" spans="1:17" x14ac:dyDescent="0.3">
      <c r="A80" s="35">
        <f>ROW()</f>
        <v>80</v>
      </c>
      <c r="B80" s="35">
        <f>1</f>
        <v>1</v>
      </c>
      <c r="I80" s="31" t="s">
        <v>91</v>
      </c>
      <c r="J80" s="20" t="s">
        <v>118</v>
      </c>
      <c r="K80" s="20" t="s">
        <v>119</v>
      </c>
      <c r="M80" s="20" t="s">
        <v>39</v>
      </c>
      <c r="N80" s="20" t="s">
        <v>46</v>
      </c>
      <c r="O80" s="25">
        <v>1004.5</v>
      </c>
      <c r="Q80" s="20" t="s">
        <v>47</v>
      </c>
    </row>
    <row r="81" spans="1:18" x14ac:dyDescent="0.3">
      <c r="A81" s="35">
        <f>ROW()</f>
        <v>81</v>
      </c>
      <c r="B81" s="35">
        <f>1</f>
        <v>1</v>
      </c>
      <c r="M81" s="20" t="s">
        <v>42</v>
      </c>
    </row>
    <row r="82" spans="1:18" x14ac:dyDescent="0.3">
      <c r="A82" s="35">
        <f>ROW()</f>
        <v>82</v>
      </c>
      <c r="B82" s="35">
        <f>1</f>
        <v>1</v>
      </c>
      <c r="I82" s="31" t="s">
        <v>91</v>
      </c>
      <c r="J82" s="20" t="s">
        <v>120</v>
      </c>
      <c r="K82" s="20" t="s">
        <v>121</v>
      </c>
      <c r="M82" s="20" t="s">
        <v>39</v>
      </c>
      <c r="N82" s="20" t="s">
        <v>122</v>
      </c>
      <c r="Q82" s="20" t="s">
        <v>107</v>
      </c>
      <c r="R82" s="25">
        <v>781.53</v>
      </c>
    </row>
    <row r="83" spans="1:18" x14ac:dyDescent="0.3">
      <c r="A83" s="35">
        <f>ROW()</f>
        <v>83</v>
      </c>
      <c r="B83" s="35">
        <f>1</f>
        <v>1</v>
      </c>
      <c r="M83" s="20" t="s">
        <v>42</v>
      </c>
      <c r="R83" s="25">
        <v>2</v>
      </c>
    </row>
    <row r="84" spans="1:18" x14ac:dyDescent="0.3">
      <c r="A84" s="35">
        <f>ROW()</f>
        <v>84</v>
      </c>
      <c r="B84" s="35">
        <f>1</f>
        <v>1</v>
      </c>
      <c r="I84" s="31" t="s">
        <v>123</v>
      </c>
      <c r="J84" s="20" t="s">
        <v>124</v>
      </c>
      <c r="K84" s="20" t="s">
        <v>125</v>
      </c>
      <c r="M84" s="20" t="s">
        <v>39</v>
      </c>
      <c r="N84" s="20" t="s">
        <v>46</v>
      </c>
      <c r="O84" s="25">
        <v>2840</v>
      </c>
      <c r="Q84" s="20" t="s">
        <v>47</v>
      </c>
    </row>
    <row r="85" spans="1:18" x14ac:dyDescent="0.3">
      <c r="A85" s="35">
        <f>ROW()</f>
        <v>85</v>
      </c>
      <c r="B85" s="35">
        <f>1</f>
        <v>1</v>
      </c>
      <c r="M85" s="20" t="s">
        <v>42</v>
      </c>
      <c r="O85" s="25">
        <v>4</v>
      </c>
    </row>
    <row r="86" spans="1:18" x14ac:dyDescent="0.3">
      <c r="A86" s="35">
        <f>ROW()</f>
        <v>86</v>
      </c>
      <c r="B86" s="35">
        <f>1</f>
        <v>1</v>
      </c>
      <c r="I86" s="31" t="s">
        <v>123</v>
      </c>
      <c r="J86" s="20" t="s">
        <v>126</v>
      </c>
      <c r="K86" s="20" t="s">
        <v>127</v>
      </c>
      <c r="M86" s="20" t="s">
        <v>39</v>
      </c>
      <c r="N86" s="20" t="s">
        <v>90</v>
      </c>
      <c r="O86" s="25">
        <v>1036.5999999999999</v>
      </c>
      <c r="Q86" s="20" t="s">
        <v>47</v>
      </c>
    </row>
    <row r="87" spans="1:18" x14ac:dyDescent="0.3">
      <c r="A87" s="35">
        <f>ROW()</f>
        <v>87</v>
      </c>
      <c r="B87" s="35">
        <f>1</f>
        <v>1</v>
      </c>
      <c r="M87" s="20" t="s">
        <v>42</v>
      </c>
      <c r="O87" s="25">
        <v>5</v>
      </c>
    </row>
    <row r="88" spans="1:18" x14ac:dyDescent="0.3">
      <c r="A88" s="35">
        <f>ROW()</f>
        <v>88</v>
      </c>
      <c r="B88" s="35">
        <f>1</f>
        <v>1</v>
      </c>
      <c r="I88" s="31" t="s">
        <v>123</v>
      </c>
      <c r="J88" s="20" t="s">
        <v>128</v>
      </c>
      <c r="K88" s="20" t="s">
        <v>129</v>
      </c>
      <c r="M88" s="20" t="s">
        <v>39</v>
      </c>
      <c r="N88" s="20" t="s">
        <v>46</v>
      </c>
      <c r="O88" s="25">
        <v>2100</v>
      </c>
      <c r="Q88" s="20" t="s">
        <v>47</v>
      </c>
    </row>
    <row r="89" spans="1:18" x14ac:dyDescent="0.3">
      <c r="A89" s="35">
        <f>ROW()</f>
        <v>89</v>
      </c>
      <c r="B89" s="35">
        <f>1</f>
        <v>1</v>
      </c>
      <c r="M89" s="20" t="s">
        <v>42</v>
      </c>
      <c r="O89" s="25">
        <v>20</v>
      </c>
    </row>
    <row r="90" spans="1:18" x14ac:dyDescent="0.3">
      <c r="A90" s="35">
        <f>ROW()</f>
        <v>90</v>
      </c>
      <c r="B90" s="35">
        <f>1</f>
        <v>1</v>
      </c>
      <c r="I90" s="31" t="s">
        <v>123</v>
      </c>
      <c r="J90" s="20" t="s">
        <v>130</v>
      </c>
      <c r="K90" s="20" t="s">
        <v>131</v>
      </c>
      <c r="M90" s="20" t="s">
        <v>39</v>
      </c>
      <c r="N90" s="20" t="s">
        <v>46</v>
      </c>
      <c r="O90" s="25">
        <v>418.75</v>
      </c>
      <c r="Q90" s="20" t="s">
        <v>47</v>
      </c>
    </row>
    <row r="91" spans="1:18" x14ac:dyDescent="0.3">
      <c r="A91" s="35">
        <f>ROW()</f>
        <v>91</v>
      </c>
      <c r="B91" s="35">
        <f>1</f>
        <v>1</v>
      </c>
      <c r="M91" s="20" t="s">
        <v>42</v>
      </c>
      <c r="O91" s="25">
        <v>3</v>
      </c>
    </row>
    <row r="92" spans="1:18" x14ac:dyDescent="0.3">
      <c r="A92" s="35">
        <f>ROW()</f>
        <v>92</v>
      </c>
      <c r="B92" s="35">
        <f>1</f>
        <v>1</v>
      </c>
      <c r="I92" s="31" t="s">
        <v>123</v>
      </c>
      <c r="J92" s="20" t="s">
        <v>132</v>
      </c>
      <c r="K92" s="20" t="s">
        <v>133</v>
      </c>
      <c r="M92" s="20" t="s">
        <v>39</v>
      </c>
      <c r="N92" s="20" t="s">
        <v>107</v>
      </c>
      <c r="O92" s="25">
        <v>2366.08</v>
      </c>
      <c r="Q92" s="20" t="s">
        <v>47</v>
      </c>
    </row>
    <row r="93" spans="1:18" x14ac:dyDescent="0.3">
      <c r="A93" s="35">
        <f>ROW()</f>
        <v>93</v>
      </c>
      <c r="B93" s="35">
        <f>1</f>
        <v>1</v>
      </c>
      <c r="M93" s="20" t="s">
        <v>42</v>
      </c>
      <c r="O93" s="25">
        <v>1000</v>
      </c>
    </row>
    <row r="94" spans="1:18" x14ac:dyDescent="0.3">
      <c r="A94" s="35">
        <f>ROW()</f>
        <v>94</v>
      </c>
      <c r="B94" s="35">
        <f>1</f>
        <v>1</v>
      </c>
      <c r="I94" s="31" t="s">
        <v>123</v>
      </c>
      <c r="J94" s="20" t="s">
        <v>134</v>
      </c>
      <c r="K94" s="20" t="s">
        <v>135</v>
      </c>
      <c r="M94" s="20" t="s">
        <v>39</v>
      </c>
      <c r="N94" s="20" t="s">
        <v>46</v>
      </c>
      <c r="O94" s="25">
        <v>66000</v>
      </c>
      <c r="Q94" s="20" t="s">
        <v>47</v>
      </c>
    </row>
    <row r="95" spans="1:18" x14ac:dyDescent="0.3">
      <c r="A95" s="35">
        <f>ROW()</f>
        <v>95</v>
      </c>
      <c r="B95" s="35">
        <f>1</f>
        <v>1</v>
      </c>
      <c r="M95" s="20" t="s">
        <v>42</v>
      </c>
      <c r="O95" s="25">
        <v>60</v>
      </c>
    </row>
    <row r="96" spans="1:18" x14ac:dyDescent="0.3">
      <c r="A96" s="35">
        <f>ROW()</f>
        <v>96</v>
      </c>
      <c r="B96" s="35">
        <f>1</f>
        <v>1</v>
      </c>
      <c r="I96" s="31" t="s">
        <v>123</v>
      </c>
      <c r="J96" s="20" t="s">
        <v>134</v>
      </c>
      <c r="K96" s="20" t="s">
        <v>136</v>
      </c>
      <c r="M96" s="20" t="s">
        <v>39</v>
      </c>
      <c r="N96" s="20" t="s">
        <v>46</v>
      </c>
      <c r="O96" s="25">
        <v>50000</v>
      </c>
      <c r="Q96" s="20" t="s">
        <v>47</v>
      </c>
    </row>
    <row r="97" spans="1:18" x14ac:dyDescent="0.3">
      <c r="A97" s="35">
        <f>ROW()</f>
        <v>97</v>
      </c>
      <c r="B97" s="35">
        <f>1</f>
        <v>1</v>
      </c>
      <c r="M97" s="20" t="s">
        <v>42</v>
      </c>
      <c r="O97" s="25">
        <v>2</v>
      </c>
    </row>
    <row r="98" spans="1:18" x14ac:dyDescent="0.3">
      <c r="A98" s="35">
        <f>ROW()</f>
        <v>98</v>
      </c>
      <c r="B98" s="35">
        <f>1</f>
        <v>1</v>
      </c>
      <c r="I98" s="31" t="s">
        <v>123</v>
      </c>
      <c r="J98" s="20" t="s">
        <v>134</v>
      </c>
      <c r="K98" s="20" t="s">
        <v>137</v>
      </c>
      <c r="M98" s="20" t="s">
        <v>39</v>
      </c>
      <c r="N98" s="20" t="s">
        <v>46</v>
      </c>
      <c r="O98" s="25">
        <v>37200</v>
      </c>
      <c r="Q98" s="20" t="s">
        <v>47</v>
      </c>
    </row>
    <row r="99" spans="1:18" x14ac:dyDescent="0.3">
      <c r="A99" s="35">
        <f>ROW()</f>
        <v>99</v>
      </c>
      <c r="B99" s="35">
        <f>1</f>
        <v>1</v>
      </c>
      <c r="M99" s="20" t="s">
        <v>42</v>
      </c>
      <c r="O99" s="25">
        <v>3</v>
      </c>
    </row>
    <row r="100" spans="1:18" x14ac:dyDescent="0.3">
      <c r="A100" s="35">
        <f>ROW()</f>
        <v>100</v>
      </c>
      <c r="B100" s="35">
        <f>1</f>
        <v>1</v>
      </c>
      <c r="I100" s="31" t="s">
        <v>123</v>
      </c>
      <c r="J100" s="20" t="s">
        <v>134</v>
      </c>
      <c r="K100" s="20" t="s">
        <v>138</v>
      </c>
      <c r="M100" s="20" t="s">
        <v>39</v>
      </c>
      <c r="N100" s="20" t="s">
        <v>46</v>
      </c>
      <c r="O100" s="25">
        <v>74400</v>
      </c>
      <c r="Q100" s="20" t="s">
        <v>47</v>
      </c>
    </row>
    <row r="101" spans="1:18" x14ac:dyDescent="0.3">
      <c r="A101" s="35">
        <f>ROW()</f>
        <v>101</v>
      </c>
      <c r="B101" s="35">
        <f>1</f>
        <v>1</v>
      </c>
      <c r="M101" s="20" t="s">
        <v>42</v>
      </c>
      <c r="O101" s="25">
        <v>6</v>
      </c>
    </row>
    <row r="102" spans="1:18" x14ac:dyDescent="0.3">
      <c r="A102" s="35">
        <f>ROW()</f>
        <v>102</v>
      </c>
      <c r="B102" s="35">
        <f>1</f>
        <v>1</v>
      </c>
      <c r="I102" s="31" t="s">
        <v>123</v>
      </c>
      <c r="J102" s="20" t="s">
        <v>139</v>
      </c>
      <c r="K102" s="20" t="s">
        <v>121</v>
      </c>
      <c r="L102" s="20" t="s">
        <v>106</v>
      </c>
      <c r="M102" s="20" t="s">
        <v>39</v>
      </c>
      <c r="N102" s="20" t="s">
        <v>122</v>
      </c>
      <c r="Q102" s="20" t="s">
        <v>107</v>
      </c>
      <c r="R102" s="25">
        <v>10550.63</v>
      </c>
    </row>
    <row r="103" spans="1:18" x14ac:dyDescent="0.3">
      <c r="A103" s="35">
        <f>ROW()</f>
        <v>103</v>
      </c>
      <c r="B103" s="35">
        <f>1</f>
        <v>1</v>
      </c>
      <c r="M103" s="20" t="s">
        <v>42</v>
      </c>
      <c r="R103" s="25">
        <v>27</v>
      </c>
    </row>
    <row r="104" spans="1:18" x14ac:dyDescent="0.3">
      <c r="A104" s="35">
        <f>ROW()</f>
        <v>104</v>
      </c>
      <c r="B104" s="35">
        <f>1</f>
        <v>1</v>
      </c>
      <c r="I104" s="31" t="s">
        <v>123</v>
      </c>
      <c r="J104" s="20" t="s">
        <v>139</v>
      </c>
      <c r="K104" s="20" t="s">
        <v>121</v>
      </c>
      <c r="L104" s="20" t="s">
        <v>140</v>
      </c>
      <c r="M104" s="20" t="s">
        <v>39</v>
      </c>
      <c r="N104" s="20" t="s">
        <v>122</v>
      </c>
      <c r="Q104" s="20" t="s">
        <v>107</v>
      </c>
      <c r="R104" s="25">
        <v>9559.26</v>
      </c>
    </row>
    <row r="105" spans="1:18" x14ac:dyDescent="0.3">
      <c r="A105" s="35">
        <f>ROW()</f>
        <v>105</v>
      </c>
      <c r="B105" s="35">
        <f>1</f>
        <v>1</v>
      </c>
      <c r="M105" s="20" t="s">
        <v>42</v>
      </c>
      <c r="R105" s="25">
        <v>29</v>
      </c>
    </row>
    <row r="106" spans="1:18" x14ac:dyDescent="0.3">
      <c r="A106" s="35">
        <f>ROW()</f>
        <v>106</v>
      </c>
      <c r="B106" s="35">
        <f>1</f>
        <v>1</v>
      </c>
      <c r="I106" s="31" t="s">
        <v>123</v>
      </c>
      <c r="J106" s="20" t="s">
        <v>141</v>
      </c>
      <c r="K106" s="20" t="s">
        <v>142</v>
      </c>
      <c r="L106" s="20" t="s">
        <v>50</v>
      </c>
      <c r="M106" s="20" t="s">
        <v>39</v>
      </c>
      <c r="N106" s="20" t="s">
        <v>89</v>
      </c>
      <c r="Q106" s="20" t="s">
        <v>46</v>
      </c>
      <c r="R106" s="25">
        <v>4203.05</v>
      </c>
    </row>
    <row r="107" spans="1:18" x14ac:dyDescent="0.3">
      <c r="A107" s="35">
        <f>ROW()</f>
        <v>107</v>
      </c>
      <c r="B107" s="35">
        <f>1</f>
        <v>1</v>
      </c>
      <c r="M107" s="20" t="s">
        <v>42</v>
      </c>
      <c r="R107" s="25">
        <v>78</v>
      </c>
    </row>
    <row r="108" spans="1:18" x14ac:dyDescent="0.3">
      <c r="A108" s="35">
        <f>ROW()</f>
        <v>108</v>
      </c>
      <c r="B108" s="35">
        <f>1</f>
        <v>1</v>
      </c>
      <c r="I108" s="31" t="s">
        <v>143</v>
      </c>
      <c r="J108" s="20" t="s">
        <v>144</v>
      </c>
      <c r="K108" s="20" t="s">
        <v>145</v>
      </c>
      <c r="M108" s="20" t="s">
        <v>39</v>
      </c>
      <c r="N108" s="20" t="s">
        <v>146</v>
      </c>
      <c r="O108" s="25">
        <v>1818.32</v>
      </c>
      <c r="Q108" s="20" t="s">
        <v>47</v>
      </c>
    </row>
    <row r="109" spans="1:18" x14ac:dyDescent="0.3">
      <c r="A109" s="35">
        <f>ROW()</f>
        <v>109</v>
      </c>
      <c r="B109" s="35">
        <f>1</f>
        <v>1</v>
      </c>
      <c r="M109" s="20" t="s">
        <v>42</v>
      </c>
      <c r="O109" s="25">
        <v>9</v>
      </c>
    </row>
    <row r="110" spans="1:18" x14ac:dyDescent="0.3">
      <c r="A110" s="35">
        <f>ROW()</f>
        <v>110</v>
      </c>
      <c r="B110" s="35">
        <f>1</f>
        <v>1</v>
      </c>
      <c r="I110" s="31" t="s">
        <v>143</v>
      </c>
      <c r="J110" s="20" t="s">
        <v>144</v>
      </c>
      <c r="K110" s="20" t="s">
        <v>147</v>
      </c>
      <c r="L110" s="20" t="s">
        <v>145</v>
      </c>
      <c r="M110" s="20" t="s">
        <v>39</v>
      </c>
      <c r="N110" s="20" t="s">
        <v>148</v>
      </c>
      <c r="Q110" s="20" t="s">
        <v>149</v>
      </c>
      <c r="R110" s="25">
        <v>1818.32</v>
      </c>
    </row>
    <row r="111" spans="1:18" x14ac:dyDescent="0.3">
      <c r="A111" s="35">
        <f>ROW()</f>
        <v>111</v>
      </c>
      <c r="B111" s="35">
        <f>1</f>
        <v>1</v>
      </c>
      <c r="M111" s="20" t="s">
        <v>42</v>
      </c>
    </row>
    <row r="112" spans="1:18" x14ac:dyDescent="0.3">
      <c r="A112" s="35">
        <f>ROW()</f>
        <v>112</v>
      </c>
      <c r="B112" s="35">
        <f>1</f>
        <v>1</v>
      </c>
      <c r="I112" s="31" t="s">
        <v>143</v>
      </c>
      <c r="J112" s="20" t="s">
        <v>150</v>
      </c>
      <c r="K112" s="20" t="s">
        <v>151</v>
      </c>
      <c r="M112" s="20" t="s">
        <v>39</v>
      </c>
      <c r="N112" s="20" t="s">
        <v>46</v>
      </c>
      <c r="O112" s="25">
        <v>975</v>
      </c>
      <c r="Q112" s="20" t="s">
        <v>47</v>
      </c>
    </row>
    <row r="113" spans="1:18" x14ac:dyDescent="0.3">
      <c r="A113" s="35">
        <f>ROW()</f>
        <v>113</v>
      </c>
      <c r="B113" s="35">
        <f>1</f>
        <v>1</v>
      </c>
      <c r="M113" s="20" t="s">
        <v>42</v>
      </c>
      <c r="O113" s="25">
        <v>10</v>
      </c>
    </row>
    <row r="114" spans="1:18" x14ac:dyDescent="0.3">
      <c r="A114" s="35">
        <f>ROW()</f>
        <v>114</v>
      </c>
      <c r="B114" s="35">
        <f>1</f>
        <v>1</v>
      </c>
      <c r="I114" s="31" t="s">
        <v>143</v>
      </c>
      <c r="J114" s="20" t="s">
        <v>152</v>
      </c>
      <c r="K114" s="20" t="s">
        <v>153</v>
      </c>
      <c r="M114" s="20" t="s">
        <v>39</v>
      </c>
      <c r="N114" s="20" t="s">
        <v>107</v>
      </c>
      <c r="O114" s="25">
        <v>21875</v>
      </c>
      <c r="Q114" s="20" t="s">
        <v>47</v>
      </c>
    </row>
    <row r="115" spans="1:18" x14ac:dyDescent="0.3">
      <c r="A115" s="35">
        <f>ROW()</f>
        <v>115</v>
      </c>
      <c r="B115" s="35">
        <f>1</f>
        <v>1</v>
      </c>
      <c r="M115" s="20" t="s">
        <v>42</v>
      </c>
      <c r="O115" s="25">
        <v>21</v>
      </c>
    </row>
    <row r="116" spans="1:18" x14ac:dyDescent="0.3">
      <c r="A116" s="35">
        <f>ROW()</f>
        <v>116</v>
      </c>
      <c r="B116" s="35">
        <f>1</f>
        <v>1</v>
      </c>
      <c r="I116" s="31" t="s">
        <v>143</v>
      </c>
      <c r="J116" s="20" t="s">
        <v>154</v>
      </c>
      <c r="K116" s="20" t="s">
        <v>155</v>
      </c>
      <c r="M116" s="20" t="s">
        <v>39</v>
      </c>
      <c r="N116" s="20" t="s">
        <v>107</v>
      </c>
      <c r="O116" s="25">
        <v>15833.33</v>
      </c>
      <c r="Q116" s="20" t="s">
        <v>47</v>
      </c>
    </row>
    <row r="117" spans="1:18" x14ac:dyDescent="0.3">
      <c r="A117" s="35">
        <f>ROW()</f>
        <v>117</v>
      </c>
      <c r="B117" s="35">
        <f>1</f>
        <v>1</v>
      </c>
      <c r="M117" s="20" t="s">
        <v>42</v>
      </c>
      <c r="O117" s="25">
        <v>1000</v>
      </c>
    </row>
    <row r="118" spans="1:18" x14ac:dyDescent="0.3">
      <c r="A118" s="35">
        <f>ROW()</f>
        <v>118</v>
      </c>
      <c r="B118" s="35">
        <f>1</f>
        <v>1</v>
      </c>
      <c r="I118" s="31" t="s">
        <v>143</v>
      </c>
      <c r="J118" s="20" t="s">
        <v>156</v>
      </c>
      <c r="K118" s="20" t="s">
        <v>157</v>
      </c>
      <c r="M118" s="20" t="s">
        <v>39</v>
      </c>
      <c r="N118" s="20" t="s">
        <v>158</v>
      </c>
      <c r="O118" s="25">
        <v>2083.33</v>
      </c>
      <c r="Q118" s="20" t="s">
        <v>47</v>
      </c>
    </row>
    <row r="119" spans="1:18" x14ac:dyDescent="0.3">
      <c r="A119" s="35">
        <f>ROW()</f>
        <v>119</v>
      </c>
      <c r="B119" s="35">
        <f>1</f>
        <v>1</v>
      </c>
      <c r="M119" s="20" t="s">
        <v>42</v>
      </c>
      <c r="O119" s="25">
        <v>1</v>
      </c>
    </row>
    <row r="120" spans="1:18" x14ac:dyDescent="0.3">
      <c r="A120" s="35">
        <f>ROW()</f>
        <v>120</v>
      </c>
      <c r="B120" s="35">
        <f>1</f>
        <v>1</v>
      </c>
      <c r="I120" s="31" t="s">
        <v>143</v>
      </c>
      <c r="J120" s="20" t="s">
        <v>159</v>
      </c>
      <c r="K120" s="20" t="s">
        <v>133</v>
      </c>
      <c r="M120" s="20" t="s">
        <v>39</v>
      </c>
      <c r="N120" s="20" t="s">
        <v>107</v>
      </c>
      <c r="O120" s="25">
        <v>295.20999999999998</v>
      </c>
      <c r="Q120" s="20" t="s">
        <v>47</v>
      </c>
    </row>
    <row r="121" spans="1:18" x14ac:dyDescent="0.3">
      <c r="A121" s="35">
        <f>ROW()</f>
        <v>121</v>
      </c>
      <c r="B121" s="35">
        <f>1</f>
        <v>1</v>
      </c>
      <c r="M121" s="20" t="s">
        <v>42</v>
      </c>
    </row>
    <row r="122" spans="1:18" x14ac:dyDescent="0.3">
      <c r="A122" s="35">
        <f>ROW()</f>
        <v>122</v>
      </c>
      <c r="B122" s="35">
        <f>1</f>
        <v>1</v>
      </c>
      <c r="I122" s="31" t="s">
        <v>143</v>
      </c>
      <c r="J122" s="20" t="s">
        <v>159</v>
      </c>
      <c r="K122" s="20" t="s">
        <v>153</v>
      </c>
      <c r="M122" s="20" t="s">
        <v>39</v>
      </c>
      <c r="N122" s="20" t="s">
        <v>107</v>
      </c>
      <c r="O122" s="25">
        <v>2729.3</v>
      </c>
      <c r="Q122" s="20" t="s">
        <v>47</v>
      </c>
    </row>
    <row r="123" spans="1:18" x14ac:dyDescent="0.3">
      <c r="A123" s="35">
        <f>ROW()</f>
        <v>123</v>
      </c>
      <c r="B123" s="35">
        <f>1</f>
        <v>1</v>
      </c>
      <c r="M123" s="20" t="s">
        <v>42</v>
      </c>
    </row>
    <row r="124" spans="1:18" x14ac:dyDescent="0.3">
      <c r="A124" s="35">
        <f>ROW()</f>
        <v>124</v>
      </c>
      <c r="B124" s="35">
        <f>1</f>
        <v>1</v>
      </c>
      <c r="I124" s="31" t="s">
        <v>143</v>
      </c>
      <c r="J124" s="20" t="s">
        <v>159</v>
      </c>
      <c r="K124" s="20" t="s">
        <v>155</v>
      </c>
      <c r="M124" s="20" t="s">
        <v>39</v>
      </c>
      <c r="N124" s="20" t="s">
        <v>107</v>
      </c>
      <c r="O124" s="25">
        <v>1975.49</v>
      </c>
      <c r="Q124" s="20" t="s">
        <v>47</v>
      </c>
    </row>
    <row r="125" spans="1:18" x14ac:dyDescent="0.3">
      <c r="A125" s="35">
        <f>ROW()</f>
        <v>125</v>
      </c>
      <c r="B125" s="35">
        <f>1</f>
        <v>1</v>
      </c>
      <c r="M125" s="20" t="s">
        <v>42</v>
      </c>
    </row>
    <row r="126" spans="1:18" x14ac:dyDescent="0.3">
      <c r="A126" s="35">
        <f>ROW()</f>
        <v>126</v>
      </c>
      <c r="B126" s="35">
        <f>1</f>
        <v>1</v>
      </c>
      <c r="I126" s="31" t="s">
        <v>143</v>
      </c>
      <c r="J126" s="20" t="s">
        <v>160</v>
      </c>
      <c r="K126" s="20" t="s">
        <v>121</v>
      </c>
      <c r="L126" s="20" t="s">
        <v>155</v>
      </c>
      <c r="M126" s="20" t="s">
        <v>39</v>
      </c>
      <c r="N126" s="20" t="s">
        <v>122</v>
      </c>
      <c r="Q126" s="20" t="s">
        <v>107</v>
      </c>
      <c r="R126" s="25">
        <v>427.09</v>
      </c>
    </row>
    <row r="127" spans="1:18" x14ac:dyDescent="0.3">
      <c r="A127" s="35">
        <f>ROW()</f>
        <v>127</v>
      </c>
      <c r="B127" s="35">
        <f>1</f>
        <v>1</v>
      </c>
      <c r="M127" s="20" t="s">
        <v>42</v>
      </c>
      <c r="R127" s="25">
        <v>24</v>
      </c>
    </row>
    <row r="128" spans="1:18" x14ac:dyDescent="0.3">
      <c r="A128" s="35">
        <f>ROW()</f>
        <v>128</v>
      </c>
      <c r="B128" s="35">
        <f>1</f>
        <v>1</v>
      </c>
      <c r="I128" s="31" t="s">
        <v>143</v>
      </c>
      <c r="J128" s="20" t="s">
        <v>160</v>
      </c>
      <c r="K128" s="20" t="s">
        <v>121</v>
      </c>
      <c r="L128" s="20" t="s">
        <v>161</v>
      </c>
      <c r="M128" s="20" t="s">
        <v>39</v>
      </c>
      <c r="N128" s="20" t="s">
        <v>122</v>
      </c>
      <c r="Q128" s="20" t="s">
        <v>107</v>
      </c>
      <c r="R128" s="25">
        <v>44.51</v>
      </c>
    </row>
    <row r="129" spans="1:18" x14ac:dyDescent="0.3">
      <c r="A129" s="35">
        <f>ROW()</f>
        <v>129</v>
      </c>
      <c r="B129" s="35">
        <f>1</f>
        <v>1</v>
      </c>
      <c r="M129" s="20" t="s">
        <v>42</v>
      </c>
      <c r="R129" s="25">
        <v>2</v>
      </c>
    </row>
    <row r="130" spans="1:18" x14ac:dyDescent="0.3">
      <c r="A130" s="35">
        <f>ROW()</f>
        <v>130</v>
      </c>
      <c r="B130" s="35">
        <f>1</f>
        <v>1</v>
      </c>
      <c r="I130" s="31" t="s">
        <v>162</v>
      </c>
      <c r="J130" s="20" t="s">
        <v>163</v>
      </c>
      <c r="K130" s="20" t="s">
        <v>164</v>
      </c>
      <c r="M130" s="20" t="s">
        <v>39</v>
      </c>
      <c r="N130" s="20" t="s">
        <v>146</v>
      </c>
      <c r="O130" s="25">
        <v>1575</v>
      </c>
      <c r="Q130" s="20" t="s">
        <v>47</v>
      </c>
    </row>
    <row r="131" spans="1:18" x14ac:dyDescent="0.3">
      <c r="A131" s="35">
        <f>ROW()</f>
        <v>131</v>
      </c>
      <c r="B131" s="35">
        <f>1</f>
        <v>1</v>
      </c>
      <c r="M131" s="20" t="s">
        <v>42</v>
      </c>
      <c r="O131" s="25">
        <v>7</v>
      </c>
    </row>
    <row r="132" spans="1:18" x14ac:dyDescent="0.3">
      <c r="A132" s="35">
        <f>ROW()</f>
        <v>132</v>
      </c>
      <c r="B132" s="35">
        <f>1</f>
        <v>1</v>
      </c>
      <c r="I132" s="31" t="s">
        <v>162</v>
      </c>
      <c r="J132" s="20" t="s">
        <v>163</v>
      </c>
      <c r="K132" s="20" t="s">
        <v>147</v>
      </c>
      <c r="L132" s="20" t="s">
        <v>164</v>
      </c>
      <c r="M132" s="20" t="s">
        <v>39</v>
      </c>
      <c r="N132" s="20" t="s">
        <v>148</v>
      </c>
      <c r="Q132" s="20" t="s">
        <v>149</v>
      </c>
      <c r="R132" s="25">
        <v>1575</v>
      </c>
    </row>
    <row r="133" spans="1:18" x14ac:dyDescent="0.3">
      <c r="A133" s="35">
        <f>ROW()</f>
        <v>133</v>
      </c>
      <c r="B133" s="35">
        <f>1</f>
        <v>1</v>
      </c>
      <c r="M133" s="20" t="s">
        <v>42</v>
      </c>
    </row>
    <row r="134" spans="1:18" x14ac:dyDescent="0.3">
      <c r="A134" s="35">
        <f>ROW()</f>
        <v>134</v>
      </c>
      <c r="B134" s="35">
        <f>1</f>
        <v>1</v>
      </c>
      <c r="I134" s="31" t="s">
        <v>162</v>
      </c>
      <c r="J134" s="20" t="s">
        <v>165</v>
      </c>
      <c r="K134" s="20" t="s">
        <v>166</v>
      </c>
      <c r="M134" s="20" t="s">
        <v>39</v>
      </c>
      <c r="N134" s="20" t="s">
        <v>46</v>
      </c>
      <c r="O134" s="25">
        <v>5500</v>
      </c>
      <c r="Q134" s="20" t="s">
        <v>47</v>
      </c>
    </row>
    <row r="135" spans="1:18" x14ac:dyDescent="0.3">
      <c r="A135" s="35">
        <f>ROW()</f>
        <v>135</v>
      </c>
      <c r="B135" s="35">
        <f>1</f>
        <v>1</v>
      </c>
      <c r="M135" s="20" t="s">
        <v>42</v>
      </c>
      <c r="O135" s="25">
        <v>1</v>
      </c>
    </row>
    <row r="136" spans="1:18" x14ac:dyDescent="0.3">
      <c r="A136" s="35">
        <f>ROW()</f>
        <v>136</v>
      </c>
      <c r="B136" s="35">
        <f>1</f>
        <v>1</v>
      </c>
      <c r="I136" s="31" t="s">
        <v>162</v>
      </c>
      <c r="J136" s="20" t="s">
        <v>167</v>
      </c>
      <c r="K136" s="20" t="s">
        <v>168</v>
      </c>
      <c r="M136" s="20" t="s">
        <v>39</v>
      </c>
      <c r="N136" s="20" t="s">
        <v>46</v>
      </c>
      <c r="O136" s="25">
        <v>66666.67</v>
      </c>
      <c r="Q136" s="20" t="s">
        <v>47</v>
      </c>
    </row>
    <row r="137" spans="1:18" x14ac:dyDescent="0.3">
      <c r="A137" s="35">
        <f>ROW()</f>
        <v>137</v>
      </c>
      <c r="B137" s="35">
        <f>1</f>
        <v>1</v>
      </c>
      <c r="M137" s="20" t="s">
        <v>42</v>
      </c>
      <c r="O137" s="25">
        <v>2</v>
      </c>
    </row>
    <row r="138" spans="1:18" x14ac:dyDescent="0.3">
      <c r="A138" s="35">
        <f>ROW()</f>
        <v>138</v>
      </c>
      <c r="B138" s="35">
        <f>1</f>
        <v>1</v>
      </c>
      <c r="I138" s="31" t="s">
        <v>162</v>
      </c>
      <c r="J138" s="20" t="s">
        <v>169</v>
      </c>
      <c r="K138" s="20" t="s">
        <v>170</v>
      </c>
      <c r="M138" s="20" t="s">
        <v>39</v>
      </c>
      <c r="N138" s="20" t="s">
        <v>107</v>
      </c>
      <c r="O138" s="25">
        <v>187.83</v>
      </c>
      <c r="Q138" s="20" t="s">
        <v>47</v>
      </c>
    </row>
    <row r="139" spans="1:18" x14ac:dyDescent="0.3">
      <c r="A139" s="35">
        <f>ROW()</f>
        <v>139</v>
      </c>
      <c r="B139" s="35">
        <f>1</f>
        <v>1</v>
      </c>
      <c r="M139" s="20" t="s">
        <v>42</v>
      </c>
    </row>
    <row r="140" spans="1:18" x14ac:dyDescent="0.3">
      <c r="A140" s="35">
        <f>ROW()</f>
        <v>140</v>
      </c>
      <c r="B140" s="35">
        <f>1</f>
        <v>1</v>
      </c>
      <c r="I140" s="31" t="s">
        <v>162</v>
      </c>
      <c r="J140" s="20" t="s">
        <v>171</v>
      </c>
      <c r="K140" s="20" t="s">
        <v>170</v>
      </c>
      <c r="M140" s="20" t="s">
        <v>39</v>
      </c>
      <c r="N140" s="20" t="s">
        <v>107</v>
      </c>
      <c r="O140" s="25">
        <v>3421.33</v>
      </c>
      <c r="Q140" s="20" t="s">
        <v>47</v>
      </c>
    </row>
    <row r="141" spans="1:18" x14ac:dyDescent="0.3">
      <c r="A141" s="35">
        <f>ROW()</f>
        <v>141</v>
      </c>
      <c r="B141" s="35">
        <f>1</f>
        <v>1</v>
      </c>
      <c r="M141" s="20" t="s">
        <v>42</v>
      </c>
    </row>
    <row r="142" spans="1:18" x14ac:dyDescent="0.3">
      <c r="A142" s="35">
        <f>ROW()</f>
        <v>142</v>
      </c>
      <c r="B142" s="35">
        <f>1</f>
        <v>1</v>
      </c>
      <c r="I142" s="31" t="s">
        <v>162</v>
      </c>
      <c r="J142" s="20" t="s">
        <v>172</v>
      </c>
      <c r="K142" s="20" t="s">
        <v>121</v>
      </c>
      <c r="L142" s="20" t="s">
        <v>106</v>
      </c>
      <c r="M142" s="20" t="s">
        <v>39</v>
      </c>
      <c r="N142" s="20" t="s">
        <v>122</v>
      </c>
      <c r="Q142" s="20" t="s">
        <v>107</v>
      </c>
      <c r="R142" s="25">
        <v>1563.06</v>
      </c>
    </row>
    <row r="143" spans="1:18" x14ac:dyDescent="0.3">
      <c r="A143" s="35">
        <f>ROW()</f>
        <v>143</v>
      </c>
      <c r="B143" s="35">
        <f>1</f>
        <v>1</v>
      </c>
      <c r="M143" s="20" t="s">
        <v>42</v>
      </c>
      <c r="R143" s="25">
        <v>4</v>
      </c>
    </row>
    <row r="144" spans="1:18" x14ac:dyDescent="0.3">
      <c r="A144" s="35">
        <f>ROW()</f>
        <v>144</v>
      </c>
      <c r="B144" s="35">
        <f>1</f>
        <v>1</v>
      </c>
      <c r="I144" s="31" t="s">
        <v>162</v>
      </c>
      <c r="J144" s="20" t="s">
        <v>172</v>
      </c>
      <c r="K144" s="20" t="s">
        <v>121</v>
      </c>
      <c r="L144" s="20" t="s">
        <v>161</v>
      </c>
      <c r="M144" s="20" t="s">
        <v>39</v>
      </c>
      <c r="N144" s="20" t="s">
        <v>122</v>
      </c>
      <c r="Q144" s="20" t="s">
        <v>107</v>
      </c>
      <c r="R144" s="25">
        <v>133.52000000000001</v>
      </c>
    </row>
    <row r="145" spans="1:18" x14ac:dyDescent="0.3">
      <c r="A145" s="35">
        <f>ROW()</f>
        <v>145</v>
      </c>
      <c r="B145" s="35">
        <f>1</f>
        <v>1</v>
      </c>
      <c r="M145" s="20" t="s">
        <v>42</v>
      </c>
      <c r="R145" s="25">
        <v>6</v>
      </c>
    </row>
    <row r="146" spans="1:18" x14ac:dyDescent="0.3">
      <c r="A146" s="35">
        <f>ROW()</f>
        <v>146</v>
      </c>
      <c r="B146" s="35">
        <f>1</f>
        <v>1</v>
      </c>
      <c r="I146" s="31" t="s">
        <v>162</v>
      </c>
      <c r="J146" s="20" t="s">
        <v>172</v>
      </c>
      <c r="K146" s="20" t="s">
        <v>121</v>
      </c>
      <c r="L146" s="20" t="s">
        <v>155</v>
      </c>
      <c r="M146" s="20" t="s">
        <v>39</v>
      </c>
      <c r="N146" s="20" t="s">
        <v>122</v>
      </c>
      <c r="Q146" s="20" t="s">
        <v>107</v>
      </c>
      <c r="R146" s="25">
        <v>1423.63</v>
      </c>
    </row>
    <row r="147" spans="1:18" x14ac:dyDescent="0.3">
      <c r="A147" s="35">
        <f>ROW()</f>
        <v>147</v>
      </c>
      <c r="B147" s="35">
        <f>1</f>
        <v>1</v>
      </c>
      <c r="M147" s="20" t="s">
        <v>42</v>
      </c>
      <c r="R147" s="25">
        <v>80</v>
      </c>
    </row>
    <row r="148" spans="1:18" x14ac:dyDescent="0.3">
      <c r="A148" s="35">
        <f>ROW()</f>
        <v>148</v>
      </c>
      <c r="B148" s="35">
        <f>1</f>
        <v>1</v>
      </c>
      <c r="I148" s="31" t="s">
        <v>162</v>
      </c>
      <c r="J148" s="20" t="s">
        <v>173</v>
      </c>
      <c r="K148" s="20" t="s">
        <v>174</v>
      </c>
      <c r="L148" s="20" t="s">
        <v>151</v>
      </c>
      <c r="M148" s="20" t="s">
        <v>39</v>
      </c>
      <c r="N148" s="20" t="s">
        <v>89</v>
      </c>
      <c r="Q148" s="20" t="s">
        <v>46</v>
      </c>
      <c r="R148" s="25">
        <v>975</v>
      </c>
    </row>
    <row r="149" spans="1:18" x14ac:dyDescent="0.3">
      <c r="A149" s="35">
        <f>ROW()</f>
        <v>149</v>
      </c>
      <c r="B149" s="35">
        <f>1</f>
        <v>1</v>
      </c>
      <c r="M149" s="20" t="s">
        <v>42</v>
      </c>
      <c r="R149" s="25">
        <v>10</v>
      </c>
    </row>
    <row r="150" spans="1:18" x14ac:dyDescent="0.3">
      <c r="A150" s="35">
        <f>ROW()</f>
        <v>150</v>
      </c>
      <c r="B150" s="35">
        <f>1</f>
        <v>1</v>
      </c>
      <c r="I150" s="31" t="s">
        <v>175</v>
      </c>
      <c r="J150" s="20" t="s">
        <v>176</v>
      </c>
      <c r="K150" s="20" t="s">
        <v>45</v>
      </c>
      <c r="M150" s="20" t="s">
        <v>39</v>
      </c>
      <c r="N150" s="20" t="s">
        <v>46</v>
      </c>
      <c r="O150" s="25">
        <v>591.66999999999996</v>
      </c>
      <c r="Q150" s="20" t="s">
        <v>47</v>
      </c>
    </row>
    <row r="151" spans="1:18" x14ac:dyDescent="0.3">
      <c r="A151" s="35">
        <f>ROW()</f>
        <v>151</v>
      </c>
      <c r="B151" s="35">
        <f>1</f>
        <v>1</v>
      </c>
      <c r="M151" s="20" t="s">
        <v>42</v>
      </c>
      <c r="O151" s="25">
        <v>5</v>
      </c>
    </row>
    <row r="152" spans="1:18" x14ac:dyDescent="0.3">
      <c r="A152" s="35">
        <f>ROW()</f>
        <v>152</v>
      </c>
      <c r="B152" s="35">
        <f>1</f>
        <v>1</v>
      </c>
      <c r="I152" s="31" t="s">
        <v>175</v>
      </c>
      <c r="J152" s="20" t="s">
        <v>177</v>
      </c>
      <c r="K152" s="20" t="s">
        <v>178</v>
      </c>
      <c r="L152" s="20" t="s">
        <v>179</v>
      </c>
      <c r="M152" s="20" t="s">
        <v>39</v>
      </c>
      <c r="N152" s="20" t="s">
        <v>89</v>
      </c>
      <c r="Q152" s="20" t="s">
        <v>158</v>
      </c>
      <c r="R152" s="25">
        <v>6657.5</v>
      </c>
    </row>
    <row r="153" spans="1:18" x14ac:dyDescent="0.3">
      <c r="A153" s="35">
        <f>ROW()</f>
        <v>153</v>
      </c>
      <c r="B153" s="35">
        <f>1</f>
        <v>1</v>
      </c>
      <c r="M153" s="20" t="s">
        <v>42</v>
      </c>
      <c r="R153" s="25">
        <v>1</v>
      </c>
    </row>
    <row r="154" spans="1:18" x14ac:dyDescent="0.3">
      <c r="A154" s="35">
        <f>ROW()</f>
        <v>154</v>
      </c>
      <c r="B154" s="35">
        <f>1</f>
        <v>1</v>
      </c>
      <c r="I154" s="31" t="s">
        <v>180</v>
      </c>
      <c r="J154" s="20" t="s">
        <v>181</v>
      </c>
      <c r="K154" s="20" t="s">
        <v>182</v>
      </c>
      <c r="M154" s="20" t="s">
        <v>39</v>
      </c>
      <c r="N154" s="20" t="s">
        <v>146</v>
      </c>
      <c r="O154" s="25">
        <v>750</v>
      </c>
      <c r="Q154" s="20" t="s">
        <v>47</v>
      </c>
    </row>
    <row r="155" spans="1:18" x14ac:dyDescent="0.3">
      <c r="A155" s="35">
        <f>ROW()</f>
        <v>155</v>
      </c>
      <c r="B155" s="35">
        <f>1</f>
        <v>1</v>
      </c>
      <c r="M155" s="20" t="s">
        <v>42</v>
      </c>
      <c r="O155" s="25">
        <v>2</v>
      </c>
    </row>
    <row r="156" spans="1:18" x14ac:dyDescent="0.3">
      <c r="A156" s="35">
        <f>ROW()</f>
        <v>156</v>
      </c>
      <c r="B156" s="35">
        <f>1</f>
        <v>1</v>
      </c>
      <c r="I156" s="31" t="s">
        <v>180</v>
      </c>
      <c r="J156" s="20" t="s">
        <v>181</v>
      </c>
      <c r="K156" s="20" t="s">
        <v>147</v>
      </c>
      <c r="L156" s="20" t="s">
        <v>182</v>
      </c>
      <c r="M156" s="20" t="s">
        <v>39</v>
      </c>
      <c r="N156" s="20" t="s">
        <v>148</v>
      </c>
      <c r="Q156" s="20" t="s">
        <v>149</v>
      </c>
      <c r="R156" s="25">
        <v>750</v>
      </c>
    </row>
    <row r="157" spans="1:18" x14ac:dyDescent="0.3">
      <c r="A157" s="35">
        <f>ROW()</f>
        <v>157</v>
      </c>
      <c r="M157" s="20" t="s">
        <v>42</v>
      </c>
    </row>
    <row r="158" spans="1:18" x14ac:dyDescent="0.3">
      <c r="A158" s="35">
        <f>ROW()</f>
        <v>158</v>
      </c>
      <c r="I158" s="31" t="s">
        <v>180</v>
      </c>
      <c r="J158" s="20" t="s">
        <v>183</v>
      </c>
      <c r="K158" s="20" t="s">
        <v>184</v>
      </c>
      <c r="M158" s="20" t="s">
        <v>39</v>
      </c>
      <c r="N158" s="20" t="s">
        <v>46</v>
      </c>
      <c r="O158" s="25">
        <v>11020</v>
      </c>
      <c r="Q158" s="20" t="s">
        <v>47</v>
      </c>
    </row>
    <row r="159" spans="1:18" x14ac:dyDescent="0.3">
      <c r="A159" s="35">
        <f>ROW()</f>
        <v>159</v>
      </c>
      <c r="M159" s="20" t="s">
        <v>42</v>
      </c>
      <c r="O159" s="25">
        <v>10</v>
      </c>
    </row>
    <row r="160" spans="1:18" x14ac:dyDescent="0.3">
      <c r="A160" s="35">
        <f>ROW()</f>
        <v>160</v>
      </c>
      <c r="I160" s="31" t="s">
        <v>180</v>
      </c>
      <c r="J160" s="20" t="s">
        <v>185</v>
      </c>
      <c r="K160" s="20" t="s">
        <v>186</v>
      </c>
      <c r="M160" s="20" t="s">
        <v>39</v>
      </c>
      <c r="N160" s="20" t="s">
        <v>146</v>
      </c>
      <c r="O160" s="25">
        <v>5000</v>
      </c>
      <c r="Q160" s="20" t="s">
        <v>47</v>
      </c>
    </row>
    <row r="161" spans="1:18" x14ac:dyDescent="0.3">
      <c r="A161" s="35">
        <f>ROW()</f>
        <v>161</v>
      </c>
      <c r="M161" s="20" t="s">
        <v>42</v>
      </c>
      <c r="O161" s="25">
        <v>630</v>
      </c>
    </row>
    <row r="162" spans="1:18" x14ac:dyDescent="0.3">
      <c r="A162" s="35">
        <f>ROW()</f>
        <v>162</v>
      </c>
      <c r="I162" s="31" t="s">
        <v>180</v>
      </c>
      <c r="J162" s="20" t="s">
        <v>185</v>
      </c>
      <c r="K162" s="20" t="s">
        <v>147</v>
      </c>
      <c r="L162" s="20" t="s">
        <v>186</v>
      </c>
      <c r="M162" s="20" t="s">
        <v>39</v>
      </c>
      <c r="N162" s="20" t="s">
        <v>148</v>
      </c>
      <c r="Q162" s="20" t="s">
        <v>149</v>
      </c>
      <c r="R162" s="25">
        <v>5000</v>
      </c>
    </row>
    <row r="163" spans="1:18" x14ac:dyDescent="0.3">
      <c r="A163" s="35">
        <f>ROW()</f>
        <v>163</v>
      </c>
      <c r="M163" s="20" t="s">
        <v>42</v>
      </c>
    </row>
    <row r="164" spans="1:18" x14ac:dyDescent="0.3">
      <c r="A164" s="35">
        <f>ROW()</f>
        <v>164</v>
      </c>
      <c r="I164" s="31" t="s">
        <v>180</v>
      </c>
      <c r="J164" s="20" t="s">
        <v>187</v>
      </c>
      <c r="K164" s="20" t="s">
        <v>121</v>
      </c>
      <c r="L164" s="20" t="s">
        <v>155</v>
      </c>
      <c r="M164" s="20" t="s">
        <v>39</v>
      </c>
      <c r="N164" s="20" t="s">
        <v>122</v>
      </c>
      <c r="Q164" s="20" t="s">
        <v>107</v>
      </c>
      <c r="R164" s="25">
        <v>1085.52</v>
      </c>
    </row>
    <row r="165" spans="1:18" x14ac:dyDescent="0.3">
      <c r="A165" s="35">
        <f>ROW()</f>
        <v>165</v>
      </c>
      <c r="M165" s="20" t="s">
        <v>42</v>
      </c>
      <c r="R165" s="25">
        <v>61</v>
      </c>
    </row>
    <row r="166" spans="1:18" x14ac:dyDescent="0.3">
      <c r="A166" s="35">
        <f>ROW()</f>
        <v>166</v>
      </c>
      <c r="I166" s="31" t="s">
        <v>180</v>
      </c>
      <c r="J166" s="20" t="s">
        <v>187</v>
      </c>
      <c r="K166" s="20" t="s">
        <v>121</v>
      </c>
      <c r="L166" s="20" t="s">
        <v>161</v>
      </c>
      <c r="M166" s="20" t="s">
        <v>39</v>
      </c>
      <c r="N166" s="20" t="s">
        <v>122</v>
      </c>
      <c r="Q166" s="20" t="s">
        <v>107</v>
      </c>
      <c r="R166" s="25">
        <v>66.760000000000005</v>
      </c>
    </row>
    <row r="167" spans="1:18" x14ac:dyDescent="0.3">
      <c r="A167" s="35">
        <f>ROW()</f>
        <v>167</v>
      </c>
      <c r="M167" s="20" t="s">
        <v>42</v>
      </c>
      <c r="R167" s="25">
        <v>3</v>
      </c>
    </row>
    <row r="168" spans="1:18" x14ac:dyDescent="0.3">
      <c r="A168" s="35">
        <f>ROW()</f>
        <v>168</v>
      </c>
      <c r="I168" s="31" t="s">
        <v>180</v>
      </c>
      <c r="J168" s="20" t="s">
        <v>188</v>
      </c>
      <c r="K168" s="20" t="s">
        <v>121</v>
      </c>
      <c r="L168" s="20" t="s">
        <v>155</v>
      </c>
      <c r="M168" s="20" t="s">
        <v>39</v>
      </c>
      <c r="N168" s="20" t="s">
        <v>122</v>
      </c>
      <c r="Q168" s="20" t="s">
        <v>107</v>
      </c>
      <c r="R168" s="25">
        <v>373.7</v>
      </c>
    </row>
    <row r="169" spans="1:18" x14ac:dyDescent="0.3">
      <c r="A169" s="35">
        <f>ROW()</f>
        <v>169</v>
      </c>
      <c r="M169" s="20" t="s">
        <v>42</v>
      </c>
      <c r="R169" s="25">
        <v>21</v>
      </c>
    </row>
    <row r="170" spans="1:18" x14ac:dyDescent="0.3">
      <c r="A170" s="35">
        <f>ROW()</f>
        <v>170</v>
      </c>
      <c r="I170" s="31" t="s">
        <v>180</v>
      </c>
      <c r="J170" s="20" t="s">
        <v>188</v>
      </c>
      <c r="K170" s="20" t="s">
        <v>121</v>
      </c>
      <c r="L170" s="20" t="s">
        <v>161</v>
      </c>
      <c r="M170" s="20" t="s">
        <v>39</v>
      </c>
      <c r="N170" s="20" t="s">
        <v>122</v>
      </c>
      <c r="Q170" s="20" t="s">
        <v>107</v>
      </c>
      <c r="R170" s="25">
        <v>44.51</v>
      </c>
    </row>
    <row r="171" spans="1:18" x14ac:dyDescent="0.3">
      <c r="A171" s="35">
        <f>ROW()</f>
        <v>171</v>
      </c>
      <c r="M171" s="20" t="s">
        <v>42</v>
      </c>
      <c r="R171" s="25">
        <v>2</v>
      </c>
    </row>
    <row r="172" spans="1:18" x14ac:dyDescent="0.3">
      <c r="A172" s="35">
        <f>ROW()</f>
        <v>172</v>
      </c>
      <c r="I172" s="31" t="s">
        <v>180</v>
      </c>
      <c r="J172" s="20" t="s">
        <v>188</v>
      </c>
      <c r="K172" s="20" t="s">
        <v>121</v>
      </c>
      <c r="L172" s="20" t="s">
        <v>106</v>
      </c>
      <c r="M172" s="20" t="s">
        <v>39</v>
      </c>
      <c r="N172" s="20" t="s">
        <v>122</v>
      </c>
      <c r="Q172" s="20" t="s">
        <v>107</v>
      </c>
      <c r="R172" s="25">
        <v>390.76</v>
      </c>
    </row>
    <row r="173" spans="1:18" x14ac:dyDescent="0.3">
      <c r="A173" s="35">
        <f>ROW()</f>
        <v>173</v>
      </c>
      <c r="M173" s="20" t="s">
        <v>42</v>
      </c>
      <c r="R173" s="25">
        <v>1</v>
      </c>
    </row>
    <row r="174" spans="1:18" x14ac:dyDescent="0.3">
      <c r="A174" s="35">
        <f>ROW()</f>
        <v>174</v>
      </c>
      <c r="I174" s="31" t="s">
        <v>180</v>
      </c>
      <c r="J174" s="20" t="s">
        <v>189</v>
      </c>
      <c r="K174" s="20" t="s">
        <v>37</v>
      </c>
      <c r="L174" s="20" t="s">
        <v>190</v>
      </c>
      <c r="M174" s="20" t="s">
        <v>39</v>
      </c>
      <c r="N174" s="20" t="s">
        <v>40</v>
      </c>
      <c r="O174" s="25">
        <v>16713.29</v>
      </c>
      <c r="Q174" s="20" t="s">
        <v>41</v>
      </c>
    </row>
    <row r="175" spans="1:18" x14ac:dyDescent="0.3">
      <c r="A175" s="35">
        <f>ROW()</f>
        <v>175</v>
      </c>
      <c r="M175" s="20" t="s">
        <v>42</v>
      </c>
      <c r="O175" s="25">
        <v>725</v>
      </c>
    </row>
    <row r="176" spans="1:18" x14ac:dyDescent="0.3">
      <c r="A176" s="35">
        <f>ROW()</f>
        <v>176</v>
      </c>
      <c r="I176" s="31" t="s">
        <v>180</v>
      </c>
      <c r="J176" s="20" t="s">
        <v>189</v>
      </c>
      <c r="K176" s="20" t="s">
        <v>37</v>
      </c>
      <c r="L176" s="20" t="s">
        <v>191</v>
      </c>
      <c r="M176" s="20" t="s">
        <v>39</v>
      </c>
      <c r="N176" s="20" t="s">
        <v>40</v>
      </c>
      <c r="O176" s="25">
        <v>19073.18</v>
      </c>
      <c r="Q176" s="20" t="s">
        <v>41</v>
      </c>
    </row>
    <row r="177" spans="1:18" x14ac:dyDescent="0.3">
      <c r="A177" s="35">
        <f>ROW()</f>
        <v>177</v>
      </c>
      <c r="M177" s="20" t="s">
        <v>42</v>
      </c>
      <c r="O177" s="25">
        <v>950</v>
      </c>
    </row>
    <row r="178" spans="1:18" x14ac:dyDescent="0.3">
      <c r="A178" s="35">
        <f>ROW()</f>
        <v>178</v>
      </c>
      <c r="I178" s="31" t="s">
        <v>180</v>
      </c>
      <c r="J178" s="20" t="s">
        <v>189</v>
      </c>
      <c r="K178" s="20" t="s">
        <v>37</v>
      </c>
      <c r="L178" s="20" t="s">
        <v>192</v>
      </c>
      <c r="M178" s="20" t="s">
        <v>39</v>
      </c>
      <c r="N178" s="20" t="s">
        <v>40</v>
      </c>
      <c r="O178" s="25">
        <v>1061.6300000000001</v>
      </c>
      <c r="Q178" s="20" t="s">
        <v>41</v>
      </c>
    </row>
    <row r="179" spans="1:18" x14ac:dyDescent="0.3">
      <c r="A179" s="35">
        <f>ROW()</f>
        <v>179</v>
      </c>
      <c r="M179" s="20" t="s">
        <v>42</v>
      </c>
      <c r="O179" s="25">
        <v>50</v>
      </c>
    </row>
    <row r="180" spans="1:18" x14ac:dyDescent="0.3">
      <c r="A180" s="35">
        <f>ROW()</f>
        <v>180</v>
      </c>
      <c r="I180" s="31" t="s">
        <v>180</v>
      </c>
      <c r="J180" s="20" t="s">
        <v>193</v>
      </c>
      <c r="K180" s="20" t="s">
        <v>194</v>
      </c>
      <c r="L180" s="20" t="s">
        <v>37</v>
      </c>
      <c r="M180" s="20" t="s">
        <v>39</v>
      </c>
      <c r="N180" s="20" t="s">
        <v>122</v>
      </c>
      <c r="Q180" s="20" t="s">
        <v>40</v>
      </c>
      <c r="R180" s="25">
        <v>31254.59</v>
      </c>
    </row>
    <row r="181" spans="1:18" x14ac:dyDescent="0.3">
      <c r="A181" s="35">
        <f>ROW()</f>
        <v>181</v>
      </c>
      <c r="M181" s="20" t="s">
        <v>42</v>
      </c>
      <c r="R181" s="25">
        <v>4000</v>
      </c>
    </row>
    <row r="182" spans="1:18" x14ac:dyDescent="0.3">
      <c r="A182" s="35">
        <f>ROW()</f>
        <v>182</v>
      </c>
      <c r="I182" s="31" t="s">
        <v>195</v>
      </c>
      <c r="J182" s="20" t="s">
        <v>196</v>
      </c>
      <c r="K182" s="20" t="s">
        <v>121</v>
      </c>
      <c r="L182" s="20" t="s">
        <v>155</v>
      </c>
      <c r="M182" s="20" t="s">
        <v>39</v>
      </c>
      <c r="N182" s="20" t="s">
        <v>122</v>
      </c>
      <c r="Q182" s="20" t="s">
        <v>107</v>
      </c>
      <c r="R182" s="25">
        <v>355.91</v>
      </c>
    </row>
    <row r="183" spans="1:18" x14ac:dyDescent="0.3">
      <c r="A183" s="35">
        <f>ROW()</f>
        <v>183</v>
      </c>
      <c r="M183" s="20" t="s">
        <v>42</v>
      </c>
      <c r="R183" s="25">
        <v>20</v>
      </c>
    </row>
    <row r="184" spans="1:18" x14ac:dyDescent="0.3">
      <c r="A184" s="35">
        <f>ROW()</f>
        <v>184</v>
      </c>
      <c r="I184" s="31" t="s">
        <v>195</v>
      </c>
      <c r="J184" s="20" t="s">
        <v>196</v>
      </c>
      <c r="K184" s="20" t="s">
        <v>121</v>
      </c>
      <c r="L184" s="20" t="s">
        <v>106</v>
      </c>
      <c r="M184" s="20" t="s">
        <v>39</v>
      </c>
      <c r="N184" s="20" t="s">
        <v>122</v>
      </c>
      <c r="Q184" s="20" t="s">
        <v>107</v>
      </c>
      <c r="R184" s="25">
        <v>3126.11</v>
      </c>
    </row>
    <row r="185" spans="1:18" x14ac:dyDescent="0.3">
      <c r="A185" s="35">
        <f>ROW()</f>
        <v>185</v>
      </c>
      <c r="M185" s="20" t="s">
        <v>42</v>
      </c>
      <c r="R185" s="25">
        <v>8</v>
      </c>
    </row>
    <row r="186" spans="1:18" x14ac:dyDescent="0.3">
      <c r="A186" s="35">
        <f>ROW()</f>
        <v>186</v>
      </c>
      <c r="I186" s="31" t="s">
        <v>195</v>
      </c>
      <c r="J186" s="20" t="s">
        <v>197</v>
      </c>
      <c r="K186" s="20" t="s">
        <v>121</v>
      </c>
      <c r="L186" s="20" t="s">
        <v>153</v>
      </c>
      <c r="M186" s="20" t="s">
        <v>39</v>
      </c>
      <c r="N186" s="20" t="s">
        <v>122</v>
      </c>
      <c r="Q186" s="20" t="s">
        <v>107</v>
      </c>
      <c r="R186" s="25">
        <v>24604.3</v>
      </c>
    </row>
    <row r="187" spans="1:18" x14ac:dyDescent="0.3">
      <c r="A187" s="35">
        <f>ROW()</f>
        <v>187</v>
      </c>
      <c r="M187" s="20" t="s">
        <v>42</v>
      </c>
      <c r="R187" s="25">
        <v>21</v>
      </c>
    </row>
    <row r="188" spans="1:18" x14ac:dyDescent="0.3">
      <c r="A188" s="35">
        <f>ROW()</f>
        <v>188</v>
      </c>
      <c r="I188" s="31" t="s">
        <v>195</v>
      </c>
      <c r="J188" s="20" t="s">
        <v>197</v>
      </c>
      <c r="K188" s="20" t="s">
        <v>121</v>
      </c>
      <c r="L188" s="20" t="s">
        <v>155</v>
      </c>
      <c r="M188" s="20" t="s">
        <v>39</v>
      </c>
      <c r="N188" s="20" t="s">
        <v>122</v>
      </c>
      <c r="Q188" s="20" t="s">
        <v>107</v>
      </c>
      <c r="R188" s="25">
        <v>1423.64</v>
      </c>
    </row>
    <row r="189" spans="1:18" x14ac:dyDescent="0.3">
      <c r="A189" s="35">
        <f>ROW()</f>
        <v>189</v>
      </c>
      <c r="M189" s="20" t="s">
        <v>42</v>
      </c>
      <c r="R189" s="25">
        <v>80</v>
      </c>
    </row>
    <row r="190" spans="1:18" x14ac:dyDescent="0.3">
      <c r="A190" s="35">
        <f>ROW()</f>
        <v>190</v>
      </c>
      <c r="I190" s="31" t="s">
        <v>195</v>
      </c>
      <c r="J190" s="20" t="s">
        <v>198</v>
      </c>
      <c r="K190" s="20" t="s">
        <v>194</v>
      </c>
      <c r="L190" s="20" t="s">
        <v>37</v>
      </c>
      <c r="M190" s="20" t="s">
        <v>39</v>
      </c>
      <c r="N190" s="20" t="s">
        <v>122</v>
      </c>
      <c r="Q190" s="20" t="s">
        <v>40</v>
      </c>
      <c r="R190" s="25">
        <v>19534.12</v>
      </c>
    </row>
    <row r="191" spans="1:18" x14ac:dyDescent="0.3">
      <c r="A191" s="35">
        <f>ROW()</f>
        <v>191</v>
      </c>
      <c r="M191" s="20" t="s">
        <v>42</v>
      </c>
      <c r="R191" s="25">
        <v>2500</v>
      </c>
    </row>
    <row r="192" spans="1:18" x14ac:dyDescent="0.3">
      <c r="A192" s="35">
        <f>ROW()</f>
        <v>192</v>
      </c>
      <c r="I192" s="31" t="s">
        <v>199</v>
      </c>
      <c r="J192" s="20" t="s">
        <v>200</v>
      </c>
      <c r="K192" s="20" t="s">
        <v>121</v>
      </c>
      <c r="L192" s="20" t="s">
        <v>155</v>
      </c>
      <c r="M192" s="20" t="s">
        <v>39</v>
      </c>
      <c r="N192" s="20" t="s">
        <v>122</v>
      </c>
      <c r="Q192" s="20" t="s">
        <v>107</v>
      </c>
      <c r="R192" s="25">
        <v>729.61</v>
      </c>
    </row>
    <row r="193" spans="1:18" x14ac:dyDescent="0.3">
      <c r="A193" s="35">
        <f>ROW()</f>
        <v>193</v>
      </c>
      <c r="M193" s="20" t="s">
        <v>42</v>
      </c>
      <c r="R193" s="25">
        <v>41</v>
      </c>
    </row>
    <row r="194" spans="1:18" x14ac:dyDescent="0.3">
      <c r="A194" s="35">
        <f>ROW()</f>
        <v>194</v>
      </c>
      <c r="I194" s="31" t="s">
        <v>199</v>
      </c>
      <c r="J194" s="20" t="s">
        <v>200</v>
      </c>
      <c r="K194" s="20" t="s">
        <v>121</v>
      </c>
      <c r="L194" s="20" t="s">
        <v>161</v>
      </c>
      <c r="M194" s="20" t="s">
        <v>39</v>
      </c>
      <c r="N194" s="20" t="s">
        <v>122</v>
      </c>
      <c r="Q194" s="20" t="s">
        <v>107</v>
      </c>
      <c r="R194" s="25">
        <v>178.03</v>
      </c>
    </row>
    <row r="195" spans="1:18" x14ac:dyDescent="0.3">
      <c r="A195" s="35">
        <f>ROW()</f>
        <v>195</v>
      </c>
      <c r="M195" s="20" t="s">
        <v>42</v>
      </c>
      <c r="R195" s="25">
        <v>8</v>
      </c>
    </row>
    <row r="196" spans="1:18" x14ac:dyDescent="0.3">
      <c r="A196" s="35">
        <f>ROW()</f>
        <v>196</v>
      </c>
      <c r="I196" s="31" t="s">
        <v>199</v>
      </c>
      <c r="J196" s="20" t="s">
        <v>201</v>
      </c>
      <c r="K196" s="20" t="s">
        <v>194</v>
      </c>
      <c r="L196" s="20" t="s">
        <v>37</v>
      </c>
      <c r="M196" s="20" t="s">
        <v>39</v>
      </c>
      <c r="N196" s="20" t="s">
        <v>122</v>
      </c>
      <c r="Q196" s="20" t="s">
        <v>40</v>
      </c>
      <c r="R196" s="25">
        <v>46881.89</v>
      </c>
    </row>
    <row r="197" spans="1:18" x14ac:dyDescent="0.3">
      <c r="A197" s="35">
        <f>ROW()</f>
        <v>197</v>
      </c>
      <c r="M197" s="20" t="s">
        <v>42</v>
      </c>
      <c r="R197" s="25">
        <v>6000</v>
      </c>
    </row>
    <row r="198" spans="1:18" x14ac:dyDescent="0.3">
      <c r="A198" s="35">
        <f>ROW()</f>
        <v>198</v>
      </c>
      <c r="I198" s="31" t="s">
        <v>202</v>
      </c>
      <c r="J198" s="20" t="s">
        <v>203</v>
      </c>
      <c r="K198" s="20" t="s">
        <v>204</v>
      </c>
      <c r="L198" s="20" t="s">
        <v>205</v>
      </c>
      <c r="M198" s="20" t="s">
        <v>39</v>
      </c>
      <c r="N198" s="20" t="s">
        <v>40</v>
      </c>
      <c r="O198" s="25">
        <v>100000</v>
      </c>
      <c r="Q198" s="20" t="s">
        <v>122</v>
      </c>
    </row>
    <row r="199" spans="1:18" x14ac:dyDescent="0.3">
      <c r="A199" s="35">
        <f>ROW()</f>
        <v>199</v>
      </c>
      <c r="M199" s="20" t="s">
        <v>42</v>
      </c>
      <c r="O199" s="25">
        <v>5000</v>
      </c>
    </row>
    <row r="200" spans="1:18" x14ac:dyDescent="0.3">
      <c r="A200" s="35">
        <f>ROW()</f>
        <v>200</v>
      </c>
      <c r="I200" s="31" t="s">
        <v>202</v>
      </c>
      <c r="J200" s="20" t="s">
        <v>206</v>
      </c>
      <c r="K200" s="20" t="s">
        <v>207</v>
      </c>
      <c r="L200" s="20" t="s">
        <v>208</v>
      </c>
      <c r="M200" s="20" t="s">
        <v>39</v>
      </c>
      <c r="N200" s="20" t="s">
        <v>122</v>
      </c>
      <c r="Q200" s="20" t="s">
        <v>209</v>
      </c>
      <c r="R200" s="25">
        <v>101953.9</v>
      </c>
    </row>
    <row r="201" spans="1:18" x14ac:dyDescent="0.3">
      <c r="A201" s="35">
        <f>ROW()</f>
        <v>201</v>
      </c>
      <c r="M201" s="20" t="s">
        <v>42</v>
      </c>
      <c r="R201" s="25">
        <v>5000</v>
      </c>
    </row>
    <row r="202" spans="1:18" x14ac:dyDescent="0.3">
      <c r="A202" s="35">
        <f>ROW()</f>
        <v>202</v>
      </c>
      <c r="I202" s="31" t="s">
        <v>202</v>
      </c>
      <c r="J202" s="20" t="s">
        <v>210</v>
      </c>
      <c r="K202" s="20" t="s">
        <v>211</v>
      </c>
      <c r="M202" s="20" t="s">
        <v>39</v>
      </c>
      <c r="N202" s="20" t="s">
        <v>46</v>
      </c>
      <c r="O202" s="25">
        <v>2687.5</v>
      </c>
      <c r="Q202" s="20" t="s">
        <v>47</v>
      </c>
    </row>
    <row r="203" spans="1:18" x14ac:dyDescent="0.3">
      <c r="A203" s="35">
        <f>ROW()</f>
        <v>203</v>
      </c>
      <c r="M203" s="20" t="s">
        <v>42</v>
      </c>
      <c r="O203" s="25">
        <v>15</v>
      </c>
    </row>
    <row r="204" spans="1:18" x14ac:dyDescent="0.3">
      <c r="A204" s="35">
        <f>ROW()</f>
        <v>204</v>
      </c>
      <c r="I204" s="31" t="s">
        <v>202</v>
      </c>
      <c r="J204" s="20" t="s">
        <v>210</v>
      </c>
      <c r="K204" s="20" t="s">
        <v>212</v>
      </c>
      <c r="M204" s="20" t="s">
        <v>39</v>
      </c>
      <c r="N204" s="20" t="s">
        <v>46</v>
      </c>
      <c r="O204" s="25">
        <v>1937.5</v>
      </c>
      <c r="Q204" s="20" t="s">
        <v>47</v>
      </c>
    </row>
    <row r="205" spans="1:18" x14ac:dyDescent="0.3">
      <c r="A205" s="35">
        <f>ROW()</f>
        <v>205</v>
      </c>
      <c r="M205" s="20" t="s">
        <v>42</v>
      </c>
      <c r="O205" s="25">
        <v>15</v>
      </c>
    </row>
    <row r="206" spans="1:18" x14ac:dyDescent="0.3">
      <c r="A206" s="35">
        <f>ROW()</f>
        <v>206</v>
      </c>
      <c r="I206" s="31" t="s">
        <v>202</v>
      </c>
      <c r="J206" s="20" t="s">
        <v>210</v>
      </c>
      <c r="K206" s="20" t="s">
        <v>213</v>
      </c>
      <c r="M206" s="20" t="s">
        <v>39</v>
      </c>
      <c r="N206" s="20" t="s">
        <v>46</v>
      </c>
      <c r="O206" s="25">
        <v>3687.5</v>
      </c>
      <c r="Q206" s="20" t="s">
        <v>47</v>
      </c>
    </row>
    <row r="207" spans="1:18" x14ac:dyDescent="0.3">
      <c r="A207" s="35">
        <f>ROW()</f>
        <v>207</v>
      </c>
      <c r="M207" s="20" t="s">
        <v>42</v>
      </c>
      <c r="O207" s="25">
        <v>15</v>
      </c>
    </row>
    <row r="208" spans="1:18" x14ac:dyDescent="0.3">
      <c r="A208" s="35">
        <f>ROW()</f>
        <v>208</v>
      </c>
      <c r="I208" s="31" t="s">
        <v>202</v>
      </c>
      <c r="J208" s="20" t="s">
        <v>210</v>
      </c>
      <c r="K208" s="20" t="s">
        <v>214</v>
      </c>
      <c r="M208" s="20" t="s">
        <v>39</v>
      </c>
      <c r="N208" s="20" t="s">
        <v>46</v>
      </c>
      <c r="O208" s="25">
        <v>356.75</v>
      </c>
      <c r="Q208" s="20" t="s">
        <v>47</v>
      </c>
    </row>
    <row r="209" spans="1:18" x14ac:dyDescent="0.3">
      <c r="A209" s="35">
        <f>ROW()</f>
        <v>209</v>
      </c>
      <c r="M209" s="20" t="s">
        <v>42</v>
      </c>
      <c r="O209" s="25">
        <v>10</v>
      </c>
    </row>
    <row r="210" spans="1:18" x14ac:dyDescent="0.3">
      <c r="A210" s="35">
        <f>ROW()</f>
        <v>210</v>
      </c>
      <c r="I210" s="31" t="s">
        <v>202</v>
      </c>
      <c r="J210" s="20" t="s">
        <v>210</v>
      </c>
      <c r="K210" s="20" t="s">
        <v>215</v>
      </c>
      <c r="M210" s="20" t="s">
        <v>39</v>
      </c>
      <c r="N210" s="20" t="s">
        <v>46</v>
      </c>
      <c r="O210" s="25">
        <v>356</v>
      </c>
      <c r="Q210" s="20" t="s">
        <v>47</v>
      </c>
    </row>
    <row r="211" spans="1:18" x14ac:dyDescent="0.3">
      <c r="A211" s="35">
        <f>ROW()</f>
        <v>211</v>
      </c>
      <c r="M211" s="20" t="s">
        <v>42</v>
      </c>
      <c r="O211" s="25">
        <v>10</v>
      </c>
    </row>
    <row r="212" spans="1:18" x14ac:dyDescent="0.3">
      <c r="A212" s="35">
        <f>ROW()</f>
        <v>212</v>
      </c>
      <c r="I212" s="31" t="s">
        <v>202</v>
      </c>
      <c r="J212" s="20" t="s">
        <v>210</v>
      </c>
      <c r="K212" s="20" t="s">
        <v>216</v>
      </c>
      <c r="M212" s="20" t="s">
        <v>39</v>
      </c>
      <c r="N212" s="20" t="s">
        <v>46</v>
      </c>
      <c r="O212" s="25">
        <v>291.67</v>
      </c>
      <c r="Q212" s="20" t="s">
        <v>47</v>
      </c>
    </row>
    <row r="213" spans="1:18" x14ac:dyDescent="0.3">
      <c r="A213" s="35">
        <f>ROW()</f>
        <v>213</v>
      </c>
      <c r="M213" s="20" t="s">
        <v>42</v>
      </c>
      <c r="O213" s="25">
        <v>10</v>
      </c>
    </row>
    <row r="214" spans="1:18" x14ac:dyDescent="0.3">
      <c r="A214" s="35">
        <f>ROW()</f>
        <v>214</v>
      </c>
      <c r="I214" s="31" t="s">
        <v>202</v>
      </c>
      <c r="J214" s="20" t="s">
        <v>210</v>
      </c>
      <c r="K214" s="20" t="s">
        <v>217</v>
      </c>
      <c r="M214" s="20" t="s">
        <v>39</v>
      </c>
      <c r="N214" s="20" t="s">
        <v>46</v>
      </c>
      <c r="O214" s="25">
        <v>216.67</v>
      </c>
      <c r="Q214" s="20" t="s">
        <v>47</v>
      </c>
    </row>
    <row r="215" spans="1:18" x14ac:dyDescent="0.3">
      <c r="A215" s="35">
        <f>ROW()</f>
        <v>215</v>
      </c>
      <c r="M215" s="20" t="s">
        <v>42</v>
      </c>
      <c r="O215" s="25">
        <v>10</v>
      </c>
    </row>
    <row r="216" spans="1:18" x14ac:dyDescent="0.3">
      <c r="A216" s="35">
        <f>ROW()</f>
        <v>216</v>
      </c>
      <c r="I216" s="31" t="s">
        <v>202</v>
      </c>
      <c r="J216" s="20" t="s">
        <v>218</v>
      </c>
      <c r="K216" s="20" t="s">
        <v>219</v>
      </c>
      <c r="M216" s="20" t="s">
        <v>39</v>
      </c>
      <c r="N216" s="20" t="s">
        <v>46</v>
      </c>
      <c r="O216" s="25">
        <v>2650</v>
      </c>
      <c r="Q216" s="20" t="s">
        <v>47</v>
      </c>
    </row>
    <row r="217" spans="1:18" x14ac:dyDescent="0.3">
      <c r="A217" s="35">
        <f>ROW()</f>
        <v>217</v>
      </c>
      <c r="M217" s="20" t="s">
        <v>42</v>
      </c>
      <c r="O217" s="25">
        <v>6</v>
      </c>
    </row>
    <row r="218" spans="1:18" x14ac:dyDescent="0.3">
      <c r="A218" s="35">
        <f>ROW()</f>
        <v>218</v>
      </c>
      <c r="I218" s="31" t="s">
        <v>202</v>
      </c>
      <c r="J218" s="20" t="s">
        <v>220</v>
      </c>
      <c r="K218" s="20" t="s">
        <v>204</v>
      </c>
      <c r="M218" s="20" t="s">
        <v>39</v>
      </c>
      <c r="N218" s="20" t="s">
        <v>40</v>
      </c>
      <c r="O218" s="25">
        <v>6666.67</v>
      </c>
      <c r="Q218" s="20" t="s">
        <v>47</v>
      </c>
    </row>
    <row r="219" spans="1:18" x14ac:dyDescent="0.3">
      <c r="A219" s="35">
        <f>ROW()</f>
        <v>219</v>
      </c>
      <c r="M219" s="20" t="s">
        <v>42</v>
      </c>
    </row>
    <row r="220" spans="1:18" x14ac:dyDescent="0.3">
      <c r="A220" s="35">
        <f>ROW()</f>
        <v>220</v>
      </c>
      <c r="I220" s="31" t="s">
        <v>202</v>
      </c>
      <c r="J220" s="20" t="s">
        <v>221</v>
      </c>
      <c r="K220" s="20" t="s">
        <v>168</v>
      </c>
      <c r="M220" s="20" t="s">
        <v>39</v>
      </c>
      <c r="N220" s="20" t="s">
        <v>46</v>
      </c>
      <c r="O220" s="25">
        <v>3119.16</v>
      </c>
      <c r="Q220" s="20" t="s">
        <v>47</v>
      </c>
    </row>
    <row r="221" spans="1:18" x14ac:dyDescent="0.3">
      <c r="A221" s="35">
        <f>ROW()</f>
        <v>221</v>
      </c>
      <c r="M221" s="20" t="s">
        <v>42</v>
      </c>
    </row>
    <row r="222" spans="1:18" x14ac:dyDescent="0.3">
      <c r="A222" s="35">
        <f>ROW()</f>
        <v>222</v>
      </c>
      <c r="I222" s="31" t="s">
        <v>202</v>
      </c>
      <c r="J222" s="20" t="s">
        <v>222</v>
      </c>
      <c r="K222" s="20" t="s">
        <v>168</v>
      </c>
      <c r="M222" s="20" t="s">
        <v>39</v>
      </c>
      <c r="N222" s="20" t="s">
        <v>46</v>
      </c>
      <c r="O222" s="25">
        <v>80</v>
      </c>
      <c r="Q222" s="20" t="s">
        <v>47</v>
      </c>
    </row>
    <row r="223" spans="1:18" x14ac:dyDescent="0.3">
      <c r="A223" s="35">
        <f>ROW()</f>
        <v>223</v>
      </c>
      <c r="M223" s="20" t="s">
        <v>42</v>
      </c>
    </row>
    <row r="224" spans="1:18" x14ac:dyDescent="0.3">
      <c r="A224" s="35">
        <f>ROW()</f>
        <v>224</v>
      </c>
      <c r="I224" s="31" t="s">
        <v>202</v>
      </c>
      <c r="J224" s="20" t="s">
        <v>223</v>
      </c>
      <c r="K224" s="20" t="s">
        <v>121</v>
      </c>
      <c r="L224" s="20" t="s">
        <v>155</v>
      </c>
      <c r="M224" s="20" t="s">
        <v>39</v>
      </c>
      <c r="N224" s="20" t="s">
        <v>122</v>
      </c>
      <c r="Q224" s="20" t="s">
        <v>107</v>
      </c>
      <c r="R224" s="25">
        <v>854.18</v>
      </c>
    </row>
    <row r="225" spans="1:18" x14ac:dyDescent="0.3">
      <c r="A225" s="35">
        <f>ROW()</f>
        <v>225</v>
      </c>
      <c r="M225" s="20" t="s">
        <v>42</v>
      </c>
      <c r="R225" s="25">
        <v>48</v>
      </c>
    </row>
    <row r="226" spans="1:18" x14ac:dyDescent="0.3">
      <c r="A226" s="35">
        <f>ROW()</f>
        <v>226</v>
      </c>
      <c r="I226" s="31" t="s">
        <v>202</v>
      </c>
      <c r="J226" s="20" t="s">
        <v>223</v>
      </c>
      <c r="K226" s="20" t="s">
        <v>121</v>
      </c>
      <c r="L226" s="20" t="s">
        <v>161</v>
      </c>
      <c r="M226" s="20" t="s">
        <v>39</v>
      </c>
      <c r="N226" s="20" t="s">
        <v>122</v>
      </c>
      <c r="Q226" s="20" t="s">
        <v>107</v>
      </c>
      <c r="R226" s="25">
        <v>155.78</v>
      </c>
    </row>
    <row r="227" spans="1:18" x14ac:dyDescent="0.3">
      <c r="A227" s="35">
        <f>ROW()</f>
        <v>227</v>
      </c>
      <c r="M227" s="20" t="s">
        <v>42</v>
      </c>
      <c r="R227" s="25">
        <v>7</v>
      </c>
    </row>
    <row r="228" spans="1:18" x14ac:dyDescent="0.3">
      <c r="A228" s="35">
        <f>ROW()</f>
        <v>228</v>
      </c>
      <c r="I228" s="31" t="s">
        <v>202</v>
      </c>
      <c r="J228" s="20" t="s">
        <v>223</v>
      </c>
      <c r="K228" s="20" t="s">
        <v>121</v>
      </c>
      <c r="L228" s="20" t="s">
        <v>106</v>
      </c>
      <c r="M228" s="20" t="s">
        <v>39</v>
      </c>
      <c r="N228" s="20" t="s">
        <v>122</v>
      </c>
      <c r="Q228" s="20" t="s">
        <v>107</v>
      </c>
      <c r="R228" s="25">
        <v>1953.82</v>
      </c>
    </row>
    <row r="229" spans="1:18" x14ac:dyDescent="0.3">
      <c r="A229" s="35">
        <f>ROW()</f>
        <v>229</v>
      </c>
      <c r="M229" s="20" t="s">
        <v>42</v>
      </c>
      <c r="R229" s="25">
        <v>5</v>
      </c>
    </row>
    <row r="230" spans="1:18" x14ac:dyDescent="0.3">
      <c r="A230" s="35">
        <f>ROW()</f>
        <v>230</v>
      </c>
      <c r="I230" s="31" t="s">
        <v>202</v>
      </c>
      <c r="J230" s="20" t="s">
        <v>224</v>
      </c>
      <c r="K230" s="20" t="s">
        <v>194</v>
      </c>
      <c r="L230" s="20" t="s">
        <v>37</v>
      </c>
      <c r="M230" s="20" t="s">
        <v>39</v>
      </c>
      <c r="N230" s="20" t="s">
        <v>122</v>
      </c>
      <c r="Q230" s="20" t="s">
        <v>40</v>
      </c>
      <c r="R230" s="25">
        <v>23440.95</v>
      </c>
    </row>
    <row r="231" spans="1:18" x14ac:dyDescent="0.3">
      <c r="A231" s="35">
        <f>ROW()</f>
        <v>231</v>
      </c>
      <c r="M231" s="20" t="s">
        <v>42</v>
      </c>
      <c r="R231" s="25">
        <v>3000</v>
      </c>
    </row>
    <row r="232" spans="1:18" x14ac:dyDescent="0.3">
      <c r="A232" s="35">
        <f>ROW()</f>
        <v>232</v>
      </c>
      <c r="I232" s="31" t="s">
        <v>225</v>
      </c>
      <c r="J232" s="20" t="s">
        <v>226</v>
      </c>
      <c r="K232" s="20" t="s">
        <v>194</v>
      </c>
      <c r="L232" s="20" t="s">
        <v>37</v>
      </c>
      <c r="M232" s="20" t="s">
        <v>39</v>
      </c>
      <c r="N232" s="20" t="s">
        <v>122</v>
      </c>
      <c r="Q232" s="20" t="s">
        <v>40</v>
      </c>
      <c r="R232" s="25">
        <v>64853.279999999999</v>
      </c>
    </row>
    <row r="233" spans="1:18" x14ac:dyDescent="0.3">
      <c r="A233" s="35">
        <f>ROW()</f>
        <v>233</v>
      </c>
      <c r="M233" s="20" t="s">
        <v>42</v>
      </c>
      <c r="R233" s="25">
        <v>8300</v>
      </c>
    </row>
    <row r="234" spans="1:18" x14ac:dyDescent="0.3">
      <c r="A234" s="35">
        <f>ROW()</f>
        <v>234</v>
      </c>
      <c r="I234" s="31" t="s">
        <v>225</v>
      </c>
      <c r="J234" s="20" t="s">
        <v>227</v>
      </c>
      <c r="K234" s="20" t="s">
        <v>37</v>
      </c>
      <c r="L234" s="20" t="s">
        <v>228</v>
      </c>
      <c r="M234" s="20" t="s">
        <v>39</v>
      </c>
      <c r="N234" s="20" t="s">
        <v>40</v>
      </c>
      <c r="O234" s="25">
        <v>35090</v>
      </c>
      <c r="Q234" s="20" t="s">
        <v>41</v>
      </c>
    </row>
    <row r="235" spans="1:18" x14ac:dyDescent="0.3">
      <c r="A235" s="35">
        <f>ROW()</f>
        <v>235</v>
      </c>
      <c r="M235" s="20" t="s">
        <v>42</v>
      </c>
      <c r="O235" s="25">
        <v>1210</v>
      </c>
    </row>
    <row r="236" spans="1:18" x14ac:dyDescent="0.3">
      <c r="A236" s="35">
        <f>ROW()</f>
        <v>236</v>
      </c>
      <c r="I236" s="31" t="s">
        <v>229</v>
      </c>
      <c r="J236" s="20" t="s">
        <v>230</v>
      </c>
      <c r="K236" s="20" t="s">
        <v>194</v>
      </c>
      <c r="L236" s="20" t="s">
        <v>37</v>
      </c>
      <c r="M236" s="20" t="s">
        <v>39</v>
      </c>
      <c r="N236" s="20" t="s">
        <v>122</v>
      </c>
      <c r="Q236" s="20" t="s">
        <v>40</v>
      </c>
      <c r="R236" s="25">
        <v>40582.36</v>
      </c>
    </row>
    <row r="237" spans="1:18" x14ac:dyDescent="0.3">
      <c r="A237" s="35">
        <f>ROW()</f>
        <v>237</v>
      </c>
      <c r="M237" s="20" t="s">
        <v>42</v>
      </c>
      <c r="R237" s="25">
        <v>5000</v>
      </c>
    </row>
    <row r="238" spans="1:18" x14ac:dyDescent="0.3">
      <c r="A238" s="35">
        <f>ROW()</f>
        <v>238</v>
      </c>
      <c r="I238" s="31" t="s">
        <v>231</v>
      </c>
      <c r="J238" s="20" t="s">
        <v>232</v>
      </c>
      <c r="K238" s="20" t="s">
        <v>155</v>
      </c>
      <c r="M238" s="20" t="s">
        <v>39</v>
      </c>
      <c r="N238" s="20" t="s">
        <v>107</v>
      </c>
      <c r="O238" s="25">
        <v>20250</v>
      </c>
      <c r="Q238" s="20" t="s">
        <v>47</v>
      </c>
    </row>
    <row r="239" spans="1:18" x14ac:dyDescent="0.3">
      <c r="A239" s="35">
        <f>ROW()</f>
        <v>239</v>
      </c>
      <c r="M239" s="20" t="s">
        <v>42</v>
      </c>
      <c r="O239" s="25">
        <v>1000</v>
      </c>
    </row>
    <row r="240" spans="1:18" x14ac:dyDescent="0.3">
      <c r="A240" s="35">
        <f>ROW()</f>
        <v>240</v>
      </c>
      <c r="I240" s="31" t="s">
        <v>231</v>
      </c>
      <c r="J240" s="20" t="s">
        <v>233</v>
      </c>
      <c r="K240" s="20" t="s">
        <v>234</v>
      </c>
      <c r="M240" s="20" t="s">
        <v>39</v>
      </c>
      <c r="N240" s="20" t="s">
        <v>46</v>
      </c>
      <c r="O240" s="25">
        <v>1732.5</v>
      </c>
      <c r="Q240" s="20" t="s">
        <v>47</v>
      </c>
    </row>
    <row r="241" spans="1:18" x14ac:dyDescent="0.3">
      <c r="A241" s="35">
        <f>ROW()</f>
        <v>241</v>
      </c>
      <c r="M241" s="20" t="s">
        <v>42</v>
      </c>
      <c r="O241" s="25">
        <v>1</v>
      </c>
    </row>
    <row r="242" spans="1:18" x14ac:dyDescent="0.3">
      <c r="A242" s="35">
        <f>ROW()</f>
        <v>242</v>
      </c>
      <c r="I242" s="31" t="s">
        <v>231</v>
      </c>
      <c r="J242" s="20" t="s">
        <v>233</v>
      </c>
      <c r="K242" s="20" t="s">
        <v>235</v>
      </c>
      <c r="M242" s="20" t="s">
        <v>39</v>
      </c>
      <c r="N242" s="20" t="s">
        <v>46</v>
      </c>
      <c r="O242" s="25">
        <v>1938.33</v>
      </c>
      <c r="Q242" s="20" t="s">
        <v>47</v>
      </c>
    </row>
    <row r="243" spans="1:18" x14ac:dyDescent="0.3">
      <c r="A243" s="35">
        <f>ROW()</f>
        <v>243</v>
      </c>
      <c r="M243" s="20" t="s">
        <v>42</v>
      </c>
      <c r="O243" s="25">
        <v>1</v>
      </c>
    </row>
    <row r="244" spans="1:18" x14ac:dyDescent="0.3">
      <c r="A244" s="35">
        <f>ROW()</f>
        <v>244</v>
      </c>
      <c r="I244" s="31" t="s">
        <v>231</v>
      </c>
      <c r="J244" s="20" t="s">
        <v>236</v>
      </c>
      <c r="K244" s="20" t="s">
        <v>178</v>
      </c>
      <c r="L244" s="20" t="s">
        <v>157</v>
      </c>
      <c r="M244" s="20" t="s">
        <v>39</v>
      </c>
      <c r="N244" s="20" t="s">
        <v>89</v>
      </c>
      <c r="Q244" s="20" t="s">
        <v>158</v>
      </c>
      <c r="R244" s="25">
        <v>2083.33</v>
      </c>
    </row>
    <row r="245" spans="1:18" x14ac:dyDescent="0.3">
      <c r="A245" s="35">
        <f>ROW()</f>
        <v>245</v>
      </c>
      <c r="M245" s="20" t="s">
        <v>42</v>
      </c>
      <c r="R245" s="25">
        <v>1</v>
      </c>
    </row>
    <row r="246" spans="1:18" x14ac:dyDescent="0.3">
      <c r="A246" s="35">
        <f>ROW()</f>
        <v>246</v>
      </c>
      <c r="I246" s="31" t="s">
        <v>231</v>
      </c>
      <c r="J246" s="20" t="s">
        <v>237</v>
      </c>
      <c r="K246" s="20" t="s">
        <v>238</v>
      </c>
      <c r="L246" s="20" t="s">
        <v>239</v>
      </c>
      <c r="M246" s="20" t="s">
        <v>39</v>
      </c>
      <c r="N246" s="20" t="s">
        <v>46</v>
      </c>
      <c r="O246" s="25">
        <v>3283.28</v>
      </c>
      <c r="Q246" s="20" t="s">
        <v>59</v>
      </c>
    </row>
    <row r="247" spans="1:18" x14ac:dyDescent="0.3">
      <c r="A247" s="35">
        <f>ROW()</f>
        <v>247</v>
      </c>
      <c r="M247" s="20" t="s">
        <v>42</v>
      </c>
      <c r="O247" s="25">
        <v>260</v>
      </c>
    </row>
    <row r="248" spans="1:18" x14ac:dyDescent="0.3">
      <c r="A248" s="35">
        <f>ROW()</f>
        <v>248</v>
      </c>
      <c r="I248" s="31" t="s">
        <v>231</v>
      </c>
      <c r="J248" s="20" t="s">
        <v>237</v>
      </c>
      <c r="K248" s="20" t="s">
        <v>240</v>
      </c>
      <c r="L248" s="20" t="s">
        <v>241</v>
      </c>
      <c r="M248" s="20" t="s">
        <v>39</v>
      </c>
      <c r="N248" s="20" t="s">
        <v>46</v>
      </c>
      <c r="O248" s="25">
        <v>637.12</v>
      </c>
      <c r="Q248" s="20" t="s">
        <v>59</v>
      </c>
    </row>
    <row r="249" spans="1:18" x14ac:dyDescent="0.3">
      <c r="A249" s="35">
        <f>ROW()</f>
        <v>249</v>
      </c>
      <c r="M249" s="20" t="s">
        <v>42</v>
      </c>
      <c r="O249" s="25">
        <v>40</v>
      </c>
    </row>
    <row r="250" spans="1:18" x14ac:dyDescent="0.3">
      <c r="A250" s="35">
        <f>ROW()</f>
        <v>250</v>
      </c>
      <c r="I250" s="31" t="s">
        <v>231</v>
      </c>
      <c r="J250" s="20" t="s">
        <v>242</v>
      </c>
      <c r="K250" s="20" t="s">
        <v>121</v>
      </c>
      <c r="L250" s="20" t="s">
        <v>161</v>
      </c>
      <c r="M250" s="20" t="s">
        <v>39</v>
      </c>
      <c r="N250" s="20" t="s">
        <v>122</v>
      </c>
      <c r="Q250" s="20" t="s">
        <v>107</v>
      </c>
      <c r="R250" s="25">
        <v>22.25</v>
      </c>
    </row>
    <row r="251" spans="1:18" x14ac:dyDescent="0.3">
      <c r="A251" s="35">
        <f>ROW()</f>
        <v>251</v>
      </c>
      <c r="M251" s="20" t="s">
        <v>42</v>
      </c>
      <c r="R251" s="25">
        <v>1</v>
      </c>
    </row>
    <row r="252" spans="1:18" x14ac:dyDescent="0.3">
      <c r="A252" s="35">
        <f>ROW()</f>
        <v>252</v>
      </c>
      <c r="I252" s="31" t="s">
        <v>231</v>
      </c>
      <c r="J252" s="20" t="s">
        <v>242</v>
      </c>
      <c r="K252" s="20" t="s">
        <v>121</v>
      </c>
      <c r="L252" s="20" t="s">
        <v>106</v>
      </c>
      <c r="M252" s="20" t="s">
        <v>39</v>
      </c>
      <c r="N252" s="20" t="s">
        <v>122</v>
      </c>
      <c r="Q252" s="20" t="s">
        <v>107</v>
      </c>
      <c r="R252" s="25">
        <v>390.76</v>
      </c>
    </row>
    <row r="253" spans="1:18" x14ac:dyDescent="0.3">
      <c r="A253" s="35">
        <f>ROW()</f>
        <v>253</v>
      </c>
      <c r="M253" s="20" t="s">
        <v>42</v>
      </c>
      <c r="R253" s="25">
        <v>1</v>
      </c>
    </row>
    <row r="254" spans="1:18" x14ac:dyDescent="0.3">
      <c r="A254" s="35">
        <f>ROW()</f>
        <v>254</v>
      </c>
      <c r="I254" s="31" t="s">
        <v>243</v>
      </c>
      <c r="J254" s="20" t="s">
        <v>244</v>
      </c>
      <c r="K254" s="20" t="s">
        <v>245</v>
      </c>
      <c r="M254" s="20" t="s">
        <v>39</v>
      </c>
      <c r="N254" s="20" t="s">
        <v>53</v>
      </c>
      <c r="O254" s="25">
        <v>1047.5</v>
      </c>
      <c r="Q254" s="20" t="s">
        <v>47</v>
      </c>
    </row>
    <row r="255" spans="1:18" x14ac:dyDescent="0.3">
      <c r="A255" s="35">
        <f>ROW()</f>
        <v>255</v>
      </c>
      <c r="M255" s="20" t="s">
        <v>42</v>
      </c>
      <c r="O255" s="25">
        <v>1</v>
      </c>
    </row>
    <row r="256" spans="1:18" x14ac:dyDescent="0.3">
      <c r="A256" s="35">
        <f>ROW()</f>
        <v>256</v>
      </c>
      <c r="I256" s="31" t="s">
        <v>243</v>
      </c>
      <c r="J256" s="20" t="s">
        <v>244</v>
      </c>
      <c r="K256" s="20" t="s">
        <v>246</v>
      </c>
      <c r="M256" s="20" t="s">
        <v>39</v>
      </c>
      <c r="N256" s="20" t="s">
        <v>53</v>
      </c>
      <c r="O256" s="25">
        <v>2158.33</v>
      </c>
      <c r="Q256" s="20" t="s">
        <v>47</v>
      </c>
    </row>
    <row r="257" spans="1:17" x14ac:dyDescent="0.3">
      <c r="A257" s="35">
        <f>ROW()</f>
        <v>257</v>
      </c>
      <c r="M257" s="20" t="s">
        <v>42</v>
      </c>
      <c r="O257" s="25">
        <v>1</v>
      </c>
    </row>
    <row r="258" spans="1:17" x14ac:dyDescent="0.3">
      <c r="A258" s="35">
        <f>ROW()</f>
        <v>258</v>
      </c>
      <c r="I258" s="31" t="s">
        <v>243</v>
      </c>
      <c r="J258" s="20" t="s">
        <v>244</v>
      </c>
      <c r="K258" s="20" t="s">
        <v>247</v>
      </c>
      <c r="M258" s="20" t="s">
        <v>39</v>
      </c>
      <c r="N258" s="20" t="s">
        <v>53</v>
      </c>
      <c r="O258" s="25">
        <v>10041.67</v>
      </c>
      <c r="Q258" s="20" t="s">
        <v>47</v>
      </c>
    </row>
    <row r="259" spans="1:17" x14ac:dyDescent="0.3">
      <c r="A259" s="35">
        <f>ROW()</f>
        <v>259</v>
      </c>
      <c r="M259" s="20" t="s">
        <v>42</v>
      </c>
      <c r="O259" s="25">
        <v>1</v>
      </c>
    </row>
    <row r="260" spans="1:17" x14ac:dyDescent="0.3">
      <c r="A260" s="35">
        <f>ROW()</f>
        <v>260</v>
      </c>
      <c r="I260" s="31" t="s">
        <v>243</v>
      </c>
      <c r="J260" s="20" t="s">
        <v>244</v>
      </c>
      <c r="K260" s="20" t="s">
        <v>248</v>
      </c>
      <c r="M260" s="20" t="s">
        <v>39</v>
      </c>
      <c r="N260" s="20" t="s">
        <v>53</v>
      </c>
      <c r="O260" s="25">
        <v>997.5</v>
      </c>
      <c r="Q260" s="20" t="s">
        <v>47</v>
      </c>
    </row>
    <row r="261" spans="1:17" x14ac:dyDescent="0.3">
      <c r="A261" s="35">
        <f>ROW()</f>
        <v>261</v>
      </c>
      <c r="M261" s="20" t="s">
        <v>42</v>
      </c>
      <c r="O261" s="25">
        <v>1</v>
      </c>
    </row>
    <row r="262" spans="1:17" x14ac:dyDescent="0.3">
      <c r="A262" s="35">
        <f>ROW()</f>
        <v>262</v>
      </c>
      <c r="I262" s="31" t="s">
        <v>243</v>
      </c>
      <c r="J262" s="20" t="s">
        <v>249</v>
      </c>
      <c r="K262" s="20" t="s">
        <v>250</v>
      </c>
      <c r="M262" s="20" t="s">
        <v>39</v>
      </c>
      <c r="N262" s="20" t="s">
        <v>46</v>
      </c>
      <c r="O262" s="25">
        <v>781.25</v>
      </c>
      <c r="Q262" s="20" t="s">
        <v>47</v>
      </c>
    </row>
    <row r="263" spans="1:17" x14ac:dyDescent="0.3">
      <c r="A263" s="35">
        <f>ROW()</f>
        <v>263</v>
      </c>
      <c r="M263" s="20" t="s">
        <v>42</v>
      </c>
      <c r="O263" s="25">
        <v>5</v>
      </c>
    </row>
    <row r="264" spans="1:17" x14ac:dyDescent="0.3">
      <c r="A264" s="35">
        <f>ROW()</f>
        <v>264</v>
      </c>
      <c r="I264" s="31" t="s">
        <v>243</v>
      </c>
      <c r="J264" s="20" t="s">
        <v>251</v>
      </c>
      <c r="K264" s="20" t="s">
        <v>252</v>
      </c>
      <c r="M264" s="20" t="s">
        <v>39</v>
      </c>
      <c r="N264" s="20" t="s">
        <v>46</v>
      </c>
      <c r="O264" s="25">
        <v>354.17</v>
      </c>
      <c r="Q264" s="20" t="s">
        <v>47</v>
      </c>
    </row>
    <row r="265" spans="1:17" x14ac:dyDescent="0.3">
      <c r="A265" s="35">
        <f>ROW()</f>
        <v>265</v>
      </c>
      <c r="M265" s="20" t="s">
        <v>42</v>
      </c>
      <c r="O265" s="25">
        <v>5</v>
      </c>
    </row>
    <row r="266" spans="1:17" x14ac:dyDescent="0.3">
      <c r="A266" s="35">
        <f>ROW()</f>
        <v>266</v>
      </c>
      <c r="I266" s="31" t="s">
        <v>243</v>
      </c>
      <c r="J266" s="20" t="s">
        <v>253</v>
      </c>
      <c r="K266" s="20" t="s">
        <v>254</v>
      </c>
      <c r="M266" s="20" t="s">
        <v>39</v>
      </c>
      <c r="N266" s="20" t="s">
        <v>53</v>
      </c>
      <c r="O266" s="25">
        <v>792.5</v>
      </c>
      <c r="Q266" s="20" t="s">
        <v>47</v>
      </c>
    </row>
    <row r="267" spans="1:17" x14ac:dyDescent="0.3">
      <c r="A267" s="35">
        <f>ROW()</f>
        <v>267</v>
      </c>
      <c r="M267" s="20" t="s">
        <v>42</v>
      </c>
      <c r="O267" s="25">
        <v>1</v>
      </c>
    </row>
    <row r="268" spans="1:17" x14ac:dyDescent="0.3">
      <c r="A268" s="35">
        <f>ROW()</f>
        <v>268</v>
      </c>
      <c r="I268" s="31" t="s">
        <v>243</v>
      </c>
      <c r="J268" s="20" t="s">
        <v>255</v>
      </c>
      <c r="K268" s="20" t="s">
        <v>256</v>
      </c>
      <c r="M268" s="20" t="s">
        <v>39</v>
      </c>
      <c r="N268" s="20" t="s">
        <v>53</v>
      </c>
      <c r="O268" s="25">
        <v>655</v>
      </c>
      <c r="Q268" s="20" t="s">
        <v>47</v>
      </c>
    </row>
    <row r="269" spans="1:17" x14ac:dyDescent="0.3">
      <c r="A269" s="35">
        <f>ROW()</f>
        <v>269</v>
      </c>
      <c r="M269" s="20" t="s">
        <v>42</v>
      </c>
      <c r="O269" s="25">
        <v>3</v>
      </c>
    </row>
    <row r="270" spans="1:17" x14ac:dyDescent="0.3">
      <c r="A270" s="35">
        <f>ROW()</f>
        <v>270</v>
      </c>
      <c r="I270" s="31" t="s">
        <v>243</v>
      </c>
      <c r="J270" s="20" t="s">
        <v>257</v>
      </c>
      <c r="K270" s="20" t="s">
        <v>258</v>
      </c>
      <c r="M270" s="20" t="s">
        <v>39</v>
      </c>
      <c r="N270" s="20" t="s">
        <v>46</v>
      </c>
      <c r="O270" s="25">
        <v>23493.47</v>
      </c>
      <c r="Q270" s="20" t="s">
        <v>47</v>
      </c>
    </row>
    <row r="271" spans="1:17" x14ac:dyDescent="0.3">
      <c r="A271" s="35">
        <f>ROW()</f>
        <v>271</v>
      </c>
      <c r="M271" s="20" t="s">
        <v>42</v>
      </c>
      <c r="O271" s="25">
        <v>2</v>
      </c>
    </row>
    <row r="272" spans="1:17" x14ac:dyDescent="0.3">
      <c r="A272" s="35">
        <f>ROW()</f>
        <v>272</v>
      </c>
      <c r="I272" s="31" t="s">
        <v>243</v>
      </c>
      <c r="J272" s="20" t="s">
        <v>259</v>
      </c>
      <c r="K272" s="20" t="s">
        <v>260</v>
      </c>
      <c r="M272" s="20" t="s">
        <v>39</v>
      </c>
      <c r="N272" s="20" t="s">
        <v>53</v>
      </c>
      <c r="O272" s="25">
        <v>7791.67</v>
      </c>
      <c r="Q272" s="20" t="s">
        <v>47</v>
      </c>
    </row>
    <row r="273" spans="1:18" x14ac:dyDescent="0.3">
      <c r="A273" s="35">
        <f>ROW()</f>
        <v>273</v>
      </c>
      <c r="M273" s="20" t="s">
        <v>42</v>
      </c>
      <c r="O273" s="25">
        <v>1</v>
      </c>
    </row>
    <row r="274" spans="1:18" x14ac:dyDescent="0.3">
      <c r="A274" s="35">
        <f>ROW()</f>
        <v>274</v>
      </c>
      <c r="I274" s="31" t="s">
        <v>243</v>
      </c>
      <c r="J274" s="20" t="s">
        <v>261</v>
      </c>
      <c r="K274" s="20" t="s">
        <v>262</v>
      </c>
      <c r="L274" s="20" t="s">
        <v>263</v>
      </c>
      <c r="M274" s="20" t="s">
        <v>39</v>
      </c>
      <c r="N274" s="20" t="s">
        <v>59</v>
      </c>
      <c r="Q274" s="20" t="s">
        <v>40</v>
      </c>
      <c r="R274" s="25">
        <v>8600</v>
      </c>
    </row>
    <row r="275" spans="1:18" x14ac:dyDescent="0.3">
      <c r="A275" s="35">
        <f>ROW()</f>
        <v>275</v>
      </c>
      <c r="M275" s="20" t="s">
        <v>42</v>
      </c>
      <c r="R275" s="25">
        <v>200</v>
      </c>
    </row>
    <row r="276" spans="1:18" x14ac:dyDescent="0.3">
      <c r="A276" s="35">
        <f>ROW()</f>
        <v>276</v>
      </c>
      <c r="I276" s="31" t="s">
        <v>243</v>
      </c>
      <c r="J276" s="20" t="s">
        <v>264</v>
      </c>
      <c r="K276" s="20" t="s">
        <v>121</v>
      </c>
      <c r="L276" s="20" t="s">
        <v>161</v>
      </c>
      <c r="M276" s="20" t="s">
        <v>39</v>
      </c>
      <c r="N276" s="20" t="s">
        <v>122</v>
      </c>
      <c r="Q276" s="20" t="s">
        <v>107</v>
      </c>
      <c r="R276" s="25">
        <v>22.25</v>
      </c>
    </row>
    <row r="277" spans="1:18" x14ac:dyDescent="0.3">
      <c r="A277" s="35">
        <f>ROW()</f>
        <v>277</v>
      </c>
      <c r="M277" s="20" t="s">
        <v>42</v>
      </c>
      <c r="R277" s="25">
        <v>1</v>
      </c>
    </row>
    <row r="278" spans="1:18" x14ac:dyDescent="0.3">
      <c r="A278" s="35">
        <f>ROW()</f>
        <v>278</v>
      </c>
      <c r="I278" s="31" t="s">
        <v>243</v>
      </c>
      <c r="J278" s="20" t="s">
        <v>265</v>
      </c>
      <c r="K278" s="20" t="s">
        <v>37</v>
      </c>
      <c r="L278" s="20" t="s">
        <v>266</v>
      </c>
      <c r="M278" s="20" t="s">
        <v>39</v>
      </c>
      <c r="N278" s="20" t="s">
        <v>40</v>
      </c>
      <c r="O278" s="25">
        <v>20300.509999999998</v>
      </c>
      <c r="Q278" s="20" t="s">
        <v>41</v>
      </c>
    </row>
    <row r="279" spans="1:18" x14ac:dyDescent="0.3">
      <c r="A279" s="35">
        <f>ROW()</f>
        <v>279</v>
      </c>
      <c r="M279" s="20" t="s">
        <v>42</v>
      </c>
      <c r="O279" s="25">
        <v>1040</v>
      </c>
    </row>
    <row r="280" spans="1:18" x14ac:dyDescent="0.3">
      <c r="A280" s="35">
        <f>ROW()</f>
        <v>280</v>
      </c>
      <c r="I280" s="31" t="s">
        <v>267</v>
      </c>
      <c r="J280" s="20" t="s">
        <v>268</v>
      </c>
      <c r="K280" s="20" t="s">
        <v>194</v>
      </c>
      <c r="L280" s="20" t="s">
        <v>37</v>
      </c>
      <c r="M280" s="20" t="s">
        <v>39</v>
      </c>
      <c r="N280" s="20" t="s">
        <v>122</v>
      </c>
      <c r="Q280" s="20" t="s">
        <v>40</v>
      </c>
      <c r="R280" s="25">
        <v>70652.39</v>
      </c>
    </row>
    <row r="281" spans="1:18" x14ac:dyDescent="0.3">
      <c r="A281" s="35">
        <f>ROW()</f>
        <v>281</v>
      </c>
      <c r="M281" s="20" t="s">
        <v>42</v>
      </c>
      <c r="R281" s="25">
        <v>8550</v>
      </c>
    </row>
    <row r="282" spans="1:18" x14ac:dyDescent="0.3">
      <c r="A282" s="35">
        <f>ROW()</f>
        <v>282</v>
      </c>
      <c r="I282" s="31" t="s">
        <v>267</v>
      </c>
      <c r="J282" s="20" t="s">
        <v>269</v>
      </c>
      <c r="K282" s="20" t="s">
        <v>270</v>
      </c>
      <c r="M282" s="20" t="s">
        <v>39</v>
      </c>
      <c r="N282" s="20" t="s">
        <v>40</v>
      </c>
      <c r="O282" s="25">
        <v>5000</v>
      </c>
      <c r="Q282" s="20" t="s">
        <v>47</v>
      </c>
    </row>
    <row r="283" spans="1:18" x14ac:dyDescent="0.3">
      <c r="A283" s="35">
        <f>ROW()</f>
        <v>283</v>
      </c>
      <c r="M283" s="20" t="s">
        <v>42</v>
      </c>
      <c r="O283" s="25">
        <v>50</v>
      </c>
    </row>
    <row r="284" spans="1:18" x14ac:dyDescent="0.3">
      <c r="A284" s="35">
        <f>ROW()</f>
        <v>284</v>
      </c>
      <c r="I284" s="31" t="s">
        <v>267</v>
      </c>
      <c r="J284" s="20" t="s">
        <v>271</v>
      </c>
      <c r="K284" s="20" t="s">
        <v>121</v>
      </c>
      <c r="L284" s="20" t="s">
        <v>161</v>
      </c>
      <c r="M284" s="20" t="s">
        <v>39</v>
      </c>
      <c r="N284" s="20" t="s">
        <v>122</v>
      </c>
      <c r="Q284" s="20" t="s">
        <v>107</v>
      </c>
      <c r="R284" s="25">
        <v>22.25</v>
      </c>
    </row>
    <row r="285" spans="1:18" x14ac:dyDescent="0.3">
      <c r="A285" s="35">
        <f>ROW()</f>
        <v>285</v>
      </c>
      <c r="M285" s="20" t="s">
        <v>42</v>
      </c>
      <c r="R285" s="25">
        <v>1</v>
      </c>
    </row>
    <row r="286" spans="1:18" x14ac:dyDescent="0.3">
      <c r="A286" s="35">
        <f>ROW()</f>
        <v>286</v>
      </c>
      <c r="I286" s="31" t="s">
        <v>267</v>
      </c>
      <c r="J286" s="20" t="s">
        <v>271</v>
      </c>
      <c r="K286" s="20" t="s">
        <v>121</v>
      </c>
      <c r="L286" s="20" t="s">
        <v>155</v>
      </c>
      <c r="M286" s="20" t="s">
        <v>39</v>
      </c>
      <c r="N286" s="20" t="s">
        <v>122</v>
      </c>
      <c r="Q286" s="20" t="s">
        <v>107</v>
      </c>
      <c r="R286" s="25">
        <v>754.05</v>
      </c>
    </row>
    <row r="287" spans="1:18" x14ac:dyDescent="0.3">
      <c r="A287" s="35">
        <f>ROW()</f>
        <v>287</v>
      </c>
      <c r="M287" s="20" t="s">
        <v>42</v>
      </c>
      <c r="R287" s="25">
        <v>40</v>
      </c>
    </row>
    <row r="288" spans="1:18" x14ac:dyDescent="0.3">
      <c r="A288" s="35">
        <f>ROW()</f>
        <v>288</v>
      </c>
      <c r="I288" s="31" t="s">
        <v>267</v>
      </c>
      <c r="J288" s="20" t="s">
        <v>272</v>
      </c>
      <c r="K288" s="20" t="s">
        <v>37</v>
      </c>
      <c r="L288" s="20" t="s">
        <v>273</v>
      </c>
      <c r="M288" s="20" t="s">
        <v>39</v>
      </c>
      <c r="N288" s="20" t="s">
        <v>40</v>
      </c>
      <c r="O288" s="25">
        <v>37041.9</v>
      </c>
      <c r="Q288" s="20" t="s">
        <v>41</v>
      </c>
    </row>
    <row r="289" spans="1:17" x14ac:dyDescent="0.3">
      <c r="A289" s="35">
        <f>ROW()</f>
        <v>289</v>
      </c>
      <c r="M289" s="20" t="s">
        <v>42</v>
      </c>
      <c r="O289" s="25">
        <v>2025</v>
      </c>
    </row>
    <row r="290" spans="1:17" x14ac:dyDescent="0.3">
      <c r="A290" s="35">
        <f>ROW()</f>
        <v>290</v>
      </c>
      <c r="I290" s="31" t="s">
        <v>267</v>
      </c>
      <c r="J290" s="20" t="s">
        <v>272</v>
      </c>
      <c r="K290" s="20" t="s">
        <v>37</v>
      </c>
      <c r="L290" s="20" t="s">
        <v>274</v>
      </c>
      <c r="M290" s="20" t="s">
        <v>39</v>
      </c>
      <c r="N290" s="20" t="s">
        <v>40</v>
      </c>
      <c r="O290" s="25">
        <v>338.42</v>
      </c>
      <c r="Q290" s="20" t="s">
        <v>41</v>
      </c>
    </row>
    <row r="291" spans="1:17" x14ac:dyDescent="0.3">
      <c r="A291" s="35">
        <f>ROW()</f>
        <v>291</v>
      </c>
      <c r="M291" s="20" t="s">
        <v>42</v>
      </c>
      <c r="O291" s="25">
        <v>19</v>
      </c>
    </row>
    <row r="292" spans="1:17" x14ac:dyDescent="0.3">
      <c r="A292" s="35">
        <f>ROW()</f>
        <v>292</v>
      </c>
      <c r="I292" s="31" t="s">
        <v>267</v>
      </c>
      <c r="J292" s="20" t="s">
        <v>272</v>
      </c>
      <c r="K292" s="20" t="s">
        <v>37</v>
      </c>
      <c r="L292" s="20" t="s">
        <v>275</v>
      </c>
      <c r="M292" s="20" t="s">
        <v>39</v>
      </c>
      <c r="N292" s="20" t="s">
        <v>40</v>
      </c>
      <c r="O292" s="25">
        <v>10790.7</v>
      </c>
      <c r="Q292" s="20" t="s">
        <v>41</v>
      </c>
    </row>
    <row r="293" spans="1:17" x14ac:dyDescent="0.3">
      <c r="A293" s="35">
        <f>ROW()</f>
        <v>293</v>
      </c>
      <c r="M293" s="20" t="s">
        <v>42</v>
      </c>
      <c r="O293" s="25">
        <v>500</v>
      </c>
    </row>
    <row r="294" spans="1:17" x14ac:dyDescent="0.3">
      <c r="A294" s="35">
        <f>ROW()</f>
        <v>294</v>
      </c>
      <c r="I294" s="31" t="s">
        <v>267</v>
      </c>
      <c r="J294" s="20" t="s">
        <v>272</v>
      </c>
      <c r="K294" s="20" t="s">
        <v>37</v>
      </c>
      <c r="L294" s="20" t="s">
        <v>276</v>
      </c>
      <c r="M294" s="20" t="s">
        <v>39</v>
      </c>
      <c r="N294" s="20" t="s">
        <v>40</v>
      </c>
      <c r="O294" s="25">
        <v>87000</v>
      </c>
      <c r="Q294" s="20" t="s">
        <v>41</v>
      </c>
    </row>
    <row r="295" spans="1:17" x14ac:dyDescent="0.3">
      <c r="A295" s="35">
        <f>ROW()</f>
        <v>295</v>
      </c>
      <c r="M295" s="20" t="s">
        <v>42</v>
      </c>
      <c r="O295" s="25">
        <v>3000</v>
      </c>
    </row>
    <row r="296" spans="1:17" x14ac:dyDescent="0.3">
      <c r="A296" s="35">
        <f>ROW()</f>
        <v>296</v>
      </c>
      <c r="I296" s="31" t="s">
        <v>267</v>
      </c>
      <c r="J296" s="20" t="s">
        <v>272</v>
      </c>
      <c r="K296" s="20" t="s">
        <v>37</v>
      </c>
      <c r="L296" s="20" t="s">
        <v>277</v>
      </c>
      <c r="M296" s="20" t="s">
        <v>39</v>
      </c>
      <c r="N296" s="20" t="s">
        <v>40</v>
      </c>
      <c r="O296" s="25">
        <v>21537</v>
      </c>
      <c r="Q296" s="20" t="s">
        <v>41</v>
      </c>
    </row>
    <row r="297" spans="1:17" x14ac:dyDescent="0.3">
      <c r="A297" s="35">
        <f>ROW()</f>
        <v>297</v>
      </c>
      <c r="M297" s="20" t="s">
        <v>42</v>
      </c>
      <c r="O297" s="25">
        <v>1000</v>
      </c>
    </row>
    <row r="298" spans="1:17" x14ac:dyDescent="0.3">
      <c r="A298" s="35">
        <f>ROW()</f>
        <v>298</v>
      </c>
      <c r="I298" s="31" t="s">
        <v>267</v>
      </c>
      <c r="J298" s="20" t="s">
        <v>272</v>
      </c>
      <c r="K298" s="20" t="s">
        <v>37</v>
      </c>
      <c r="L298" s="20" t="s">
        <v>192</v>
      </c>
      <c r="M298" s="20" t="s">
        <v>39</v>
      </c>
      <c r="N298" s="20" t="s">
        <v>40</v>
      </c>
      <c r="O298" s="25">
        <v>21659.06</v>
      </c>
      <c r="Q298" s="20" t="s">
        <v>41</v>
      </c>
    </row>
    <row r="299" spans="1:17" x14ac:dyDescent="0.3">
      <c r="A299" s="35">
        <f>ROW()</f>
        <v>299</v>
      </c>
      <c r="M299" s="20" t="s">
        <v>42</v>
      </c>
      <c r="O299" s="25">
        <v>950</v>
      </c>
    </row>
    <row r="300" spans="1:17" x14ac:dyDescent="0.3">
      <c r="A300" s="35">
        <f>ROW()</f>
        <v>300</v>
      </c>
      <c r="I300" s="31" t="s">
        <v>267</v>
      </c>
      <c r="J300" s="20" t="s">
        <v>272</v>
      </c>
      <c r="K300" s="20" t="s">
        <v>37</v>
      </c>
      <c r="L300" s="20" t="s">
        <v>278</v>
      </c>
      <c r="M300" s="20" t="s">
        <v>39</v>
      </c>
      <c r="N300" s="20" t="s">
        <v>40</v>
      </c>
      <c r="O300" s="25">
        <v>23809.13</v>
      </c>
      <c r="Q300" s="20" t="s">
        <v>41</v>
      </c>
    </row>
    <row r="301" spans="1:17" x14ac:dyDescent="0.3">
      <c r="A301" s="35">
        <f>ROW()</f>
        <v>301</v>
      </c>
      <c r="M301" s="20" t="s">
        <v>42</v>
      </c>
      <c r="O301" s="25">
        <v>1000</v>
      </c>
    </row>
    <row r="302" spans="1:17" x14ac:dyDescent="0.3">
      <c r="A302" s="35">
        <f>ROW()</f>
        <v>302</v>
      </c>
      <c r="I302" s="31" t="s">
        <v>267</v>
      </c>
      <c r="J302" s="20" t="s">
        <v>272</v>
      </c>
      <c r="K302" s="20" t="s">
        <v>37</v>
      </c>
      <c r="L302" s="20" t="s">
        <v>279</v>
      </c>
      <c r="M302" s="20" t="s">
        <v>39</v>
      </c>
      <c r="N302" s="20" t="s">
        <v>40</v>
      </c>
      <c r="O302" s="25">
        <v>46737.16</v>
      </c>
      <c r="Q302" s="20" t="s">
        <v>41</v>
      </c>
    </row>
    <row r="303" spans="1:17" x14ac:dyDescent="0.3">
      <c r="A303" s="35">
        <f>ROW()</f>
        <v>303</v>
      </c>
      <c r="M303" s="20" t="s">
        <v>42</v>
      </c>
      <c r="O303" s="25">
        <v>2500</v>
      </c>
    </row>
    <row r="304" spans="1:17" x14ac:dyDescent="0.3">
      <c r="A304" s="35">
        <f>ROW()</f>
        <v>304</v>
      </c>
      <c r="I304" s="31" t="s">
        <v>267</v>
      </c>
      <c r="J304" s="20" t="s">
        <v>272</v>
      </c>
      <c r="K304" s="20" t="s">
        <v>37</v>
      </c>
      <c r="L304" s="20" t="s">
        <v>280</v>
      </c>
      <c r="M304" s="20" t="s">
        <v>39</v>
      </c>
      <c r="N304" s="20" t="s">
        <v>40</v>
      </c>
      <c r="O304" s="25">
        <v>11517.43</v>
      </c>
      <c r="Q304" s="20" t="s">
        <v>41</v>
      </c>
    </row>
    <row r="305" spans="1:18" x14ac:dyDescent="0.3">
      <c r="A305" s="35">
        <f>ROW()</f>
        <v>305</v>
      </c>
      <c r="M305" s="20" t="s">
        <v>42</v>
      </c>
      <c r="O305" s="25">
        <v>533</v>
      </c>
    </row>
    <row r="306" spans="1:18" x14ac:dyDescent="0.3">
      <c r="A306" s="35">
        <f>ROW()</f>
        <v>306</v>
      </c>
      <c r="I306" s="31" t="s">
        <v>281</v>
      </c>
      <c r="J306" s="20" t="s">
        <v>282</v>
      </c>
      <c r="K306" s="20" t="s">
        <v>45</v>
      </c>
      <c r="M306" s="20" t="s">
        <v>39</v>
      </c>
      <c r="N306" s="20" t="s">
        <v>46</v>
      </c>
      <c r="O306" s="25">
        <v>591.66999999999996</v>
      </c>
      <c r="Q306" s="20" t="s">
        <v>47</v>
      </c>
    </row>
    <row r="307" spans="1:18" x14ac:dyDescent="0.3">
      <c r="A307" s="35">
        <f>ROW()</f>
        <v>307</v>
      </c>
      <c r="M307" s="20" t="s">
        <v>42</v>
      </c>
      <c r="O307" s="25">
        <v>5</v>
      </c>
    </row>
    <row r="308" spans="1:18" x14ac:dyDescent="0.3">
      <c r="A308" s="35">
        <f>ROW()</f>
        <v>308</v>
      </c>
      <c r="I308" s="31" t="s">
        <v>281</v>
      </c>
      <c r="J308" s="20" t="s">
        <v>283</v>
      </c>
      <c r="K308" s="20" t="s">
        <v>121</v>
      </c>
      <c r="L308" s="20" t="s">
        <v>155</v>
      </c>
      <c r="M308" s="20" t="s">
        <v>39</v>
      </c>
      <c r="N308" s="20" t="s">
        <v>122</v>
      </c>
      <c r="Q308" s="20" t="s">
        <v>107</v>
      </c>
      <c r="R308" s="25">
        <v>113.11</v>
      </c>
    </row>
    <row r="309" spans="1:18" x14ac:dyDescent="0.3">
      <c r="A309" s="35">
        <f>ROW()</f>
        <v>309</v>
      </c>
      <c r="M309" s="20" t="s">
        <v>42</v>
      </c>
      <c r="R309" s="25">
        <v>6</v>
      </c>
    </row>
    <row r="310" spans="1:18" x14ac:dyDescent="0.3">
      <c r="A310" s="35">
        <f>ROW()</f>
        <v>310</v>
      </c>
      <c r="I310" s="31" t="s">
        <v>281</v>
      </c>
      <c r="J310" s="20" t="s">
        <v>284</v>
      </c>
      <c r="K310" s="20" t="s">
        <v>194</v>
      </c>
      <c r="L310" s="20" t="s">
        <v>37</v>
      </c>
      <c r="M310" s="20" t="s">
        <v>39</v>
      </c>
      <c r="N310" s="20" t="s">
        <v>122</v>
      </c>
      <c r="Q310" s="20" t="s">
        <v>40</v>
      </c>
      <c r="R310" s="25">
        <v>56306.54</v>
      </c>
    </row>
    <row r="311" spans="1:18" x14ac:dyDescent="0.3">
      <c r="A311" s="35">
        <f>ROW()</f>
        <v>311</v>
      </c>
      <c r="M311" s="20" t="s">
        <v>42</v>
      </c>
      <c r="R311" s="25">
        <v>5500</v>
      </c>
    </row>
    <row r="312" spans="1:18" x14ac:dyDescent="0.3">
      <c r="A312" s="35">
        <f>ROW()</f>
        <v>312</v>
      </c>
      <c r="I312" s="31" t="s">
        <v>281</v>
      </c>
      <c r="J312" s="20" t="s">
        <v>285</v>
      </c>
      <c r="K312" s="20" t="s">
        <v>98</v>
      </c>
      <c r="M312" s="20" t="s">
        <v>39</v>
      </c>
      <c r="N312" s="20" t="s">
        <v>46</v>
      </c>
      <c r="O312" s="25">
        <v>-1790.2</v>
      </c>
      <c r="Q312" s="20" t="s">
        <v>47</v>
      </c>
    </row>
    <row r="313" spans="1:18" x14ac:dyDescent="0.3">
      <c r="A313" s="35">
        <f>ROW()</f>
        <v>313</v>
      </c>
      <c r="M313" s="20" t="s">
        <v>42</v>
      </c>
      <c r="O313" s="25">
        <v>-12</v>
      </c>
    </row>
    <row r="314" spans="1:18" x14ac:dyDescent="0.3">
      <c r="A314" s="35">
        <f>ROW()</f>
        <v>314</v>
      </c>
      <c r="I314" s="31" t="s">
        <v>281</v>
      </c>
      <c r="J314" s="20" t="s">
        <v>286</v>
      </c>
      <c r="K314" s="20" t="s">
        <v>98</v>
      </c>
      <c r="M314" s="20" t="s">
        <v>39</v>
      </c>
      <c r="N314" s="20" t="s">
        <v>46</v>
      </c>
      <c r="O314" s="25">
        <v>1750</v>
      </c>
      <c r="Q314" s="20" t="s">
        <v>47</v>
      </c>
    </row>
    <row r="315" spans="1:18" x14ac:dyDescent="0.3">
      <c r="A315" s="35">
        <f>ROW()</f>
        <v>315</v>
      </c>
      <c r="M315" s="20" t="s">
        <v>42</v>
      </c>
      <c r="O315" s="25">
        <v>10</v>
      </c>
    </row>
    <row r="316" spans="1:18" x14ac:dyDescent="0.3">
      <c r="A316" s="35">
        <f>ROW()</f>
        <v>316</v>
      </c>
      <c r="I316" s="31" t="s">
        <v>287</v>
      </c>
      <c r="J316" s="20" t="s">
        <v>288</v>
      </c>
      <c r="K316" s="20" t="s">
        <v>289</v>
      </c>
      <c r="M316" s="20" t="s">
        <v>39</v>
      </c>
      <c r="N316" s="20" t="s">
        <v>46</v>
      </c>
      <c r="O316" s="25">
        <v>3500</v>
      </c>
      <c r="Q316" s="20" t="s">
        <v>47</v>
      </c>
    </row>
    <row r="317" spans="1:18" x14ac:dyDescent="0.3">
      <c r="A317" s="35">
        <f>ROW()</f>
        <v>317</v>
      </c>
      <c r="M317" s="20" t="s">
        <v>42</v>
      </c>
      <c r="O317" s="25">
        <v>6</v>
      </c>
    </row>
    <row r="318" spans="1:18" x14ac:dyDescent="0.3">
      <c r="A318" s="35">
        <f>ROW()</f>
        <v>318</v>
      </c>
      <c r="I318" s="31" t="s">
        <v>287</v>
      </c>
      <c r="J318" s="20" t="s">
        <v>290</v>
      </c>
      <c r="K318" s="20" t="s">
        <v>145</v>
      </c>
      <c r="M318" s="20" t="s">
        <v>39</v>
      </c>
      <c r="N318" s="20" t="s">
        <v>146</v>
      </c>
      <c r="O318" s="25">
        <v>2191.54</v>
      </c>
      <c r="Q318" s="20" t="s">
        <v>47</v>
      </c>
    </row>
    <row r="319" spans="1:18" x14ac:dyDescent="0.3">
      <c r="A319" s="35">
        <f>ROW()</f>
        <v>319</v>
      </c>
      <c r="M319" s="20" t="s">
        <v>42</v>
      </c>
      <c r="O319" s="25">
        <v>6</v>
      </c>
    </row>
    <row r="320" spans="1:18" x14ac:dyDescent="0.3">
      <c r="A320" s="35">
        <f>ROW()</f>
        <v>320</v>
      </c>
      <c r="I320" s="31" t="s">
        <v>287</v>
      </c>
      <c r="J320" s="20" t="s">
        <v>290</v>
      </c>
      <c r="K320" s="20" t="s">
        <v>147</v>
      </c>
      <c r="L320" s="20" t="s">
        <v>145</v>
      </c>
      <c r="M320" s="20" t="s">
        <v>39</v>
      </c>
      <c r="N320" s="20" t="s">
        <v>148</v>
      </c>
      <c r="Q320" s="20" t="s">
        <v>149</v>
      </c>
      <c r="R320" s="25">
        <v>2191.54</v>
      </c>
    </row>
    <row r="321" spans="1:18" x14ac:dyDescent="0.3">
      <c r="A321" s="35">
        <f>ROW()</f>
        <v>321</v>
      </c>
      <c r="M321" s="20" t="s">
        <v>42</v>
      </c>
    </row>
    <row r="322" spans="1:18" x14ac:dyDescent="0.3">
      <c r="A322" s="35">
        <f>ROW()</f>
        <v>322</v>
      </c>
      <c r="I322" s="31" t="s">
        <v>287</v>
      </c>
      <c r="J322" s="20" t="s">
        <v>291</v>
      </c>
      <c r="K322" s="20" t="s">
        <v>292</v>
      </c>
      <c r="M322" s="20" t="s">
        <v>39</v>
      </c>
      <c r="N322" s="20" t="s">
        <v>158</v>
      </c>
      <c r="O322" s="25">
        <v>3314.17</v>
      </c>
      <c r="Q322" s="20" t="s">
        <v>47</v>
      </c>
    </row>
    <row r="323" spans="1:18" x14ac:dyDescent="0.3">
      <c r="A323" s="35">
        <f>ROW()</f>
        <v>323</v>
      </c>
      <c r="M323" s="20" t="s">
        <v>42</v>
      </c>
      <c r="O323" s="25">
        <v>1</v>
      </c>
    </row>
    <row r="324" spans="1:18" x14ac:dyDescent="0.3">
      <c r="A324" s="35">
        <f>ROW()</f>
        <v>324</v>
      </c>
      <c r="I324" s="31" t="s">
        <v>287</v>
      </c>
      <c r="J324" s="20" t="s">
        <v>293</v>
      </c>
      <c r="K324" s="20" t="s">
        <v>121</v>
      </c>
      <c r="L324" s="20" t="s">
        <v>155</v>
      </c>
      <c r="M324" s="20" t="s">
        <v>39</v>
      </c>
      <c r="N324" s="20" t="s">
        <v>122</v>
      </c>
      <c r="Q324" s="20" t="s">
        <v>107</v>
      </c>
      <c r="R324" s="25">
        <v>15080.93</v>
      </c>
    </row>
    <row r="325" spans="1:18" x14ac:dyDescent="0.3">
      <c r="A325" s="35">
        <f>ROW()</f>
        <v>325</v>
      </c>
      <c r="M325" s="20" t="s">
        <v>42</v>
      </c>
      <c r="R325" s="25">
        <v>800</v>
      </c>
    </row>
    <row r="326" spans="1:18" x14ac:dyDescent="0.3">
      <c r="A326" s="35">
        <f>ROW()</f>
        <v>326</v>
      </c>
      <c r="I326" s="31" t="s">
        <v>287</v>
      </c>
      <c r="J326" s="20" t="s">
        <v>293</v>
      </c>
      <c r="K326" s="20" t="s">
        <v>121</v>
      </c>
      <c r="L326" s="20" t="s">
        <v>161</v>
      </c>
      <c r="M326" s="20" t="s">
        <v>39</v>
      </c>
      <c r="N326" s="20" t="s">
        <v>122</v>
      </c>
      <c r="Q326" s="20" t="s">
        <v>107</v>
      </c>
      <c r="R326" s="25">
        <v>645.36</v>
      </c>
    </row>
    <row r="327" spans="1:18" x14ac:dyDescent="0.3">
      <c r="A327" s="35">
        <f>ROW()</f>
        <v>327</v>
      </c>
      <c r="M327" s="20" t="s">
        <v>42</v>
      </c>
      <c r="R327" s="25">
        <v>29</v>
      </c>
    </row>
    <row r="328" spans="1:18" x14ac:dyDescent="0.3">
      <c r="A328" s="35">
        <f>ROW()</f>
        <v>328</v>
      </c>
      <c r="I328" s="31" t="s">
        <v>287</v>
      </c>
      <c r="J328" s="20" t="s">
        <v>294</v>
      </c>
      <c r="K328" s="20" t="s">
        <v>295</v>
      </c>
      <c r="L328" s="20" t="s">
        <v>296</v>
      </c>
      <c r="M328" s="20" t="s">
        <v>39</v>
      </c>
      <c r="N328" s="20" t="s">
        <v>89</v>
      </c>
      <c r="Q328" s="20" t="s">
        <v>297</v>
      </c>
      <c r="R328" s="25">
        <v>29878.95</v>
      </c>
    </row>
    <row r="329" spans="1:18" x14ac:dyDescent="0.3">
      <c r="A329" s="35">
        <f>ROW()</f>
        <v>329</v>
      </c>
      <c r="M329" s="20" t="s">
        <v>42</v>
      </c>
      <c r="R329" s="25">
        <v>700</v>
      </c>
    </row>
    <row r="330" spans="1:18" x14ac:dyDescent="0.3">
      <c r="A330" s="35">
        <f>ROW()</f>
        <v>330</v>
      </c>
      <c r="I330" s="31" t="s">
        <v>287</v>
      </c>
      <c r="J330" s="20" t="s">
        <v>298</v>
      </c>
      <c r="K330" s="20" t="s">
        <v>194</v>
      </c>
      <c r="L330" s="20" t="s">
        <v>37</v>
      </c>
      <c r="M330" s="20" t="s">
        <v>39</v>
      </c>
      <c r="N330" s="20" t="s">
        <v>122</v>
      </c>
      <c r="Q330" s="20" t="s">
        <v>40</v>
      </c>
      <c r="R330" s="25">
        <v>71662.86</v>
      </c>
    </row>
    <row r="331" spans="1:18" x14ac:dyDescent="0.3">
      <c r="A331" s="35">
        <f>ROW()</f>
        <v>331</v>
      </c>
      <c r="M331" s="20" t="s">
        <v>42</v>
      </c>
      <c r="R331" s="25">
        <v>7000</v>
      </c>
    </row>
    <row r="332" spans="1:18" x14ac:dyDescent="0.3">
      <c r="A332" s="35">
        <f>ROW()</f>
        <v>332</v>
      </c>
      <c r="I332" s="31" t="s">
        <v>299</v>
      </c>
      <c r="J332" s="20" t="s">
        <v>300</v>
      </c>
      <c r="K332" s="20" t="s">
        <v>194</v>
      </c>
      <c r="L332" s="20" t="s">
        <v>37</v>
      </c>
      <c r="M332" s="20" t="s">
        <v>39</v>
      </c>
      <c r="N332" s="20" t="s">
        <v>122</v>
      </c>
      <c r="Q332" s="20" t="s">
        <v>40</v>
      </c>
      <c r="R332" s="25">
        <v>102375.52</v>
      </c>
    </row>
    <row r="333" spans="1:18" x14ac:dyDescent="0.3">
      <c r="A333" s="35">
        <f>ROW()</f>
        <v>333</v>
      </c>
      <c r="M333" s="20" t="s">
        <v>42</v>
      </c>
      <c r="R333" s="25">
        <v>10000</v>
      </c>
    </row>
    <row r="334" spans="1:18" x14ac:dyDescent="0.3">
      <c r="A334" s="35">
        <f>ROW()</f>
        <v>334</v>
      </c>
      <c r="I334" s="31" t="s">
        <v>301</v>
      </c>
      <c r="J334" s="20" t="s">
        <v>302</v>
      </c>
      <c r="K334" s="20" t="s">
        <v>37</v>
      </c>
      <c r="L334" s="20" t="s">
        <v>266</v>
      </c>
      <c r="M334" s="20" t="s">
        <v>39</v>
      </c>
      <c r="N334" s="20" t="s">
        <v>40</v>
      </c>
      <c r="O334" s="25">
        <v>23888.68</v>
      </c>
      <c r="Q334" s="20" t="s">
        <v>41</v>
      </c>
    </row>
    <row r="335" spans="1:18" x14ac:dyDescent="0.3">
      <c r="A335" s="35">
        <f>ROW()</f>
        <v>335</v>
      </c>
      <c r="M335" s="20" t="s">
        <v>42</v>
      </c>
      <c r="O335" s="25">
        <v>1150</v>
      </c>
    </row>
    <row r="336" spans="1:18" x14ac:dyDescent="0.3">
      <c r="A336" s="35">
        <f>ROW()</f>
        <v>336</v>
      </c>
      <c r="I336" s="31" t="s">
        <v>301</v>
      </c>
      <c r="J336" s="20" t="s">
        <v>303</v>
      </c>
      <c r="K336" s="20" t="s">
        <v>194</v>
      </c>
      <c r="L336" s="20" t="s">
        <v>37</v>
      </c>
      <c r="M336" s="20" t="s">
        <v>39</v>
      </c>
      <c r="N336" s="20" t="s">
        <v>122</v>
      </c>
      <c r="Q336" s="20" t="s">
        <v>40</v>
      </c>
      <c r="R336" s="25">
        <v>67807.7</v>
      </c>
    </row>
    <row r="337" spans="1:18" x14ac:dyDescent="0.3">
      <c r="A337" s="35">
        <f>ROW()</f>
        <v>337</v>
      </c>
      <c r="M337" s="20" t="s">
        <v>42</v>
      </c>
      <c r="R337" s="25">
        <v>6500</v>
      </c>
    </row>
    <row r="338" spans="1:18" x14ac:dyDescent="0.3">
      <c r="A338" s="35">
        <f>ROW()</f>
        <v>338</v>
      </c>
      <c r="I338" s="31" t="s">
        <v>304</v>
      </c>
      <c r="J338" s="20" t="s">
        <v>305</v>
      </c>
      <c r="K338" s="20" t="s">
        <v>270</v>
      </c>
      <c r="M338" s="20" t="s">
        <v>39</v>
      </c>
      <c r="N338" s="20" t="s">
        <v>40</v>
      </c>
      <c r="O338" s="25">
        <v>1200</v>
      </c>
      <c r="Q338" s="20" t="s">
        <v>47</v>
      </c>
    </row>
    <row r="339" spans="1:18" x14ac:dyDescent="0.3">
      <c r="A339" s="35">
        <f>ROW()</f>
        <v>339</v>
      </c>
      <c r="M339" s="20" t="s">
        <v>42</v>
      </c>
    </row>
    <row r="340" spans="1:18" x14ac:dyDescent="0.3">
      <c r="A340" s="35">
        <f>ROW()</f>
        <v>340</v>
      </c>
      <c r="I340" s="31" t="s">
        <v>304</v>
      </c>
      <c r="J340" s="20" t="s">
        <v>306</v>
      </c>
      <c r="K340" s="20" t="s">
        <v>307</v>
      </c>
      <c r="M340" s="20" t="s">
        <v>39</v>
      </c>
      <c r="N340" s="20" t="s">
        <v>46</v>
      </c>
      <c r="O340" s="25">
        <v>1241.33</v>
      </c>
      <c r="Q340" s="20" t="s">
        <v>47</v>
      </c>
    </row>
    <row r="341" spans="1:18" x14ac:dyDescent="0.3">
      <c r="A341" s="35">
        <f>ROW()</f>
        <v>341</v>
      </c>
      <c r="M341" s="20" t="s">
        <v>42</v>
      </c>
      <c r="O341" s="25">
        <v>4</v>
      </c>
    </row>
    <row r="342" spans="1:18" x14ac:dyDescent="0.3">
      <c r="A342" s="35">
        <f>ROW()</f>
        <v>342</v>
      </c>
      <c r="I342" s="31" t="s">
        <v>304</v>
      </c>
      <c r="J342" s="20" t="s">
        <v>306</v>
      </c>
      <c r="K342" s="20" t="s">
        <v>308</v>
      </c>
      <c r="M342" s="20" t="s">
        <v>39</v>
      </c>
      <c r="N342" s="20" t="s">
        <v>46</v>
      </c>
      <c r="O342" s="25">
        <v>3966.25</v>
      </c>
      <c r="Q342" s="20" t="s">
        <v>47</v>
      </c>
    </row>
    <row r="343" spans="1:18" x14ac:dyDescent="0.3">
      <c r="A343" s="35">
        <f>ROW()</f>
        <v>343</v>
      </c>
      <c r="M343" s="20" t="s">
        <v>42</v>
      </c>
      <c r="O343" s="25">
        <v>2</v>
      </c>
    </row>
    <row r="344" spans="1:18" x14ac:dyDescent="0.3">
      <c r="A344" s="35">
        <f>ROW()</f>
        <v>344</v>
      </c>
      <c r="I344" s="31" t="s">
        <v>304</v>
      </c>
      <c r="J344" s="20" t="s">
        <v>309</v>
      </c>
      <c r="K344" s="20" t="s">
        <v>310</v>
      </c>
      <c r="M344" s="20" t="s">
        <v>39</v>
      </c>
      <c r="N344" s="20" t="s">
        <v>297</v>
      </c>
      <c r="O344" s="25">
        <v>2800</v>
      </c>
      <c r="Q344" s="20" t="s">
        <v>47</v>
      </c>
    </row>
    <row r="345" spans="1:18" x14ac:dyDescent="0.3">
      <c r="A345" s="35">
        <f>ROW()</f>
        <v>345</v>
      </c>
      <c r="M345" s="20" t="s">
        <v>42</v>
      </c>
      <c r="O345" s="25">
        <v>2</v>
      </c>
    </row>
    <row r="346" spans="1:18" x14ac:dyDescent="0.3">
      <c r="A346" s="35">
        <f>ROW()</f>
        <v>346</v>
      </c>
      <c r="I346" s="31" t="s">
        <v>304</v>
      </c>
      <c r="J346" s="20" t="s">
        <v>309</v>
      </c>
      <c r="K346" s="20" t="s">
        <v>311</v>
      </c>
      <c r="M346" s="20" t="s">
        <v>39</v>
      </c>
      <c r="N346" s="20" t="s">
        <v>297</v>
      </c>
      <c r="O346" s="25">
        <v>1000</v>
      </c>
      <c r="Q346" s="20" t="s">
        <v>47</v>
      </c>
    </row>
    <row r="347" spans="1:18" x14ac:dyDescent="0.3">
      <c r="A347" s="35">
        <f>ROW()</f>
        <v>347</v>
      </c>
      <c r="M347" s="20" t="s">
        <v>42</v>
      </c>
      <c r="O347" s="25">
        <v>1</v>
      </c>
    </row>
    <row r="348" spans="1:18" x14ac:dyDescent="0.3">
      <c r="A348" s="35">
        <f>ROW()</f>
        <v>348</v>
      </c>
      <c r="I348" s="31" t="s">
        <v>304</v>
      </c>
      <c r="J348" s="20" t="s">
        <v>312</v>
      </c>
      <c r="K348" s="20" t="s">
        <v>313</v>
      </c>
      <c r="M348" s="20" t="s">
        <v>39</v>
      </c>
      <c r="N348" s="20" t="s">
        <v>46</v>
      </c>
      <c r="O348" s="25">
        <v>3599</v>
      </c>
      <c r="Q348" s="20" t="s">
        <v>47</v>
      </c>
    </row>
    <row r="349" spans="1:18" x14ac:dyDescent="0.3">
      <c r="A349" s="35">
        <f>ROW()</f>
        <v>349</v>
      </c>
      <c r="M349" s="20" t="s">
        <v>42</v>
      </c>
      <c r="O349" s="25">
        <v>6.1</v>
      </c>
    </row>
    <row r="350" spans="1:18" x14ac:dyDescent="0.3">
      <c r="A350" s="35">
        <f>ROW()</f>
        <v>350</v>
      </c>
      <c r="I350" s="31" t="s">
        <v>304</v>
      </c>
      <c r="J350" s="20" t="s">
        <v>312</v>
      </c>
      <c r="K350" s="20" t="s">
        <v>314</v>
      </c>
      <c r="M350" s="20" t="s">
        <v>39</v>
      </c>
      <c r="N350" s="20" t="s">
        <v>46</v>
      </c>
      <c r="O350" s="25">
        <v>12132.9</v>
      </c>
      <c r="Q350" s="20" t="s">
        <v>47</v>
      </c>
    </row>
    <row r="351" spans="1:18" x14ac:dyDescent="0.3">
      <c r="A351" s="35">
        <f>ROW()</f>
        <v>351</v>
      </c>
      <c r="M351" s="20" t="s">
        <v>42</v>
      </c>
      <c r="O351" s="25">
        <v>10.98</v>
      </c>
    </row>
    <row r="352" spans="1:18" x14ac:dyDescent="0.3">
      <c r="A352" s="35">
        <f>ROW()</f>
        <v>352</v>
      </c>
      <c r="I352" s="31" t="s">
        <v>304</v>
      </c>
      <c r="J352" s="20" t="s">
        <v>315</v>
      </c>
      <c r="K352" s="20" t="s">
        <v>316</v>
      </c>
      <c r="M352" s="20" t="s">
        <v>39</v>
      </c>
      <c r="N352" s="20" t="s">
        <v>297</v>
      </c>
      <c r="O352" s="25">
        <v>5606.33</v>
      </c>
      <c r="Q352" s="20" t="s">
        <v>47</v>
      </c>
    </row>
    <row r="353" spans="1:17" x14ac:dyDescent="0.3">
      <c r="A353" s="35">
        <f>ROW()</f>
        <v>353</v>
      </c>
      <c r="M353" s="20" t="s">
        <v>42</v>
      </c>
      <c r="O353" s="25">
        <v>139</v>
      </c>
    </row>
    <row r="354" spans="1:17" x14ac:dyDescent="0.3">
      <c r="A354" s="35">
        <f>ROW()</f>
        <v>354</v>
      </c>
      <c r="I354" s="31" t="s">
        <v>304</v>
      </c>
      <c r="J354" s="20" t="s">
        <v>315</v>
      </c>
      <c r="K354" s="20" t="s">
        <v>316</v>
      </c>
      <c r="M354" s="20" t="s">
        <v>39</v>
      </c>
      <c r="N354" s="20" t="s">
        <v>297</v>
      </c>
      <c r="O354" s="25">
        <v>3493.03</v>
      </c>
      <c r="Q354" s="20" t="s">
        <v>47</v>
      </c>
    </row>
    <row r="355" spans="1:17" x14ac:dyDescent="0.3">
      <c r="A355" s="35">
        <f>ROW()</f>
        <v>355</v>
      </c>
      <c r="M355" s="20" t="s">
        <v>42</v>
      </c>
      <c r="O355" s="25">
        <v>86</v>
      </c>
    </row>
    <row r="356" spans="1:17" x14ac:dyDescent="0.3">
      <c r="A356" s="35">
        <f>ROW()</f>
        <v>356</v>
      </c>
      <c r="I356" s="31" t="s">
        <v>304</v>
      </c>
      <c r="J356" s="20" t="s">
        <v>315</v>
      </c>
      <c r="K356" s="20" t="s">
        <v>316</v>
      </c>
      <c r="M356" s="20" t="s">
        <v>39</v>
      </c>
      <c r="N356" s="20" t="s">
        <v>297</v>
      </c>
      <c r="O356" s="25">
        <v>1928.17</v>
      </c>
      <c r="Q356" s="20" t="s">
        <v>47</v>
      </c>
    </row>
    <row r="357" spans="1:17" x14ac:dyDescent="0.3">
      <c r="A357" s="35">
        <f>ROW()</f>
        <v>357</v>
      </c>
      <c r="M357" s="20" t="s">
        <v>42</v>
      </c>
      <c r="O357" s="25">
        <v>47</v>
      </c>
    </row>
    <row r="358" spans="1:17" x14ac:dyDescent="0.3">
      <c r="A358" s="35">
        <f>ROW()</f>
        <v>358</v>
      </c>
      <c r="I358" s="31" t="s">
        <v>304</v>
      </c>
      <c r="J358" s="20" t="s">
        <v>315</v>
      </c>
      <c r="K358" s="20" t="s">
        <v>316</v>
      </c>
      <c r="M358" s="20" t="s">
        <v>39</v>
      </c>
      <c r="N358" s="20" t="s">
        <v>297</v>
      </c>
      <c r="O358" s="25">
        <v>3717.75</v>
      </c>
      <c r="Q358" s="20" t="s">
        <v>47</v>
      </c>
    </row>
    <row r="359" spans="1:17" x14ac:dyDescent="0.3">
      <c r="A359" s="35">
        <f>ROW()</f>
        <v>359</v>
      </c>
      <c r="M359" s="20" t="s">
        <v>42</v>
      </c>
      <c r="O359" s="25">
        <v>90</v>
      </c>
    </row>
    <row r="360" spans="1:17" x14ac:dyDescent="0.3">
      <c r="A360" s="35">
        <f>ROW()</f>
        <v>360</v>
      </c>
      <c r="I360" s="31" t="s">
        <v>304</v>
      </c>
      <c r="J360" s="20" t="s">
        <v>315</v>
      </c>
      <c r="K360" s="20" t="s">
        <v>316</v>
      </c>
      <c r="M360" s="20" t="s">
        <v>39</v>
      </c>
      <c r="N360" s="20" t="s">
        <v>297</v>
      </c>
      <c r="O360" s="25">
        <v>1876.87</v>
      </c>
      <c r="Q360" s="20" t="s">
        <v>47</v>
      </c>
    </row>
    <row r="361" spans="1:17" x14ac:dyDescent="0.3">
      <c r="A361" s="35">
        <f>ROW()</f>
        <v>361</v>
      </c>
      <c r="M361" s="20" t="s">
        <v>42</v>
      </c>
      <c r="O361" s="25">
        <v>45</v>
      </c>
    </row>
    <row r="362" spans="1:17" x14ac:dyDescent="0.3">
      <c r="A362" s="35">
        <f>ROW()</f>
        <v>362</v>
      </c>
      <c r="I362" s="31" t="s">
        <v>304</v>
      </c>
      <c r="J362" s="20" t="s">
        <v>315</v>
      </c>
      <c r="K362" s="20" t="s">
        <v>317</v>
      </c>
      <c r="M362" s="20" t="s">
        <v>39</v>
      </c>
      <c r="N362" s="20" t="s">
        <v>297</v>
      </c>
      <c r="O362" s="25">
        <v>1778.12</v>
      </c>
      <c r="Q362" s="20" t="s">
        <v>47</v>
      </c>
    </row>
    <row r="363" spans="1:17" x14ac:dyDescent="0.3">
      <c r="A363" s="35">
        <f>ROW()</f>
        <v>363</v>
      </c>
      <c r="M363" s="20" t="s">
        <v>42</v>
      </c>
      <c r="O363" s="25">
        <v>47.66</v>
      </c>
    </row>
    <row r="364" spans="1:17" x14ac:dyDescent="0.3">
      <c r="A364" s="35">
        <f>ROW()</f>
        <v>364</v>
      </c>
      <c r="I364" s="31" t="s">
        <v>304</v>
      </c>
      <c r="J364" s="20" t="s">
        <v>315</v>
      </c>
      <c r="K364" s="20" t="s">
        <v>317</v>
      </c>
      <c r="M364" s="20" t="s">
        <v>39</v>
      </c>
      <c r="N364" s="20" t="s">
        <v>297</v>
      </c>
      <c r="O364" s="25">
        <v>1212.49</v>
      </c>
      <c r="Q364" s="20" t="s">
        <v>47</v>
      </c>
    </row>
    <row r="365" spans="1:17" x14ac:dyDescent="0.3">
      <c r="A365" s="35">
        <f>ROW()</f>
        <v>365</v>
      </c>
      <c r="M365" s="20" t="s">
        <v>42</v>
      </c>
      <c r="O365" s="25">
        <v>32.29</v>
      </c>
    </row>
    <row r="366" spans="1:17" x14ac:dyDescent="0.3">
      <c r="A366" s="35">
        <f>ROW()</f>
        <v>366</v>
      </c>
      <c r="I366" s="31" t="s">
        <v>304</v>
      </c>
      <c r="J366" s="20" t="s">
        <v>315</v>
      </c>
      <c r="K366" s="20" t="s">
        <v>317</v>
      </c>
      <c r="M366" s="20" t="s">
        <v>39</v>
      </c>
      <c r="N366" s="20" t="s">
        <v>297</v>
      </c>
      <c r="O366" s="25">
        <v>969.86</v>
      </c>
      <c r="Q366" s="20" t="s">
        <v>47</v>
      </c>
    </row>
    <row r="367" spans="1:17" x14ac:dyDescent="0.3">
      <c r="A367" s="35">
        <f>ROW()</f>
        <v>367</v>
      </c>
      <c r="M367" s="20" t="s">
        <v>42</v>
      </c>
      <c r="O367" s="25">
        <v>25.72</v>
      </c>
    </row>
    <row r="368" spans="1:17" x14ac:dyDescent="0.3">
      <c r="A368" s="35">
        <f>ROW()</f>
        <v>368</v>
      </c>
      <c r="I368" s="31" t="s">
        <v>304</v>
      </c>
      <c r="J368" s="20" t="s">
        <v>315</v>
      </c>
      <c r="K368" s="20" t="s">
        <v>317</v>
      </c>
      <c r="M368" s="20" t="s">
        <v>39</v>
      </c>
      <c r="N368" s="20" t="s">
        <v>297</v>
      </c>
      <c r="O368" s="25">
        <v>3070.99</v>
      </c>
      <c r="Q368" s="20" t="s">
        <v>47</v>
      </c>
    </row>
    <row r="369" spans="1:18" x14ac:dyDescent="0.3">
      <c r="A369" s="35">
        <f>ROW()</f>
        <v>369</v>
      </c>
      <c r="M369" s="20" t="s">
        <v>42</v>
      </c>
      <c r="O369" s="25">
        <v>81.099999999999994</v>
      </c>
    </row>
    <row r="370" spans="1:18" x14ac:dyDescent="0.3">
      <c r="A370" s="35">
        <f>ROW()</f>
        <v>370</v>
      </c>
      <c r="I370" s="31" t="s">
        <v>304</v>
      </c>
      <c r="J370" s="20" t="s">
        <v>315</v>
      </c>
      <c r="K370" s="20" t="s">
        <v>317</v>
      </c>
      <c r="M370" s="20" t="s">
        <v>39</v>
      </c>
      <c r="N370" s="20" t="s">
        <v>297</v>
      </c>
      <c r="O370" s="25">
        <v>1615.98</v>
      </c>
      <c r="Q370" s="20" t="s">
        <v>47</v>
      </c>
    </row>
    <row r="371" spans="1:18" x14ac:dyDescent="0.3">
      <c r="A371" s="35">
        <f>ROW()</f>
        <v>371</v>
      </c>
      <c r="M371" s="20" t="s">
        <v>42</v>
      </c>
      <c r="O371" s="25">
        <v>42.22</v>
      </c>
    </row>
    <row r="372" spans="1:18" x14ac:dyDescent="0.3">
      <c r="A372" s="35">
        <f>ROW()</f>
        <v>372</v>
      </c>
      <c r="I372" s="31" t="s">
        <v>304</v>
      </c>
      <c r="J372" s="20" t="s">
        <v>315</v>
      </c>
      <c r="K372" s="20" t="s">
        <v>318</v>
      </c>
      <c r="M372" s="20" t="s">
        <v>39</v>
      </c>
      <c r="N372" s="20" t="s">
        <v>297</v>
      </c>
      <c r="O372" s="25">
        <v>5220.5200000000004</v>
      </c>
      <c r="Q372" s="20" t="s">
        <v>47</v>
      </c>
    </row>
    <row r="373" spans="1:18" x14ac:dyDescent="0.3">
      <c r="A373" s="35">
        <f>ROW()</f>
        <v>373</v>
      </c>
      <c r="M373" s="20" t="s">
        <v>42</v>
      </c>
      <c r="O373" s="25">
        <v>130.35</v>
      </c>
    </row>
    <row r="374" spans="1:18" x14ac:dyDescent="0.3">
      <c r="A374" s="35">
        <f>ROW()</f>
        <v>374</v>
      </c>
      <c r="I374" s="31" t="s">
        <v>304</v>
      </c>
      <c r="J374" s="20" t="s">
        <v>315</v>
      </c>
      <c r="K374" s="20" t="s">
        <v>318</v>
      </c>
      <c r="M374" s="20" t="s">
        <v>39</v>
      </c>
      <c r="N374" s="20" t="s">
        <v>297</v>
      </c>
      <c r="O374" s="25">
        <v>808.36</v>
      </c>
      <c r="Q374" s="20" t="s">
        <v>47</v>
      </c>
    </row>
    <row r="375" spans="1:18" x14ac:dyDescent="0.3">
      <c r="A375" s="35">
        <f>ROW()</f>
        <v>375</v>
      </c>
      <c r="M375" s="20" t="s">
        <v>42</v>
      </c>
      <c r="O375" s="25">
        <v>19.98</v>
      </c>
    </row>
    <row r="376" spans="1:18" x14ac:dyDescent="0.3">
      <c r="A376" s="35">
        <f>ROW()</f>
        <v>376</v>
      </c>
      <c r="I376" s="31" t="s">
        <v>304</v>
      </c>
      <c r="J376" s="20" t="s">
        <v>315</v>
      </c>
      <c r="K376" s="20" t="s">
        <v>319</v>
      </c>
      <c r="M376" s="20" t="s">
        <v>39</v>
      </c>
      <c r="N376" s="20" t="s">
        <v>297</v>
      </c>
      <c r="O376" s="25">
        <v>1374</v>
      </c>
      <c r="Q376" s="20" t="s">
        <v>47</v>
      </c>
    </row>
    <row r="377" spans="1:18" x14ac:dyDescent="0.3">
      <c r="A377" s="35">
        <f>ROW()</f>
        <v>377</v>
      </c>
      <c r="M377" s="20" t="s">
        <v>42</v>
      </c>
      <c r="O377" s="25">
        <v>37.86</v>
      </c>
    </row>
    <row r="378" spans="1:18" x14ac:dyDescent="0.3">
      <c r="A378" s="35">
        <f>ROW()</f>
        <v>378</v>
      </c>
      <c r="I378" s="31" t="s">
        <v>304</v>
      </c>
      <c r="J378" s="20" t="s">
        <v>315</v>
      </c>
      <c r="K378" s="20" t="s">
        <v>319</v>
      </c>
      <c r="M378" s="20" t="s">
        <v>39</v>
      </c>
      <c r="N378" s="20" t="s">
        <v>297</v>
      </c>
      <c r="O378" s="25">
        <v>2675.13</v>
      </c>
      <c r="Q378" s="20" t="s">
        <v>47</v>
      </c>
    </row>
    <row r="379" spans="1:18" x14ac:dyDescent="0.3">
      <c r="A379" s="35">
        <f>ROW()</f>
        <v>379</v>
      </c>
      <c r="M379" s="20" t="s">
        <v>42</v>
      </c>
      <c r="O379" s="25">
        <v>70.03</v>
      </c>
    </row>
    <row r="380" spans="1:18" x14ac:dyDescent="0.3">
      <c r="A380" s="35">
        <f>ROW()</f>
        <v>380</v>
      </c>
      <c r="I380" s="31" t="s">
        <v>304</v>
      </c>
      <c r="J380" s="20" t="s">
        <v>320</v>
      </c>
      <c r="K380" s="20" t="s">
        <v>321</v>
      </c>
      <c r="M380" s="20" t="s">
        <v>39</v>
      </c>
      <c r="N380" s="20" t="s">
        <v>297</v>
      </c>
      <c r="O380" s="25">
        <v>10206.42</v>
      </c>
      <c r="Q380" s="20" t="s">
        <v>47</v>
      </c>
    </row>
    <row r="381" spans="1:18" x14ac:dyDescent="0.3">
      <c r="A381" s="35">
        <f>ROW()</f>
        <v>381</v>
      </c>
      <c r="M381" s="20" t="s">
        <v>42</v>
      </c>
      <c r="O381" s="25">
        <v>230.09</v>
      </c>
    </row>
    <row r="382" spans="1:18" x14ac:dyDescent="0.3">
      <c r="A382" s="35">
        <f>ROW()</f>
        <v>382</v>
      </c>
      <c r="I382" s="31" t="s">
        <v>304</v>
      </c>
      <c r="J382" s="20" t="s">
        <v>320</v>
      </c>
      <c r="K382" s="20" t="s">
        <v>322</v>
      </c>
      <c r="M382" s="20" t="s">
        <v>39</v>
      </c>
      <c r="N382" s="20" t="s">
        <v>297</v>
      </c>
      <c r="O382" s="25">
        <v>1690.79</v>
      </c>
      <c r="Q382" s="20" t="s">
        <v>47</v>
      </c>
    </row>
    <row r="383" spans="1:18" x14ac:dyDescent="0.3">
      <c r="A383" s="35">
        <f>ROW()</f>
        <v>383</v>
      </c>
      <c r="M383" s="20" t="s">
        <v>42</v>
      </c>
      <c r="O383" s="25">
        <v>38.340000000000003</v>
      </c>
    </row>
    <row r="384" spans="1:18" x14ac:dyDescent="0.3">
      <c r="A384" s="35">
        <f>ROW()</f>
        <v>384</v>
      </c>
      <c r="I384" s="31" t="s">
        <v>304</v>
      </c>
      <c r="J384" s="20" t="s">
        <v>323</v>
      </c>
      <c r="K384" s="20" t="s">
        <v>121</v>
      </c>
      <c r="L384" s="20" t="s">
        <v>155</v>
      </c>
      <c r="M384" s="20" t="s">
        <v>39</v>
      </c>
      <c r="N384" s="20" t="s">
        <v>122</v>
      </c>
      <c r="Q384" s="20" t="s">
        <v>107</v>
      </c>
      <c r="R384" s="25">
        <v>18455.29</v>
      </c>
    </row>
    <row r="385" spans="1:18" x14ac:dyDescent="0.3">
      <c r="A385" s="35">
        <f>ROW()</f>
        <v>385</v>
      </c>
      <c r="M385" s="20" t="s">
        <v>42</v>
      </c>
      <c r="R385" s="25">
        <v>979</v>
      </c>
    </row>
    <row r="386" spans="1:18" x14ac:dyDescent="0.3">
      <c r="A386" s="35">
        <f>ROW()</f>
        <v>386</v>
      </c>
      <c r="I386" s="31" t="s">
        <v>304</v>
      </c>
      <c r="J386" s="20" t="s">
        <v>323</v>
      </c>
      <c r="K386" s="20" t="s">
        <v>121</v>
      </c>
      <c r="L386" s="20" t="s">
        <v>106</v>
      </c>
      <c r="M386" s="20" t="s">
        <v>39</v>
      </c>
      <c r="N386" s="20" t="s">
        <v>122</v>
      </c>
      <c r="Q386" s="20" t="s">
        <v>107</v>
      </c>
      <c r="R386" s="25">
        <v>20319.740000000002</v>
      </c>
    </row>
    <row r="387" spans="1:18" x14ac:dyDescent="0.3">
      <c r="A387" s="35">
        <f>ROW()</f>
        <v>387</v>
      </c>
      <c r="M387" s="20" t="s">
        <v>42</v>
      </c>
      <c r="R387" s="25">
        <v>52</v>
      </c>
    </row>
    <row r="388" spans="1:18" x14ac:dyDescent="0.3">
      <c r="A388" s="35">
        <f>ROW()</f>
        <v>388</v>
      </c>
      <c r="I388" s="31" t="s">
        <v>304</v>
      </c>
      <c r="J388" s="20" t="s">
        <v>324</v>
      </c>
      <c r="K388" s="20" t="s">
        <v>174</v>
      </c>
      <c r="L388" s="20" t="s">
        <v>254</v>
      </c>
      <c r="M388" s="20" t="s">
        <v>39</v>
      </c>
      <c r="N388" s="20" t="s">
        <v>89</v>
      </c>
      <c r="Q388" s="20" t="s">
        <v>53</v>
      </c>
      <c r="R388" s="25">
        <v>792.5</v>
      </c>
    </row>
    <row r="389" spans="1:18" x14ac:dyDescent="0.3">
      <c r="A389" s="35">
        <f>ROW()</f>
        <v>389</v>
      </c>
      <c r="M389" s="20" t="s">
        <v>42</v>
      </c>
      <c r="R389" s="25">
        <v>1</v>
      </c>
    </row>
    <row r="390" spans="1:18" x14ac:dyDescent="0.3">
      <c r="A390" s="35">
        <f>ROW()</f>
        <v>390</v>
      </c>
      <c r="I390" s="31" t="s">
        <v>304</v>
      </c>
      <c r="J390" s="20" t="s">
        <v>324</v>
      </c>
      <c r="K390" s="20" t="s">
        <v>174</v>
      </c>
      <c r="L390" s="20" t="s">
        <v>247</v>
      </c>
      <c r="M390" s="20" t="s">
        <v>39</v>
      </c>
      <c r="N390" s="20" t="s">
        <v>89</v>
      </c>
      <c r="Q390" s="20" t="s">
        <v>53</v>
      </c>
      <c r="R390" s="25">
        <v>10041.67</v>
      </c>
    </row>
    <row r="391" spans="1:18" x14ac:dyDescent="0.3">
      <c r="A391" s="35">
        <f>ROW()</f>
        <v>391</v>
      </c>
      <c r="M391" s="20" t="s">
        <v>42</v>
      </c>
      <c r="R391" s="25">
        <v>1</v>
      </c>
    </row>
    <row r="392" spans="1:18" x14ac:dyDescent="0.3">
      <c r="A392" s="35">
        <f>ROW()</f>
        <v>392</v>
      </c>
      <c r="I392" s="31" t="s">
        <v>304</v>
      </c>
      <c r="J392" s="20" t="s">
        <v>324</v>
      </c>
      <c r="K392" s="20" t="s">
        <v>174</v>
      </c>
      <c r="L392" s="20" t="s">
        <v>245</v>
      </c>
      <c r="M392" s="20" t="s">
        <v>39</v>
      </c>
      <c r="N392" s="20" t="s">
        <v>89</v>
      </c>
      <c r="Q392" s="20" t="s">
        <v>53</v>
      </c>
      <c r="R392" s="25">
        <v>1047.5</v>
      </c>
    </row>
    <row r="393" spans="1:18" x14ac:dyDescent="0.3">
      <c r="A393" s="35">
        <f>ROW()</f>
        <v>393</v>
      </c>
      <c r="M393" s="20" t="s">
        <v>42</v>
      </c>
      <c r="R393" s="25">
        <v>1</v>
      </c>
    </row>
    <row r="394" spans="1:18" x14ac:dyDescent="0.3">
      <c r="A394" s="35">
        <f>ROW()</f>
        <v>394</v>
      </c>
      <c r="I394" s="31" t="s">
        <v>304</v>
      </c>
      <c r="J394" s="20" t="s">
        <v>324</v>
      </c>
      <c r="K394" s="20" t="s">
        <v>174</v>
      </c>
      <c r="L394" s="20" t="s">
        <v>96</v>
      </c>
      <c r="M394" s="20" t="s">
        <v>39</v>
      </c>
      <c r="N394" s="20" t="s">
        <v>89</v>
      </c>
      <c r="Q394" s="20" t="s">
        <v>53</v>
      </c>
      <c r="R394" s="25">
        <v>82.92</v>
      </c>
    </row>
    <row r="395" spans="1:18" x14ac:dyDescent="0.3">
      <c r="A395" s="35">
        <f>ROW()</f>
        <v>395</v>
      </c>
      <c r="M395" s="20" t="s">
        <v>42</v>
      </c>
      <c r="R395" s="25">
        <v>1</v>
      </c>
    </row>
    <row r="396" spans="1:18" x14ac:dyDescent="0.3">
      <c r="A396" s="35">
        <f>ROW()</f>
        <v>396</v>
      </c>
      <c r="I396" s="31" t="s">
        <v>304</v>
      </c>
      <c r="J396" s="20" t="s">
        <v>324</v>
      </c>
      <c r="K396" s="20" t="s">
        <v>174</v>
      </c>
      <c r="L396" s="20" t="s">
        <v>325</v>
      </c>
      <c r="M396" s="20" t="s">
        <v>39</v>
      </c>
      <c r="N396" s="20" t="s">
        <v>89</v>
      </c>
      <c r="Q396" s="20" t="s">
        <v>53</v>
      </c>
      <c r="R396" s="25">
        <v>147.57</v>
      </c>
    </row>
    <row r="397" spans="1:18" x14ac:dyDescent="0.3">
      <c r="A397" s="35">
        <f>ROW()</f>
        <v>397</v>
      </c>
      <c r="M397" s="20" t="s">
        <v>42</v>
      </c>
      <c r="R397" s="25">
        <v>1</v>
      </c>
    </row>
    <row r="398" spans="1:18" x14ac:dyDescent="0.3">
      <c r="A398" s="35">
        <f>ROW()</f>
        <v>398</v>
      </c>
      <c r="I398" s="31" t="s">
        <v>304</v>
      </c>
      <c r="J398" s="20" t="s">
        <v>324</v>
      </c>
      <c r="K398" s="20" t="s">
        <v>174</v>
      </c>
      <c r="L398" s="20" t="s">
        <v>326</v>
      </c>
      <c r="M398" s="20" t="s">
        <v>39</v>
      </c>
      <c r="N398" s="20" t="s">
        <v>89</v>
      </c>
      <c r="Q398" s="20" t="s">
        <v>53</v>
      </c>
      <c r="R398" s="25">
        <v>154.86000000000001</v>
      </c>
    </row>
    <row r="399" spans="1:18" x14ac:dyDescent="0.3">
      <c r="A399" s="35">
        <f>ROW()</f>
        <v>399</v>
      </c>
      <c r="M399" s="20" t="s">
        <v>42</v>
      </c>
      <c r="R399" s="25">
        <v>1</v>
      </c>
    </row>
    <row r="400" spans="1:18" x14ac:dyDescent="0.3">
      <c r="A400" s="35">
        <f>ROW()</f>
        <v>400</v>
      </c>
      <c r="I400" s="31" t="s">
        <v>304</v>
      </c>
      <c r="J400" s="20" t="s">
        <v>324</v>
      </c>
      <c r="K400" s="20" t="s">
        <v>174</v>
      </c>
      <c r="L400" s="20" t="s">
        <v>93</v>
      </c>
      <c r="M400" s="20" t="s">
        <v>39</v>
      </c>
      <c r="N400" s="20" t="s">
        <v>89</v>
      </c>
      <c r="Q400" s="20" t="s">
        <v>46</v>
      </c>
      <c r="R400" s="25">
        <v>322.66000000000003</v>
      </c>
    </row>
    <row r="401" spans="1:18" x14ac:dyDescent="0.3">
      <c r="A401" s="35">
        <f>ROW()</f>
        <v>401</v>
      </c>
      <c r="M401" s="20" t="s">
        <v>42</v>
      </c>
      <c r="R401" s="25">
        <v>4</v>
      </c>
    </row>
    <row r="402" spans="1:18" x14ac:dyDescent="0.3">
      <c r="A402" s="35">
        <f>ROW()</f>
        <v>402</v>
      </c>
      <c r="I402" s="31" t="s">
        <v>304</v>
      </c>
      <c r="J402" s="20" t="s">
        <v>324</v>
      </c>
      <c r="K402" s="20" t="s">
        <v>174</v>
      </c>
      <c r="L402" s="20" t="s">
        <v>327</v>
      </c>
      <c r="M402" s="20" t="s">
        <v>39</v>
      </c>
      <c r="N402" s="20" t="s">
        <v>89</v>
      </c>
      <c r="Q402" s="20" t="s">
        <v>53</v>
      </c>
      <c r="R402" s="25">
        <v>191.67</v>
      </c>
    </row>
    <row r="403" spans="1:18" x14ac:dyDescent="0.3">
      <c r="A403" s="35">
        <f>ROW()</f>
        <v>403</v>
      </c>
      <c r="M403" s="20" t="s">
        <v>42</v>
      </c>
      <c r="R403" s="25">
        <v>1</v>
      </c>
    </row>
    <row r="404" spans="1:18" x14ac:dyDescent="0.3">
      <c r="A404" s="35">
        <f>ROW()</f>
        <v>404</v>
      </c>
      <c r="I404" s="31" t="s">
        <v>304</v>
      </c>
      <c r="J404" s="20" t="s">
        <v>324</v>
      </c>
      <c r="K404" s="20" t="s">
        <v>174</v>
      </c>
      <c r="L404" s="20" t="s">
        <v>246</v>
      </c>
      <c r="M404" s="20" t="s">
        <v>39</v>
      </c>
      <c r="N404" s="20" t="s">
        <v>89</v>
      </c>
      <c r="Q404" s="20" t="s">
        <v>53</v>
      </c>
      <c r="R404" s="25">
        <v>2158.33</v>
      </c>
    </row>
    <row r="405" spans="1:18" x14ac:dyDescent="0.3">
      <c r="A405" s="35">
        <f>ROW()</f>
        <v>405</v>
      </c>
      <c r="M405" s="20" t="s">
        <v>42</v>
      </c>
      <c r="R405" s="25">
        <v>1</v>
      </c>
    </row>
    <row r="406" spans="1:18" x14ac:dyDescent="0.3">
      <c r="A406" s="35">
        <f>ROW()</f>
        <v>406</v>
      </c>
      <c r="I406" s="31" t="s">
        <v>304</v>
      </c>
      <c r="J406" s="20" t="s">
        <v>324</v>
      </c>
      <c r="K406" s="20" t="s">
        <v>174</v>
      </c>
      <c r="L406" s="20" t="s">
        <v>328</v>
      </c>
      <c r="M406" s="20" t="s">
        <v>39</v>
      </c>
      <c r="N406" s="20" t="s">
        <v>89</v>
      </c>
      <c r="Q406" s="20" t="s">
        <v>53</v>
      </c>
      <c r="R406" s="25">
        <v>75.89</v>
      </c>
    </row>
    <row r="407" spans="1:18" x14ac:dyDescent="0.3">
      <c r="A407" s="35">
        <f>ROW()</f>
        <v>407</v>
      </c>
      <c r="M407" s="20" t="s">
        <v>42</v>
      </c>
      <c r="R407" s="25">
        <v>1</v>
      </c>
    </row>
    <row r="408" spans="1:18" x14ac:dyDescent="0.3">
      <c r="A408" s="35">
        <f>ROW()</f>
        <v>408</v>
      </c>
      <c r="I408" s="31" t="s">
        <v>304</v>
      </c>
      <c r="J408" s="20" t="s">
        <v>324</v>
      </c>
      <c r="K408" s="20" t="s">
        <v>174</v>
      </c>
      <c r="L408" s="20" t="s">
        <v>55</v>
      </c>
      <c r="M408" s="20" t="s">
        <v>39</v>
      </c>
      <c r="N408" s="20" t="s">
        <v>89</v>
      </c>
      <c r="Q408" s="20" t="s">
        <v>53</v>
      </c>
      <c r="R408" s="25">
        <v>553.25</v>
      </c>
    </row>
    <row r="409" spans="1:18" x14ac:dyDescent="0.3">
      <c r="A409" s="35">
        <f>ROW()</f>
        <v>409</v>
      </c>
      <c r="M409" s="20" t="s">
        <v>42</v>
      </c>
      <c r="R409" s="25">
        <v>2</v>
      </c>
    </row>
    <row r="410" spans="1:18" x14ac:dyDescent="0.3">
      <c r="A410" s="35">
        <f>ROW()</f>
        <v>410</v>
      </c>
      <c r="I410" s="31" t="s">
        <v>304</v>
      </c>
      <c r="J410" s="20" t="s">
        <v>329</v>
      </c>
      <c r="K410" s="20" t="s">
        <v>174</v>
      </c>
      <c r="L410" s="20" t="s">
        <v>330</v>
      </c>
      <c r="M410" s="20" t="s">
        <v>39</v>
      </c>
      <c r="N410" s="20" t="s">
        <v>89</v>
      </c>
      <c r="Q410" s="20" t="s">
        <v>46</v>
      </c>
      <c r="R410" s="25">
        <v>5833.33</v>
      </c>
    </row>
    <row r="411" spans="1:18" x14ac:dyDescent="0.3">
      <c r="A411" s="35">
        <f>ROW()</f>
        <v>411</v>
      </c>
      <c r="M411" s="20" t="s">
        <v>42</v>
      </c>
      <c r="R411" s="25">
        <v>2</v>
      </c>
    </row>
    <row r="412" spans="1:18" x14ac:dyDescent="0.3">
      <c r="A412" s="35">
        <f>ROW()</f>
        <v>412</v>
      </c>
      <c r="I412" s="31" t="s">
        <v>304</v>
      </c>
      <c r="J412" s="20" t="s">
        <v>329</v>
      </c>
      <c r="K412" s="20" t="s">
        <v>174</v>
      </c>
      <c r="L412" s="20" t="s">
        <v>331</v>
      </c>
      <c r="M412" s="20" t="s">
        <v>39</v>
      </c>
      <c r="N412" s="20" t="s">
        <v>89</v>
      </c>
      <c r="Q412" s="20" t="s">
        <v>46</v>
      </c>
      <c r="R412" s="25">
        <v>400</v>
      </c>
    </row>
    <row r="413" spans="1:18" x14ac:dyDescent="0.3">
      <c r="A413" s="35">
        <f>ROW()</f>
        <v>413</v>
      </c>
      <c r="M413" s="20" t="s">
        <v>42</v>
      </c>
      <c r="R413" s="25">
        <v>1</v>
      </c>
    </row>
    <row r="414" spans="1:18" x14ac:dyDescent="0.3">
      <c r="A414" s="35">
        <f>ROW()</f>
        <v>414</v>
      </c>
      <c r="I414" s="31" t="s">
        <v>304</v>
      </c>
      <c r="J414" s="20" t="s">
        <v>329</v>
      </c>
      <c r="K414" s="20" t="s">
        <v>174</v>
      </c>
      <c r="L414" s="20" t="s">
        <v>332</v>
      </c>
      <c r="M414" s="20" t="s">
        <v>39</v>
      </c>
      <c r="N414" s="20" t="s">
        <v>89</v>
      </c>
      <c r="Q414" s="20" t="s">
        <v>46</v>
      </c>
      <c r="R414" s="25">
        <v>963.33</v>
      </c>
    </row>
    <row r="415" spans="1:18" x14ac:dyDescent="0.3">
      <c r="A415" s="35">
        <f>ROW()</f>
        <v>415</v>
      </c>
      <c r="M415" s="20" t="s">
        <v>42</v>
      </c>
      <c r="R415" s="25">
        <v>1</v>
      </c>
    </row>
    <row r="416" spans="1:18" x14ac:dyDescent="0.3">
      <c r="A416" s="35">
        <f>ROW()</f>
        <v>416</v>
      </c>
      <c r="I416" s="31" t="s">
        <v>304</v>
      </c>
      <c r="J416" s="20" t="s">
        <v>329</v>
      </c>
      <c r="K416" s="20" t="s">
        <v>174</v>
      </c>
      <c r="L416" s="20" t="s">
        <v>333</v>
      </c>
      <c r="M416" s="20" t="s">
        <v>39</v>
      </c>
      <c r="N416" s="20" t="s">
        <v>89</v>
      </c>
      <c r="Q416" s="20" t="s">
        <v>46</v>
      </c>
      <c r="R416" s="25">
        <v>330.84</v>
      </c>
    </row>
    <row r="417" spans="1:18" x14ac:dyDescent="0.3">
      <c r="A417" s="35">
        <f>ROW()</f>
        <v>417</v>
      </c>
      <c r="M417" s="20" t="s">
        <v>42</v>
      </c>
      <c r="R417" s="25">
        <v>1</v>
      </c>
    </row>
    <row r="418" spans="1:18" x14ac:dyDescent="0.3">
      <c r="A418" s="35">
        <f>ROW()</f>
        <v>418</v>
      </c>
      <c r="I418" s="31" t="s">
        <v>304</v>
      </c>
      <c r="J418" s="20" t="s">
        <v>329</v>
      </c>
      <c r="K418" s="20" t="s">
        <v>174</v>
      </c>
      <c r="L418" s="20" t="s">
        <v>334</v>
      </c>
      <c r="M418" s="20" t="s">
        <v>39</v>
      </c>
      <c r="N418" s="20" t="s">
        <v>89</v>
      </c>
      <c r="Q418" s="20" t="s">
        <v>46</v>
      </c>
      <c r="R418" s="25">
        <v>1109.32</v>
      </c>
    </row>
    <row r="419" spans="1:18" x14ac:dyDescent="0.3">
      <c r="A419" s="35">
        <f>ROW()</f>
        <v>419</v>
      </c>
      <c r="M419" s="20" t="s">
        <v>42</v>
      </c>
      <c r="R419" s="25">
        <v>1</v>
      </c>
    </row>
    <row r="420" spans="1:18" x14ac:dyDescent="0.3">
      <c r="A420" s="35">
        <f>ROW()</f>
        <v>420</v>
      </c>
      <c r="I420" s="31" t="s">
        <v>304</v>
      </c>
      <c r="J420" s="20" t="s">
        <v>329</v>
      </c>
      <c r="K420" s="20" t="s">
        <v>174</v>
      </c>
      <c r="L420" s="20" t="s">
        <v>335</v>
      </c>
      <c r="M420" s="20" t="s">
        <v>39</v>
      </c>
      <c r="N420" s="20" t="s">
        <v>89</v>
      </c>
      <c r="Q420" s="20" t="s">
        <v>46</v>
      </c>
      <c r="R420" s="25">
        <v>8560.5</v>
      </c>
    </row>
    <row r="421" spans="1:18" x14ac:dyDescent="0.3">
      <c r="A421" s="35">
        <f>ROW()</f>
        <v>421</v>
      </c>
      <c r="M421" s="20" t="s">
        <v>42</v>
      </c>
      <c r="R421" s="25">
        <v>3</v>
      </c>
    </row>
    <row r="422" spans="1:18" x14ac:dyDescent="0.3">
      <c r="A422" s="35">
        <f>ROW()</f>
        <v>422</v>
      </c>
      <c r="I422" s="31" t="s">
        <v>304</v>
      </c>
      <c r="J422" s="20" t="s">
        <v>329</v>
      </c>
      <c r="K422" s="20" t="s">
        <v>174</v>
      </c>
      <c r="L422" s="20" t="s">
        <v>336</v>
      </c>
      <c r="M422" s="20" t="s">
        <v>39</v>
      </c>
      <c r="N422" s="20" t="s">
        <v>89</v>
      </c>
      <c r="Q422" s="20" t="s">
        <v>46</v>
      </c>
      <c r="R422" s="25">
        <v>4940</v>
      </c>
    </row>
    <row r="423" spans="1:18" x14ac:dyDescent="0.3">
      <c r="A423" s="35">
        <f>ROW()</f>
        <v>423</v>
      </c>
      <c r="M423" s="20" t="s">
        <v>42</v>
      </c>
      <c r="R423" s="25">
        <v>24</v>
      </c>
    </row>
    <row r="424" spans="1:18" x14ac:dyDescent="0.3">
      <c r="A424" s="35">
        <f>ROW()</f>
        <v>424</v>
      </c>
      <c r="I424" s="31" t="s">
        <v>304</v>
      </c>
      <c r="J424" s="20" t="s">
        <v>329</v>
      </c>
      <c r="K424" s="20" t="s">
        <v>174</v>
      </c>
      <c r="L424" s="20" t="s">
        <v>337</v>
      </c>
      <c r="M424" s="20" t="s">
        <v>39</v>
      </c>
      <c r="N424" s="20" t="s">
        <v>89</v>
      </c>
      <c r="Q424" s="20" t="s">
        <v>46</v>
      </c>
      <c r="R424" s="25">
        <v>598.21</v>
      </c>
    </row>
    <row r="425" spans="1:18" x14ac:dyDescent="0.3">
      <c r="A425" s="35">
        <f>ROW()</f>
        <v>425</v>
      </c>
      <c r="M425" s="20" t="s">
        <v>42</v>
      </c>
      <c r="R425" s="25">
        <v>5</v>
      </c>
    </row>
    <row r="426" spans="1:18" x14ac:dyDescent="0.3">
      <c r="A426" s="35">
        <f>ROW()</f>
        <v>426</v>
      </c>
      <c r="I426" s="31" t="s">
        <v>304</v>
      </c>
      <c r="J426" s="20" t="s">
        <v>329</v>
      </c>
      <c r="K426" s="20" t="s">
        <v>174</v>
      </c>
      <c r="L426" s="20" t="s">
        <v>216</v>
      </c>
      <c r="M426" s="20" t="s">
        <v>39</v>
      </c>
      <c r="N426" s="20" t="s">
        <v>89</v>
      </c>
      <c r="Q426" s="20" t="s">
        <v>46</v>
      </c>
      <c r="R426" s="25">
        <v>37.5</v>
      </c>
    </row>
    <row r="427" spans="1:18" x14ac:dyDescent="0.3">
      <c r="A427" s="35">
        <f>ROW()</f>
        <v>427</v>
      </c>
      <c r="M427" s="20" t="s">
        <v>42</v>
      </c>
      <c r="R427" s="25">
        <v>1</v>
      </c>
    </row>
    <row r="428" spans="1:18" x14ac:dyDescent="0.3">
      <c r="A428" s="35">
        <f>ROW()</f>
        <v>428</v>
      </c>
      <c r="I428" s="31" t="s">
        <v>304</v>
      </c>
      <c r="J428" s="20" t="s">
        <v>329</v>
      </c>
      <c r="K428" s="20" t="s">
        <v>174</v>
      </c>
      <c r="L428" s="20" t="s">
        <v>215</v>
      </c>
      <c r="M428" s="20" t="s">
        <v>39</v>
      </c>
      <c r="N428" s="20" t="s">
        <v>89</v>
      </c>
      <c r="Q428" s="20" t="s">
        <v>46</v>
      </c>
      <c r="R428" s="25">
        <v>77.75</v>
      </c>
    </row>
    <row r="429" spans="1:18" x14ac:dyDescent="0.3">
      <c r="A429" s="35">
        <f>ROW()</f>
        <v>429</v>
      </c>
      <c r="M429" s="20" t="s">
        <v>42</v>
      </c>
      <c r="R429" s="25">
        <v>2</v>
      </c>
    </row>
    <row r="430" spans="1:18" x14ac:dyDescent="0.3">
      <c r="A430" s="35">
        <f>ROW()</f>
        <v>430</v>
      </c>
      <c r="I430" s="31" t="s">
        <v>304</v>
      </c>
      <c r="J430" s="20" t="s">
        <v>329</v>
      </c>
      <c r="K430" s="20" t="s">
        <v>174</v>
      </c>
      <c r="L430" s="20" t="s">
        <v>338</v>
      </c>
      <c r="M430" s="20" t="s">
        <v>39</v>
      </c>
      <c r="N430" s="20" t="s">
        <v>89</v>
      </c>
      <c r="Q430" s="20" t="s">
        <v>46</v>
      </c>
      <c r="R430" s="25">
        <v>26.35</v>
      </c>
    </row>
    <row r="431" spans="1:18" x14ac:dyDescent="0.3">
      <c r="A431" s="35">
        <f>ROW()</f>
        <v>431</v>
      </c>
      <c r="M431" s="20" t="s">
        <v>42</v>
      </c>
      <c r="R431" s="25">
        <v>1</v>
      </c>
    </row>
    <row r="432" spans="1:18" x14ac:dyDescent="0.3">
      <c r="A432" s="35">
        <f>ROW()</f>
        <v>432</v>
      </c>
      <c r="I432" s="31" t="s">
        <v>304</v>
      </c>
      <c r="J432" s="20" t="s">
        <v>329</v>
      </c>
      <c r="K432" s="20" t="s">
        <v>174</v>
      </c>
      <c r="L432" s="20" t="s">
        <v>98</v>
      </c>
      <c r="M432" s="20" t="s">
        <v>39</v>
      </c>
      <c r="N432" s="20" t="s">
        <v>89</v>
      </c>
      <c r="Q432" s="20" t="s">
        <v>46</v>
      </c>
      <c r="R432" s="25">
        <v>807.67</v>
      </c>
    </row>
    <row r="433" spans="1:18" x14ac:dyDescent="0.3">
      <c r="A433" s="35">
        <f>ROW()</f>
        <v>433</v>
      </c>
      <c r="M433" s="20" t="s">
        <v>42</v>
      </c>
      <c r="R433" s="25">
        <v>4</v>
      </c>
    </row>
    <row r="434" spans="1:18" x14ac:dyDescent="0.3">
      <c r="A434" s="35">
        <f>ROW()</f>
        <v>434</v>
      </c>
      <c r="I434" s="31" t="s">
        <v>304</v>
      </c>
      <c r="J434" s="20" t="s">
        <v>329</v>
      </c>
      <c r="K434" s="20" t="s">
        <v>174</v>
      </c>
      <c r="L434" s="20" t="s">
        <v>252</v>
      </c>
      <c r="M434" s="20" t="s">
        <v>39</v>
      </c>
      <c r="N434" s="20" t="s">
        <v>89</v>
      </c>
      <c r="Q434" s="20" t="s">
        <v>46</v>
      </c>
      <c r="R434" s="25">
        <v>160.13</v>
      </c>
    </row>
    <row r="435" spans="1:18" x14ac:dyDescent="0.3">
      <c r="A435" s="35">
        <f>ROW()</f>
        <v>435</v>
      </c>
      <c r="M435" s="20" t="s">
        <v>42</v>
      </c>
      <c r="R435" s="25">
        <v>3</v>
      </c>
    </row>
    <row r="436" spans="1:18" x14ac:dyDescent="0.3">
      <c r="A436" s="35">
        <f>ROW()</f>
        <v>436</v>
      </c>
      <c r="I436" s="31" t="s">
        <v>304</v>
      </c>
      <c r="J436" s="20" t="s">
        <v>329</v>
      </c>
      <c r="K436" s="20" t="s">
        <v>174</v>
      </c>
      <c r="L436" s="20" t="s">
        <v>339</v>
      </c>
      <c r="M436" s="20" t="s">
        <v>39</v>
      </c>
      <c r="N436" s="20" t="s">
        <v>89</v>
      </c>
      <c r="Q436" s="20" t="s">
        <v>53</v>
      </c>
      <c r="R436" s="25">
        <v>410</v>
      </c>
    </row>
    <row r="437" spans="1:18" x14ac:dyDescent="0.3">
      <c r="A437" s="35">
        <f>ROW()</f>
        <v>437</v>
      </c>
      <c r="M437" s="20" t="s">
        <v>42</v>
      </c>
      <c r="R437" s="25">
        <v>2</v>
      </c>
    </row>
    <row r="438" spans="1:18" x14ac:dyDescent="0.3">
      <c r="A438" s="35">
        <f>ROW()</f>
        <v>438</v>
      </c>
      <c r="I438" s="31" t="s">
        <v>304</v>
      </c>
      <c r="J438" s="20" t="s">
        <v>329</v>
      </c>
      <c r="K438" s="20" t="s">
        <v>174</v>
      </c>
      <c r="L438" s="20" t="s">
        <v>219</v>
      </c>
      <c r="M438" s="20" t="s">
        <v>39</v>
      </c>
      <c r="N438" s="20" t="s">
        <v>89</v>
      </c>
      <c r="Q438" s="20" t="s">
        <v>46</v>
      </c>
      <c r="R438" s="25">
        <v>3378.95</v>
      </c>
    </row>
    <row r="439" spans="1:18" x14ac:dyDescent="0.3">
      <c r="A439" s="35">
        <f>ROW()</f>
        <v>439</v>
      </c>
      <c r="M439" s="20" t="s">
        <v>42</v>
      </c>
      <c r="R439" s="25">
        <v>8</v>
      </c>
    </row>
    <row r="440" spans="1:18" x14ac:dyDescent="0.3">
      <c r="A440" s="35">
        <f>ROW()</f>
        <v>440</v>
      </c>
      <c r="I440" s="31" t="s">
        <v>304</v>
      </c>
      <c r="J440" s="20" t="s">
        <v>329</v>
      </c>
      <c r="K440" s="20" t="s">
        <v>174</v>
      </c>
      <c r="L440" s="20" t="s">
        <v>340</v>
      </c>
      <c r="M440" s="20" t="s">
        <v>39</v>
      </c>
      <c r="N440" s="20" t="s">
        <v>89</v>
      </c>
      <c r="Q440" s="20" t="s">
        <v>46</v>
      </c>
      <c r="R440" s="25">
        <v>153.61000000000001</v>
      </c>
    </row>
    <row r="441" spans="1:18" x14ac:dyDescent="0.3">
      <c r="A441" s="35">
        <f>ROW()</f>
        <v>441</v>
      </c>
      <c r="M441" s="20" t="s">
        <v>42</v>
      </c>
      <c r="R441" s="25">
        <v>4</v>
      </c>
    </row>
    <row r="442" spans="1:18" x14ac:dyDescent="0.3">
      <c r="A442" s="35">
        <f>ROW()</f>
        <v>442</v>
      </c>
      <c r="I442" s="31" t="s">
        <v>304</v>
      </c>
      <c r="J442" s="20" t="s">
        <v>329</v>
      </c>
      <c r="K442" s="20" t="s">
        <v>174</v>
      </c>
      <c r="L442" s="20" t="s">
        <v>341</v>
      </c>
      <c r="M442" s="20" t="s">
        <v>39</v>
      </c>
      <c r="N442" s="20" t="s">
        <v>89</v>
      </c>
      <c r="Q442" s="20" t="s">
        <v>46</v>
      </c>
      <c r="R442" s="25">
        <v>33.880000000000003</v>
      </c>
    </row>
    <row r="443" spans="1:18" x14ac:dyDescent="0.3">
      <c r="A443" s="35">
        <f>ROW()</f>
        <v>443</v>
      </c>
      <c r="M443" s="20" t="s">
        <v>42</v>
      </c>
      <c r="R443" s="25">
        <v>1</v>
      </c>
    </row>
    <row r="444" spans="1:18" x14ac:dyDescent="0.3">
      <c r="A444" s="35">
        <f>ROW()</f>
        <v>444</v>
      </c>
      <c r="I444" s="31" t="s">
        <v>304</v>
      </c>
      <c r="J444" s="20" t="s">
        <v>329</v>
      </c>
      <c r="K444" s="20" t="s">
        <v>174</v>
      </c>
      <c r="L444" s="20" t="s">
        <v>342</v>
      </c>
      <c r="M444" s="20" t="s">
        <v>39</v>
      </c>
      <c r="N444" s="20" t="s">
        <v>89</v>
      </c>
      <c r="Q444" s="20" t="s">
        <v>46</v>
      </c>
      <c r="R444" s="25">
        <v>95.46</v>
      </c>
    </row>
    <row r="445" spans="1:18" x14ac:dyDescent="0.3">
      <c r="A445" s="35">
        <f>ROW()</f>
        <v>445</v>
      </c>
      <c r="M445" s="20" t="s">
        <v>42</v>
      </c>
      <c r="R445" s="25">
        <v>3</v>
      </c>
    </row>
    <row r="446" spans="1:18" x14ac:dyDescent="0.3">
      <c r="A446" s="35">
        <f>ROW()</f>
        <v>446</v>
      </c>
      <c r="I446" s="31" t="s">
        <v>304</v>
      </c>
      <c r="J446" s="20" t="s">
        <v>329</v>
      </c>
      <c r="K446" s="20" t="s">
        <v>174</v>
      </c>
      <c r="L446" s="20" t="s">
        <v>343</v>
      </c>
      <c r="M446" s="20" t="s">
        <v>39</v>
      </c>
      <c r="N446" s="20" t="s">
        <v>89</v>
      </c>
      <c r="Q446" s="20" t="s">
        <v>46</v>
      </c>
      <c r="R446" s="25">
        <v>841.72</v>
      </c>
    </row>
    <row r="447" spans="1:18" x14ac:dyDescent="0.3">
      <c r="A447" s="35">
        <f>ROW()</f>
        <v>447</v>
      </c>
      <c r="M447" s="20" t="s">
        <v>42</v>
      </c>
      <c r="R447" s="25">
        <v>61</v>
      </c>
    </row>
    <row r="448" spans="1:18" x14ac:dyDescent="0.3">
      <c r="A448" s="35">
        <f>ROW()</f>
        <v>448</v>
      </c>
      <c r="I448" s="31" t="s">
        <v>304</v>
      </c>
      <c r="J448" s="20" t="s">
        <v>329</v>
      </c>
      <c r="K448" s="20" t="s">
        <v>174</v>
      </c>
      <c r="L448" s="20" t="s">
        <v>344</v>
      </c>
      <c r="M448" s="20" t="s">
        <v>39</v>
      </c>
      <c r="N448" s="20" t="s">
        <v>89</v>
      </c>
      <c r="Q448" s="20" t="s">
        <v>46</v>
      </c>
      <c r="R448" s="25">
        <v>238.73</v>
      </c>
    </row>
    <row r="449" spans="1:18" x14ac:dyDescent="0.3">
      <c r="A449" s="35">
        <f>ROW()</f>
        <v>449</v>
      </c>
      <c r="M449" s="20" t="s">
        <v>42</v>
      </c>
      <c r="R449" s="25">
        <v>7</v>
      </c>
    </row>
    <row r="450" spans="1:18" x14ac:dyDescent="0.3">
      <c r="A450" s="35">
        <f>ROW()</f>
        <v>450</v>
      </c>
      <c r="I450" s="31" t="s">
        <v>304</v>
      </c>
      <c r="J450" s="20" t="s">
        <v>329</v>
      </c>
      <c r="K450" s="20" t="s">
        <v>174</v>
      </c>
      <c r="L450" s="20" t="s">
        <v>325</v>
      </c>
      <c r="M450" s="20" t="s">
        <v>39</v>
      </c>
      <c r="N450" s="20" t="s">
        <v>89</v>
      </c>
      <c r="Q450" s="20" t="s">
        <v>53</v>
      </c>
      <c r="R450" s="25">
        <v>295.14999999999998</v>
      </c>
    </row>
    <row r="451" spans="1:18" x14ac:dyDescent="0.3">
      <c r="A451" s="35">
        <f>ROW()</f>
        <v>451</v>
      </c>
      <c r="M451" s="20" t="s">
        <v>42</v>
      </c>
      <c r="R451" s="25">
        <v>2</v>
      </c>
    </row>
    <row r="452" spans="1:18" x14ac:dyDescent="0.3">
      <c r="A452" s="35">
        <f>ROW()</f>
        <v>452</v>
      </c>
      <c r="I452" s="31" t="s">
        <v>304</v>
      </c>
      <c r="J452" s="20" t="s">
        <v>329</v>
      </c>
      <c r="K452" s="20" t="s">
        <v>174</v>
      </c>
      <c r="L452" s="20" t="s">
        <v>214</v>
      </c>
      <c r="M452" s="20" t="s">
        <v>39</v>
      </c>
      <c r="N452" s="20" t="s">
        <v>89</v>
      </c>
      <c r="Q452" s="20" t="s">
        <v>46</v>
      </c>
      <c r="R452" s="25">
        <v>37.26</v>
      </c>
    </row>
    <row r="453" spans="1:18" x14ac:dyDescent="0.3">
      <c r="A453" s="35">
        <f>ROW()</f>
        <v>453</v>
      </c>
      <c r="M453" s="20" t="s">
        <v>42</v>
      </c>
      <c r="R453" s="25">
        <v>1</v>
      </c>
    </row>
    <row r="454" spans="1:18" x14ac:dyDescent="0.3">
      <c r="A454" s="35">
        <f>ROW()</f>
        <v>454</v>
      </c>
      <c r="I454" s="31" t="s">
        <v>304</v>
      </c>
      <c r="J454" s="20" t="s">
        <v>329</v>
      </c>
      <c r="K454" s="20" t="s">
        <v>174</v>
      </c>
      <c r="L454" s="20" t="s">
        <v>345</v>
      </c>
      <c r="M454" s="20" t="s">
        <v>39</v>
      </c>
      <c r="N454" s="20" t="s">
        <v>89</v>
      </c>
      <c r="Q454" s="20" t="s">
        <v>46</v>
      </c>
      <c r="R454" s="25">
        <v>1389.36</v>
      </c>
    </row>
    <row r="455" spans="1:18" x14ac:dyDescent="0.3">
      <c r="A455" s="35">
        <f>ROW()</f>
        <v>455</v>
      </c>
      <c r="M455" s="20" t="s">
        <v>42</v>
      </c>
      <c r="R455" s="25">
        <v>1</v>
      </c>
    </row>
    <row r="456" spans="1:18" x14ac:dyDescent="0.3">
      <c r="A456" s="35">
        <f>ROW()</f>
        <v>456</v>
      </c>
      <c r="I456" s="31" t="s">
        <v>304</v>
      </c>
      <c r="J456" s="20" t="s">
        <v>329</v>
      </c>
      <c r="K456" s="20" t="s">
        <v>174</v>
      </c>
      <c r="L456" s="20" t="s">
        <v>346</v>
      </c>
      <c r="M456" s="20" t="s">
        <v>39</v>
      </c>
      <c r="N456" s="20" t="s">
        <v>89</v>
      </c>
      <c r="Q456" s="20" t="s">
        <v>46</v>
      </c>
      <c r="R456" s="25">
        <v>3902.99</v>
      </c>
    </row>
    <row r="457" spans="1:18" x14ac:dyDescent="0.3">
      <c r="A457" s="35">
        <f>ROW()</f>
        <v>457</v>
      </c>
      <c r="M457" s="20" t="s">
        <v>42</v>
      </c>
      <c r="R457" s="25">
        <v>3</v>
      </c>
    </row>
    <row r="458" spans="1:18" x14ac:dyDescent="0.3">
      <c r="A458" s="35">
        <f>ROW()</f>
        <v>458</v>
      </c>
      <c r="I458" s="31" t="s">
        <v>304</v>
      </c>
      <c r="J458" s="20" t="s">
        <v>329</v>
      </c>
      <c r="K458" s="20" t="s">
        <v>174</v>
      </c>
      <c r="L458" s="20" t="s">
        <v>347</v>
      </c>
      <c r="M458" s="20" t="s">
        <v>39</v>
      </c>
      <c r="N458" s="20" t="s">
        <v>89</v>
      </c>
      <c r="Q458" s="20" t="s">
        <v>46</v>
      </c>
      <c r="R458" s="25">
        <v>2583.33</v>
      </c>
    </row>
    <row r="459" spans="1:18" x14ac:dyDescent="0.3">
      <c r="A459" s="35">
        <f>ROW()</f>
        <v>459</v>
      </c>
      <c r="M459" s="20" t="s">
        <v>42</v>
      </c>
      <c r="R459" s="25">
        <v>2</v>
      </c>
    </row>
    <row r="460" spans="1:18" x14ac:dyDescent="0.3">
      <c r="A460" s="35">
        <f>ROW()</f>
        <v>460</v>
      </c>
      <c r="I460" s="31" t="s">
        <v>304</v>
      </c>
      <c r="J460" s="20" t="s">
        <v>329</v>
      </c>
      <c r="K460" s="20" t="s">
        <v>174</v>
      </c>
      <c r="L460" s="20" t="s">
        <v>348</v>
      </c>
      <c r="M460" s="20" t="s">
        <v>39</v>
      </c>
      <c r="N460" s="20" t="s">
        <v>89</v>
      </c>
      <c r="Q460" s="20" t="s">
        <v>46</v>
      </c>
      <c r="R460" s="25">
        <v>222.06</v>
      </c>
    </row>
    <row r="461" spans="1:18" x14ac:dyDescent="0.3">
      <c r="A461" s="35">
        <f>ROW()</f>
        <v>461</v>
      </c>
      <c r="M461" s="20" t="s">
        <v>42</v>
      </c>
      <c r="R461" s="25">
        <v>1</v>
      </c>
    </row>
    <row r="462" spans="1:18" x14ac:dyDescent="0.3">
      <c r="A462" s="35">
        <f>ROW()</f>
        <v>462</v>
      </c>
      <c r="I462" s="31" t="s">
        <v>304</v>
      </c>
      <c r="J462" s="20" t="s">
        <v>329</v>
      </c>
      <c r="K462" s="20" t="s">
        <v>174</v>
      </c>
      <c r="L462" s="20" t="s">
        <v>94</v>
      </c>
      <c r="M462" s="20" t="s">
        <v>39</v>
      </c>
      <c r="N462" s="20" t="s">
        <v>89</v>
      </c>
      <c r="Q462" s="20" t="s">
        <v>46</v>
      </c>
      <c r="R462" s="25">
        <v>122.22</v>
      </c>
    </row>
    <row r="463" spans="1:18" x14ac:dyDescent="0.3">
      <c r="A463" s="35">
        <f>ROW()</f>
        <v>463</v>
      </c>
      <c r="M463" s="20" t="s">
        <v>42</v>
      </c>
      <c r="R463" s="25">
        <v>3</v>
      </c>
    </row>
    <row r="464" spans="1:18" x14ac:dyDescent="0.3">
      <c r="A464" s="35">
        <f>ROW()</f>
        <v>464</v>
      </c>
      <c r="I464" s="31" t="s">
        <v>304</v>
      </c>
      <c r="J464" s="20" t="s">
        <v>329</v>
      </c>
      <c r="K464" s="20" t="s">
        <v>174</v>
      </c>
      <c r="L464" s="20" t="s">
        <v>349</v>
      </c>
      <c r="M464" s="20" t="s">
        <v>39</v>
      </c>
      <c r="N464" s="20" t="s">
        <v>89</v>
      </c>
      <c r="Q464" s="20" t="s">
        <v>46</v>
      </c>
      <c r="R464" s="25">
        <v>11555.8</v>
      </c>
    </row>
    <row r="465" spans="1:18" x14ac:dyDescent="0.3">
      <c r="A465" s="35">
        <f>ROW()</f>
        <v>465</v>
      </c>
      <c r="M465" s="20" t="s">
        <v>42</v>
      </c>
      <c r="R465" s="25">
        <v>20</v>
      </c>
    </row>
    <row r="466" spans="1:18" x14ac:dyDescent="0.3">
      <c r="A466" s="35">
        <f>ROW()</f>
        <v>466</v>
      </c>
      <c r="I466" s="31" t="s">
        <v>304</v>
      </c>
      <c r="J466" s="20" t="s">
        <v>329</v>
      </c>
      <c r="K466" s="20" t="s">
        <v>174</v>
      </c>
      <c r="L466" s="20" t="s">
        <v>350</v>
      </c>
      <c r="M466" s="20" t="s">
        <v>39</v>
      </c>
      <c r="N466" s="20" t="s">
        <v>89</v>
      </c>
      <c r="Q466" s="20" t="s">
        <v>46</v>
      </c>
      <c r="R466" s="25">
        <v>620.54999999999995</v>
      </c>
    </row>
    <row r="467" spans="1:18" x14ac:dyDescent="0.3">
      <c r="A467" s="35">
        <f>ROW()</f>
        <v>467</v>
      </c>
      <c r="M467" s="20" t="s">
        <v>42</v>
      </c>
      <c r="R467" s="25">
        <v>14</v>
      </c>
    </row>
    <row r="468" spans="1:18" x14ac:dyDescent="0.3">
      <c r="A468" s="35">
        <f>ROW()</f>
        <v>468</v>
      </c>
      <c r="I468" s="31" t="s">
        <v>304</v>
      </c>
      <c r="J468" s="20" t="s">
        <v>329</v>
      </c>
      <c r="K468" s="20" t="s">
        <v>174</v>
      </c>
      <c r="L468" s="20" t="s">
        <v>351</v>
      </c>
      <c r="M468" s="20" t="s">
        <v>39</v>
      </c>
      <c r="N468" s="20" t="s">
        <v>89</v>
      </c>
      <c r="Q468" s="20" t="s">
        <v>46</v>
      </c>
      <c r="R468" s="25">
        <v>827.76</v>
      </c>
    </row>
    <row r="469" spans="1:18" x14ac:dyDescent="0.3">
      <c r="A469" s="35">
        <f>ROW()</f>
        <v>469</v>
      </c>
      <c r="M469" s="20" t="s">
        <v>42</v>
      </c>
      <c r="R469" s="25">
        <v>15</v>
      </c>
    </row>
    <row r="470" spans="1:18" x14ac:dyDescent="0.3">
      <c r="A470" s="35">
        <f>ROW()</f>
        <v>470</v>
      </c>
      <c r="I470" s="31" t="s">
        <v>304</v>
      </c>
      <c r="J470" s="20" t="s">
        <v>329</v>
      </c>
      <c r="K470" s="20" t="s">
        <v>174</v>
      </c>
      <c r="L470" s="20" t="s">
        <v>352</v>
      </c>
      <c r="M470" s="20" t="s">
        <v>39</v>
      </c>
      <c r="N470" s="20" t="s">
        <v>89</v>
      </c>
      <c r="Q470" s="20" t="s">
        <v>46</v>
      </c>
      <c r="R470" s="25">
        <v>86.8</v>
      </c>
    </row>
    <row r="471" spans="1:18" x14ac:dyDescent="0.3">
      <c r="A471" s="35">
        <f>ROW()</f>
        <v>471</v>
      </c>
      <c r="M471" s="20" t="s">
        <v>42</v>
      </c>
      <c r="R471" s="25">
        <v>16</v>
      </c>
    </row>
    <row r="472" spans="1:18" x14ac:dyDescent="0.3">
      <c r="A472" s="35">
        <f>ROW()</f>
        <v>472</v>
      </c>
      <c r="I472" s="31" t="s">
        <v>304</v>
      </c>
      <c r="J472" s="20" t="s">
        <v>329</v>
      </c>
      <c r="K472" s="20" t="s">
        <v>174</v>
      </c>
      <c r="L472" s="20" t="s">
        <v>116</v>
      </c>
      <c r="M472" s="20" t="s">
        <v>39</v>
      </c>
      <c r="N472" s="20" t="s">
        <v>89</v>
      </c>
      <c r="Q472" s="20" t="s">
        <v>46</v>
      </c>
      <c r="R472" s="25">
        <v>36.1</v>
      </c>
    </row>
    <row r="473" spans="1:18" x14ac:dyDescent="0.3">
      <c r="A473" s="35">
        <f>ROW()</f>
        <v>473</v>
      </c>
      <c r="M473" s="20" t="s">
        <v>42</v>
      </c>
      <c r="R473" s="25">
        <v>0.25</v>
      </c>
    </row>
    <row r="474" spans="1:18" x14ac:dyDescent="0.3">
      <c r="A474" s="35">
        <f>ROW()</f>
        <v>474</v>
      </c>
      <c r="I474" s="31" t="s">
        <v>304</v>
      </c>
      <c r="J474" s="20" t="s">
        <v>329</v>
      </c>
      <c r="K474" s="20" t="s">
        <v>174</v>
      </c>
      <c r="L474" s="20" t="s">
        <v>353</v>
      </c>
      <c r="M474" s="20" t="s">
        <v>39</v>
      </c>
      <c r="N474" s="20" t="s">
        <v>89</v>
      </c>
      <c r="Q474" s="20" t="s">
        <v>46</v>
      </c>
      <c r="R474" s="25">
        <v>19.600000000000001</v>
      </c>
    </row>
    <row r="475" spans="1:18" x14ac:dyDescent="0.3">
      <c r="A475" s="35">
        <f>ROW()</f>
        <v>475</v>
      </c>
      <c r="M475" s="20" t="s">
        <v>42</v>
      </c>
      <c r="R475" s="25">
        <v>0.15</v>
      </c>
    </row>
    <row r="476" spans="1:18" x14ac:dyDescent="0.3">
      <c r="A476" s="35">
        <f>ROW()</f>
        <v>476</v>
      </c>
      <c r="I476" s="31" t="s">
        <v>304</v>
      </c>
      <c r="J476" s="20" t="s">
        <v>329</v>
      </c>
      <c r="K476" s="20" t="s">
        <v>174</v>
      </c>
      <c r="L476" s="20" t="s">
        <v>354</v>
      </c>
      <c r="M476" s="20" t="s">
        <v>39</v>
      </c>
      <c r="N476" s="20" t="s">
        <v>89</v>
      </c>
      <c r="Q476" s="20" t="s">
        <v>46</v>
      </c>
      <c r="R476" s="25">
        <v>321.73</v>
      </c>
    </row>
    <row r="477" spans="1:18" x14ac:dyDescent="0.3">
      <c r="A477" s="35">
        <f>ROW()</f>
        <v>477</v>
      </c>
      <c r="M477" s="20" t="s">
        <v>42</v>
      </c>
      <c r="R477" s="25">
        <v>1.9</v>
      </c>
    </row>
    <row r="478" spans="1:18" x14ac:dyDescent="0.3">
      <c r="A478" s="35">
        <f>ROW()</f>
        <v>478</v>
      </c>
      <c r="I478" s="31" t="s">
        <v>304</v>
      </c>
      <c r="J478" s="20" t="s">
        <v>329</v>
      </c>
      <c r="K478" s="20" t="s">
        <v>174</v>
      </c>
      <c r="L478" s="20" t="s">
        <v>355</v>
      </c>
      <c r="M478" s="20" t="s">
        <v>39</v>
      </c>
      <c r="N478" s="20" t="s">
        <v>89</v>
      </c>
      <c r="Q478" s="20" t="s">
        <v>46</v>
      </c>
      <c r="R478" s="25">
        <v>6343.91</v>
      </c>
    </row>
    <row r="479" spans="1:18" x14ac:dyDescent="0.3">
      <c r="A479" s="35">
        <f>ROW()</f>
        <v>479</v>
      </c>
      <c r="M479" s="20" t="s">
        <v>42</v>
      </c>
      <c r="R479" s="25">
        <v>1</v>
      </c>
    </row>
    <row r="480" spans="1:18" x14ac:dyDescent="0.3">
      <c r="A480" s="35">
        <f>ROW()</f>
        <v>480</v>
      </c>
      <c r="I480" s="31" t="s">
        <v>304</v>
      </c>
      <c r="J480" s="20" t="s">
        <v>329</v>
      </c>
      <c r="K480" s="20" t="s">
        <v>174</v>
      </c>
      <c r="L480" s="20" t="s">
        <v>356</v>
      </c>
      <c r="M480" s="20" t="s">
        <v>39</v>
      </c>
      <c r="N480" s="20" t="s">
        <v>89</v>
      </c>
      <c r="Q480" s="20" t="s">
        <v>46</v>
      </c>
      <c r="R480" s="25">
        <v>40.75</v>
      </c>
    </row>
    <row r="481" spans="1:18" x14ac:dyDescent="0.3">
      <c r="A481" s="35">
        <f>ROW()</f>
        <v>481</v>
      </c>
      <c r="M481" s="20" t="s">
        <v>42</v>
      </c>
      <c r="R481" s="25">
        <v>1</v>
      </c>
    </row>
    <row r="482" spans="1:18" x14ac:dyDescent="0.3">
      <c r="A482" s="35">
        <f>ROW()</f>
        <v>482</v>
      </c>
      <c r="I482" s="31" t="s">
        <v>304</v>
      </c>
      <c r="J482" s="20" t="s">
        <v>329</v>
      </c>
      <c r="K482" s="20" t="s">
        <v>174</v>
      </c>
      <c r="L482" s="20" t="s">
        <v>357</v>
      </c>
      <c r="M482" s="20" t="s">
        <v>39</v>
      </c>
      <c r="N482" s="20" t="s">
        <v>89</v>
      </c>
      <c r="Q482" s="20" t="s">
        <v>46</v>
      </c>
      <c r="R482" s="25">
        <v>123.96</v>
      </c>
    </row>
    <row r="483" spans="1:18" x14ac:dyDescent="0.3">
      <c r="A483" s="35">
        <f>ROW()</f>
        <v>483</v>
      </c>
      <c r="M483" s="20" t="s">
        <v>42</v>
      </c>
      <c r="R483" s="25">
        <v>1</v>
      </c>
    </row>
    <row r="484" spans="1:18" x14ac:dyDescent="0.3">
      <c r="A484" s="35">
        <f>ROW()</f>
        <v>484</v>
      </c>
      <c r="I484" s="31" t="s">
        <v>304</v>
      </c>
      <c r="J484" s="20" t="s">
        <v>329</v>
      </c>
      <c r="K484" s="20" t="s">
        <v>174</v>
      </c>
      <c r="L484" s="20" t="s">
        <v>358</v>
      </c>
      <c r="M484" s="20" t="s">
        <v>39</v>
      </c>
      <c r="N484" s="20" t="s">
        <v>89</v>
      </c>
      <c r="Q484" s="20" t="s">
        <v>46</v>
      </c>
      <c r="R484" s="25">
        <v>339.83</v>
      </c>
    </row>
    <row r="485" spans="1:18" x14ac:dyDescent="0.3">
      <c r="A485" s="35">
        <f>ROW()</f>
        <v>485</v>
      </c>
      <c r="M485" s="20" t="s">
        <v>42</v>
      </c>
      <c r="R485" s="25">
        <v>1</v>
      </c>
    </row>
    <row r="486" spans="1:18" x14ac:dyDescent="0.3">
      <c r="A486" s="35">
        <f>ROW()</f>
        <v>486</v>
      </c>
      <c r="I486" s="31" t="s">
        <v>304</v>
      </c>
      <c r="J486" s="20" t="s">
        <v>329</v>
      </c>
      <c r="K486" s="20" t="s">
        <v>174</v>
      </c>
      <c r="L486" s="20" t="s">
        <v>117</v>
      </c>
      <c r="M486" s="20" t="s">
        <v>39</v>
      </c>
      <c r="N486" s="20" t="s">
        <v>89</v>
      </c>
      <c r="Q486" s="20" t="s">
        <v>46</v>
      </c>
      <c r="R486" s="25">
        <v>49.6</v>
      </c>
    </row>
    <row r="487" spans="1:18" x14ac:dyDescent="0.3">
      <c r="A487" s="35">
        <f>ROW()</f>
        <v>487</v>
      </c>
      <c r="M487" s="20" t="s">
        <v>42</v>
      </c>
      <c r="R487" s="25">
        <v>0.33</v>
      </c>
    </row>
    <row r="488" spans="1:18" x14ac:dyDescent="0.3">
      <c r="A488" s="35">
        <f>ROW()</f>
        <v>488</v>
      </c>
      <c r="I488" s="31" t="s">
        <v>304</v>
      </c>
      <c r="J488" s="20" t="s">
        <v>329</v>
      </c>
      <c r="K488" s="20" t="s">
        <v>174</v>
      </c>
      <c r="L488" s="20" t="s">
        <v>359</v>
      </c>
      <c r="M488" s="20" t="s">
        <v>39</v>
      </c>
      <c r="N488" s="20" t="s">
        <v>89</v>
      </c>
      <c r="Q488" s="20" t="s">
        <v>46</v>
      </c>
      <c r="R488" s="25">
        <v>37.5</v>
      </c>
    </row>
    <row r="489" spans="1:18" x14ac:dyDescent="0.3">
      <c r="A489" s="35">
        <f>ROW()</f>
        <v>489</v>
      </c>
      <c r="M489" s="20" t="s">
        <v>42</v>
      </c>
      <c r="R489" s="25">
        <v>1</v>
      </c>
    </row>
    <row r="490" spans="1:18" x14ac:dyDescent="0.3">
      <c r="A490" s="35">
        <f>ROW()</f>
        <v>490</v>
      </c>
      <c r="I490" s="31" t="s">
        <v>304</v>
      </c>
      <c r="J490" s="20" t="s">
        <v>329</v>
      </c>
      <c r="K490" s="20" t="s">
        <v>174</v>
      </c>
      <c r="L490" s="20" t="s">
        <v>360</v>
      </c>
      <c r="M490" s="20" t="s">
        <v>39</v>
      </c>
      <c r="N490" s="20" t="s">
        <v>89</v>
      </c>
      <c r="Q490" s="20" t="s">
        <v>46</v>
      </c>
      <c r="R490" s="25">
        <v>18.09</v>
      </c>
    </row>
    <row r="491" spans="1:18" x14ac:dyDescent="0.3">
      <c r="A491" s="35">
        <f>ROW()</f>
        <v>491</v>
      </c>
      <c r="M491" s="20" t="s">
        <v>42</v>
      </c>
      <c r="R491" s="25">
        <v>0.15</v>
      </c>
    </row>
    <row r="492" spans="1:18" x14ac:dyDescent="0.3">
      <c r="A492" s="35">
        <f>ROW()</f>
        <v>492</v>
      </c>
      <c r="I492" s="31" t="s">
        <v>304</v>
      </c>
      <c r="J492" s="20" t="s">
        <v>329</v>
      </c>
      <c r="K492" s="20" t="s">
        <v>174</v>
      </c>
      <c r="L492" s="20" t="s">
        <v>361</v>
      </c>
      <c r="M492" s="20" t="s">
        <v>39</v>
      </c>
      <c r="N492" s="20" t="s">
        <v>89</v>
      </c>
      <c r="Q492" s="20" t="s">
        <v>46</v>
      </c>
      <c r="R492" s="25">
        <v>8796.69</v>
      </c>
    </row>
    <row r="493" spans="1:18" x14ac:dyDescent="0.3">
      <c r="A493" s="35">
        <f>ROW()</f>
        <v>493</v>
      </c>
      <c r="M493" s="20" t="s">
        <v>42</v>
      </c>
      <c r="R493" s="25">
        <v>24</v>
      </c>
    </row>
    <row r="494" spans="1:18" x14ac:dyDescent="0.3">
      <c r="A494" s="35">
        <f>ROW()</f>
        <v>494</v>
      </c>
      <c r="I494" s="31" t="s">
        <v>304</v>
      </c>
      <c r="J494" s="20" t="s">
        <v>329</v>
      </c>
      <c r="K494" s="20" t="s">
        <v>174</v>
      </c>
      <c r="L494" s="20" t="s">
        <v>362</v>
      </c>
      <c r="M494" s="20" t="s">
        <v>39</v>
      </c>
      <c r="N494" s="20" t="s">
        <v>89</v>
      </c>
      <c r="Q494" s="20" t="s">
        <v>46</v>
      </c>
      <c r="R494" s="25">
        <v>2222.2199999999998</v>
      </c>
    </row>
    <row r="495" spans="1:18" x14ac:dyDescent="0.3">
      <c r="A495" s="35">
        <f>ROW()</f>
        <v>495</v>
      </c>
      <c r="M495" s="20" t="s">
        <v>42</v>
      </c>
      <c r="R495" s="25">
        <v>1</v>
      </c>
    </row>
    <row r="496" spans="1:18" x14ac:dyDescent="0.3">
      <c r="A496" s="35">
        <f>ROW()</f>
        <v>496</v>
      </c>
      <c r="I496" s="31" t="s">
        <v>304</v>
      </c>
      <c r="J496" s="20" t="s">
        <v>329</v>
      </c>
      <c r="K496" s="20" t="s">
        <v>174</v>
      </c>
      <c r="L496" s="20" t="s">
        <v>363</v>
      </c>
      <c r="M496" s="20" t="s">
        <v>39</v>
      </c>
      <c r="N496" s="20" t="s">
        <v>89</v>
      </c>
      <c r="Q496" s="20" t="s">
        <v>46</v>
      </c>
      <c r="R496" s="25">
        <v>133.80000000000001</v>
      </c>
    </row>
    <row r="497" spans="1:18" x14ac:dyDescent="0.3">
      <c r="A497" s="35">
        <f>ROW()</f>
        <v>497</v>
      </c>
      <c r="M497" s="20" t="s">
        <v>42</v>
      </c>
      <c r="R497" s="25">
        <v>5</v>
      </c>
    </row>
    <row r="498" spans="1:18" x14ac:dyDescent="0.3">
      <c r="A498" s="35">
        <f>ROW()</f>
        <v>498</v>
      </c>
      <c r="I498" s="31" t="s">
        <v>304</v>
      </c>
      <c r="J498" s="20" t="s">
        <v>329</v>
      </c>
      <c r="K498" s="20" t="s">
        <v>174</v>
      </c>
      <c r="L498" s="20" t="s">
        <v>364</v>
      </c>
      <c r="M498" s="20" t="s">
        <v>39</v>
      </c>
      <c r="N498" s="20" t="s">
        <v>89</v>
      </c>
      <c r="Q498" s="20" t="s">
        <v>46</v>
      </c>
      <c r="R498" s="25">
        <v>331.14</v>
      </c>
    </row>
    <row r="499" spans="1:18" x14ac:dyDescent="0.3">
      <c r="A499" s="35">
        <f>ROW()</f>
        <v>499</v>
      </c>
      <c r="M499" s="20" t="s">
        <v>42</v>
      </c>
      <c r="R499" s="25">
        <v>5</v>
      </c>
    </row>
    <row r="500" spans="1:18" x14ac:dyDescent="0.3">
      <c r="A500" s="35">
        <f>ROW()</f>
        <v>500</v>
      </c>
      <c r="I500" s="31" t="s">
        <v>304</v>
      </c>
      <c r="J500" s="20" t="s">
        <v>329</v>
      </c>
      <c r="K500" s="20" t="s">
        <v>174</v>
      </c>
      <c r="L500" s="20" t="s">
        <v>211</v>
      </c>
      <c r="M500" s="20" t="s">
        <v>39</v>
      </c>
      <c r="N500" s="20" t="s">
        <v>89</v>
      </c>
      <c r="Q500" s="20" t="s">
        <v>46</v>
      </c>
      <c r="R500" s="25">
        <v>1827.89</v>
      </c>
    </row>
    <row r="501" spans="1:18" x14ac:dyDescent="0.3">
      <c r="A501" s="35">
        <f>ROW()</f>
        <v>501</v>
      </c>
      <c r="M501" s="20" t="s">
        <v>42</v>
      </c>
      <c r="R501" s="25">
        <v>10</v>
      </c>
    </row>
    <row r="502" spans="1:18" x14ac:dyDescent="0.3">
      <c r="A502" s="35">
        <f>ROW()</f>
        <v>502</v>
      </c>
      <c r="I502" s="31" t="s">
        <v>304</v>
      </c>
      <c r="J502" s="20" t="s">
        <v>329</v>
      </c>
      <c r="K502" s="20" t="s">
        <v>174</v>
      </c>
      <c r="L502" s="20" t="s">
        <v>212</v>
      </c>
      <c r="M502" s="20" t="s">
        <v>39</v>
      </c>
      <c r="N502" s="20" t="s">
        <v>89</v>
      </c>
      <c r="Q502" s="20" t="s">
        <v>46</v>
      </c>
      <c r="R502" s="25">
        <v>1636.8</v>
      </c>
    </row>
    <row r="503" spans="1:18" x14ac:dyDescent="0.3">
      <c r="A503" s="35">
        <f>ROW()</f>
        <v>503</v>
      </c>
      <c r="M503" s="20" t="s">
        <v>42</v>
      </c>
      <c r="R503" s="25">
        <v>12</v>
      </c>
    </row>
    <row r="504" spans="1:18" x14ac:dyDescent="0.3">
      <c r="A504" s="35">
        <f>ROW()</f>
        <v>504</v>
      </c>
      <c r="I504" s="31" t="s">
        <v>304</v>
      </c>
      <c r="J504" s="20" t="s">
        <v>329</v>
      </c>
      <c r="K504" s="20" t="s">
        <v>174</v>
      </c>
      <c r="L504" s="20" t="s">
        <v>365</v>
      </c>
      <c r="M504" s="20" t="s">
        <v>39</v>
      </c>
      <c r="N504" s="20" t="s">
        <v>89</v>
      </c>
      <c r="Q504" s="20" t="s">
        <v>46</v>
      </c>
      <c r="R504" s="25">
        <v>113.33</v>
      </c>
    </row>
    <row r="505" spans="1:18" x14ac:dyDescent="0.3">
      <c r="A505" s="35">
        <f>ROW()</f>
        <v>505</v>
      </c>
      <c r="M505" s="20" t="s">
        <v>42</v>
      </c>
      <c r="R505" s="25">
        <v>2</v>
      </c>
    </row>
    <row r="506" spans="1:18" x14ac:dyDescent="0.3">
      <c r="A506" s="35">
        <f>ROW()</f>
        <v>506</v>
      </c>
      <c r="I506" s="31" t="s">
        <v>304</v>
      </c>
      <c r="J506" s="20" t="s">
        <v>329</v>
      </c>
      <c r="K506" s="20" t="s">
        <v>174</v>
      </c>
      <c r="L506" s="20" t="s">
        <v>366</v>
      </c>
      <c r="M506" s="20" t="s">
        <v>39</v>
      </c>
      <c r="N506" s="20" t="s">
        <v>89</v>
      </c>
      <c r="Q506" s="20" t="s">
        <v>46</v>
      </c>
      <c r="R506" s="25">
        <v>1950</v>
      </c>
    </row>
    <row r="507" spans="1:18" x14ac:dyDescent="0.3">
      <c r="A507" s="35">
        <f>ROW()</f>
        <v>507</v>
      </c>
      <c r="M507" s="20" t="s">
        <v>42</v>
      </c>
      <c r="R507" s="25">
        <v>2</v>
      </c>
    </row>
    <row r="508" spans="1:18" x14ac:dyDescent="0.3">
      <c r="A508" s="35">
        <f>ROW()</f>
        <v>508</v>
      </c>
      <c r="I508" s="31" t="s">
        <v>304</v>
      </c>
      <c r="J508" s="20" t="s">
        <v>329</v>
      </c>
      <c r="K508" s="20" t="s">
        <v>174</v>
      </c>
      <c r="L508" s="20" t="s">
        <v>367</v>
      </c>
      <c r="M508" s="20" t="s">
        <v>39</v>
      </c>
      <c r="N508" s="20" t="s">
        <v>89</v>
      </c>
      <c r="Q508" s="20" t="s">
        <v>46</v>
      </c>
      <c r="R508" s="25">
        <v>1052.58</v>
      </c>
    </row>
    <row r="509" spans="1:18" x14ac:dyDescent="0.3">
      <c r="A509" s="35">
        <f>ROW()</f>
        <v>509</v>
      </c>
      <c r="M509" s="20" t="s">
        <v>42</v>
      </c>
      <c r="R509" s="25">
        <v>1.65</v>
      </c>
    </row>
    <row r="510" spans="1:18" x14ac:dyDescent="0.3">
      <c r="A510" s="35">
        <f>ROW()</f>
        <v>510</v>
      </c>
      <c r="I510" s="31" t="s">
        <v>304</v>
      </c>
      <c r="J510" s="20" t="s">
        <v>329</v>
      </c>
      <c r="K510" s="20" t="s">
        <v>174</v>
      </c>
      <c r="L510" s="20" t="s">
        <v>368</v>
      </c>
      <c r="M510" s="20" t="s">
        <v>39</v>
      </c>
      <c r="N510" s="20" t="s">
        <v>89</v>
      </c>
      <c r="Q510" s="20" t="s">
        <v>46</v>
      </c>
      <c r="R510" s="25">
        <v>9213.5</v>
      </c>
    </row>
    <row r="511" spans="1:18" x14ac:dyDescent="0.3">
      <c r="A511" s="35">
        <f>ROW()</f>
        <v>511</v>
      </c>
      <c r="M511" s="20" t="s">
        <v>42</v>
      </c>
      <c r="R511" s="25">
        <v>4.5</v>
      </c>
    </row>
    <row r="512" spans="1:18" x14ac:dyDescent="0.3">
      <c r="A512" s="35">
        <f>ROW()</f>
        <v>512</v>
      </c>
      <c r="I512" s="31" t="s">
        <v>304</v>
      </c>
      <c r="J512" s="20" t="s">
        <v>329</v>
      </c>
      <c r="K512" s="20" t="s">
        <v>174</v>
      </c>
      <c r="L512" s="20" t="s">
        <v>369</v>
      </c>
      <c r="M512" s="20" t="s">
        <v>39</v>
      </c>
      <c r="N512" s="20" t="s">
        <v>89</v>
      </c>
      <c r="Q512" s="20" t="s">
        <v>46</v>
      </c>
      <c r="R512" s="25">
        <v>166.67</v>
      </c>
    </row>
    <row r="513" spans="1:18" x14ac:dyDescent="0.3">
      <c r="A513" s="35">
        <f>ROW()</f>
        <v>513</v>
      </c>
      <c r="M513" s="20" t="s">
        <v>42</v>
      </c>
      <c r="R513" s="25">
        <v>20</v>
      </c>
    </row>
    <row r="514" spans="1:18" x14ac:dyDescent="0.3">
      <c r="A514" s="35">
        <f>ROW()</f>
        <v>514</v>
      </c>
      <c r="I514" s="31" t="s">
        <v>304</v>
      </c>
      <c r="J514" s="20" t="s">
        <v>329</v>
      </c>
      <c r="K514" s="20" t="s">
        <v>174</v>
      </c>
      <c r="L514" s="20" t="s">
        <v>370</v>
      </c>
      <c r="M514" s="20" t="s">
        <v>39</v>
      </c>
      <c r="N514" s="20" t="s">
        <v>89</v>
      </c>
      <c r="Q514" s="20" t="s">
        <v>46</v>
      </c>
      <c r="R514" s="25">
        <v>103.19</v>
      </c>
    </row>
    <row r="515" spans="1:18" x14ac:dyDescent="0.3">
      <c r="A515" s="35">
        <f>ROW()</f>
        <v>515</v>
      </c>
      <c r="M515" s="20" t="s">
        <v>42</v>
      </c>
      <c r="R515" s="25">
        <v>3</v>
      </c>
    </row>
    <row r="516" spans="1:18" x14ac:dyDescent="0.3">
      <c r="A516" s="35">
        <f>ROW()</f>
        <v>516</v>
      </c>
      <c r="I516" s="31" t="s">
        <v>304</v>
      </c>
      <c r="J516" s="20" t="s">
        <v>329</v>
      </c>
      <c r="K516" s="20" t="s">
        <v>174</v>
      </c>
      <c r="L516" s="20" t="s">
        <v>371</v>
      </c>
      <c r="M516" s="20" t="s">
        <v>39</v>
      </c>
      <c r="N516" s="20" t="s">
        <v>89</v>
      </c>
      <c r="Q516" s="20" t="s">
        <v>46</v>
      </c>
      <c r="R516" s="25">
        <v>1639.45</v>
      </c>
    </row>
    <row r="517" spans="1:18" x14ac:dyDescent="0.3">
      <c r="A517" s="35">
        <f>ROW()</f>
        <v>517</v>
      </c>
      <c r="M517" s="20" t="s">
        <v>42</v>
      </c>
      <c r="R517" s="25">
        <v>1.5</v>
      </c>
    </row>
    <row r="518" spans="1:18" x14ac:dyDescent="0.3">
      <c r="A518" s="35">
        <f>ROW()</f>
        <v>518</v>
      </c>
      <c r="I518" s="31" t="s">
        <v>304</v>
      </c>
      <c r="J518" s="20" t="s">
        <v>329</v>
      </c>
      <c r="K518" s="20" t="s">
        <v>174</v>
      </c>
      <c r="L518" s="20" t="s">
        <v>372</v>
      </c>
      <c r="M518" s="20" t="s">
        <v>39</v>
      </c>
      <c r="N518" s="20" t="s">
        <v>89</v>
      </c>
      <c r="Q518" s="20" t="s">
        <v>46</v>
      </c>
      <c r="R518" s="25">
        <v>206.06</v>
      </c>
    </row>
    <row r="519" spans="1:18" x14ac:dyDescent="0.3">
      <c r="A519" s="35">
        <f>ROW()</f>
        <v>519</v>
      </c>
      <c r="M519" s="20" t="s">
        <v>42</v>
      </c>
      <c r="R519" s="25">
        <v>2</v>
      </c>
    </row>
    <row r="520" spans="1:18" x14ac:dyDescent="0.3">
      <c r="A520" s="35">
        <f>ROW()</f>
        <v>520</v>
      </c>
      <c r="I520" s="31" t="s">
        <v>304</v>
      </c>
      <c r="J520" s="20" t="s">
        <v>329</v>
      </c>
      <c r="K520" s="20" t="s">
        <v>174</v>
      </c>
      <c r="L520" s="20" t="s">
        <v>373</v>
      </c>
      <c r="M520" s="20" t="s">
        <v>39</v>
      </c>
      <c r="N520" s="20" t="s">
        <v>89</v>
      </c>
      <c r="Q520" s="20" t="s">
        <v>46</v>
      </c>
      <c r="R520" s="25">
        <v>280.14999999999998</v>
      </c>
    </row>
    <row r="521" spans="1:18" x14ac:dyDescent="0.3">
      <c r="A521" s="35">
        <f>ROW()</f>
        <v>521</v>
      </c>
      <c r="M521" s="20" t="s">
        <v>42</v>
      </c>
      <c r="R521" s="25">
        <v>1</v>
      </c>
    </row>
    <row r="522" spans="1:18" x14ac:dyDescent="0.3">
      <c r="A522" s="35">
        <f>ROW()</f>
        <v>522</v>
      </c>
      <c r="I522" s="31" t="s">
        <v>304</v>
      </c>
      <c r="J522" s="20" t="s">
        <v>329</v>
      </c>
      <c r="K522" s="20" t="s">
        <v>174</v>
      </c>
      <c r="L522" s="20" t="s">
        <v>374</v>
      </c>
      <c r="M522" s="20" t="s">
        <v>39</v>
      </c>
      <c r="N522" s="20" t="s">
        <v>89</v>
      </c>
      <c r="Q522" s="20" t="s">
        <v>46</v>
      </c>
      <c r="R522" s="25">
        <v>66</v>
      </c>
    </row>
    <row r="523" spans="1:18" x14ac:dyDescent="0.3">
      <c r="A523" s="35">
        <f>ROW()</f>
        <v>523</v>
      </c>
      <c r="M523" s="20" t="s">
        <v>42</v>
      </c>
      <c r="R523" s="25">
        <v>0.4</v>
      </c>
    </row>
    <row r="524" spans="1:18" x14ac:dyDescent="0.3">
      <c r="A524" s="35">
        <f>ROW()</f>
        <v>524</v>
      </c>
      <c r="I524" s="31" t="s">
        <v>304</v>
      </c>
      <c r="J524" s="20" t="s">
        <v>329</v>
      </c>
      <c r="K524" s="20" t="s">
        <v>174</v>
      </c>
      <c r="L524" s="20" t="s">
        <v>375</v>
      </c>
      <c r="M524" s="20" t="s">
        <v>39</v>
      </c>
      <c r="N524" s="20" t="s">
        <v>89</v>
      </c>
      <c r="Q524" s="20" t="s">
        <v>46</v>
      </c>
      <c r="R524" s="25">
        <v>148.5</v>
      </c>
    </row>
    <row r="525" spans="1:18" x14ac:dyDescent="0.3">
      <c r="A525" s="35">
        <f>ROW()</f>
        <v>525</v>
      </c>
      <c r="M525" s="20" t="s">
        <v>42</v>
      </c>
      <c r="R525" s="25">
        <v>0.9</v>
      </c>
    </row>
    <row r="526" spans="1:18" x14ac:dyDescent="0.3">
      <c r="A526" s="35">
        <f>ROW()</f>
        <v>526</v>
      </c>
      <c r="I526" s="31" t="s">
        <v>304</v>
      </c>
      <c r="J526" s="20" t="s">
        <v>329</v>
      </c>
      <c r="K526" s="20" t="s">
        <v>174</v>
      </c>
      <c r="L526" s="20" t="s">
        <v>376</v>
      </c>
      <c r="M526" s="20" t="s">
        <v>39</v>
      </c>
      <c r="N526" s="20" t="s">
        <v>89</v>
      </c>
      <c r="Q526" s="20" t="s">
        <v>46</v>
      </c>
      <c r="R526" s="25">
        <v>26.32</v>
      </c>
    </row>
    <row r="527" spans="1:18" x14ac:dyDescent="0.3">
      <c r="A527" s="35">
        <f>ROW()</f>
        <v>527</v>
      </c>
      <c r="M527" s="20" t="s">
        <v>42</v>
      </c>
      <c r="R527" s="25">
        <v>0.11</v>
      </c>
    </row>
    <row r="528" spans="1:18" x14ac:dyDescent="0.3">
      <c r="A528" s="35">
        <f>ROW()</f>
        <v>528</v>
      </c>
      <c r="I528" s="31" t="s">
        <v>304</v>
      </c>
      <c r="J528" s="20" t="s">
        <v>329</v>
      </c>
      <c r="K528" s="20" t="s">
        <v>174</v>
      </c>
      <c r="L528" s="20" t="s">
        <v>377</v>
      </c>
      <c r="M528" s="20" t="s">
        <v>39</v>
      </c>
      <c r="N528" s="20" t="s">
        <v>89</v>
      </c>
      <c r="Q528" s="20" t="s">
        <v>46</v>
      </c>
      <c r="R528" s="25">
        <v>356.65</v>
      </c>
    </row>
    <row r="529" spans="1:18" x14ac:dyDescent="0.3">
      <c r="A529" s="35">
        <f>ROW()</f>
        <v>529</v>
      </c>
      <c r="M529" s="20" t="s">
        <v>42</v>
      </c>
      <c r="R529" s="25">
        <v>1.57</v>
      </c>
    </row>
    <row r="530" spans="1:18" x14ac:dyDescent="0.3">
      <c r="A530" s="35">
        <f>ROW()</f>
        <v>530</v>
      </c>
      <c r="I530" s="31" t="s">
        <v>304</v>
      </c>
      <c r="J530" s="20" t="s">
        <v>329</v>
      </c>
      <c r="K530" s="20" t="s">
        <v>174</v>
      </c>
      <c r="L530" s="20" t="s">
        <v>378</v>
      </c>
      <c r="M530" s="20" t="s">
        <v>39</v>
      </c>
      <c r="N530" s="20" t="s">
        <v>89</v>
      </c>
      <c r="Q530" s="20" t="s">
        <v>46</v>
      </c>
      <c r="R530" s="25">
        <v>185.65</v>
      </c>
    </row>
    <row r="531" spans="1:18" x14ac:dyDescent="0.3">
      <c r="A531" s="35">
        <f>ROW()</f>
        <v>531</v>
      </c>
      <c r="M531" s="20" t="s">
        <v>42</v>
      </c>
      <c r="R531" s="25">
        <v>1</v>
      </c>
    </row>
    <row r="532" spans="1:18" x14ac:dyDescent="0.3">
      <c r="A532" s="35">
        <f>ROW()</f>
        <v>532</v>
      </c>
      <c r="I532" s="31" t="s">
        <v>304</v>
      </c>
      <c r="J532" s="20" t="s">
        <v>329</v>
      </c>
      <c r="K532" s="20" t="s">
        <v>174</v>
      </c>
      <c r="L532" s="20" t="s">
        <v>379</v>
      </c>
      <c r="M532" s="20" t="s">
        <v>39</v>
      </c>
      <c r="N532" s="20" t="s">
        <v>89</v>
      </c>
      <c r="Q532" s="20" t="s">
        <v>46</v>
      </c>
      <c r="R532" s="25">
        <v>100.82</v>
      </c>
    </row>
    <row r="533" spans="1:18" x14ac:dyDescent="0.3">
      <c r="A533" s="35">
        <f>ROW()</f>
        <v>533</v>
      </c>
      <c r="M533" s="20" t="s">
        <v>42</v>
      </c>
      <c r="R533" s="25">
        <v>0.5</v>
      </c>
    </row>
    <row r="534" spans="1:18" x14ac:dyDescent="0.3">
      <c r="A534" s="35">
        <f>ROW()</f>
        <v>534</v>
      </c>
      <c r="I534" s="31" t="s">
        <v>304</v>
      </c>
      <c r="J534" s="20" t="s">
        <v>329</v>
      </c>
      <c r="K534" s="20" t="s">
        <v>174</v>
      </c>
      <c r="L534" s="20" t="s">
        <v>380</v>
      </c>
      <c r="M534" s="20" t="s">
        <v>39</v>
      </c>
      <c r="N534" s="20" t="s">
        <v>89</v>
      </c>
      <c r="Q534" s="20" t="s">
        <v>46</v>
      </c>
      <c r="R534" s="25">
        <v>360</v>
      </c>
    </row>
    <row r="535" spans="1:18" x14ac:dyDescent="0.3">
      <c r="A535" s="35">
        <f>ROW()</f>
        <v>535</v>
      </c>
      <c r="M535" s="20" t="s">
        <v>42</v>
      </c>
      <c r="R535" s="25">
        <v>1</v>
      </c>
    </row>
    <row r="536" spans="1:18" x14ac:dyDescent="0.3">
      <c r="A536" s="35">
        <f>ROW()</f>
        <v>536</v>
      </c>
      <c r="I536" s="31" t="s">
        <v>304</v>
      </c>
      <c r="J536" s="20" t="s">
        <v>329</v>
      </c>
      <c r="K536" s="20" t="s">
        <v>174</v>
      </c>
      <c r="L536" s="20" t="s">
        <v>381</v>
      </c>
      <c r="M536" s="20" t="s">
        <v>39</v>
      </c>
      <c r="N536" s="20" t="s">
        <v>89</v>
      </c>
      <c r="Q536" s="20" t="s">
        <v>46</v>
      </c>
      <c r="R536" s="25">
        <v>28</v>
      </c>
    </row>
    <row r="537" spans="1:18" x14ac:dyDescent="0.3">
      <c r="A537" s="35">
        <f>ROW()</f>
        <v>537</v>
      </c>
      <c r="M537" s="20" t="s">
        <v>42</v>
      </c>
      <c r="R537" s="25">
        <v>1</v>
      </c>
    </row>
    <row r="538" spans="1:18" x14ac:dyDescent="0.3">
      <c r="A538" s="35">
        <f>ROW()</f>
        <v>538</v>
      </c>
      <c r="I538" s="31" t="s">
        <v>304</v>
      </c>
      <c r="J538" s="20" t="s">
        <v>329</v>
      </c>
      <c r="K538" s="20" t="s">
        <v>174</v>
      </c>
      <c r="L538" s="20" t="s">
        <v>382</v>
      </c>
      <c r="M538" s="20" t="s">
        <v>39</v>
      </c>
      <c r="N538" s="20" t="s">
        <v>89</v>
      </c>
      <c r="Q538" s="20" t="s">
        <v>46</v>
      </c>
      <c r="R538" s="25">
        <v>141</v>
      </c>
    </row>
    <row r="539" spans="1:18" x14ac:dyDescent="0.3">
      <c r="A539" s="35">
        <f>ROW()</f>
        <v>539</v>
      </c>
      <c r="M539" s="20" t="s">
        <v>42</v>
      </c>
      <c r="R539" s="25">
        <v>3</v>
      </c>
    </row>
    <row r="540" spans="1:18" x14ac:dyDescent="0.3">
      <c r="A540" s="35">
        <f>ROW()</f>
        <v>540</v>
      </c>
      <c r="I540" s="31" t="s">
        <v>304</v>
      </c>
      <c r="J540" s="20" t="s">
        <v>329</v>
      </c>
      <c r="K540" s="20" t="s">
        <v>174</v>
      </c>
      <c r="L540" s="20" t="s">
        <v>383</v>
      </c>
      <c r="M540" s="20" t="s">
        <v>39</v>
      </c>
      <c r="N540" s="20" t="s">
        <v>89</v>
      </c>
      <c r="Q540" s="20" t="s">
        <v>46</v>
      </c>
      <c r="R540" s="25">
        <v>259.17</v>
      </c>
    </row>
    <row r="541" spans="1:18" x14ac:dyDescent="0.3">
      <c r="A541" s="35">
        <f>ROW()</f>
        <v>541</v>
      </c>
      <c r="M541" s="20" t="s">
        <v>42</v>
      </c>
      <c r="R541" s="25">
        <v>1</v>
      </c>
    </row>
    <row r="542" spans="1:18" x14ac:dyDescent="0.3">
      <c r="A542" s="35">
        <f>ROW()</f>
        <v>542</v>
      </c>
      <c r="I542" s="31" t="s">
        <v>304</v>
      </c>
      <c r="J542" s="20" t="s">
        <v>329</v>
      </c>
      <c r="K542" s="20" t="s">
        <v>174</v>
      </c>
      <c r="L542" s="20" t="s">
        <v>384</v>
      </c>
      <c r="M542" s="20" t="s">
        <v>39</v>
      </c>
      <c r="N542" s="20" t="s">
        <v>89</v>
      </c>
      <c r="Q542" s="20" t="s">
        <v>46</v>
      </c>
      <c r="R542" s="25">
        <v>3772</v>
      </c>
    </row>
    <row r="543" spans="1:18" x14ac:dyDescent="0.3">
      <c r="A543" s="35">
        <f>ROW()</f>
        <v>543</v>
      </c>
      <c r="M543" s="20" t="s">
        <v>42</v>
      </c>
      <c r="R543" s="25">
        <v>4.0999999999999996</v>
      </c>
    </row>
    <row r="544" spans="1:18" x14ac:dyDescent="0.3">
      <c r="A544" s="35">
        <f>ROW()</f>
        <v>544</v>
      </c>
      <c r="I544" s="31" t="s">
        <v>304</v>
      </c>
      <c r="J544" s="20" t="s">
        <v>329</v>
      </c>
      <c r="K544" s="20" t="s">
        <v>174</v>
      </c>
      <c r="L544" s="20" t="s">
        <v>385</v>
      </c>
      <c r="M544" s="20" t="s">
        <v>39</v>
      </c>
      <c r="N544" s="20" t="s">
        <v>89</v>
      </c>
      <c r="Q544" s="20" t="s">
        <v>46</v>
      </c>
      <c r="R544" s="25">
        <v>4215.46</v>
      </c>
    </row>
    <row r="545" spans="1:18" x14ac:dyDescent="0.3">
      <c r="A545" s="35">
        <f>ROW()</f>
        <v>545</v>
      </c>
      <c r="M545" s="20" t="s">
        <v>42</v>
      </c>
      <c r="R545" s="25">
        <v>3</v>
      </c>
    </row>
    <row r="546" spans="1:18" x14ac:dyDescent="0.3">
      <c r="A546" s="35">
        <f>ROW()</f>
        <v>546</v>
      </c>
      <c r="I546" s="31" t="s">
        <v>304</v>
      </c>
      <c r="J546" s="20" t="s">
        <v>329</v>
      </c>
      <c r="K546" s="20" t="s">
        <v>174</v>
      </c>
      <c r="L546" s="20" t="s">
        <v>386</v>
      </c>
      <c r="M546" s="20" t="s">
        <v>39</v>
      </c>
      <c r="N546" s="20" t="s">
        <v>89</v>
      </c>
      <c r="Q546" s="20" t="s">
        <v>46</v>
      </c>
      <c r="R546" s="25">
        <v>60.32</v>
      </c>
    </row>
    <row r="547" spans="1:18" x14ac:dyDescent="0.3">
      <c r="A547" s="35">
        <f>ROW()</f>
        <v>547</v>
      </c>
      <c r="M547" s="20" t="s">
        <v>42</v>
      </c>
      <c r="R547" s="25">
        <v>0.45</v>
      </c>
    </row>
    <row r="548" spans="1:18" x14ac:dyDescent="0.3">
      <c r="A548" s="35">
        <f>ROW()</f>
        <v>548</v>
      </c>
      <c r="I548" s="31" t="s">
        <v>304</v>
      </c>
      <c r="J548" s="20" t="s">
        <v>329</v>
      </c>
      <c r="K548" s="20" t="s">
        <v>174</v>
      </c>
      <c r="L548" s="20" t="s">
        <v>387</v>
      </c>
      <c r="M548" s="20" t="s">
        <v>39</v>
      </c>
      <c r="N548" s="20" t="s">
        <v>89</v>
      </c>
      <c r="Q548" s="20" t="s">
        <v>46</v>
      </c>
      <c r="R548" s="25">
        <v>1.52</v>
      </c>
    </row>
    <row r="549" spans="1:18" x14ac:dyDescent="0.3">
      <c r="A549" s="35">
        <f>ROW()</f>
        <v>549</v>
      </c>
      <c r="M549" s="20" t="s">
        <v>42</v>
      </c>
      <c r="R549" s="25">
        <v>0.2</v>
      </c>
    </row>
    <row r="550" spans="1:18" x14ac:dyDescent="0.3">
      <c r="A550" s="35">
        <f>ROW()</f>
        <v>550</v>
      </c>
      <c r="I550" s="31" t="s">
        <v>304</v>
      </c>
      <c r="J550" s="20" t="s">
        <v>329</v>
      </c>
      <c r="K550" s="20" t="s">
        <v>174</v>
      </c>
      <c r="L550" s="20" t="s">
        <v>388</v>
      </c>
      <c r="M550" s="20" t="s">
        <v>39</v>
      </c>
      <c r="N550" s="20" t="s">
        <v>89</v>
      </c>
      <c r="Q550" s="20" t="s">
        <v>46</v>
      </c>
      <c r="R550" s="25">
        <v>117.48</v>
      </c>
    </row>
    <row r="551" spans="1:18" x14ac:dyDescent="0.3">
      <c r="A551" s="35">
        <f>ROW()</f>
        <v>551</v>
      </c>
      <c r="M551" s="20" t="s">
        <v>42</v>
      </c>
      <c r="R551" s="25">
        <v>0.4</v>
      </c>
    </row>
    <row r="552" spans="1:18" x14ac:dyDescent="0.3">
      <c r="A552" s="35">
        <f>ROW()</f>
        <v>552</v>
      </c>
      <c r="I552" s="31" t="s">
        <v>304</v>
      </c>
      <c r="J552" s="20" t="s">
        <v>329</v>
      </c>
      <c r="K552" s="20" t="s">
        <v>174</v>
      </c>
      <c r="L552" s="20" t="s">
        <v>114</v>
      </c>
      <c r="M552" s="20" t="s">
        <v>39</v>
      </c>
      <c r="N552" s="20" t="s">
        <v>89</v>
      </c>
      <c r="Q552" s="20" t="s">
        <v>46</v>
      </c>
      <c r="R552" s="25">
        <v>350.95</v>
      </c>
    </row>
    <row r="553" spans="1:18" x14ac:dyDescent="0.3">
      <c r="A553" s="35">
        <f>ROW()</f>
        <v>553</v>
      </c>
      <c r="M553" s="20" t="s">
        <v>42</v>
      </c>
      <c r="R553" s="25">
        <v>2.5499999999999998</v>
      </c>
    </row>
    <row r="554" spans="1:18" x14ac:dyDescent="0.3">
      <c r="A554" s="35">
        <f>ROW()</f>
        <v>554</v>
      </c>
      <c r="I554" s="31" t="s">
        <v>304</v>
      </c>
      <c r="J554" s="20" t="s">
        <v>329</v>
      </c>
      <c r="K554" s="20" t="s">
        <v>174</v>
      </c>
      <c r="L554" s="20" t="s">
        <v>100</v>
      </c>
      <c r="M554" s="20" t="s">
        <v>39</v>
      </c>
      <c r="N554" s="20" t="s">
        <v>89</v>
      </c>
      <c r="Q554" s="20" t="s">
        <v>46</v>
      </c>
      <c r="R554" s="25">
        <v>2374.69</v>
      </c>
    </row>
    <row r="555" spans="1:18" x14ac:dyDescent="0.3">
      <c r="A555" s="35">
        <f>ROW()</f>
        <v>555</v>
      </c>
      <c r="M555" s="20" t="s">
        <v>42</v>
      </c>
      <c r="R555" s="25">
        <v>12</v>
      </c>
    </row>
    <row r="556" spans="1:18" x14ac:dyDescent="0.3">
      <c r="A556" s="35">
        <f>ROW()</f>
        <v>556</v>
      </c>
      <c r="I556" s="31" t="s">
        <v>304</v>
      </c>
      <c r="J556" s="20" t="s">
        <v>329</v>
      </c>
      <c r="K556" s="20" t="s">
        <v>174</v>
      </c>
      <c r="L556" s="20" t="s">
        <v>389</v>
      </c>
      <c r="M556" s="20" t="s">
        <v>39</v>
      </c>
      <c r="N556" s="20" t="s">
        <v>89</v>
      </c>
      <c r="Q556" s="20" t="s">
        <v>46</v>
      </c>
      <c r="R556" s="25">
        <v>221.4</v>
      </c>
    </row>
    <row r="557" spans="1:18" x14ac:dyDescent="0.3">
      <c r="A557" s="35">
        <f>ROW()</f>
        <v>557</v>
      </c>
      <c r="M557" s="20" t="s">
        <v>42</v>
      </c>
      <c r="R557" s="25">
        <v>1</v>
      </c>
    </row>
    <row r="558" spans="1:18" x14ac:dyDescent="0.3">
      <c r="I558" s="31" t="s">
        <v>304</v>
      </c>
      <c r="J558" s="20" t="s">
        <v>329</v>
      </c>
      <c r="K558" s="20" t="s">
        <v>174</v>
      </c>
      <c r="L558" s="20" t="s">
        <v>390</v>
      </c>
      <c r="M558" s="20" t="s">
        <v>39</v>
      </c>
      <c r="N558" s="20" t="s">
        <v>89</v>
      </c>
      <c r="Q558" s="20" t="s">
        <v>46</v>
      </c>
      <c r="R558" s="25">
        <v>3033.4</v>
      </c>
    </row>
    <row r="559" spans="1:18" x14ac:dyDescent="0.3">
      <c r="M559" s="20" t="s">
        <v>42</v>
      </c>
      <c r="R559" s="25">
        <v>2</v>
      </c>
    </row>
    <row r="560" spans="1:18" x14ac:dyDescent="0.3">
      <c r="I560" s="31" t="s">
        <v>304</v>
      </c>
      <c r="J560" s="20" t="s">
        <v>329</v>
      </c>
      <c r="K560" s="20" t="s">
        <v>174</v>
      </c>
      <c r="L560" s="20" t="s">
        <v>391</v>
      </c>
      <c r="M560" s="20" t="s">
        <v>39</v>
      </c>
      <c r="N560" s="20" t="s">
        <v>89</v>
      </c>
      <c r="Q560" s="20" t="s">
        <v>46</v>
      </c>
      <c r="R560" s="25">
        <v>84846.85</v>
      </c>
    </row>
    <row r="561" spans="9:18" x14ac:dyDescent="0.3">
      <c r="M561" s="20" t="s">
        <v>42</v>
      </c>
      <c r="R561" s="25">
        <v>72</v>
      </c>
    </row>
    <row r="562" spans="9:18" x14ac:dyDescent="0.3">
      <c r="I562" s="31" t="s">
        <v>304</v>
      </c>
      <c r="J562" s="20" t="s">
        <v>329</v>
      </c>
      <c r="K562" s="20" t="s">
        <v>174</v>
      </c>
      <c r="L562" s="20" t="s">
        <v>392</v>
      </c>
      <c r="M562" s="20" t="s">
        <v>39</v>
      </c>
      <c r="N562" s="20" t="s">
        <v>89</v>
      </c>
      <c r="Q562" s="20" t="s">
        <v>46</v>
      </c>
      <c r="R562" s="25">
        <v>34.58</v>
      </c>
    </row>
    <row r="563" spans="9:18" x14ac:dyDescent="0.3">
      <c r="M563" s="20" t="s">
        <v>42</v>
      </c>
      <c r="R563" s="25">
        <v>1</v>
      </c>
    </row>
    <row r="564" spans="9:18" x14ac:dyDescent="0.3">
      <c r="I564" s="31" t="s">
        <v>304</v>
      </c>
      <c r="J564" s="20" t="s">
        <v>329</v>
      </c>
      <c r="K564" s="20" t="s">
        <v>174</v>
      </c>
      <c r="L564" s="20" t="s">
        <v>104</v>
      </c>
      <c r="M564" s="20" t="s">
        <v>39</v>
      </c>
      <c r="N564" s="20" t="s">
        <v>89</v>
      </c>
      <c r="Q564" s="20" t="s">
        <v>46</v>
      </c>
      <c r="R564" s="25">
        <v>110.82</v>
      </c>
    </row>
    <row r="565" spans="9:18" x14ac:dyDescent="0.3">
      <c r="M565" s="20" t="s">
        <v>42</v>
      </c>
      <c r="R565" s="25">
        <v>3</v>
      </c>
    </row>
    <row r="566" spans="9:18" x14ac:dyDescent="0.3">
      <c r="I566" s="31" t="s">
        <v>304</v>
      </c>
      <c r="J566" s="20" t="s">
        <v>329</v>
      </c>
      <c r="K566" s="20" t="s">
        <v>174</v>
      </c>
      <c r="L566" s="20" t="s">
        <v>393</v>
      </c>
      <c r="M566" s="20" t="s">
        <v>39</v>
      </c>
      <c r="N566" s="20" t="s">
        <v>89</v>
      </c>
      <c r="Q566" s="20" t="s">
        <v>46</v>
      </c>
      <c r="R566" s="25">
        <v>74.95</v>
      </c>
    </row>
    <row r="567" spans="9:18" x14ac:dyDescent="0.3">
      <c r="M567" s="20" t="s">
        <v>42</v>
      </c>
      <c r="R567" s="25">
        <v>0.7</v>
      </c>
    </row>
    <row r="568" spans="9:18" x14ac:dyDescent="0.3">
      <c r="I568" s="31" t="s">
        <v>304</v>
      </c>
      <c r="J568" s="20" t="s">
        <v>329</v>
      </c>
      <c r="K568" s="20" t="s">
        <v>174</v>
      </c>
      <c r="L568" s="20" t="s">
        <v>113</v>
      </c>
      <c r="M568" s="20" t="s">
        <v>39</v>
      </c>
      <c r="N568" s="20" t="s">
        <v>89</v>
      </c>
      <c r="Q568" s="20" t="s">
        <v>46</v>
      </c>
      <c r="R568" s="25">
        <v>114.29</v>
      </c>
    </row>
    <row r="569" spans="9:18" x14ac:dyDescent="0.3">
      <c r="M569" s="20" t="s">
        <v>42</v>
      </c>
      <c r="R569" s="25">
        <v>0.9</v>
      </c>
    </row>
    <row r="570" spans="9:18" x14ac:dyDescent="0.3">
      <c r="I570" s="31" t="s">
        <v>304</v>
      </c>
      <c r="J570" s="20" t="s">
        <v>329</v>
      </c>
      <c r="K570" s="20" t="s">
        <v>174</v>
      </c>
      <c r="L570" s="20" t="s">
        <v>394</v>
      </c>
      <c r="M570" s="20" t="s">
        <v>39</v>
      </c>
      <c r="N570" s="20" t="s">
        <v>89</v>
      </c>
      <c r="Q570" s="20" t="s">
        <v>46</v>
      </c>
      <c r="R570" s="25">
        <v>81.09</v>
      </c>
    </row>
    <row r="571" spans="9:18" x14ac:dyDescent="0.3">
      <c r="M571" s="20" t="s">
        <v>42</v>
      </c>
      <c r="R571" s="25">
        <v>0.8</v>
      </c>
    </row>
    <row r="572" spans="9:18" x14ac:dyDescent="0.3">
      <c r="I572" s="31" t="s">
        <v>304</v>
      </c>
      <c r="J572" s="20" t="s">
        <v>329</v>
      </c>
      <c r="K572" s="20" t="s">
        <v>174</v>
      </c>
      <c r="L572" s="20" t="s">
        <v>395</v>
      </c>
      <c r="M572" s="20" t="s">
        <v>39</v>
      </c>
      <c r="N572" s="20" t="s">
        <v>89</v>
      </c>
      <c r="Q572" s="20" t="s">
        <v>158</v>
      </c>
      <c r="R572" s="25">
        <v>40955.599999999999</v>
      </c>
    </row>
    <row r="573" spans="9:18" x14ac:dyDescent="0.3">
      <c r="M573" s="20" t="s">
        <v>42</v>
      </c>
      <c r="R573" s="25">
        <v>1</v>
      </c>
    </row>
    <row r="574" spans="9:18" x14ac:dyDescent="0.3">
      <c r="I574" s="31" t="s">
        <v>304</v>
      </c>
      <c r="J574" s="20" t="s">
        <v>329</v>
      </c>
      <c r="K574" s="20" t="s">
        <v>174</v>
      </c>
      <c r="L574" s="20" t="s">
        <v>258</v>
      </c>
      <c r="M574" s="20" t="s">
        <v>39</v>
      </c>
      <c r="N574" s="20" t="s">
        <v>89</v>
      </c>
      <c r="Q574" s="20" t="s">
        <v>46</v>
      </c>
      <c r="R574" s="25">
        <v>23493.47</v>
      </c>
    </row>
    <row r="575" spans="9:18" x14ac:dyDescent="0.3">
      <c r="M575" s="20" t="s">
        <v>42</v>
      </c>
      <c r="R575" s="25">
        <v>2</v>
      </c>
    </row>
    <row r="576" spans="9:18" x14ac:dyDescent="0.3">
      <c r="I576" s="31" t="s">
        <v>304</v>
      </c>
      <c r="J576" s="20" t="s">
        <v>329</v>
      </c>
      <c r="K576" s="20" t="s">
        <v>174</v>
      </c>
      <c r="L576" s="20" t="s">
        <v>250</v>
      </c>
      <c r="M576" s="20" t="s">
        <v>39</v>
      </c>
      <c r="N576" s="20" t="s">
        <v>89</v>
      </c>
      <c r="Q576" s="20" t="s">
        <v>46</v>
      </c>
      <c r="R576" s="25">
        <v>312.5</v>
      </c>
    </row>
    <row r="577" spans="9:18" x14ac:dyDescent="0.3">
      <c r="M577" s="20" t="s">
        <v>42</v>
      </c>
      <c r="R577" s="25">
        <v>2</v>
      </c>
    </row>
    <row r="578" spans="9:18" x14ac:dyDescent="0.3">
      <c r="I578" s="31" t="s">
        <v>304</v>
      </c>
      <c r="J578" s="20" t="s">
        <v>329</v>
      </c>
      <c r="K578" s="20" t="s">
        <v>174</v>
      </c>
      <c r="L578" s="20" t="s">
        <v>238</v>
      </c>
      <c r="M578" s="20" t="s">
        <v>39</v>
      </c>
      <c r="N578" s="20" t="s">
        <v>89</v>
      </c>
      <c r="Q578" s="20" t="s">
        <v>46</v>
      </c>
      <c r="R578" s="25">
        <v>1262.8</v>
      </c>
    </row>
    <row r="579" spans="9:18" x14ac:dyDescent="0.3">
      <c r="M579" s="20" t="s">
        <v>42</v>
      </c>
      <c r="R579" s="25">
        <v>100</v>
      </c>
    </row>
    <row r="580" spans="9:18" x14ac:dyDescent="0.3">
      <c r="I580" s="31" t="s">
        <v>304</v>
      </c>
      <c r="J580" s="20" t="s">
        <v>396</v>
      </c>
      <c r="K580" s="20" t="s">
        <v>87</v>
      </c>
      <c r="L580" s="20" t="s">
        <v>127</v>
      </c>
      <c r="M580" s="20" t="s">
        <v>39</v>
      </c>
      <c r="N580" s="20" t="s">
        <v>89</v>
      </c>
      <c r="Q580" s="20" t="s">
        <v>90</v>
      </c>
      <c r="R580" s="25">
        <v>575.24</v>
      </c>
    </row>
    <row r="581" spans="9:18" x14ac:dyDescent="0.3">
      <c r="M581" s="20" t="s">
        <v>42</v>
      </c>
      <c r="R581" s="25">
        <v>3</v>
      </c>
    </row>
    <row r="582" spans="9:18" x14ac:dyDescent="0.3">
      <c r="I582" s="31" t="s">
        <v>304</v>
      </c>
      <c r="J582" s="20" t="s">
        <v>396</v>
      </c>
      <c r="K582" s="20" t="s">
        <v>87</v>
      </c>
      <c r="L582" s="20" t="s">
        <v>397</v>
      </c>
      <c r="M582" s="20" t="s">
        <v>39</v>
      </c>
      <c r="N582" s="20" t="s">
        <v>89</v>
      </c>
      <c r="Q582" s="20" t="s">
        <v>90</v>
      </c>
      <c r="R582" s="25">
        <v>313.33</v>
      </c>
    </row>
    <row r="583" spans="9:18" x14ac:dyDescent="0.3">
      <c r="M583" s="20" t="s">
        <v>42</v>
      </c>
      <c r="R583" s="25">
        <v>8</v>
      </c>
    </row>
    <row r="584" spans="9:18" x14ac:dyDescent="0.3">
      <c r="I584" s="31" t="s">
        <v>304</v>
      </c>
      <c r="J584" s="20" t="s">
        <v>396</v>
      </c>
      <c r="K584" s="20" t="s">
        <v>87</v>
      </c>
      <c r="L584" s="20" t="s">
        <v>398</v>
      </c>
      <c r="M584" s="20" t="s">
        <v>39</v>
      </c>
      <c r="N584" s="20" t="s">
        <v>89</v>
      </c>
      <c r="Q584" s="20" t="s">
        <v>90</v>
      </c>
      <c r="R584" s="25">
        <v>116.92</v>
      </c>
    </row>
    <row r="585" spans="9:18" x14ac:dyDescent="0.3">
      <c r="M585" s="20" t="s">
        <v>42</v>
      </c>
      <c r="R585" s="25">
        <v>4</v>
      </c>
    </row>
    <row r="586" spans="9:18" x14ac:dyDescent="0.3">
      <c r="I586" s="31" t="s">
        <v>304</v>
      </c>
      <c r="J586" s="20" t="s">
        <v>396</v>
      </c>
      <c r="K586" s="20" t="s">
        <v>87</v>
      </c>
      <c r="L586" s="20" t="s">
        <v>399</v>
      </c>
      <c r="M586" s="20" t="s">
        <v>39</v>
      </c>
      <c r="N586" s="20" t="s">
        <v>89</v>
      </c>
      <c r="Q586" s="20" t="s">
        <v>90</v>
      </c>
      <c r="R586" s="25">
        <v>54.17</v>
      </c>
    </row>
    <row r="587" spans="9:18" x14ac:dyDescent="0.3">
      <c r="M587" s="20" t="s">
        <v>42</v>
      </c>
      <c r="R587" s="25">
        <v>1</v>
      </c>
    </row>
    <row r="588" spans="9:18" x14ac:dyDescent="0.3">
      <c r="I588" s="31" t="s">
        <v>304</v>
      </c>
      <c r="J588" s="20" t="s">
        <v>396</v>
      </c>
      <c r="K588" s="20" t="s">
        <v>87</v>
      </c>
      <c r="L588" s="20" t="s">
        <v>102</v>
      </c>
      <c r="M588" s="20" t="s">
        <v>39</v>
      </c>
      <c r="N588" s="20" t="s">
        <v>89</v>
      </c>
      <c r="Q588" s="20" t="s">
        <v>90</v>
      </c>
      <c r="R588" s="25">
        <v>2861.74</v>
      </c>
    </row>
    <row r="589" spans="9:18" x14ac:dyDescent="0.3">
      <c r="M589" s="20" t="s">
        <v>42</v>
      </c>
      <c r="R589" s="25">
        <v>203</v>
      </c>
    </row>
    <row r="590" spans="9:18" x14ac:dyDescent="0.3">
      <c r="I590" s="31" t="s">
        <v>304</v>
      </c>
      <c r="J590" s="20" t="s">
        <v>396</v>
      </c>
      <c r="K590" s="20" t="s">
        <v>87</v>
      </c>
      <c r="L590" s="20" t="s">
        <v>400</v>
      </c>
      <c r="M590" s="20" t="s">
        <v>39</v>
      </c>
      <c r="N590" s="20" t="s">
        <v>89</v>
      </c>
      <c r="Q590" s="20" t="s">
        <v>90</v>
      </c>
      <c r="R590" s="25">
        <v>5186.58</v>
      </c>
    </row>
    <row r="591" spans="9:18" x14ac:dyDescent="0.3">
      <c r="M591" s="20" t="s">
        <v>42</v>
      </c>
      <c r="R591" s="25">
        <v>118</v>
      </c>
    </row>
    <row r="592" spans="9:18" x14ac:dyDescent="0.3">
      <c r="I592" s="31" t="s">
        <v>304</v>
      </c>
      <c r="J592" s="20" t="s">
        <v>396</v>
      </c>
      <c r="K592" s="20" t="s">
        <v>87</v>
      </c>
      <c r="L592" s="20" t="s">
        <v>401</v>
      </c>
      <c r="M592" s="20" t="s">
        <v>39</v>
      </c>
      <c r="N592" s="20" t="s">
        <v>89</v>
      </c>
      <c r="Q592" s="20" t="s">
        <v>90</v>
      </c>
      <c r="R592" s="25">
        <v>641.52</v>
      </c>
    </row>
    <row r="593" spans="9:18" x14ac:dyDescent="0.3">
      <c r="M593" s="20" t="s">
        <v>42</v>
      </c>
      <c r="R593" s="25">
        <v>1</v>
      </c>
    </row>
    <row r="594" spans="9:18" x14ac:dyDescent="0.3">
      <c r="I594" s="31" t="s">
        <v>304</v>
      </c>
      <c r="J594" s="20" t="s">
        <v>396</v>
      </c>
      <c r="K594" s="20" t="s">
        <v>87</v>
      </c>
      <c r="L594" s="20" t="s">
        <v>402</v>
      </c>
      <c r="M594" s="20" t="s">
        <v>39</v>
      </c>
      <c r="N594" s="20" t="s">
        <v>89</v>
      </c>
      <c r="Q594" s="20" t="s">
        <v>90</v>
      </c>
      <c r="R594" s="25">
        <v>838.94</v>
      </c>
    </row>
    <row r="595" spans="9:18" x14ac:dyDescent="0.3">
      <c r="M595" s="20" t="s">
        <v>42</v>
      </c>
      <c r="R595" s="25">
        <v>2</v>
      </c>
    </row>
    <row r="596" spans="9:18" x14ac:dyDescent="0.3">
      <c r="I596" s="31" t="s">
        <v>304</v>
      </c>
      <c r="J596" s="20" t="s">
        <v>396</v>
      </c>
      <c r="K596" s="20" t="s">
        <v>87</v>
      </c>
      <c r="L596" s="20" t="s">
        <v>403</v>
      </c>
      <c r="M596" s="20" t="s">
        <v>39</v>
      </c>
      <c r="N596" s="20" t="s">
        <v>89</v>
      </c>
      <c r="Q596" s="20" t="s">
        <v>90</v>
      </c>
      <c r="R596" s="25">
        <v>311.23</v>
      </c>
    </row>
    <row r="597" spans="9:18" x14ac:dyDescent="0.3">
      <c r="M597" s="20" t="s">
        <v>42</v>
      </c>
      <c r="R597" s="25">
        <v>4</v>
      </c>
    </row>
    <row r="598" spans="9:18" x14ac:dyDescent="0.3">
      <c r="I598" s="31" t="s">
        <v>304</v>
      </c>
      <c r="J598" s="20" t="s">
        <v>396</v>
      </c>
      <c r="K598" s="20" t="s">
        <v>87</v>
      </c>
      <c r="L598" s="20" t="s">
        <v>404</v>
      </c>
      <c r="M598" s="20" t="s">
        <v>39</v>
      </c>
      <c r="N598" s="20" t="s">
        <v>89</v>
      </c>
      <c r="Q598" s="20" t="s">
        <v>90</v>
      </c>
      <c r="R598" s="25">
        <v>89.21</v>
      </c>
    </row>
    <row r="599" spans="9:18" x14ac:dyDescent="0.3">
      <c r="M599" s="20" t="s">
        <v>42</v>
      </c>
      <c r="R599" s="25">
        <v>1</v>
      </c>
    </row>
    <row r="600" spans="9:18" x14ac:dyDescent="0.3">
      <c r="I600" s="31" t="s">
        <v>304</v>
      </c>
      <c r="J600" s="20" t="s">
        <v>405</v>
      </c>
      <c r="K600" s="20" t="s">
        <v>87</v>
      </c>
      <c r="L600" s="20" t="s">
        <v>102</v>
      </c>
      <c r="M600" s="20" t="s">
        <v>39</v>
      </c>
      <c r="N600" s="20" t="s">
        <v>89</v>
      </c>
      <c r="Q600" s="20" t="s">
        <v>90</v>
      </c>
      <c r="R600" s="25">
        <v>281.95</v>
      </c>
    </row>
    <row r="601" spans="9:18" x14ac:dyDescent="0.3">
      <c r="M601" s="20" t="s">
        <v>42</v>
      </c>
      <c r="R601" s="25">
        <v>20</v>
      </c>
    </row>
    <row r="602" spans="9:18" x14ac:dyDescent="0.3">
      <c r="I602" s="31" t="s">
        <v>304</v>
      </c>
      <c r="J602" s="20" t="s">
        <v>406</v>
      </c>
      <c r="K602" s="20" t="s">
        <v>174</v>
      </c>
      <c r="L602" s="20" t="s">
        <v>270</v>
      </c>
      <c r="M602" s="20" t="s">
        <v>39</v>
      </c>
      <c r="N602" s="20" t="s">
        <v>89</v>
      </c>
      <c r="Q602" s="20" t="s">
        <v>40</v>
      </c>
      <c r="R602" s="25">
        <v>6200</v>
      </c>
    </row>
    <row r="603" spans="9:18" x14ac:dyDescent="0.3">
      <c r="M603" s="20" t="s">
        <v>42</v>
      </c>
      <c r="R603" s="25">
        <v>50</v>
      </c>
    </row>
    <row r="604" spans="9:18" x14ac:dyDescent="0.3">
      <c r="I604" s="31" t="s">
        <v>304</v>
      </c>
      <c r="J604" s="20" t="s">
        <v>407</v>
      </c>
      <c r="K604" s="20" t="s">
        <v>174</v>
      </c>
      <c r="L604" s="20" t="s">
        <v>57</v>
      </c>
      <c r="M604" s="20" t="s">
        <v>39</v>
      </c>
      <c r="N604" s="20" t="s">
        <v>89</v>
      </c>
      <c r="Q604" s="20" t="s">
        <v>46</v>
      </c>
      <c r="R604" s="25">
        <v>403.48</v>
      </c>
    </row>
    <row r="605" spans="9:18" x14ac:dyDescent="0.3">
      <c r="M605" s="20" t="s">
        <v>42</v>
      </c>
      <c r="R605" s="25">
        <v>1</v>
      </c>
    </row>
    <row r="606" spans="9:18" x14ac:dyDescent="0.3">
      <c r="I606" s="31" t="s">
        <v>304</v>
      </c>
      <c r="J606" s="20" t="s">
        <v>407</v>
      </c>
      <c r="K606" s="20" t="s">
        <v>174</v>
      </c>
      <c r="L606" s="20" t="s">
        <v>60</v>
      </c>
      <c r="M606" s="20" t="s">
        <v>39</v>
      </c>
      <c r="N606" s="20" t="s">
        <v>89</v>
      </c>
      <c r="Q606" s="20" t="s">
        <v>46</v>
      </c>
      <c r="R606" s="25">
        <v>1420</v>
      </c>
    </row>
    <row r="607" spans="9:18" x14ac:dyDescent="0.3">
      <c r="M607" s="20" t="s">
        <v>42</v>
      </c>
      <c r="R607" s="25">
        <v>2</v>
      </c>
    </row>
    <row r="608" spans="9:18" x14ac:dyDescent="0.3">
      <c r="I608" s="31" t="s">
        <v>304</v>
      </c>
      <c r="J608" s="20" t="s">
        <v>407</v>
      </c>
      <c r="K608" s="20" t="s">
        <v>174</v>
      </c>
      <c r="L608" s="20" t="s">
        <v>62</v>
      </c>
      <c r="M608" s="20" t="s">
        <v>39</v>
      </c>
      <c r="N608" s="20" t="s">
        <v>89</v>
      </c>
      <c r="Q608" s="20" t="s">
        <v>46</v>
      </c>
      <c r="R608" s="25">
        <v>733.15</v>
      </c>
    </row>
    <row r="609" spans="9:18" x14ac:dyDescent="0.3">
      <c r="M609" s="20" t="s">
        <v>42</v>
      </c>
      <c r="R609" s="25">
        <v>12</v>
      </c>
    </row>
    <row r="610" spans="9:18" x14ac:dyDescent="0.3">
      <c r="I610" s="31" t="s">
        <v>304</v>
      </c>
      <c r="J610" s="20" t="s">
        <v>407</v>
      </c>
      <c r="K610" s="20" t="s">
        <v>174</v>
      </c>
      <c r="L610" s="20" t="s">
        <v>64</v>
      </c>
      <c r="M610" s="20" t="s">
        <v>39</v>
      </c>
      <c r="N610" s="20" t="s">
        <v>89</v>
      </c>
      <c r="Q610" s="20" t="s">
        <v>46</v>
      </c>
      <c r="R610" s="25">
        <v>707.17</v>
      </c>
    </row>
    <row r="611" spans="9:18" x14ac:dyDescent="0.3">
      <c r="M611" s="20" t="s">
        <v>42</v>
      </c>
      <c r="R611" s="25">
        <v>3</v>
      </c>
    </row>
    <row r="612" spans="9:18" x14ac:dyDescent="0.3">
      <c r="I612" s="31" t="s">
        <v>304</v>
      </c>
      <c r="J612" s="20" t="s">
        <v>407</v>
      </c>
      <c r="K612" s="20" t="s">
        <v>174</v>
      </c>
      <c r="L612" s="20" t="s">
        <v>66</v>
      </c>
      <c r="M612" s="20" t="s">
        <v>39</v>
      </c>
      <c r="N612" s="20" t="s">
        <v>89</v>
      </c>
      <c r="Q612" s="20" t="s">
        <v>46</v>
      </c>
      <c r="R612" s="25">
        <v>193.82</v>
      </c>
    </row>
    <row r="613" spans="9:18" x14ac:dyDescent="0.3">
      <c r="M613" s="20" t="s">
        <v>42</v>
      </c>
      <c r="R613" s="25">
        <v>9</v>
      </c>
    </row>
    <row r="614" spans="9:18" x14ac:dyDescent="0.3">
      <c r="I614" s="31" t="s">
        <v>304</v>
      </c>
      <c r="J614" s="20" t="s">
        <v>407</v>
      </c>
      <c r="K614" s="20" t="s">
        <v>174</v>
      </c>
      <c r="L614" s="20" t="s">
        <v>68</v>
      </c>
      <c r="M614" s="20" t="s">
        <v>39</v>
      </c>
      <c r="N614" s="20" t="s">
        <v>89</v>
      </c>
      <c r="Q614" s="20" t="s">
        <v>46</v>
      </c>
      <c r="R614" s="25">
        <v>89.06</v>
      </c>
    </row>
    <row r="615" spans="9:18" x14ac:dyDescent="0.3">
      <c r="M615" s="20" t="s">
        <v>42</v>
      </c>
      <c r="R615" s="25">
        <v>2</v>
      </c>
    </row>
    <row r="616" spans="9:18" x14ac:dyDescent="0.3">
      <c r="I616" s="31" t="s">
        <v>304</v>
      </c>
      <c r="J616" s="20" t="s">
        <v>407</v>
      </c>
      <c r="K616" s="20" t="s">
        <v>174</v>
      </c>
      <c r="L616" s="20" t="s">
        <v>70</v>
      </c>
      <c r="M616" s="20" t="s">
        <v>39</v>
      </c>
      <c r="N616" s="20" t="s">
        <v>89</v>
      </c>
      <c r="Q616" s="20" t="s">
        <v>46</v>
      </c>
      <c r="R616" s="25">
        <v>547.55999999999995</v>
      </c>
    </row>
    <row r="617" spans="9:18" x14ac:dyDescent="0.3">
      <c r="M617" s="20" t="s">
        <v>42</v>
      </c>
      <c r="R617" s="25">
        <v>3</v>
      </c>
    </row>
    <row r="618" spans="9:18" x14ac:dyDescent="0.3">
      <c r="I618" s="31" t="s">
        <v>304</v>
      </c>
      <c r="J618" s="20" t="s">
        <v>407</v>
      </c>
      <c r="K618" s="20" t="s">
        <v>174</v>
      </c>
      <c r="L618" s="20" t="s">
        <v>72</v>
      </c>
      <c r="M618" s="20" t="s">
        <v>39</v>
      </c>
      <c r="N618" s="20" t="s">
        <v>89</v>
      </c>
      <c r="Q618" s="20" t="s">
        <v>46</v>
      </c>
      <c r="R618" s="25">
        <v>910.54</v>
      </c>
    </row>
    <row r="619" spans="9:18" x14ac:dyDescent="0.3">
      <c r="M619" s="20" t="s">
        <v>42</v>
      </c>
      <c r="R619" s="25">
        <v>1</v>
      </c>
    </row>
    <row r="620" spans="9:18" x14ac:dyDescent="0.3">
      <c r="I620" s="31" t="s">
        <v>304</v>
      </c>
      <c r="J620" s="20" t="s">
        <v>407</v>
      </c>
      <c r="K620" s="20" t="s">
        <v>174</v>
      </c>
      <c r="L620" s="20" t="s">
        <v>74</v>
      </c>
      <c r="M620" s="20" t="s">
        <v>39</v>
      </c>
      <c r="N620" s="20" t="s">
        <v>89</v>
      </c>
      <c r="Q620" s="20" t="s">
        <v>46</v>
      </c>
      <c r="R620" s="25">
        <v>910.53</v>
      </c>
    </row>
    <row r="621" spans="9:18" x14ac:dyDescent="0.3">
      <c r="M621" s="20" t="s">
        <v>42</v>
      </c>
      <c r="R621" s="25">
        <v>1</v>
      </c>
    </row>
    <row r="622" spans="9:18" x14ac:dyDescent="0.3">
      <c r="I622" s="31" t="s">
        <v>304</v>
      </c>
      <c r="J622" s="20" t="s">
        <v>407</v>
      </c>
      <c r="K622" s="20" t="s">
        <v>174</v>
      </c>
      <c r="L622" s="20" t="s">
        <v>76</v>
      </c>
      <c r="M622" s="20" t="s">
        <v>39</v>
      </c>
      <c r="N622" s="20" t="s">
        <v>89</v>
      </c>
      <c r="Q622" s="20" t="s">
        <v>46</v>
      </c>
      <c r="R622" s="25">
        <v>337.91</v>
      </c>
    </row>
    <row r="623" spans="9:18" x14ac:dyDescent="0.3">
      <c r="M623" s="20" t="s">
        <v>42</v>
      </c>
      <c r="R623" s="25">
        <v>5</v>
      </c>
    </row>
    <row r="624" spans="9:18" x14ac:dyDescent="0.3">
      <c r="I624" s="31" t="s">
        <v>304</v>
      </c>
      <c r="J624" s="20" t="s">
        <v>407</v>
      </c>
      <c r="K624" s="20" t="s">
        <v>174</v>
      </c>
      <c r="L624" s="20" t="s">
        <v>78</v>
      </c>
      <c r="M624" s="20" t="s">
        <v>39</v>
      </c>
      <c r="N624" s="20" t="s">
        <v>89</v>
      </c>
      <c r="Q624" s="20" t="s">
        <v>46</v>
      </c>
      <c r="R624" s="25">
        <v>848.68</v>
      </c>
    </row>
    <row r="625" spans="9:18" x14ac:dyDescent="0.3">
      <c r="M625" s="20" t="s">
        <v>42</v>
      </c>
      <c r="R625" s="25">
        <v>4</v>
      </c>
    </row>
    <row r="626" spans="9:18" x14ac:dyDescent="0.3">
      <c r="I626" s="31" t="s">
        <v>304</v>
      </c>
      <c r="J626" s="20" t="s">
        <v>407</v>
      </c>
      <c r="K626" s="20" t="s">
        <v>174</v>
      </c>
      <c r="L626" s="20" t="s">
        <v>80</v>
      </c>
      <c r="M626" s="20" t="s">
        <v>39</v>
      </c>
      <c r="N626" s="20" t="s">
        <v>89</v>
      </c>
      <c r="Q626" s="20" t="s">
        <v>46</v>
      </c>
      <c r="R626" s="25">
        <v>1044.02</v>
      </c>
    </row>
    <row r="627" spans="9:18" x14ac:dyDescent="0.3">
      <c r="M627" s="20" t="s">
        <v>42</v>
      </c>
      <c r="R627" s="25">
        <v>28</v>
      </c>
    </row>
    <row r="628" spans="9:18" x14ac:dyDescent="0.3">
      <c r="I628" s="31" t="s">
        <v>304</v>
      </c>
      <c r="J628" s="20" t="s">
        <v>407</v>
      </c>
      <c r="K628" s="20" t="s">
        <v>174</v>
      </c>
      <c r="L628" s="20" t="s">
        <v>82</v>
      </c>
      <c r="M628" s="20" t="s">
        <v>39</v>
      </c>
      <c r="N628" s="20" t="s">
        <v>89</v>
      </c>
      <c r="Q628" s="20" t="s">
        <v>46</v>
      </c>
      <c r="R628" s="25">
        <v>2180.19</v>
      </c>
    </row>
    <row r="629" spans="9:18" x14ac:dyDescent="0.3">
      <c r="M629" s="20" t="s">
        <v>42</v>
      </c>
      <c r="R629" s="25">
        <v>54</v>
      </c>
    </row>
    <row r="630" spans="9:18" x14ac:dyDescent="0.3">
      <c r="I630" s="31" t="s">
        <v>304</v>
      </c>
      <c r="J630" s="20" t="s">
        <v>407</v>
      </c>
      <c r="K630" s="20" t="s">
        <v>174</v>
      </c>
      <c r="L630" s="20" t="s">
        <v>84</v>
      </c>
      <c r="M630" s="20" t="s">
        <v>39</v>
      </c>
      <c r="N630" s="20" t="s">
        <v>89</v>
      </c>
      <c r="Q630" s="20" t="s">
        <v>46</v>
      </c>
      <c r="R630" s="25">
        <v>282.83999999999997</v>
      </c>
    </row>
    <row r="631" spans="9:18" x14ac:dyDescent="0.3">
      <c r="M631" s="20" t="s">
        <v>42</v>
      </c>
      <c r="R631" s="25">
        <v>16</v>
      </c>
    </row>
    <row r="632" spans="9:18" x14ac:dyDescent="0.3">
      <c r="I632" s="31" t="s">
        <v>304</v>
      </c>
      <c r="J632" s="20" t="s">
        <v>408</v>
      </c>
      <c r="K632" s="20" t="s">
        <v>174</v>
      </c>
      <c r="L632" s="20" t="s">
        <v>135</v>
      </c>
      <c r="M632" s="20" t="s">
        <v>39</v>
      </c>
      <c r="N632" s="20" t="s">
        <v>89</v>
      </c>
      <c r="Q632" s="20" t="s">
        <v>46</v>
      </c>
      <c r="R632" s="25">
        <v>8800</v>
      </c>
    </row>
    <row r="633" spans="9:18" x14ac:dyDescent="0.3">
      <c r="M633" s="20" t="s">
        <v>42</v>
      </c>
      <c r="R633" s="25">
        <v>8</v>
      </c>
    </row>
    <row r="634" spans="9:18" x14ac:dyDescent="0.3">
      <c r="I634" s="31" t="s">
        <v>304</v>
      </c>
      <c r="J634" s="20" t="s">
        <v>409</v>
      </c>
      <c r="K634" s="20" t="s">
        <v>295</v>
      </c>
      <c r="L634" s="20" t="s">
        <v>316</v>
      </c>
      <c r="M634" s="20" t="s">
        <v>39</v>
      </c>
      <c r="N634" s="20" t="s">
        <v>89</v>
      </c>
      <c r="Q634" s="20" t="s">
        <v>297</v>
      </c>
      <c r="R634" s="25">
        <v>16622.150000000001</v>
      </c>
    </row>
    <row r="635" spans="9:18" x14ac:dyDescent="0.3">
      <c r="M635" s="20" t="s">
        <v>42</v>
      </c>
      <c r="R635" s="25">
        <v>407</v>
      </c>
    </row>
    <row r="636" spans="9:18" x14ac:dyDescent="0.3">
      <c r="I636" s="31" t="s">
        <v>304</v>
      </c>
      <c r="J636" s="20" t="s">
        <v>409</v>
      </c>
      <c r="K636" s="20" t="s">
        <v>295</v>
      </c>
      <c r="L636" s="20" t="s">
        <v>321</v>
      </c>
      <c r="M636" s="20" t="s">
        <v>39</v>
      </c>
      <c r="N636" s="20" t="s">
        <v>89</v>
      </c>
      <c r="Q636" s="20" t="s">
        <v>297</v>
      </c>
      <c r="R636" s="25">
        <v>10206.42</v>
      </c>
    </row>
    <row r="637" spans="9:18" x14ac:dyDescent="0.3">
      <c r="M637" s="20" t="s">
        <v>42</v>
      </c>
      <c r="R637" s="25">
        <v>230.09</v>
      </c>
    </row>
    <row r="638" spans="9:18" x14ac:dyDescent="0.3">
      <c r="I638" s="31" t="s">
        <v>304</v>
      </c>
      <c r="J638" s="20" t="s">
        <v>409</v>
      </c>
      <c r="K638" s="20" t="s">
        <v>295</v>
      </c>
      <c r="L638" s="20" t="s">
        <v>317</v>
      </c>
      <c r="M638" s="20" t="s">
        <v>39</v>
      </c>
      <c r="N638" s="20" t="s">
        <v>89</v>
      </c>
      <c r="Q638" s="20" t="s">
        <v>297</v>
      </c>
      <c r="R638" s="25">
        <v>8647.44</v>
      </c>
    </row>
    <row r="639" spans="9:18" x14ac:dyDescent="0.3">
      <c r="M639" s="20" t="s">
        <v>42</v>
      </c>
      <c r="R639" s="25">
        <v>228.99</v>
      </c>
    </row>
    <row r="640" spans="9:18" x14ac:dyDescent="0.3">
      <c r="I640" s="31" t="s">
        <v>304</v>
      </c>
      <c r="J640" s="20" t="s">
        <v>409</v>
      </c>
      <c r="K640" s="20" t="s">
        <v>295</v>
      </c>
      <c r="L640" s="20" t="s">
        <v>318</v>
      </c>
      <c r="M640" s="20" t="s">
        <v>39</v>
      </c>
      <c r="N640" s="20" t="s">
        <v>89</v>
      </c>
      <c r="Q640" s="20" t="s">
        <v>297</v>
      </c>
      <c r="R640" s="25">
        <v>6028.88</v>
      </c>
    </row>
    <row r="641" spans="9:18" x14ac:dyDescent="0.3">
      <c r="M641" s="20" t="s">
        <v>42</v>
      </c>
      <c r="R641" s="25">
        <v>150.33000000000001</v>
      </c>
    </row>
    <row r="642" spans="9:18" x14ac:dyDescent="0.3">
      <c r="I642" s="31" t="s">
        <v>304</v>
      </c>
      <c r="J642" s="20" t="s">
        <v>409</v>
      </c>
      <c r="K642" s="20" t="s">
        <v>295</v>
      </c>
      <c r="L642" s="20" t="s">
        <v>322</v>
      </c>
      <c r="M642" s="20" t="s">
        <v>39</v>
      </c>
      <c r="N642" s="20" t="s">
        <v>89</v>
      </c>
      <c r="Q642" s="20" t="s">
        <v>297</v>
      </c>
      <c r="R642" s="25">
        <v>1690.79</v>
      </c>
    </row>
    <row r="643" spans="9:18" x14ac:dyDescent="0.3">
      <c r="M643" s="20" t="s">
        <v>42</v>
      </c>
      <c r="R643" s="25">
        <v>38.340000000000003</v>
      </c>
    </row>
    <row r="644" spans="9:18" x14ac:dyDescent="0.3">
      <c r="I644" s="31" t="s">
        <v>304</v>
      </c>
      <c r="J644" s="20" t="s">
        <v>409</v>
      </c>
      <c r="K644" s="20" t="s">
        <v>295</v>
      </c>
      <c r="L644" s="20" t="s">
        <v>319</v>
      </c>
      <c r="M644" s="20" t="s">
        <v>39</v>
      </c>
      <c r="N644" s="20" t="s">
        <v>89</v>
      </c>
      <c r="Q644" s="20" t="s">
        <v>297</v>
      </c>
      <c r="R644" s="25">
        <v>4049.13</v>
      </c>
    </row>
    <row r="645" spans="9:18" x14ac:dyDescent="0.3">
      <c r="M645" s="20" t="s">
        <v>42</v>
      </c>
      <c r="R645" s="25">
        <v>107.89</v>
      </c>
    </row>
    <row r="646" spans="9:18" x14ac:dyDescent="0.3">
      <c r="I646" s="31" t="s">
        <v>304</v>
      </c>
      <c r="J646" s="20" t="s">
        <v>410</v>
      </c>
      <c r="K646" s="20" t="s">
        <v>37</v>
      </c>
      <c r="L646" s="20" t="s">
        <v>280</v>
      </c>
      <c r="M646" s="20" t="s">
        <v>39</v>
      </c>
      <c r="N646" s="20" t="s">
        <v>40</v>
      </c>
      <c r="O646" s="25">
        <v>11560.64</v>
      </c>
      <c r="Q646" s="20" t="s">
        <v>41</v>
      </c>
    </row>
    <row r="647" spans="9:18" x14ac:dyDescent="0.3">
      <c r="M647" s="20" t="s">
        <v>42</v>
      </c>
      <c r="O647" s="25">
        <v>535</v>
      </c>
    </row>
    <row r="648" spans="9:18" x14ac:dyDescent="0.3">
      <c r="I648" s="31" t="s">
        <v>304</v>
      </c>
      <c r="J648" s="20" t="s">
        <v>411</v>
      </c>
      <c r="K648" s="20" t="s">
        <v>194</v>
      </c>
      <c r="L648" s="20" t="s">
        <v>37</v>
      </c>
      <c r="M648" s="20" t="s">
        <v>39</v>
      </c>
      <c r="N648" s="20" t="s">
        <v>122</v>
      </c>
      <c r="Q648" s="20" t="s">
        <v>40</v>
      </c>
      <c r="R648" s="25">
        <v>105380.55</v>
      </c>
    </row>
    <row r="649" spans="9:18" x14ac:dyDescent="0.3">
      <c r="M649" s="20" t="s">
        <v>42</v>
      </c>
      <c r="R649" s="25">
        <v>10000</v>
      </c>
    </row>
    <row r="650" spans="9:18" x14ac:dyDescent="0.3">
      <c r="I650" s="31" t="s">
        <v>304</v>
      </c>
      <c r="J650" s="20" t="s">
        <v>412</v>
      </c>
      <c r="K650" s="20" t="s">
        <v>37</v>
      </c>
      <c r="L650" s="20" t="s">
        <v>228</v>
      </c>
      <c r="M650" s="20" t="s">
        <v>39</v>
      </c>
      <c r="N650" s="20" t="s">
        <v>40</v>
      </c>
      <c r="O650" s="25">
        <v>69.459999999999994</v>
      </c>
      <c r="Q650" s="20" t="s">
        <v>41</v>
      </c>
    </row>
    <row r="651" spans="9:18" x14ac:dyDescent="0.3">
      <c r="M651" s="20" t="s">
        <v>42</v>
      </c>
    </row>
    <row r="652" spans="9:18" x14ac:dyDescent="0.3">
      <c r="I652" s="31" t="s">
        <v>304</v>
      </c>
      <c r="J652" s="20" t="s">
        <v>412</v>
      </c>
      <c r="K652" s="20" t="s">
        <v>37</v>
      </c>
      <c r="L652" s="20" t="s">
        <v>273</v>
      </c>
      <c r="M652" s="20" t="s">
        <v>39</v>
      </c>
      <c r="N652" s="20" t="s">
        <v>40</v>
      </c>
      <c r="O652" s="25">
        <v>742.87</v>
      </c>
      <c r="Q652" s="20" t="s">
        <v>41</v>
      </c>
    </row>
    <row r="653" spans="9:18" x14ac:dyDescent="0.3">
      <c r="M653" s="20" t="s">
        <v>42</v>
      </c>
    </row>
    <row r="654" spans="9:18" x14ac:dyDescent="0.3">
      <c r="I654" s="31" t="s">
        <v>304</v>
      </c>
      <c r="J654" s="20" t="s">
        <v>412</v>
      </c>
      <c r="K654" s="20" t="s">
        <v>37</v>
      </c>
      <c r="L654" s="20" t="s">
        <v>276</v>
      </c>
      <c r="M654" s="20" t="s">
        <v>39</v>
      </c>
      <c r="N654" s="20" t="s">
        <v>40</v>
      </c>
      <c r="O654" s="25">
        <v>172.23</v>
      </c>
      <c r="Q654" s="20" t="s">
        <v>41</v>
      </c>
    </row>
    <row r="655" spans="9:18" x14ac:dyDescent="0.3">
      <c r="M655" s="20" t="s">
        <v>42</v>
      </c>
    </row>
    <row r="656" spans="9:18" x14ac:dyDescent="0.3">
      <c r="I656" s="31" t="s">
        <v>304</v>
      </c>
      <c r="J656" s="20" t="s">
        <v>412</v>
      </c>
      <c r="K656" s="20" t="s">
        <v>37</v>
      </c>
      <c r="L656" s="20" t="s">
        <v>279</v>
      </c>
      <c r="M656" s="20" t="s">
        <v>39</v>
      </c>
      <c r="N656" s="20" t="s">
        <v>40</v>
      </c>
      <c r="O656" s="25">
        <v>-1.8</v>
      </c>
      <c r="Q656" s="20" t="s">
        <v>41</v>
      </c>
    </row>
    <row r="657" spans="9:18" x14ac:dyDescent="0.3">
      <c r="M657" s="20" t="s">
        <v>42</v>
      </c>
    </row>
    <row r="658" spans="9:18" x14ac:dyDescent="0.3">
      <c r="I658" s="31" t="s">
        <v>304</v>
      </c>
      <c r="J658" s="20" t="s">
        <v>412</v>
      </c>
      <c r="K658" s="20" t="s">
        <v>37</v>
      </c>
      <c r="L658" s="20" t="s">
        <v>277</v>
      </c>
      <c r="M658" s="20" t="s">
        <v>39</v>
      </c>
      <c r="N658" s="20" t="s">
        <v>40</v>
      </c>
      <c r="O658" s="25">
        <v>-2561.91</v>
      </c>
      <c r="Q658" s="20" t="s">
        <v>41</v>
      </c>
    </row>
    <row r="659" spans="9:18" x14ac:dyDescent="0.3">
      <c r="M659" s="20" t="s">
        <v>42</v>
      </c>
    </row>
    <row r="660" spans="9:18" x14ac:dyDescent="0.3">
      <c r="I660" s="31" t="s">
        <v>304</v>
      </c>
      <c r="J660" s="20" t="s">
        <v>412</v>
      </c>
      <c r="K660" s="20" t="s">
        <v>37</v>
      </c>
      <c r="L660" s="20" t="s">
        <v>192</v>
      </c>
      <c r="M660" s="20" t="s">
        <v>39</v>
      </c>
      <c r="N660" s="20" t="s">
        <v>40</v>
      </c>
      <c r="O660" s="25">
        <v>431.21</v>
      </c>
      <c r="Q660" s="20" t="s">
        <v>41</v>
      </c>
    </row>
    <row r="661" spans="9:18" x14ac:dyDescent="0.3">
      <c r="M661" s="20" t="s">
        <v>42</v>
      </c>
    </row>
    <row r="662" spans="9:18" x14ac:dyDescent="0.3">
      <c r="I662" s="31" t="s">
        <v>304</v>
      </c>
      <c r="J662" s="20" t="s">
        <v>412</v>
      </c>
      <c r="K662" s="20" t="s">
        <v>37</v>
      </c>
      <c r="L662" s="20" t="s">
        <v>266</v>
      </c>
      <c r="M662" s="20" t="s">
        <v>39</v>
      </c>
      <c r="N662" s="20" t="s">
        <v>40</v>
      </c>
      <c r="O662" s="25">
        <v>2703.03</v>
      </c>
      <c r="Q662" s="20" t="s">
        <v>41</v>
      </c>
    </row>
    <row r="663" spans="9:18" x14ac:dyDescent="0.3">
      <c r="M663" s="20" t="s">
        <v>42</v>
      </c>
    </row>
    <row r="664" spans="9:18" x14ac:dyDescent="0.3">
      <c r="I664" s="31" t="s">
        <v>304</v>
      </c>
      <c r="J664" s="20" t="s">
        <v>412</v>
      </c>
      <c r="K664" s="20" t="s">
        <v>37</v>
      </c>
      <c r="L664" s="20" t="s">
        <v>280</v>
      </c>
      <c r="M664" s="20" t="s">
        <v>39</v>
      </c>
      <c r="N664" s="20" t="s">
        <v>40</v>
      </c>
      <c r="O664" s="25">
        <v>-546.71</v>
      </c>
      <c r="Q664" s="20" t="s">
        <v>41</v>
      </c>
    </row>
    <row r="665" spans="9:18" x14ac:dyDescent="0.3">
      <c r="M665" s="20" t="s">
        <v>42</v>
      </c>
    </row>
    <row r="666" spans="9:18" x14ac:dyDescent="0.3">
      <c r="I666" s="31" t="s">
        <v>304</v>
      </c>
      <c r="J666" s="20" t="s">
        <v>412</v>
      </c>
      <c r="K666" s="20" t="s">
        <v>37</v>
      </c>
      <c r="L666" s="20" t="s">
        <v>278</v>
      </c>
      <c r="M666" s="20" t="s">
        <v>39</v>
      </c>
      <c r="N666" s="20" t="s">
        <v>40</v>
      </c>
      <c r="O666" s="25">
        <v>-129.16</v>
      </c>
      <c r="Q666" s="20" t="s">
        <v>41</v>
      </c>
    </row>
    <row r="667" spans="9:18" x14ac:dyDescent="0.3">
      <c r="M667" s="20" t="s">
        <v>42</v>
      </c>
    </row>
    <row r="668" spans="9:18" x14ac:dyDescent="0.3">
      <c r="I668" s="31" t="s">
        <v>304</v>
      </c>
      <c r="J668" s="20" t="s">
        <v>412</v>
      </c>
      <c r="K668" s="20" t="s">
        <v>194</v>
      </c>
      <c r="L668" s="20" t="s">
        <v>37</v>
      </c>
      <c r="M668" s="20" t="s">
        <v>39</v>
      </c>
      <c r="N668" s="20" t="s">
        <v>122</v>
      </c>
      <c r="Q668" s="20" t="s">
        <v>40</v>
      </c>
      <c r="R668" s="25">
        <v>53103.87</v>
      </c>
    </row>
    <row r="669" spans="9:18" x14ac:dyDescent="0.3">
      <c r="M669" s="20" t="s">
        <v>42</v>
      </c>
    </row>
    <row r="670" spans="9:18" x14ac:dyDescent="0.3">
      <c r="I670" s="31" t="s">
        <v>304</v>
      </c>
      <c r="J670" s="20" t="s">
        <v>413</v>
      </c>
      <c r="K670" s="20" t="s">
        <v>204</v>
      </c>
      <c r="L670" s="20" t="s">
        <v>205</v>
      </c>
      <c r="M670" s="20" t="s">
        <v>39</v>
      </c>
      <c r="N670" s="20" t="s">
        <v>40</v>
      </c>
      <c r="O670" s="25">
        <v>109182.55</v>
      </c>
      <c r="Q670" s="20" t="s">
        <v>122</v>
      </c>
    </row>
    <row r="671" spans="9:18" x14ac:dyDescent="0.3">
      <c r="M671" s="20" t="s">
        <v>42</v>
      </c>
    </row>
    <row r="672" spans="9:18" x14ac:dyDescent="0.3">
      <c r="I672" s="31" t="s">
        <v>304</v>
      </c>
      <c r="J672" s="20" t="s">
        <v>412</v>
      </c>
      <c r="K672" s="20" t="s">
        <v>37</v>
      </c>
      <c r="L672" s="20" t="s">
        <v>190</v>
      </c>
      <c r="M672" s="20" t="s">
        <v>39</v>
      </c>
      <c r="N672" s="20" t="s">
        <v>40</v>
      </c>
      <c r="O672" s="25">
        <v>2138.6</v>
      </c>
      <c r="Q672" s="20" t="s">
        <v>41</v>
      </c>
    </row>
    <row r="673" spans="9:18" x14ac:dyDescent="0.3">
      <c r="M673" s="20" t="s">
        <v>42</v>
      </c>
    </row>
    <row r="674" spans="9:18" x14ac:dyDescent="0.3">
      <c r="I674" s="31" t="s">
        <v>304</v>
      </c>
      <c r="J674" s="20" t="s">
        <v>412</v>
      </c>
      <c r="K674" s="20" t="s">
        <v>37</v>
      </c>
      <c r="L674" s="20" t="s">
        <v>274</v>
      </c>
      <c r="M674" s="20" t="s">
        <v>39</v>
      </c>
      <c r="N674" s="20" t="s">
        <v>40</v>
      </c>
      <c r="O674" s="25">
        <v>6.67</v>
      </c>
      <c r="Q674" s="20" t="s">
        <v>41</v>
      </c>
    </row>
    <row r="675" spans="9:18" x14ac:dyDescent="0.3">
      <c r="M675" s="20" t="s">
        <v>42</v>
      </c>
    </row>
    <row r="676" spans="9:18" x14ac:dyDescent="0.3">
      <c r="I676" s="31" t="s">
        <v>304</v>
      </c>
      <c r="J676" s="20" t="s">
        <v>412</v>
      </c>
      <c r="K676" s="20" t="s">
        <v>37</v>
      </c>
      <c r="L676" s="20" t="s">
        <v>275</v>
      </c>
      <c r="M676" s="20" t="s">
        <v>39</v>
      </c>
      <c r="N676" s="20" t="s">
        <v>40</v>
      </c>
      <c r="O676" s="25">
        <v>281.41000000000003</v>
      </c>
      <c r="Q676" s="20" t="s">
        <v>41</v>
      </c>
    </row>
    <row r="677" spans="9:18" x14ac:dyDescent="0.3">
      <c r="M677" s="20" t="s">
        <v>42</v>
      </c>
    </row>
    <row r="678" spans="9:18" x14ac:dyDescent="0.3">
      <c r="I678" s="31" t="s">
        <v>304</v>
      </c>
      <c r="J678" s="20" t="s">
        <v>412</v>
      </c>
      <c r="K678" s="20" t="s">
        <v>37</v>
      </c>
      <c r="L678" s="20" t="s">
        <v>38</v>
      </c>
      <c r="M678" s="20" t="s">
        <v>39</v>
      </c>
      <c r="N678" s="20" t="s">
        <v>40</v>
      </c>
      <c r="O678" s="25">
        <v>17231.91</v>
      </c>
      <c r="Q678" s="20" t="s">
        <v>41</v>
      </c>
    </row>
    <row r="679" spans="9:18" x14ac:dyDescent="0.3">
      <c r="M679" s="20" t="s">
        <v>42</v>
      </c>
    </row>
    <row r="680" spans="9:18" x14ac:dyDescent="0.3">
      <c r="I680" s="31" t="s">
        <v>304</v>
      </c>
      <c r="J680" s="20" t="s">
        <v>412</v>
      </c>
      <c r="K680" s="20" t="s">
        <v>37</v>
      </c>
      <c r="L680" s="20" t="s">
        <v>191</v>
      </c>
      <c r="M680" s="20" t="s">
        <v>39</v>
      </c>
      <c r="N680" s="20" t="s">
        <v>40</v>
      </c>
      <c r="O680" s="25">
        <v>1756.19</v>
      </c>
      <c r="Q680" s="20" t="s">
        <v>41</v>
      </c>
    </row>
    <row r="681" spans="9:18" x14ac:dyDescent="0.3">
      <c r="M681" s="20" t="s">
        <v>42</v>
      </c>
    </row>
    <row r="682" spans="9:18" x14ac:dyDescent="0.3">
      <c r="I682" s="31" t="s">
        <v>414</v>
      </c>
      <c r="J682" s="20" t="s">
        <v>415</v>
      </c>
      <c r="K682" s="20" t="s">
        <v>164</v>
      </c>
      <c r="M682" s="20" t="s">
        <v>39</v>
      </c>
      <c r="N682" s="20" t="s">
        <v>146</v>
      </c>
      <c r="O682" s="25">
        <v>1125</v>
      </c>
      <c r="Q682" s="20" t="s">
        <v>47</v>
      </c>
    </row>
    <row r="683" spans="9:18" x14ac:dyDescent="0.3">
      <c r="M683" s="20" t="s">
        <v>42</v>
      </c>
      <c r="O683" s="25">
        <v>5</v>
      </c>
    </row>
    <row r="684" spans="9:18" x14ac:dyDescent="0.3">
      <c r="I684" s="31" t="s">
        <v>414</v>
      </c>
      <c r="J684" s="20" t="s">
        <v>415</v>
      </c>
      <c r="K684" s="20" t="s">
        <v>147</v>
      </c>
      <c r="L684" s="20" t="s">
        <v>164</v>
      </c>
      <c r="M684" s="20" t="s">
        <v>39</v>
      </c>
      <c r="N684" s="20" t="s">
        <v>148</v>
      </c>
      <c r="Q684" s="20" t="s">
        <v>149</v>
      </c>
      <c r="R684" s="25">
        <v>1125</v>
      </c>
    </row>
    <row r="685" spans="9:18" x14ac:dyDescent="0.3">
      <c r="M685" s="20" t="s">
        <v>42</v>
      </c>
    </row>
    <row r="686" spans="9:18" x14ac:dyDescent="0.3">
      <c r="I686" s="31" t="s">
        <v>414</v>
      </c>
      <c r="J686" s="20" t="s">
        <v>416</v>
      </c>
      <c r="K686" s="20" t="s">
        <v>417</v>
      </c>
      <c r="M686" s="20" t="s">
        <v>39</v>
      </c>
      <c r="N686" s="20" t="s">
        <v>46</v>
      </c>
      <c r="O686" s="25">
        <v>2535</v>
      </c>
      <c r="Q686" s="20" t="s">
        <v>47</v>
      </c>
    </row>
    <row r="687" spans="9:18" x14ac:dyDescent="0.3">
      <c r="M687" s="20" t="s">
        <v>42</v>
      </c>
      <c r="O687" s="25">
        <v>3</v>
      </c>
    </row>
    <row r="688" spans="9:18" x14ac:dyDescent="0.3">
      <c r="I688" s="31" t="s">
        <v>414</v>
      </c>
      <c r="J688" s="20" t="s">
        <v>416</v>
      </c>
      <c r="K688" s="20" t="s">
        <v>418</v>
      </c>
      <c r="M688" s="20" t="s">
        <v>39</v>
      </c>
      <c r="N688" s="20" t="s">
        <v>46</v>
      </c>
      <c r="O688" s="25">
        <v>12448.8</v>
      </c>
      <c r="Q688" s="20" t="s">
        <v>47</v>
      </c>
    </row>
    <row r="689" spans="9:17" x14ac:dyDescent="0.3">
      <c r="M689" s="20" t="s">
        <v>42</v>
      </c>
      <c r="O689" s="25">
        <v>9</v>
      </c>
    </row>
    <row r="690" spans="9:17" x14ac:dyDescent="0.3">
      <c r="I690" s="31" t="s">
        <v>414</v>
      </c>
      <c r="J690" s="20" t="s">
        <v>419</v>
      </c>
      <c r="K690" s="20" t="s">
        <v>420</v>
      </c>
      <c r="L690" s="20" t="s">
        <v>421</v>
      </c>
      <c r="M690" s="20" t="s">
        <v>39</v>
      </c>
      <c r="N690" s="20" t="s">
        <v>46</v>
      </c>
      <c r="O690" s="25">
        <v>188.66</v>
      </c>
      <c r="Q690" s="20" t="s">
        <v>59</v>
      </c>
    </row>
    <row r="691" spans="9:17" x14ac:dyDescent="0.3">
      <c r="M691" s="20" t="s">
        <v>42</v>
      </c>
      <c r="O691" s="25">
        <v>2</v>
      </c>
    </row>
    <row r="692" spans="9:17" x14ac:dyDescent="0.3">
      <c r="I692" s="31" t="s">
        <v>414</v>
      </c>
      <c r="J692" s="20" t="s">
        <v>419</v>
      </c>
      <c r="K692" s="20" t="s">
        <v>422</v>
      </c>
      <c r="L692" s="20" t="s">
        <v>423</v>
      </c>
      <c r="M692" s="20" t="s">
        <v>39</v>
      </c>
      <c r="N692" s="20" t="s">
        <v>46</v>
      </c>
      <c r="O692" s="25">
        <v>208.82</v>
      </c>
      <c r="Q692" s="20" t="s">
        <v>59</v>
      </c>
    </row>
    <row r="693" spans="9:17" x14ac:dyDescent="0.3">
      <c r="M693" s="20" t="s">
        <v>42</v>
      </c>
      <c r="O693" s="25">
        <v>2</v>
      </c>
    </row>
    <row r="694" spans="9:17" x14ac:dyDescent="0.3">
      <c r="I694" s="31" t="s">
        <v>414</v>
      </c>
      <c r="J694" s="20" t="s">
        <v>419</v>
      </c>
      <c r="K694" s="20" t="s">
        <v>424</v>
      </c>
      <c r="L694" s="20" t="s">
        <v>425</v>
      </c>
      <c r="M694" s="20" t="s">
        <v>39</v>
      </c>
      <c r="N694" s="20" t="s">
        <v>46</v>
      </c>
      <c r="O694" s="25">
        <v>443.3</v>
      </c>
      <c r="Q694" s="20" t="s">
        <v>59</v>
      </c>
    </row>
    <row r="695" spans="9:17" x14ac:dyDescent="0.3">
      <c r="M695" s="20" t="s">
        <v>42</v>
      </c>
      <c r="O695" s="25">
        <v>2</v>
      </c>
    </row>
    <row r="696" spans="9:17" x14ac:dyDescent="0.3">
      <c r="I696" s="31" t="s">
        <v>414</v>
      </c>
      <c r="J696" s="20" t="s">
        <v>419</v>
      </c>
      <c r="K696" s="20" t="s">
        <v>426</v>
      </c>
      <c r="L696" s="20" t="s">
        <v>427</v>
      </c>
      <c r="M696" s="20" t="s">
        <v>39</v>
      </c>
      <c r="N696" s="20" t="s">
        <v>46</v>
      </c>
      <c r="O696" s="25">
        <v>566.57000000000005</v>
      </c>
      <c r="Q696" s="20" t="s">
        <v>59</v>
      </c>
    </row>
    <row r="697" spans="9:17" x14ac:dyDescent="0.3">
      <c r="M697" s="20" t="s">
        <v>42</v>
      </c>
      <c r="O697" s="25">
        <v>10</v>
      </c>
    </row>
    <row r="698" spans="9:17" x14ac:dyDescent="0.3">
      <c r="I698" s="31" t="s">
        <v>414</v>
      </c>
      <c r="J698" s="20" t="s">
        <v>419</v>
      </c>
      <c r="K698" s="20" t="s">
        <v>428</v>
      </c>
      <c r="L698" s="20" t="s">
        <v>429</v>
      </c>
      <c r="M698" s="20" t="s">
        <v>39</v>
      </c>
      <c r="N698" s="20" t="s">
        <v>46</v>
      </c>
      <c r="O698" s="25">
        <v>260</v>
      </c>
      <c r="Q698" s="20" t="s">
        <v>59</v>
      </c>
    </row>
    <row r="699" spans="9:17" x14ac:dyDescent="0.3">
      <c r="M699" s="20" t="s">
        <v>42</v>
      </c>
      <c r="O699" s="25">
        <v>1</v>
      </c>
    </row>
    <row r="700" spans="9:17" x14ac:dyDescent="0.3">
      <c r="I700" s="31" t="s">
        <v>414</v>
      </c>
      <c r="J700" s="20" t="s">
        <v>419</v>
      </c>
      <c r="K700" s="20" t="s">
        <v>430</v>
      </c>
      <c r="L700" s="20" t="s">
        <v>431</v>
      </c>
      <c r="M700" s="20" t="s">
        <v>39</v>
      </c>
      <c r="N700" s="20" t="s">
        <v>46</v>
      </c>
      <c r="O700" s="25">
        <v>330.02</v>
      </c>
      <c r="Q700" s="20" t="s">
        <v>59</v>
      </c>
    </row>
    <row r="701" spans="9:17" x14ac:dyDescent="0.3">
      <c r="M701" s="20" t="s">
        <v>42</v>
      </c>
      <c r="O701" s="25">
        <v>7</v>
      </c>
    </row>
    <row r="702" spans="9:17" x14ac:dyDescent="0.3">
      <c r="I702" s="31" t="s">
        <v>414</v>
      </c>
      <c r="J702" s="20" t="s">
        <v>419</v>
      </c>
      <c r="K702" s="20" t="s">
        <v>432</v>
      </c>
      <c r="L702" s="20" t="s">
        <v>433</v>
      </c>
      <c r="M702" s="20" t="s">
        <v>39</v>
      </c>
      <c r="N702" s="20" t="s">
        <v>46</v>
      </c>
      <c r="O702" s="25">
        <v>208.25</v>
      </c>
      <c r="Q702" s="20" t="s">
        <v>59</v>
      </c>
    </row>
    <row r="703" spans="9:17" x14ac:dyDescent="0.3">
      <c r="M703" s="20" t="s">
        <v>42</v>
      </c>
      <c r="O703" s="25">
        <v>5</v>
      </c>
    </row>
    <row r="704" spans="9:17" x14ac:dyDescent="0.3">
      <c r="I704" s="31" t="s">
        <v>414</v>
      </c>
      <c r="J704" s="20" t="s">
        <v>419</v>
      </c>
      <c r="K704" s="20" t="s">
        <v>434</v>
      </c>
      <c r="L704" s="20" t="s">
        <v>435</v>
      </c>
      <c r="M704" s="20" t="s">
        <v>39</v>
      </c>
      <c r="N704" s="20" t="s">
        <v>46</v>
      </c>
      <c r="O704" s="25">
        <v>396.56</v>
      </c>
      <c r="Q704" s="20" t="s">
        <v>59</v>
      </c>
    </row>
    <row r="705" spans="9:18" x14ac:dyDescent="0.3">
      <c r="M705" s="20" t="s">
        <v>42</v>
      </c>
      <c r="O705" s="25">
        <v>1</v>
      </c>
    </row>
    <row r="706" spans="9:18" x14ac:dyDescent="0.3">
      <c r="I706" s="31" t="s">
        <v>414</v>
      </c>
      <c r="J706" s="20" t="s">
        <v>419</v>
      </c>
      <c r="K706" s="20" t="s">
        <v>436</v>
      </c>
      <c r="L706" s="20" t="s">
        <v>437</v>
      </c>
      <c r="M706" s="20" t="s">
        <v>39</v>
      </c>
      <c r="N706" s="20" t="s">
        <v>46</v>
      </c>
      <c r="O706" s="25">
        <v>1719.56</v>
      </c>
      <c r="Q706" s="20" t="s">
        <v>59</v>
      </c>
    </row>
    <row r="707" spans="9:18" x14ac:dyDescent="0.3">
      <c r="M707" s="20" t="s">
        <v>42</v>
      </c>
      <c r="O707" s="25">
        <v>54</v>
      </c>
    </row>
    <row r="708" spans="9:18" x14ac:dyDescent="0.3">
      <c r="I708" s="31" t="s">
        <v>414</v>
      </c>
      <c r="J708" s="20" t="s">
        <v>419</v>
      </c>
      <c r="K708" s="20" t="s">
        <v>438</v>
      </c>
      <c r="L708" s="20" t="s">
        <v>439</v>
      </c>
      <c r="M708" s="20" t="s">
        <v>39</v>
      </c>
      <c r="N708" s="20" t="s">
        <v>46</v>
      </c>
      <c r="O708" s="25">
        <v>398.2</v>
      </c>
      <c r="Q708" s="20" t="s">
        <v>59</v>
      </c>
    </row>
    <row r="709" spans="9:18" x14ac:dyDescent="0.3">
      <c r="M709" s="20" t="s">
        <v>42</v>
      </c>
      <c r="O709" s="25">
        <v>22</v>
      </c>
    </row>
    <row r="710" spans="9:18" x14ac:dyDescent="0.3">
      <c r="I710" s="31" t="s">
        <v>414</v>
      </c>
      <c r="J710" s="20" t="s">
        <v>419</v>
      </c>
      <c r="K710" s="20" t="s">
        <v>440</v>
      </c>
      <c r="L710" s="20" t="s">
        <v>441</v>
      </c>
      <c r="M710" s="20" t="s">
        <v>39</v>
      </c>
      <c r="N710" s="20" t="s">
        <v>46</v>
      </c>
      <c r="O710" s="25">
        <v>46.15</v>
      </c>
      <c r="Q710" s="20" t="s">
        <v>59</v>
      </c>
    </row>
    <row r="711" spans="9:18" x14ac:dyDescent="0.3">
      <c r="M711" s="20" t="s">
        <v>42</v>
      </c>
      <c r="O711" s="25">
        <v>1</v>
      </c>
    </row>
    <row r="712" spans="9:18" x14ac:dyDescent="0.3">
      <c r="I712" s="31" t="s">
        <v>414</v>
      </c>
      <c r="J712" s="20" t="s">
        <v>419</v>
      </c>
      <c r="K712" s="20" t="s">
        <v>442</v>
      </c>
      <c r="L712" s="20" t="s">
        <v>443</v>
      </c>
      <c r="M712" s="20" t="s">
        <v>39</v>
      </c>
      <c r="N712" s="20" t="s">
        <v>46</v>
      </c>
      <c r="O712" s="25">
        <v>345.99</v>
      </c>
      <c r="Q712" s="20" t="s">
        <v>59</v>
      </c>
    </row>
    <row r="713" spans="9:18" x14ac:dyDescent="0.3">
      <c r="M713" s="20" t="s">
        <v>42</v>
      </c>
      <c r="O713" s="25">
        <v>25</v>
      </c>
    </row>
    <row r="714" spans="9:18" x14ac:dyDescent="0.3">
      <c r="I714" s="31" t="s">
        <v>414</v>
      </c>
      <c r="J714" s="20" t="s">
        <v>444</v>
      </c>
      <c r="K714" s="20" t="s">
        <v>121</v>
      </c>
      <c r="L714" s="20" t="s">
        <v>445</v>
      </c>
      <c r="M714" s="20" t="s">
        <v>39</v>
      </c>
      <c r="N714" s="20" t="s">
        <v>122</v>
      </c>
      <c r="Q714" s="20" t="s">
        <v>107</v>
      </c>
      <c r="R714" s="25">
        <v>13225.32</v>
      </c>
    </row>
    <row r="715" spans="9:18" x14ac:dyDescent="0.3">
      <c r="M715" s="20" t="s">
        <v>42</v>
      </c>
      <c r="R715" s="25">
        <v>30</v>
      </c>
    </row>
    <row r="716" spans="9:18" x14ac:dyDescent="0.3">
      <c r="I716" s="31" t="s">
        <v>414</v>
      </c>
      <c r="J716" s="20" t="s">
        <v>444</v>
      </c>
      <c r="K716" s="20" t="s">
        <v>121</v>
      </c>
      <c r="L716" s="20" t="s">
        <v>161</v>
      </c>
      <c r="M716" s="20" t="s">
        <v>39</v>
      </c>
      <c r="N716" s="20" t="s">
        <v>122</v>
      </c>
      <c r="Q716" s="20" t="s">
        <v>107</v>
      </c>
      <c r="R716" s="25">
        <v>467.33</v>
      </c>
    </row>
    <row r="717" spans="9:18" x14ac:dyDescent="0.3">
      <c r="M717" s="20" t="s">
        <v>42</v>
      </c>
      <c r="R717" s="25">
        <v>21</v>
      </c>
    </row>
    <row r="718" spans="9:18" x14ac:dyDescent="0.3">
      <c r="I718" s="31" t="s">
        <v>414</v>
      </c>
      <c r="J718" s="20" t="s">
        <v>444</v>
      </c>
      <c r="K718" s="20" t="s">
        <v>121</v>
      </c>
      <c r="L718" s="20" t="s">
        <v>155</v>
      </c>
      <c r="M718" s="20" t="s">
        <v>39</v>
      </c>
      <c r="N718" s="20" t="s">
        <v>122</v>
      </c>
      <c r="Q718" s="20" t="s">
        <v>107</v>
      </c>
      <c r="R718" s="25">
        <v>1508.09</v>
      </c>
    </row>
    <row r="719" spans="9:18" x14ac:dyDescent="0.3">
      <c r="M719" s="20" t="s">
        <v>42</v>
      </c>
      <c r="R719" s="25">
        <v>80</v>
      </c>
    </row>
    <row r="720" spans="9:18" x14ac:dyDescent="0.3">
      <c r="I720" s="31" t="s">
        <v>414</v>
      </c>
      <c r="J720" s="20" t="s">
        <v>444</v>
      </c>
      <c r="K720" s="20" t="s">
        <v>121</v>
      </c>
      <c r="L720" s="20" t="s">
        <v>170</v>
      </c>
      <c r="M720" s="20" t="s">
        <v>39</v>
      </c>
      <c r="N720" s="20" t="s">
        <v>122</v>
      </c>
      <c r="Q720" s="20" t="s">
        <v>107</v>
      </c>
      <c r="R720" s="25">
        <v>10777.7</v>
      </c>
    </row>
    <row r="721" spans="9:18" x14ac:dyDescent="0.3">
      <c r="M721" s="20" t="s">
        <v>42</v>
      </c>
      <c r="R721" s="25">
        <v>27</v>
      </c>
    </row>
    <row r="722" spans="9:18" x14ac:dyDescent="0.3">
      <c r="I722" s="31" t="s">
        <v>414</v>
      </c>
      <c r="J722" s="20" t="s">
        <v>444</v>
      </c>
      <c r="K722" s="20" t="s">
        <v>121</v>
      </c>
      <c r="L722" s="20" t="s">
        <v>155</v>
      </c>
      <c r="M722" s="20" t="s">
        <v>39</v>
      </c>
      <c r="N722" s="20" t="s">
        <v>122</v>
      </c>
      <c r="Q722" s="20" t="s">
        <v>107</v>
      </c>
      <c r="R722" s="25">
        <v>263.92</v>
      </c>
    </row>
    <row r="723" spans="9:18" x14ac:dyDescent="0.3">
      <c r="M723" s="20" t="s">
        <v>42</v>
      </c>
      <c r="R723" s="25">
        <v>14</v>
      </c>
    </row>
    <row r="724" spans="9:18" x14ac:dyDescent="0.3">
      <c r="I724" s="31" t="s">
        <v>414</v>
      </c>
      <c r="J724" s="20" t="s">
        <v>446</v>
      </c>
      <c r="K724" s="20" t="s">
        <v>37</v>
      </c>
      <c r="L724" s="20" t="s">
        <v>447</v>
      </c>
      <c r="M724" s="20" t="s">
        <v>39</v>
      </c>
      <c r="N724" s="20" t="s">
        <v>40</v>
      </c>
      <c r="O724" s="25">
        <v>9074.65</v>
      </c>
      <c r="Q724" s="20" t="s">
        <v>41</v>
      </c>
    </row>
    <row r="725" spans="9:18" x14ac:dyDescent="0.3">
      <c r="M725" s="20" t="s">
        <v>42</v>
      </c>
      <c r="O725" s="25">
        <v>500</v>
      </c>
    </row>
    <row r="726" spans="9:18" x14ac:dyDescent="0.3">
      <c r="I726" s="31" t="s">
        <v>414</v>
      </c>
      <c r="J726" s="20" t="s">
        <v>446</v>
      </c>
      <c r="K726" s="20" t="s">
        <v>37</v>
      </c>
      <c r="L726" s="20" t="s">
        <v>266</v>
      </c>
      <c r="M726" s="20" t="s">
        <v>39</v>
      </c>
      <c r="N726" s="20" t="s">
        <v>40</v>
      </c>
      <c r="O726" s="25">
        <v>24409.65</v>
      </c>
      <c r="Q726" s="20" t="s">
        <v>41</v>
      </c>
    </row>
    <row r="727" spans="9:18" x14ac:dyDescent="0.3">
      <c r="M727" s="20" t="s">
        <v>42</v>
      </c>
      <c r="O727" s="25">
        <v>1140</v>
      </c>
    </row>
    <row r="728" spans="9:18" x14ac:dyDescent="0.3">
      <c r="I728" s="31" t="s">
        <v>414</v>
      </c>
      <c r="J728" s="20" t="s">
        <v>446</v>
      </c>
      <c r="K728" s="20" t="s">
        <v>37</v>
      </c>
      <c r="L728" s="20" t="s">
        <v>278</v>
      </c>
      <c r="M728" s="20" t="s">
        <v>39</v>
      </c>
      <c r="N728" s="20" t="s">
        <v>40</v>
      </c>
      <c r="O728" s="25">
        <v>2368</v>
      </c>
      <c r="Q728" s="20" t="s">
        <v>41</v>
      </c>
    </row>
    <row r="729" spans="9:18" x14ac:dyDescent="0.3">
      <c r="M729" s="20" t="s">
        <v>42</v>
      </c>
      <c r="O729" s="25">
        <v>100</v>
      </c>
    </row>
    <row r="730" spans="9:18" x14ac:dyDescent="0.3">
      <c r="I730" s="31" t="s">
        <v>414</v>
      </c>
      <c r="J730" s="20" t="s">
        <v>448</v>
      </c>
      <c r="K730" s="20" t="s">
        <v>194</v>
      </c>
      <c r="L730" s="20" t="s">
        <v>37</v>
      </c>
      <c r="M730" s="20" t="s">
        <v>39</v>
      </c>
      <c r="N730" s="20" t="s">
        <v>122</v>
      </c>
      <c r="Q730" s="20" t="s">
        <v>40</v>
      </c>
      <c r="R730" s="25">
        <v>200102.36</v>
      </c>
    </row>
    <row r="731" spans="9:18" x14ac:dyDescent="0.3">
      <c r="M731" s="20" t="s">
        <v>42</v>
      </c>
      <c r="R731" s="25">
        <v>19500</v>
      </c>
    </row>
    <row r="732" spans="9:18" x14ac:dyDescent="0.3">
      <c r="I732" s="31" t="s">
        <v>414</v>
      </c>
      <c r="J732" s="20" t="s">
        <v>449</v>
      </c>
      <c r="K732" s="20" t="s">
        <v>205</v>
      </c>
      <c r="L732" s="20" t="s">
        <v>204</v>
      </c>
      <c r="M732" s="20" t="s">
        <v>39</v>
      </c>
      <c r="N732" s="20" t="s">
        <v>122</v>
      </c>
      <c r="Q732" s="20" t="s">
        <v>40</v>
      </c>
      <c r="R732" s="25">
        <v>215849.22</v>
      </c>
    </row>
    <row r="733" spans="9:18" x14ac:dyDescent="0.3">
      <c r="M733" s="20" t="s">
        <v>42</v>
      </c>
      <c r="R733" s="25">
        <v>5000</v>
      </c>
    </row>
    <row r="734" spans="9:18" x14ac:dyDescent="0.3">
      <c r="I734" s="31" t="s">
        <v>450</v>
      </c>
      <c r="J734" s="20" t="s">
        <v>451</v>
      </c>
      <c r="K734" s="20" t="s">
        <v>339</v>
      </c>
      <c r="M734" s="20" t="s">
        <v>39</v>
      </c>
      <c r="N734" s="20" t="s">
        <v>46</v>
      </c>
      <c r="O734" s="25">
        <v>1145.83</v>
      </c>
      <c r="Q734" s="20" t="s">
        <v>47</v>
      </c>
    </row>
    <row r="735" spans="9:18" x14ac:dyDescent="0.3">
      <c r="M735" s="20" t="s">
        <v>42</v>
      </c>
      <c r="O735" s="25">
        <v>5</v>
      </c>
    </row>
    <row r="736" spans="9:18" x14ac:dyDescent="0.3">
      <c r="I736" s="31" t="s">
        <v>450</v>
      </c>
      <c r="J736" s="20" t="s">
        <v>452</v>
      </c>
      <c r="K736" s="20" t="s">
        <v>37</v>
      </c>
      <c r="M736" s="20" t="s">
        <v>39</v>
      </c>
      <c r="N736" s="20" t="s">
        <v>40</v>
      </c>
      <c r="O736" s="25">
        <v>120027.6</v>
      </c>
      <c r="Q736" s="20" t="s">
        <v>47</v>
      </c>
    </row>
    <row r="737" spans="9:18" x14ac:dyDescent="0.3">
      <c r="M737" s="20" t="s">
        <v>42</v>
      </c>
      <c r="O737" s="25">
        <v>25980</v>
      </c>
    </row>
    <row r="738" spans="9:18" x14ac:dyDescent="0.3">
      <c r="I738" s="31" t="s">
        <v>450</v>
      </c>
      <c r="J738" s="20" t="s">
        <v>453</v>
      </c>
      <c r="K738" s="20" t="s">
        <v>454</v>
      </c>
      <c r="M738" s="20" t="s">
        <v>39</v>
      </c>
      <c r="N738" s="20" t="s">
        <v>146</v>
      </c>
      <c r="O738" s="25">
        <v>750</v>
      </c>
      <c r="Q738" s="20" t="s">
        <v>47</v>
      </c>
    </row>
    <row r="739" spans="9:18" x14ac:dyDescent="0.3">
      <c r="M739" s="20" t="s">
        <v>42</v>
      </c>
      <c r="O739" s="25">
        <v>1</v>
      </c>
    </row>
    <row r="740" spans="9:18" x14ac:dyDescent="0.3">
      <c r="I740" s="31" t="s">
        <v>450</v>
      </c>
      <c r="J740" s="20" t="s">
        <v>453</v>
      </c>
      <c r="K740" s="20" t="s">
        <v>455</v>
      </c>
      <c r="L740" s="20" t="s">
        <v>454</v>
      </c>
      <c r="M740" s="20" t="s">
        <v>39</v>
      </c>
      <c r="N740" s="20" t="s">
        <v>148</v>
      </c>
      <c r="Q740" s="20" t="s">
        <v>149</v>
      </c>
      <c r="R740" s="25">
        <v>750</v>
      </c>
    </row>
    <row r="741" spans="9:18" x14ac:dyDescent="0.3">
      <c r="M741" s="20" t="s">
        <v>42</v>
      </c>
    </row>
    <row r="742" spans="9:18" x14ac:dyDescent="0.3">
      <c r="I742" s="31" t="s">
        <v>450</v>
      </c>
      <c r="J742" s="20" t="s">
        <v>456</v>
      </c>
      <c r="K742" s="20" t="s">
        <v>37</v>
      </c>
      <c r="M742" s="20" t="s">
        <v>39</v>
      </c>
      <c r="N742" s="20" t="s">
        <v>40</v>
      </c>
      <c r="O742" s="25">
        <v>8660</v>
      </c>
      <c r="Q742" s="20" t="s">
        <v>47</v>
      </c>
    </row>
    <row r="743" spans="9:18" x14ac:dyDescent="0.3">
      <c r="M743" s="20" t="s">
        <v>42</v>
      </c>
    </row>
    <row r="744" spans="9:18" x14ac:dyDescent="0.3">
      <c r="I744" s="31" t="s">
        <v>450</v>
      </c>
      <c r="J744" s="20" t="s">
        <v>457</v>
      </c>
      <c r="K744" s="20" t="s">
        <v>121</v>
      </c>
      <c r="L744" s="20" t="s">
        <v>445</v>
      </c>
      <c r="M744" s="20" t="s">
        <v>39</v>
      </c>
      <c r="N744" s="20" t="s">
        <v>122</v>
      </c>
      <c r="Q744" s="20" t="s">
        <v>107</v>
      </c>
      <c r="R744" s="25">
        <v>440.84</v>
      </c>
    </row>
    <row r="745" spans="9:18" x14ac:dyDescent="0.3">
      <c r="M745" s="20" t="s">
        <v>42</v>
      </c>
      <c r="R745" s="25">
        <v>1</v>
      </c>
    </row>
    <row r="746" spans="9:18" x14ac:dyDescent="0.3">
      <c r="I746" s="31" t="s">
        <v>450</v>
      </c>
      <c r="J746" s="20" t="s">
        <v>457</v>
      </c>
      <c r="K746" s="20" t="s">
        <v>121</v>
      </c>
      <c r="L746" s="20" t="s">
        <v>161</v>
      </c>
      <c r="M746" s="20" t="s">
        <v>39</v>
      </c>
      <c r="N746" s="20" t="s">
        <v>122</v>
      </c>
      <c r="Q746" s="20" t="s">
        <v>107</v>
      </c>
      <c r="R746" s="25">
        <v>22.25</v>
      </c>
    </row>
    <row r="747" spans="9:18" x14ac:dyDescent="0.3">
      <c r="M747" s="20" t="s">
        <v>42</v>
      </c>
      <c r="R747" s="25">
        <v>1</v>
      </c>
    </row>
    <row r="748" spans="9:18" x14ac:dyDescent="0.3">
      <c r="I748" s="31" t="s">
        <v>450</v>
      </c>
      <c r="J748" s="20" t="s">
        <v>457</v>
      </c>
      <c r="K748" s="20" t="s">
        <v>121</v>
      </c>
      <c r="L748" s="20" t="s">
        <v>170</v>
      </c>
      <c r="M748" s="20" t="s">
        <v>39</v>
      </c>
      <c r="N748" s="20" t="s">
        <v>122</v>
      </c>
      <c r="Q748" s="20" t="s">
        <v>107</v>
      </c>
      <c r="R748" s="25">
        <v>399.17</v>
      </c>
    </row>
    <row r="749" spans="9:18" x14ac:dyDescent="0.3">
      <c r="M749" s="20" t="s">
        <v>42</v>
      </c>
      <c r="R749" s="25">
        <v>1</v>
      </c>
    </row>
    <row r="750" spans="9:18" x14ac:dyDescent="0.3">
      <c r="I750" s="31" t="s">
        <v>450</v>
      </c>
      <c r="J750" s="20" t="s">
        <v>458</v>
      </c>
      <c r="K750" s="20" t="s">
        <v>37</v>
      </c>
      <c r="L750" s="20" t="s">
        <v>228</v>
      </c>
      <c r="M750" s="20" t="s">
        <v>39</v>
      </c>
      <c r="N750" s="20" t="s">
        <v>40</v>
      </c>
      <c r="O750" s="25">
        <v>32802.44</v>
      </c>
      <c r="Q750" s="20" t="s">
        <v>41</v>
      </c>
    </row>
    <row r="751" spans="9:18" x14ac:dyDescent="0.3">
      <c r="M751" s="20" t="s">
        <v>42</v>
      </c>
      <c r="O751" s="25">
        <v>1130</v>
      </c>
    </row>
    <row r="752" spans="9:18" x14ac:dyDescent="0.3">
      <c r="I752" s="31" t="s">
        <v>450</v>
      </c>
      <c r="J752" s="20" t="s">
        <v>458</v>
      </c>
      <c r="K752" s="20" t="s">
        <v>37</v>
      </c>
      <c r="L752" s="20" t="s">
        <v>38</v>
      </c>
      <c r="M752" s="20" t="s">
        <v>39</v>
      </c>
      <c r="N752" s="20" t="s">
        <v>40</v>
      </c>
      <c r="O752" s="25">
        <v>24815.82</v>
      </c>
      <c r="Q752" s="20" t="s">
        <v>41</v>
      </c>
    </row>
    <row r="753" spans="9:18" x14ac:dyDescent="0.3">
      <c r="M753" s="20" t="s">
        <v>42</v>
      </c>
      <c r="O753" s="25">
        <v>975</v>
      </c>
    </row>
    <row r="754" spans="9:18" x14ac:dyDescent="0.3">
      <c r="I754" s="31" t="s">
        <v>450</v>
      </c>
      <c r="J754" s="20" t="s">
        <v>459</v>
      </c>
      <c r="K754" s="20" t="s">
        <v>194</v>
      </c>
      <c r="L754" s="20" t="s">
        <v>37</v>
      </c>
      <c r="M754" s="20" t="s">
        <v>39</v>
      </c>
      <c r="N754" s="20" t="s">
        <v>122</v>
      </c>
      <c r="Q754" s="20" t="s">
        <v>40</v>
      </c>
      <c r="R754" s="25">
        <v>67712.3</v>
      </c>
    </row>
    <row r="755" spans="9:18" x14ac:dyDescent="0.3">
      <c r="M755" s="20" t="s">
        <v>42</v>
      </c>
      <c r="R755" s="25">
        <v>8000</v>
      </c>
    </row>
    <row r="756" spans="9:18" x14ac:dyDescent="0.3">
      <c r="I756" s="31" t="s">
        <v>460</v>
      </c>
      <c r="J756" s="20" t="s">
        <v>461</v>
      </c>
      <c r="K756" s="20" t="s">
        <v>37</v>
      </c>
      <c r="M756" s="20" t="s">
        <v>39</v>
      </c>
      <c r="N756" s="20" t="s">
        <v>40</v>
      </c>
      <c r="O756" s="25">
        <v>113190</v>
      </c>
      <c r="Q756" s="20" t="s">
        <v>47</v>
      </c>
    </row>
    <row r="757" spans="9:18" x14ac:dyDescent="0.3">
      <c r="M757" s="20" t="s">
        <v>42</v>
      </c>
      <c r="O757" s="25">
        <v>24500</v>
      </c>
    </row>
    <row r="758" spans="9:18" x14ac:dyDescent="0.3">
      <c r="I758" s="31" t="s">
        <v>460</v>
      </c>
      <c r="J758" s="20" t="s">
        <v>462</v>
      </c>
      <c r="K758" s="20" t="s">
        <v>463</v>
      </c>
      <c r="M758" s="20" t="s">
        <v>39</v>
      </c>
      <c r="N758" s="20" t="s">
        <v>46</v>
      </c>
      <c r="O758" s="25">
        <v>1416.67</v>
      </c>
      <c r="Q758" s="20" t="s">
        <v>47</v>
      </c>
    </row>
    <row r="759" spans="9:18" x14ac:dyDescent="0.3">
      <c r="M759" s="20" t="s">
        <v>42</v>
      </c>
      <c r="O759" s="25">
        <v>1000</v>
      </c>
    </row>
    <row r="760" spans="9:18" x14ac:dyDescent="0.3">
      <c r="I760" s="31" t="s">
        <v>460</v>
      </c>
      <c r="J760" s="20" t="s">
        <v>464</v>
      </c>
      <c r="K760" s="20" t="s">
        <v>361</v>
      </c>
      <c r="M760" s="20" t="s">
        <v>39</v>
      </c>
      <c r="N760" s="20" t="s">
        <v>46</v>
      </c>
      <c r="O760" s="25">
        <v>11500</v>
      </c>
      <c r="Q760" s="20" t="s">
        <v>47</v>
      </c>
    </row>
    <row r="761" spans="9:18" x14ac:dyDescent="0.3">
      <c r="M761" s="20" t="s">
        <v>42</v>
      </c>
      <c r="O761" s="25">
        <v>30</v>
      </c>
    </row>
    <row r="762" spans="9:18" x14ac:dyDescent="0.3">
      <c r="I762" s="31" t="s">
        <v>460</v>
      </c>
      <c r="J762" s="20" t="s">
        <v>465</v>
      </c>
      <c r="K762" s="20" t="s">
        <v>313</v>
      </c>
      <c r="M762" s="20" t="s">
        <v>39</v>
      </c>
      <c r="N762" s="20" t="s">
        <v>46</v>
      </c>
      <c r="O762" s="25">
        <v>285.5</v>
      </c>
      <c r="Q762" s="20" t="s">
        <v>47</v>
      </c>
    </row>
    <row r="763" spans="9:18" x14ac:dyDescent="0.3">
      <c r="M763" s="20" t="s">
        <v>42</v>
      </c>
    </row>
    <row r="764" spans="9:18" x14ac:dyDescent="0.3">
      <c r="I764" s="31" t="s">
        <v>460</v>
      </c>
      <c r="J764" s="20" t="s">
        <v>465</v>
      </c>
      <c r="K764" s="20" t="s">
        <v>314</v>
      </c>
      <c r="M764" s="20" t="s">
        <v>39</v>
      </c>
      <c r="N764" s="20" t="s">
        <v>46</v>
      </c>
      <c r="O764" s="25">
        <v>962.5</v>
      </c>
      <c r="Q764" s="20" t="s">
        <v>47</v>
      </c>
    </row>
    <row r="765" spans="9:18" x14ac:dyDescent="0.3">
      <c r="M765" s="20" t="s">
        <v>42</v>
      </c>
    </row>
    <row r="766" spans="9:18" x14ac:dyDescent="0.3">
      <c r="I766" s="31" t="s">
        <v>460</v>
      </c>
      <c r="J766" s="20" t="s">
        <v>466</v>
      </c>
      <c r="K766" s="20" t="s">
        <v>313</v>
      </c>
      <c r="M766" s="20" t="s">
        <v>39</v>
      </c>
      <c r="N766" s="20" t="s">
        <v>46</v>
      </c>
      <c r="O766" s="25">
        <v>40.450000000000003</v>
      </c>
      <c r="Q766" s="20" t="s">
        <v>47</v>
      </c>
    </row>
    <row r="767" spans="9:18" x14ac:dyDescent="0.3">
      <c r="M767" s="20" t="s">
        <v>42</v>
      </c>
    </row>
    <row r="768" spans="9:18" x14ac:dyDescent="0.3">
      <c r="I768" s="31" t="s">
        <v>460</v>
      </c>
      <c r="J768" s="20" t="s">
        <v>466</v>
      </c>
      <c r="K768" s="20" t="s">
        <v>314</v>
      </c>
      <c r="M768" s="20" t="s">
        <v>39</v>
      </c>
      <c r="N768" s="20" t="s">
        <v>46</v>
      </c>
      <c r="O768" s="25">
        <v>136.38</v>
      </c>
      <c r="Q768" s="20" t="s">
        <v>47</v>
      </c>
    </row>
    <row r="769" spans="9:18" x14ac:dyDescent="0.3">
      <c r="M769" s="20" t="s">
        <v>42</v>
      </c>
    </row>
    <row r="770" spans="9:18" x14ac:dyDescent="0.3">
      <c r="I770" s="31" t="s">
        <v>460</v>
      </c>
      <c r="J770" s="20" t="s">
        <v>467</v>
      </c>
      <c r="K770" s="20" t="s">
        <v>260</v>
      </c>
      <c r="M770" s="20" t="s">
        <v>39</v>
      </c>
      <c r="N770" s="20" t="s">
        <v>53</v>
      </c>
      <c r="O770" s="25">
        <v>586.5</v>
      </c>
      <c r="Q770" s="20" t="s">
        <v>47</v>
      </c>
    </row>
    <row r="771" spans="9:18" x14ac:dyDescent="0.3">
      <c r="M771" s="20" t="s">
        <v>42</v>
      </c>
    </row>
    <row r="772" spans="9:18" x14ac:dyDescent="0.3">
      <c r="I772" s="31" t="s">
        <v>460</v>
      </c>
      <c r="J772" s="20" t="s">
        <v>468</v>
      </c>
      <c r="K772" s="20" t="s">
        <v>37</v>
      </c>
      <c r="M772" s="20" t="s">
        <v>39</v>
      </c>
      <c r="N772" s="20" t="s">
        <v>40</v>
      </c>
      <c r="O772" s="25">
        <v>8166.67</v>
      </c>
      <c r="Q772" s="20" t="s">
        <v>47</v>
      </c>
    </row>
    <row r="773" spans="9:18" x14ac:dyDescent="0.3">
      <c r="M773" s="20" t="s">
        <v>42</v>
      </c>
    </row>
    <row r="774" spans="9:18" x14ac:dyDescent="0.3">
      <c r="I774" s="31" t="s">
        <v>460</v>
      </c>
      <c r="J774" s="20" t="s">
        <v>469</v>
      </c>
      <c r="K774" s="20" t="s">
        <v>121</v>
      </c>
      <c r="L774" s="20" t="s">
        <v>445</v>
      </c>
      <c r="M774" s="20" t="s">
        <v>39</v>
      </c>
      <c r="N774" s="20" t="s">
        <v>122</v>
      </c>
      <c r="Q774" s="20" t="s">
        <v>107</v>
      </c>
      <c r="R774" s="25">
        <v>881.69</v>
      </c>
    </row>
    <row r="775" spans="9:18" x14ac:dyDescent="0.3">
      <c r="M775" s="20" t="s">
        <v>42</v>
      </c>
      <c r="R775" s="25">
        <v>2</v>
      </c>
    </row>
    <row r="776" spans="9:18" x14ac:dyDescent="0.3">
      <c r="I776" s="31" t="s">
        <v>460</v>
      </c>
      <c r="J776" s="20" t="s">
        <v>469</v>
      </c>
      <c r="K776" s="20" t="s">
        <v>121</v>
      </c>
      <c r="L776" s="20" t="s">
        <v>161</v>
      </c>
      <c r="M776" s="20" t="s">
        <v>39</v>
      </c>
      <c r="N776" s="20" t="s">
        <v>122</v>
      </c>
      <c r="Q776" s="20" t="s">
        <v>107</v>
      </c>
      <c r="R776" s="25">
        <v>44.51</v>
      </c>
    </row>
    <row r="777" spans="9:18" x14ac:dyDescent="0.3">
      <c r="M777" s="20" t="s">
        <v>42</v>
      </c>
      <c r="R777" s="25">
        <v>2</v>
      </c>
    </row>
    <row r="778" spans="9:18" x14ac:dyDescent="0.3">
      <c r="I778" s="31" t="s">
        <v>460</v>
      </c>
      <c r="J778" s="20" t="s">
        <v>469</v>
      </c>
      <c r="K778" s="20" t="s">
        <v>121</v>
      </c>
      <c r="L778" s="20" t="s">
        <v>155</v>
      </c>
      <c r="M778" s="20" t="s">
        <v>39</v>
      </c>
      <c r="N778" s="20" t="s">
        <v>122</v>
      </c>
      <c r="Q778" s="20" t="s">
        <v>107</v>
      </c>
      <c r="R778" s="25">
        <v>754.05</v>
      </c>
    </row>
    <row r="779" spans="9:18" x14ac:dyDescent="0.3">
      <c r="M779" s="20" t="s">
        <v>42</v>
      </c>
      <c r="R779" s="25">
        <v>40</v>
      </c>
    </row>
    <row r="780" spans="9:18" x14ac:dyDescent="0.3">
      <c r="I780" s="31" t="s">
        <v>460</v>
      </c>
      <c r="J780" s="20" t="s">
        <v>469</v>
      </c>
      <c r="K780" s="20" t="s">
        <v>121</v>
      </c>
      <c r="L780" s="20" t="s">
        <v>155</v>
      </c>
      <c r="M780" s="20" t="s">
        <v>39</v>
      </c>
      <c r="N780" s="20" t="s">
        <v>122</v>
      </c>
      <c r="Q780" s="20" t="s">
        <v>107</v>
      </c>
      <c r="R780" s="25">
        <v>150.81</v>
      </c>
    </row>
    <row r="781" spans="9:18" x14ac:dyDescent="0.3">
      <c r="M781" s="20" t="s">
        <v>42</v>
      </c>
      <c r="R781" s="25">
        <v>8</v>
      </c>
    </row>
    <row r="782" spans="9:18" x14ac:dyDescent="0.3">
      <c r="I782" s="31" t="s">
        <v>460</v>
      </c>
      <c r="J782" s="20" t="s">
        <v>470</v>
      </c>
      <c r="K782" s="20" t="s">
        <v>37</v>
      </c>
      <c r="L782" s="20" t="s">
        <v>266</v>
      </c>
      <c r="M782" s="20" t="s">
        <v>39</v>
      </c>
      <c r="N782" s="20" t="s">
        <v>40</v>
      </c>
      <c r="O782" s="25">
        <v>28200.44</v>
      </c>
      <c r="Q782" s="20" t="s">
        <v>41</v>
      </c>
    </row>
    <row r="783" spans="9:18" x14ac:dyDescent="0.3">
      <c r="M783" s="20" t="s">
        <v>42</v>
      </c>
      <c r="O783" s="25">
        <v>1275</v>
      </c>
    </row>
    <row r="784" spans="9:18" x14ac:dyDescent="0.3">
      <c r="I784" s="31" t="s">
        <v>460</v>
      </c>
      <c r="J784" s="20" t="s">
        <v>471</v>
      </c>
      <c r="K784" s="20" t="s">
        <v>194</v>
      </c>
      <c r="L784" s="20" t="s">
        <v>37</v>
      </c>
      <c r="M784" s="20" t="s">
        <v>39</v>
      </c>
      <c r="N784" s="20" t="s">
        <v>122</v>
      </c>
      <c r="Q784" s="20" t="s">
        <v>40</v>
      </c>
      <c r="R784" s="25">
        <v>30170.61</v>
      </c>
    </row>
    <row r="785" spans="9:18" x14ac:dyDescent="0.3">
      <c r="M785" s="20" t="s">
        <v>42</v>
      </c>
      <c r="R785" s="25">
        <v>4000</v>
      </c>
    </row>
    <row r="786" spans="9:18" x14ac:dyDescent="0.3">
      <c r="I786" s="31" t="s">
        <v>472</v>
      </c>
      <c r="J786" s="20" t="s">
        <v>473</v>
      </c>
      <c r="K786" s="20" t="s">
        <v>474</v>
      </c>
      <c r="M786" s="20" t="s">
        <v>39</v>
      </c>
      <c r="N786" s="20" t="s">
        <v>46</v>
      </c>
      <c r="O786" s="25">
        <v>6235</v>
      </c>
      <c r="Q786" s="20" t="s">
        <v>47</v>
      </c>
    </row>
    <row r="787" spans="9:18" x14ac:dyDescent="0.3">
      <c r="M787" s="20" t="s">
        <v>42</v>
      </c>
      <c r="O787" s="25">
        <v>150</v>
      </c>
    </row>
    <row r="788" spans="9:18" x14ac:dyDescent="0.3">
      <c r="I788" s="31" t="s">
        <v>472</v>
      </c>
      <c r="J788" s="20" t="s">
        <v>473</v>
      </c>
      <c r="K788" s="20" t="s">
        <v>475</v>
      </c>
      <c r="M788" s="20" t="s">
        <v>39</v>
      </c>
      <c r="N788" s="20" t="s">
        <v>46</v>
      </c>
      <c r="O788" s="25">
        <v>9680</v>
      </c>
      <c r="Q788" s="20" t="s">
        <v>47</v>
      </c>
    </row>
    <row r="789" spans="9:18" x14ac:dyDescent="0.3">
      <c r="M789" s="20" t="s">
        <v>42</v>
      </c>
      <c r="O789" s="25">
        <v>150</v>
      </c>
    </row>
    <row r="790" spans="9:18" x14ac:dyDescent="0.3">
      <c r="I790" s="31" t="s">
        <v>472</v>
      </c>
      <c r="J790" s="20" t="s">
        <v>473</v>
      </c>
      <c r="K790" s="20" t="s">
        <v>476</v>
      </c>
      <c r="M790" s="20" t="s">
        <v>39</v>
      </c>
      <c r="N790" s="20" t="s">
        <v>46</v>
      </c>
      <c r="O790" s="25">
        <v>302.33</v>
      </c>
      <c r="Q790" s="20" t="s">
        <v>47</v>
      </c>
    </row>
    <row r="791" spans="9:18" x14ac:dyDescent="0.3">
      <c r="M791" s="20" t="s">
        <v>42</v>
      </c>
      <c r="O791" s="25">
        <v>2</v>
      </c>
    </row>
    <row r="792" spans="9:18" x14ac:dyDescent="0.3">
      <c r="I792" s="31" t="s">
        <v>472</v>
      </c>
      <c r="J792" s="20" t="s">
        <v>477</v>
      </c>
      <c r="K792" s="20" t="s">
        <v>478</v>
      </c>
      <c r="M792" s="20" t="s">
        <v>39</v>
      </c>
      <c r="N792" s="20" t="s">
        <v>46</v>
      </c>
      <c r="O792" s="25">
        <v>315.83</v>
      </c>
      <c r="Q792" s="20" t="s">
        <v>47</v>
      </c>
    </row>
    <row r="793" spans="9:18" x14ac:dyDescent="0.3">
      <c r="M793" s="20" t="s">
        <v>42</v>
      </c>
      <c r="O793" s="25">
        <v>50</v>
      </c>
    </row>
    <row r="794" spans="9:18" x14ac:dyDescent="0.3">
      <c r="I794" s="31" t="s">
        <v>472</v>
      </c>
      <c r="J794" s="20" t="s">
        <v>477</v>
      </c>
      <c r="K794" s="20" t="s">
        <v>478</v>
      </c>
      <c r="M794" s="20" t="s">
        <v>39</v>
      </c>
      <c r="N794" s="20" t="s">
        <v>46</v>
      </c>
      <c r="O794" s="25">
        <v>296</v>
      </c>
      <c r="Q794" s="20" t="s">
        <v>47</v>
      </c>
    </row>
    <row r="795" spans="9:18" x14ac:dyDescent="0.3">
      <c r="M795" s="20" t="s">
        <v>42</v>
      </c>
      <c r="O795" s="25">
        <v>20</v>
      </c>
    </row>
    <row r="796" spans="9:18" x14ac:dyDescent="0.3">
      <c r="I796" s="31" t="s">
        <v>472</v>
      </c>
      <c r="J796" s="20" t="s">
        <v>477</v>
      </c>
      <c r="K796" s="20" t="s">
        <v>478</v>
      </c>
      <c r="M796" s="20" t="s">
        <v>39</v>
      </c>
      <c r="N796" s="20" t="s">
        <v>46</v>
      </c>
      <c r="O796" s="25">
        <v>1099.25</v>
      </c>
      <c r="Q796" s="20" t="s">
        <v>47</v>
      </c>
    </row>
    <row r="797" spans="9:18" x14ac:dyDescent="0.3">
      <c r="M797" s="20" t="s">
        <v>42</v>
      </c>
      <c r="O797" s="25">
        <v>30</v>
      </c>
    </row>
    <row r="798" spans="9:18" x14ac:dyDescent="0.3">
      <c r="I798" s="31" t="s">
        <v>472</v>
      </c>
      <c r="J798" s="20" t="s">
        <v>477</v>
      </c>
      <c r="K798" s="20" t="s">
        <v>479</v>
      </c>
      <c r="M798" s="20" t="s">
        <v>39</v>
      </c>
      <c r="N798" s="20" t="s">
        <v>46</v>
      </c>
      <c r="O798" s="25">
        <v>1407.5</v>
      </c>
      <c r="Q798" s="20" t="s">
        <v>47</v>
      </c>
    </row>
    <row r="799" spans="9:18" x14ac:dyDescent="0.3">
      <c r="M799" s="20" t="s">
        <v>42</v>
      </c>
      <c r="O799" s="25">
        <v>150</v>
      </c>
    </row>
    <row r="800" spans="9:18" x14ac:dyDescent="0.3">
      <c r="I800" s="31" t="s">
        <v>472</v>
      </c>
      <c r="J800" s="20" t="s">
        <v>477</v>
      </c>
      <c r="K800" s="20" t="s">
        <v>480</v>
      </c>
      <c r="M800" s="20" t="s">
        <v>39</v>
      </c>
      <c r="N800" s="20" t="s">
        <v>46</v>
      </c>
      <c r="O800" s="25">
        <v>845.83</v>
      </c>
      <c r="Q800" s="20" t="s">
        <v>47</v>
      </c>
    </row>
    <row r="801" spans="9:17" x14ac:dyDescent="0.3">
      <c r="M801" s="20" t="s">
        <v>42</v>
      </c>
      <c r="O801" s="25">
        <v>50</v>
      </c>
    </row>
    <row r="802" spans="9:17" x14ac:dyDescent="0.3">
      <c r="I802" s="31" t="s">
        <v>472</v>
      </c>
      <c r="J802" s="20" t="s">
        <v>477</v>
      </c>
      <c r="K802" s="20" t="s">
        <v>481</v>
      </c>
      <c r="M802" s="20" t="s">
        <v>39</v>
      </c>
      <c r="N802" s="20" t="s">
        <v>46</v>
      </c>
      <c r="O802" s="25">
        <v>1210.5</v>
      </c>
      <c r="Q802" s="20" t="s">
        <v>47</v>
      </c>
    </row>
    <row r="803" spans="9:17" x14ac:dyDescent="0.3">
      <c r="M803" s="20" t="s">
        <v>42</v>
      </c>
      <c r="O803" s="25">
        <v>1</v>
      </c>
    </row>
    <row r="804" spans="9:17" x14ac:dyDescent="0.3">
      <c r="I804" s="31" t="s">
        <v>472</v>
      </c>
      <c r="J804" s="20" t="s">
        <v>482</v>
      </c>
      <c r="K804" s="20" t="s">
        <v>390</v>
      </c>
      <c r="M804" s="20" t="s">
        <v>39</v>
      </c>
      <c r="N804" s="20" t="s">
        <v>46</v>
      </c>
      <c r="O804" s="25">
        <v>6445.02</v>
      </c>
      <c r="Q804" s="20" t="s">
        <v>47</v>
      </c>
    </row>
    <row r="805" spans="9:17" x14ac:dyDescent="0.3">
      <c r="M805" s="20" t="s">
        <v>42</v>
      </c>
      <c r="O805" s="25">
        <v>6</v>
      </c>
    </row>
    <row r="806" spans="9:17" x14ac:dyDescent="0.3">
      <c r="I806" s="31" t="s">
        <v>472</v>
      </c>
      <c r="J806" s="20" t="s">
        <v>482</v>
      </c>
      <c r="K806" s="20" t="s">
        <v>483</v>
      </c>
      <c r="M806" s="20" t="s">
        <v>39</v>
      </c>
      <c r="N806" s="20" t="s">
        <v>46</v>
      </c>
      <c r="O806" s="25">
        <v>222.57</v>
      </c>
      <c r="Q806" s="20" t="s">
        <v>47</v>
      </c>
    </row>
    <row r="807" spans="9:17" x14ac:dyDescent="0.3">
      <c r="M807" s="20" t="s">
        <v>42</v>
      </c>
      <c r="O807" s="25">
        <v>1</v>
      </c>
    </row>
    <row r="808" spans="9:17" x14ac:dyDescent="0.3">
      <c r="I808" s="31" t="s">
        <v>472</v>
      </c>
      <c r="J808" s="20" t="s">
        <v>482</v>
      </c>
      <c r="K808" s="20" t="s">
        <v>484</v>
      </c>
      <c r="M808" s="20" t="s">
        <v>39</v>
      </c>
      <c r="N808" s="20" t="s">
        <v>46</v>
      </c>
      <c r="O808" s="25">
        <v>10788.4</v>
      </c>
      <c r="Q808" s="20" t="s">
        <v>47</v>
      </c>
    </row>
    <row r="809" spans="9:17" x14ac:dyDescent="0.3">
      <c r="M809" s="20" t="s">
        <v>42</v>
      </c>
      <c r="O809" s="25">
        <v>4</v>
      </c>
    </row>
    <row r="810" spans="9:17" x14ac:dyDescent="0.3">
      <c r="I810" s="31" t="s">
        <v>472</v>
      </c>
      <c r="J810" s="20" t="s">
        <v>485</v>
      </c>
      <c r="K810" s="20" t="s">
        <v>486</v>
      </c>
      <c r="M810" s="20" t="s">
        <v>39</v>
      </c>
      <c r="N810" s="20" t="s">
        <v>46</v>
      </c>
      <c r="O810" s="25">
        <v>3528</v>
      </c>
      <c r="Q810" s="20" t="s">
        <v>47</v>
      </c>
    </row>
    <row r="811" spans="9:17" x14ac:dyDescent="0.3">
      <c r="M811" s="20" t="s">
        <v>42</v>
      </c>
      <c r="O811" s="25">
        <v>3</v>
      </c>
    </row>
    <row r="812" spans="9:17" x14ac:dyDescent="0.3">
      <c r="I812" s="31" t="s">
        <v>472</v>
      </c>
      <c r="J812" s="20" t="s">
        <v>487</v>
      </c>
      <c r="K812" s="20" t="s">
        <v>155</v>
      </c>
      <c r="M812" s="20" t="s">
        <v>39</v>
      </c>
      <c r="N812" s="20" t="s">
        <v>107</v>
      </c>
      <c r="O812" s="25">
        <v>30833.33</v>
      </c>
      <c r="Q812" s="20" t="s">
        <v>47</v>
      </c>
    </row>
    <row r="813" spans="9:17" x14ac:dyDescent="0.3">
      <c r="M813" s="20" t="s">
        <v>42</v>
      </c>
      <c r="O813" s="25">
        <v>2000</v>
      </c>
    </row>
    <row r="814" spans="9:17" x14ac:dyDescent="0.3">
      <c r="I814" s="31" t="s">
        <v>472</v>
      </c>
      <c r="J814" s="20" t="s">
        <v>488</v>
      </c>
      <c r="K814" s="20" t="s">
        <v>489</v>
      </c>
      <c r="M814" s="20" t="s">
        <v>39</v>
      </c>
      <c r="N814" s="20" t="s">
        <v>46</v>
      </c>
      <c r="O814" s="25">
        <v>37454.17</v>
      </c>
      <c r="Q814" s="20" t="s">
        <v>47</v>
      </c>
    </row>
    <row r="815" spans="9:17" x14ac:dyDescent="0.3">
      <c r="M815" s="20" t="s">
        <v>42</v>
      </c>
      <c r="O815" s="25">
        <v>1</v>
      </c>
    </row>
    <row r="816" spans="9:17" x14ac:dyDescent="0.3">
      <c r="I816" s="31" t="s">
        <v>472</v>
      </c>
      <c r="J816" s="20" t="s">
        <v>490</v>
      </c>
      <c r="K816" s="20" t="s">
        <v>153</v>
      </c>
      <c r="M816" s="20" t="s">
        <v>39</v>
      </c>
      <c r="N816" s="20" t="s">
        <v>107</v>
      </c>
      <c r="O816" s="25">
        <v>50225</v>
      </c>
      <c r="Q816" s="20" t="s">
        <v>47</v>
      </c>
    </row>
    <row r="817" spans="9:18" x14ac:dyDescent="0.3">
      <c r="M817" s="20" t="s">
        <v>42</v>
      </c>
      <c r="O817" s="25">
        <v>42</v>
      </c>
    </row>
    <row r="818" spans="9:18" x14ac:dyDescent="0.3">
      <c r="I818" s="31" t="s">
        <v>472</v>
      </c>
      <c r="J818" s="20" t="s">
        <v>491</v>
      </c>
      <c r="K818" s="20" t="s">
        <v>492</v>
      </c>
      <c r="M818" s="20" t="s">
        <v>39</v>
      </c>
      <c r="N818" s="20" t="s">
        <v>46</v>
      </c>
      <c r="O818" s="25">
        <v>7809</v>
      </c>
      <c r="Q818" s="20" t="s">
        <v>47</v>
      </c>
    </row>
    <row r="819" spans="9:18" x14ac:dyDescent="0.3">
      <c r="M819" s="20" t="s">
        <v>42</v>
      </c>
      <c r="O819" s="25">
        <v>3</v>
      </c>
    </row>
    <row r="820" spans="9:18" x14ac:dyDescent="0.3">
      <c r="I820" s="31" t="s">
        <v>472</v>
      </c>
      <c r="J820" s="20" t="s">
        <v>493</v>
      </c>
      <c r="K820" s="20" t="s">
        <v>417</v>
      </c>
      <c r="M820" s="20" t="s">
        <v>39</v>
      </c>
      <c r="N820" s="20" t="s">
        <v>46</v>
      </c>
      <c r="O820" s="25">
        <v>202.71</v>
      </c>
      <c r="Q820" s="20" t="s">
        <v>47</v>
      </c>
    </row>
    <row r="821" spans="9:18" x14ac:dyDescent="0.3">
      <c r="M821" s="20" t="s">
        <v>42</v>
      </c>
    </row>
    <row r="822" spans="9:18" x14ac:dyDescent="0.3">
      <c r="I822" s="31" t="s">
        <v>472</v>
      </c>
      <c r="J822" s="20" t="s">
        <v>493</v>
      </c>
      <c r="K822" s="20" t="s">
        <v>418</v>
      </c>
      <c r="M822" s="20" t="s">
        <v>39</v>
      </c>
      <c r="N822" s="20" t="s">
        <v>46</v>
      </c>
      <c r="O822" s="25">
        <v>995.46</v>
      </c>
      <c r="Q822" s="20" t="s">
        <v>47</v>
      </c>
    </row>
    <row r="823" spans="9:18" x14ac:dyDescent="0.3">
      <c r="M823" s="20" t="s">
        <v>42</v>
      </c>
    </row>
    <row r="824" spans="9:18" x14ac:dyDescent="0.3">
      <c r="I824" s="31" t="s">
        <v>472</v>
      </c>
      <c r="J824" s="20" t="s">
        <v>493</v>
      </c>
      <c r="K824" s="20" t="s">
        <v>361</v>
      </c>
      <c r="M824" s="20" t="s">
        <v>39</v>
      </c>
      <c r="N824" s="20" t="s">
        <v>46</v>
      </c>
      <c r="O824" s="25">
        <v>919.59</v>
      </c>
      <c r="Q824" s="20" t="s">
        <v>47</v>
      </c>
    </row>
    <row r="825" spans="9:18" x14ac:dyDescent="0.3">
      <c r="M825" s="20" t="s">
        <v>42</v>
      </c>
    </row>
    <row r="826" spans="9:18" x14ac:dyDescent="0.3">
      <c r="I826" s="31" t="s">
        <v>472</v>
      </c>
      <c r="J826" s="20" t="s">
        <v>493</v>
      </c>
      <c r="K826" s="20" t="s">
        <v>155</v>
      </c>
      <c r="M826" s="20" t="s">
        <v>39</v>
      </c>
      <c r="N826" s="20" t="s">
        <v>107</v>
      </c>
      <c r="O826" s="25">
        <v>2465.5700000000002</v>
      </c>
      <c r="Q826" s="20" t="s">
        <v>47</v>
      </c>
    </row>
    <row r="827" spans="9:18" x14ac:dyDescent="0.3">
      <c r="M827" s="20" t="s">
        <v>42</v>
      </c>
    </row>
    <row r="828" spans="9:18" x14ac:dyDescent="0.3">
      <c r="I828" s="31" t="s">
        <v>472</v>
      </c>
      <c r="J828" s="20" t="s">
        <v>494</v>
      </c>
      <c r="K828" s="20" t="s">
        <v>121</v>
      </c>
      <c r="L828" s="20" t="s">
        <v>445</v>
      </c>
      <c r="M828" s="20" t="s">
        <v>39</v>
      </c>
      <c r="N828" s="20" t="s">
        <v>122</v>
      </c>
      <c r="Q828" s="20" t="s">
        <v>107</v>
      </c>
      <c r="R828" s="25">
        <v>3085.91</v>
      </c>
    </row>
    <row r="829" spans="9:18" x14ac:dyDescent="0.3">
      <c r="M829" s="20" t="s">
        <v>42</v>
      </c>
      <c r="R829" s="25">
        <v>7</v>
      </c>
    </row>
    <row r="830" spans="9:18" x14ac:dyDescent="0.3">
      <c r="I830" s="31" t="s">
        <v>472</v>
      </c>
      <c r="J830" s="20" t="s">
        <v>494</v>
      </c>
      <c r="K830" s="20" t="s">
        <v>121</v>
      </c>
      <c r="L830" s="20" t="s">
        <v>161</v>
      </c>
      <c r="M830" s="20" t="s">
        <v>39</v>
      </c>
      <c r="N830" s="20" t="s">
        <v>122</v>
      </c>
      <c r="Q830" s="20" t="s">
        <v>107</v>
      </c>
      <c r="R830" s="25">
        <v>155.78</v>
      </c>
    </row>
    <row r="831" spans="9:18" x14ac:dyDescent="0.3">
      <c r="M831" s="20" t="s">
        <v>42</v>
      </c>
      <c r="R831" s="25">
        <v>7</v>
      </c>
    </row>
    <row r="832" spans="9:18" x14ac:dyDescent="0.3">
      <c r="I832" s="31" t="s">
        <v>472</v>
      </c>
      <c r="J832" s="20" t="s">
        <v>494</v>
      </c>
      <c r="K832" s="20" t="s">
        <v>121</v>
      </c>
      <c r="L832" s="20" t="s">
        <v>170</v>
      </c>
      <c r="M832" s="20" t="s">
        <v>39</v>
      </c>
      <c r="N832" s="20" t="s">
        <v>122</v>
      </c>
      <c r="Q832" s="20" t="s">
        <v>107</v>
      </c>
      <c r="R832" s="25">
        <v>2395.04</v>
      </c>
    </row>
    <row r="833" spans="9:18" x14ac:dyDescent="0.3">
      <c r="M833" s="20" t="s">
        <v>42</v>
      </c>
      <c r="R833" s="25">
        <v>6</v>
      </c>
    </row>
    <row r="834" spans="9:18" x14ac:dyDescent="0.3">
      <c r="I834" s="31" t="s">
        <v>472</v>
      </c>
      <c r="J834" s="20" t="s">
        <v>494</v>
      </c>
      <c r="K834" s="20" t="s">
        <v>121</v>
      </c>
      <c r="L834" s="20" t="s">
        <v>155</v>
      </c>
      <c r="M834" s="20" t="s">
        <v>39</v>
      </c>
      <c r="N834" s="20" t="s">
        <v>122</v>
      </c>
      <c r="Q834" s="20" t="s">
        <v>107</v>
      </c>
      <c r="R834" s="25">
        <v>67.930000000000007</v>
      </c>
    </row>
    <row r="835" spans="9:18" x14ac:dyDescent="0.3">
      <c r="M835" s="20" t="s">
        <v>42</v>
      </c>
      <c r="R835" s="25">
        <v>4</v>
      </c>
    </row>
    <row r="836" spans="9:18" x14ac:dyDescent="0.3">
      <c r="I836" s="31" t="s">
        <v>472</v>
      </c>
      <c r="J836" s="20" t="s">
        <v>495</v>
      </c>
      <c r="K836" s="20" t="s">
        <v>194</v>
      </c>
      <c r="L836" s="20" t="s">
        <v>37</v>
      </c>
      <c r="M836" s="20" t="s">
        <v>39</v>
      </c>
      <c r="N836" s="20" t="s">
        <v>122</v>
      </c>
      <c r="Q836" s="20" t="s">
        <v>40</v>
      </c>
      <c r="R836" s="25">
        <v>75426.539999999994</v>
      </c>
    </row>
    <row r="837" spans="9:18" x14ac:dyDescent="0.3">
      <c r="M837" s="20" t="s">
        <v>42</v>
      </c>
      <c r="R837" s="25">
        <v>10000</v>
      </c>
    </row>
    <row r="838" spans="9:18" x14ac:dyDescent="0.3">
      <c r="I838" s="31" t="s">
        <v>496</v>
      </c>
      <c r="J838" s="20" t="s">
        <v>497</v>
      </c>
      <c r="K838" s="20" t="s">
        <v>37</v>
      </c>
      <c r="L838" s="20" t="s">
        <v>266</v>
      </c>
      <c r="M838" s="20" t="s">
        <v>39</v>
      </c>
      <c r="N838" s="20" t="s">
        <v>40</v>
      </c>
      <c r="O838" s="25">
        <v>23795.01</v>
      </c>
      <c r="Q838" s="20" t="s">
        <v>41</v>
      </c>
    </row>
    <row r="839" spans="9:18" x14ac:dyDescent="0.3">
      <c r="M839" s="20" t="s">
        <v>42</v>
      </c>
      <c r="O839" s="25">
        <v>1045</v>
      </c>
    </row>
    <row r="840" spans="9:18" x14ac:dyDescent="0.3">
      <c r="I840" s="31" t="s">
        <v>496</v>
      </c>
      <c r="J840" s="20" t="s">
        <v>498</v>
      </c>
      <c r="K840" s="20" t="s">
        <v>194</v>
      </c>
      <c r="L840" s="20" t="s">
        <v>37</v>
      </c>
      <c r="M840" s="20" t="s">
        <v>39</v>
      </c>
      <c r="N840" s="20" t="s">
        <v>122</v>
      </c>
      <c r="Q840" s="20" t="s">
        <v>40</v>
      </c>
      <c r="R840" s="25">
        <v>85815.31</v>
      </c>
    </row>
    <row r="841" spans="9:18" x14ac:dyDescent="0.3">
      <c r="M841" s="20" t="s">
        <v>42</v>
      </c>
      <c r="R841" s="25">
        <v>11000</v>
      </c>
    </row>
    <row r="842" spans="9:18" x14ac:dyDescent="0.3">
      <c r="I842" s="31" t="s">
        <v>499</v>
      </c>
      <c r="J842" s="20" t="s">
        <v>500</v>
      </c>
      <c r="K842" s="20" t="s">
        <v>37</v>
      </c>
      <c r="L842" s="20" t="s">
        <v>228</v>
      </c>
      <c r="M842" s="20" t="s">
        <v>39</v>
      </c>
      <c r="N842" s="20" t="s">
        <v>40</v>
      </c>
      <c r="O842" s="25">
        <v>20896.71</v>
      </c>
      <c r="Q842" s="20" t="s">
        <v>41</v>
      </c>
    </row>
    <row r="843" spans="9:18" x14ac:dyDescent="0.3">
      <c r="M843" s="20" t="s">
        <v>42</v>
      </c>
      <c r="O843" s="25">
        <v>720</v>
      </c>
    </row>
    <row r="844" spans="9:18" x14ac:dyDescent="0.3">
      <c r="I844" s="31" t="s">
        <v>499</v>
      </c>
      <c r="J844" s="20" t="s">
        <v>501</v>
      </c>
      <c r="K844" s="20" t="s">
        <v>194</v>
      </c>
      <c r="L844" s="20" t="s">
        <v>37</v>
      </c>
      <c r="M844" s="20" t="s">
        <v>39</v>
      </c>
      <c r="N844" s="20" t="s">
        <v>122</v>
      </c>
      <c r="Q844" s="20" t="s">
        <v>40</v>
      </c>
      <c r="R844" s="25">
        <v>89096.65</v>
      </c>
    </row>
    <row r="845" spans="9:18" x14ac:dyDescent="0.3">
      <c r="M845" s="20" t="s">
        <v>42</v>
      </c>
      <c r="R845" s="25">
        <v>11000</v>
      </c>
    </row>
    <row r="846" spans="9:18" x14ac:dyDescent="0.3">
      <c r="I846" s="31" t="s">
        <v>502</v>
      </c>
      <c r="J846" s="20" t="s">
        <v>503</v>
      </c>
      <c r="K846" s="20" t="s">
        <v>125</v>
      </c>
      <c r="L846" s="20" t="s">
        <v>504</v>
      </c>
      <c r="M846" s="20" t="s">
        <v>39</v>
      </c>
      <c r="N846" s="20" t="s">
        <v>46</v>
      </c>
      <c r="O846" s="25">
        <v>710</v>
      </c>
      <c r="Q846" s="20" t="s">
        <v>47</v>
      </c>
    </row>
    <row r="847" spans="9:18" x14ac:dyDescent="0.3">
      <c r="M847" s="20" t="s">
        <v>42</v>
      </c>
      <c r="O847" s="25">
        <v>1</v>
      </c>
    </row>
    <row r="848" spans="9:18" x14ac:dyDescent="0.3">
      <c r="I848" s="31" t="s">
        <v>502</v>
      </c>
      <c r="J848" s="20" t="s">
        <v>505</v>
      </c>
      <c r="K848" s="20" t="s">
        <v>102</v>
      </c>
      <c r="M848" s="20" t="s">
        <v>39</v>
      </c>
      <c r="N848" s="20" t="s">
        <v>90</v>
      </c>
      <c r="O848" s="25">
        <v>3166.67</v>
      </c>
      <c r="Q848" s="20" t="s">
        <v>47</v>
      </c>
    </row>
    <row r="849" spans="9:18" x14ac:dyDescent="0.3">
      <c r="M849" s="20" t="s">
        <v>42</v>
      </c>
      <c r="O849" s="25">
        <v>200</v>
      </c>
    </row>
    <row r="850" spans="9:18" x14ac:dyDescent="0.3">
      <c r="I850" s="31" t="s">
        <v>502</v>
      </c>
      <c r="J850" s="20" t="s">
        <v>506</v>
      </c>
      <c r="K850" s="20" t="s">
        <v>507</v>
      </c>
      <c r="M850" s="20" t="s">
        <v>39</v>
      </c>
      <c r="N850" s="20" t="s">
        <v>46</v>
      </c>
      <c r="O850" s="25">
        <v>8193.31</v>
      </c>
      <c r="Q850" s="20" t="s">
        <v>47</v>
      </c>
    </row>
    <row r="851" spans="9:18" x14ac:dyDescent="0.3">
      <c r="M851" s="20" t="s">
        <v>42</v>
      </c>
      <c r="O851" s="25">
        <v>1</v>
      </c>
    </row>
    <row r="852" spans="9:18" x14ac:dyDescent="0.3">
      <c r="I852" s="31" t="s">
        <v>502</v>
      </c>
      <c r="J852" s="20" t="s">
        <v>506</v>
      </c>
      <c r="K852" s="20" t="s">
        <v>508</v>
      </c>
      <c r="M852" s="20" t="s">
        <v>39</v>
      </c>
      <c r="N852" s="20" t="s">
        <v>46</v>
      </c>
      <c r="O852" s="25">
        <v>7852.23</v>
      </c>
      <c r="Q852" s="20" t="s">
        <v>47</v>
      </c>
    </row>
    <row r="853" spans="9:18" x14ac:dyDescent="0.3">
      <c r="M853" s="20" t="s">
        <v>42</v>
      </c>
      <c r="O853" s="25">
        <v>1</v>
      </c>
    </row>
    <row r="854" spans="9:18" x14ac:dyDescent="0.3">
      <c r="I854" s="31" t="s">
        <v>502</v>
      </c>
      <c r="J854" s="20" t="s">
        <v>506</v>
      </c>
      <c r="K854" s="20" t="s">
        <v>509</v>
      </c>
      <c r="M854" s="20" t="s">
        <v>39</v>
      </c>
      <c r="N854" s="20" t="s">
        <v>46</v>
      </c>
      <c r="O854" s="25">
        <v>7852.23</v>
      </c>
      <c r="Q854" s="20" t="s">
        <v>47</v>
      </c>
    </row>
    <row r="855" spans="9:18" x14ac:dyDescent="0.3">
      <c r="M855" s="20" t="s">
        <v>42</v>
      </c>
      <c r="O855" s="25">
        <v>1</v>
      </c>
    </row>
    <row r="856" spans="9:18" x14ac:dyDescent="0.3">
      <c r="I856" s="31" t="s">
        <v>502</v>
      </c>
      <c r="J856" s="20" t="s">
        <v>510</v>
      </c>
      <c r="K856" s="20" t="s">
        <v>174</v>
      </c>
      <c r="L856" s="20" t="s">
        <v>474</v>
      </c>
      <c r="M856" s="20" t="s">
        <v>39</v>
      </c>
      <c r="N856" s="20" t="s">
        <v>89</v>
      </c>
      <c r="Q856" s="20" t="s">
        <v>46</v>
      </c>
      <c r="R856" s="25">
        <v>6235</v>
      </c>
    </row>
    <row r="857" spans="9:18" x14ac:dyDescent="0.3">
      <c r="M857" s="20" t="s">
        <v>42</v>
      </c>
      <c r="R857" s="25">
        <v>150</v>
      </c>
    </row>
    <row r="858" spans="9:18" x14ac:dyDescent="0.3">
      <c r="I858" s="31" t="s">
        <v>502</v>
      </c>
      <c r="J858" s="20" t="s">
        <v>510</v>
      </c>
      <c r="K858" s="20" t="s">
        <v>174</v>
      </c>
      <c r="L858" s="20" t="s">
        <v>475</v>
      </c>
      <c r="M858" s="20" t="s">
        <v>39</v>
      </c>
      <c r="N858" s="20" t="s">
        <v>89</v>
      </c>
      <c r="Q858" s="20" t="s">
        <v>46</v>
      </c>
      <c r="R858" s="25">
        <v>9680</v>
      </c>
    </row>
    <row r="859" spans="9:18" x14ac:dyDescent="0.3">
      <c r="M859" s="20" t="s">
        <v>42</v>
      </c>
      <c r="R859" s="25">
        <v>150</v>
      </c>
    </row>
    <row r="860" spans="9:18" x14ac:dyDescent="0.3">
      <c r="I860" s="31" t="s">
        <v>502</v>
      </c>
      <c r="J860" s="20" t="s">
        <v>510</v>
      </c>
      <c r="K860" s="20" t="s">
        <v>174</v>
      </c>
      <c r="L860" s="20" t="s">
        <v>476</v>
      </c>
      <c r="M860" s="20" t="s">
        <v>39</v>
      </c>
      <c r="N860" s="20" t="s">
        <v>89</v>
      </c>
      <c r="Q860" s="20" t="s">
        <v>46</v>
      </c>
      <c r="R860" s="25">
        <v>302.33</v>
      </c>
    </row>
    <row r="861" spans="9:18" x14ac:dyDescent="0.3">
      <c r="M861" s="20" t="s">
        <v>42</v>
      </c>
      <c r="R861" s="25">
        <v>2</v>
      </c>
    </row>
    <row r="862" spans="9:18" x14ac:dyDescent="0.3">
      <c r="I862" s="31" t="s">
        <v>502</v>
      </c>
      <c r="J862" s="20" t="s">
        <v>511</v>
      </c>
      <c r="K862" s="20" t="s">
        <v>174</v>
      </c>
      <c r="L862" s="20" t="s">
        <v>478</v>
      </c>
      <c r="M862" s="20" t="s">
        <v>39</v>
      </c>
      <c r="N862" s="20" t="s">
        <v>89</v>
      </c>
      <c r="Q862" s="20" t="s">
        <v>46</v>
      </c>
      <c r="R862" s="25">
        <v>855.54</v>
      </c>
    </row>
    <row r="863" spans="9:18" x14ac:dyDescent="0.3">
      <c r="M863" s="20" t="s">
        <v>42</v>
      </c>
      <c r="R863" s="25">
        <v>50</v>
      </c>
    </row>
    <row r="864" spans="9:18" x14ac:dyDescent="0.3">
      <c r="I864" s="31" t="s">
        <v>502</v>
      </c>
      <c r="J864" s="20" t="s">
        <v>511</v>
      </c>
      <c r="K864" s="20" t="s">
        <v>174</v>
      </c>
      <c r="L864" s="20" t="s">
        <v>478</v>
      </c>
      <c r="M864" s="20" t="s">
        <v>39</v>
      </c>
      <c r="N864" s="20" t="s">
        <v>89</v>
      </c>
      <c r="Q864" s="20" t="s">
        <v>46</v>
      </c>
      <c r="R864" s="25">
        <v>342.22</v>
      </c>
    </row>
    <row r="865" spans="9:18" x14ac:dyDescent="0.3">
      <c r="M865" s="20" t="s">
        <v>42</v>
      </c>
      <c r="R865" s="25">
        <v>20</v>
      </c>
    </row>
    <row r="866" spans="9:18" x14ac:dyDescent="0.3">
      <c r="I866" s="31" t="s">
        <v>502</v>
      </c>
      <c r="J866" s="20" t="s">
        <v>511</v>
      </c>
      <c r="K866" s="20" t="s">
        <v>174</v>
      </c>
      <c r="L866" s="20" t="s">
        <v>478</v>
      </c>
      <c r="M866" s="20" t="s">
        <v>39</v>
      </c>
      <c r="N866" s="20" t="s">
        <v>89</v>
      </c>
      <c r="Q866" s="20" t="s">
        <v>46</v>
      </c>
      <c r="R866" s="25">
        <v>513.32000000000005</v>
      </c>
    </row>
    <row r="867" spans="9:18" x14ac:dyDescent="0.3">
      <c r="M867" s="20" t="s">
        <v>42</v>
      </c>
      <c r="R867" s="25">
        <v>30</v>
      </c>
    </row>
    <row r="868" spans="9:18" x14ac:dyDescent="0.3">
      <c r="I868" s="31" t="s">
        <v>502</v>
      </c>
      <c r="J868" s="20" t="s">
        <v>511</v>
      </c>
      <c r="K868" s="20" t="s">
        <v>174</v>
      </c>
      <c r="L868" s="20" t="s">
        <v>479</v>
      </c>
      <c r="M868" s="20" t="s">
        <v>39</v>
      </c>
      <c r="N868" s="20" t="s">
        <v>89</v>
      </c>
      <c r="Q868" s="20" t="s">
        <v>46</v>
      </c>
      <c r="R868" s="25">
        <v>1407.5</v>
      </c>
    </row>
    <row r="869" spans="9:18" x14ac:dyDescent="0.3">
      <c r="M869" s="20" t="s">
        <v>42</v>
      </c>
      <c r="R869" s="25">
        <v>150</v>
      </c>
    </row>
    <row r="870" spans="9:18" x14ac:dyDescent="0.3">
      <c r="I870" s="31" t="s">
        <v>502</v>
      </c>
      <c r="J870" s="20" t="s">
        <v>511</v>
      </c>
      <c r="K870" s="20" t="s">
        <v>174</v>
      </c>
      <c r="L870" s="20" t="s">
        <v>480</v>
      </c>
      <c r="M870" s="20" t="s">
        <v>39</v>
      </c>
      <c r="N870" s="20" t="s">
        <v>89</v>
      </c>
      <c r="Q870" s="20" t="s">
        <v>46</v>
      </c>
      <c r="R870" s="25">
        <v>845.83</v>
      </c>
    </row>
    <row r="871" spans="9:18" x14ac:dyDescent="0.3">
      <c r="M871" s="20" t="s">
        <v>42</v>
      </c>
      <c r="R871" s="25">
        <v>50</v>
      </c>
    </row>
    <row r="872" spans="9:18" x14ac:dyDescent="0.3">
      <c r="I872" s="31" t="s">
        <v>502</v>
      </c>
      <c r="J872" s="20" t="s">
        <v>511</v>
      </c>
      <c r="K872" s="20" t="s">
        <v>174</v>
      </c>
      <c r="L872" s="20" t="s">
        <v>481</v>
      </c>
      <c r="M872" s="20" t="s">
        <v>39</v>
      </c>
      <c r="N872" s="20" t="s">
        <v>89</v>
      </c>
      <c r="Q872" s="20" t="s">
        <v>46</v>
      </c>
      <c r="R872" s="25">
        <v>1210.5</v>
      </c>
    </row>
    <row r="873" spans="9:18" x14ac:dyDescent="0.3">
      <c r="M873" s="20" t="s">
        <v>42</v>
      </c>
      <c r="R873" s="25">
        <v>1</v>
      </c>
    </row>
    <row r="874" spans="9:18" x14ac:dyDescent="0.3">
      <c r="I874" s="31" t="s">
        <v>502</v>
      </c>
      <c r="J874" s="20" t="s">
        <v>512</v>
      </c>
      <c r="K874" s="20" t="s">
        <v>174</v>
      </c>
      <c r="L874" s="20" t="s">
        <v>390</v>
      </c>
      <c r="M874" s="20" t="s">
        <v>39</v>
      </c>
      <c r="N874" s="20" t="s">
        <v>89</v>
      </c>
      <c r="Q874" s="20" t="s">
        <v>46</v>
      </c>
      <c r="R874" s="25">
        <v>6445.02</v>
      </c>
    </row>
    <row r="875" spans="9:18" x14ac:dyDescent="0.3">
      <c r="M875" s="20" t="s">
        <v>42</v>
      </c>
      <c r="R875" s="25">
        <v>6</v>
      </c>
    </row>
    <row r="876" spans="9:18" x14ac:dyDescent="0.3">
      <c r="I876" s="31" t="s">
        <v>502</v>
      </c>
      <c r="J876" s="20" t="s">
        <v>512</v>
      </c>
      <c r="K876" s="20" t="s">
        <v>174</v>
      </c>
      <c r="L876" s="20" t="s">
        <v>483</v>
      </c>
      <c r="M876" s="20" t="s">
        <v>39</v>
      </c>
      <c r="N876" s="20" t="s">
        <v>89</v>
      </c>
      <c r="Q876" s="20" t="s">
        <v>46</v>
      </c>
      <c r="R876" s="25">
        <v>222.57</v>
      </c>
    </row>
    <row r="877" spans="9:18" x14ac:dyDescent="0.3">
      <c r="M877" s="20" t="s">
        <v>42</v>
      </c>
      <c r="R877" s="25">
        <v>1</v>
      </c>
    </row>
    <row r="878" spans="9:18" x14ac:dyDescent="0.3">
      <c r="I878" s="31" t="s">
        <v>502</v>
      </c>
      <c r="J878" s="20" t="s">
        <v>512</v>
      </c>
      <c r="K878" s="20" t="s">
        <v>174</v>
      </c>
      <c r="L878" s="20" t="s">
        <v>484</v>
      </c>
      <c r="M878" s="20" t="s">
        <v>39</v>
      </c>
      <c r="N878" s="20" t="s">
        <v>89</v>
      </c>
      <c r="Q878" s="20" t="s">
        <v>46</v>
      </c>
      <c r="R878" s="25">
        <v>10788.4</v>
      </c>
    </row>
    <row r="879" spans="9:18" x14ac:dyDescent="0.3">
      <c r="M879" s="20" t="s">
        <v>42</v>
      </c>
      <c r="R879" s="25">
        <v>4</v>
      </c>
    </row>
    <row r="880" spans="9:18" x14ac:dyDescent="0.3">
      <c r="I880" s="31" t="s">
        <v>502</v>
      </c>
      <c r="J880" s="20" t="s">
        <v>513</v>
      </c>
      <c r="K880" s="20" t="s">
        <v>514</v>
      </c>
      <c r="L880" s="20" t="s">
        <v>463</v>
      </c>
      <c r="M880" s="20" t="s">
        <v>39</v>
      </c>
      <c r="N880" s="20" t="s">
        <v>89</v>
      </c>
      <c r="Q880" s="20" t="s">
        <v>46</v>
      </c>
      <c r="R880" s="25">
        <v>1416.67</v>
      </c>
    </row>
    <row r="881" spans="9:18" x14ac:dyDescent="0.3">
      <c r="M881" s="20" t="s">
        <v>42</v>
      </c>
      <c r="R881" s="25">
        <v>1000</v>
      </c>
    </row>
    <row r="882" spans="9:18" x14ac:dyDescent="0.3">
      <c r="I882" s="31" t="s">
        <v>502</v>
      </c>
      <c r="J882" s="20" t="s">
        <v>515</v>
      </c>
      <c r="K882" s="20" t="s">
        <v>121</v>
      </c>
      <c r="L882" s="20" t="s">
        <v>445</v>
      </c>
      <c r="M882" s="20" t="s">
        <v>39</v>
      </c>
      <c r="N882" s="20" t="s">
        <v>122</v>
      </c>
      <c r="Q882" s="20" t="s">
        <v>107</v>
      </c>
      <c r="R882" s="25">
        <v>440.84</v>
      </c>
    </row>
    <row r="883" spans="9:18" x14ac:dyDescent="0.3">
      <c r="M883" s="20" t="s">
        <v>42</v>
      </c>
      <c r="R883" s="25">
        <v>1</v>
      </c>
    </row>
    <row r="884" spans="9:18" x14ac:dyDescent="0.3">
      <c r="I884" s="31" t="s">
        <v>502</v>
      </c>
      <c r="J884" s="20" t="s">
        <v>515</v>
      </c>
      <c r="K884" s="20" t="s">
        <v>121</v>
      </c>
      <c r="L884" s="20" t="s">
        <v>161</v>
      </c>
      <c r="M884" s="20" t="s">
        <v>39</v>
      </c>
      <c r="N884" s="20" t="s">
        <v>122</v>
      </c>
      <c r="Q884" s="20" t="s">
        <v>107</v>
      </c>
      <c r="R884" s="25">
        <v>22.25</v>
      </c>
    </row>
    <row r="885" spans="9:18" x14ac:dyDescent="0.3">
      <c r="M885" s="20" t="s">
        <v>42</v>
      </c>
      <c r="R885" s="25">
        <v>1</v>
      </c>
    </row>
    <row r="886" spans="9:18" x14ac:dyDescent="0.3">
      <c r="I886" s="31" t="s">
        <v>502</v>
      </c>
      <c r="J886" s="20" t="s">
        <v>515</v>
      </c>
      <c r="K886" s="20" t="s">
        <v>121</v>
      </c>
      <c r="L886" s="20" t="s">
        <v>155</v>
      </c>
      <c r="M886" s="20" t="s">
        <v>39</v>
      </c>
      <c r="N886" s="20" t="s">
        <v>122</v>
      </c>
      <c r="Q886" s="20" t="s">
        <v>107</v>
      </c>
      <c r="R886" s="25">
        <v>84.92</v>
      </c>
    </row>
    <row r="887" spans="9:18" x14ac:dyDescent="0.3">
      <c r="M887" s="20" t="s">
        <v>42</v>
      </c>
      <c r="R887" s="25">
        <v>5</v>
      </c>
    </row>
    <row r="888" spans="9:18" x14ac:dyDescent="0.3">
      <c r="I888" s="31" t="s">
        <v>502</v>
      </c>
      <c r="J888" s="20" t="s">
        <v>516</v>
      </c>
      <c r="K888" s="20" t="s">
        <v>454</v>
      </c>
      <c r="L888" s="20" t="s">
        <v>454</v>
      </c>
      <c r="M888" s="20" t="s">
        <v>39</v>
      </c>
      <c r="N888" s="20" t="s">
        <v>149</v>
      </c>
      <c r="O888" s="25">
        <v>750</v>
      </c>
      <c r="Q888" s="20" t="s">
        <v>146</v>
      </c>
      <c r="R888" s="25">
        <v>750</v>
      </c>
    </row>
    <row r="889" spans="9:18" x14ac:dyDescent="0.3">
      <c r="M889" s="20" t="s">
        <v>42</v>
      </c>
    </row>
    <row r="890" spans="9:18" x14ac:dyDescent="0.3">
      <c r="I890" s="31" t="s">
        <v>502</v>
      </c>
      <c r="J890" s="20" t="s">
        <v>517</v>
      </c>
      <c r="K890" s="20" t="s">
        <v>518</v>
      </c>
      <c r="L890" s="20" t="s">
        <v>454</v>
      </c>
      <c r="M890" s="20" t="s">
        <v>39</v>
      </c>
      <c r="N890" s="20" t="s">
        <v>148</v>
      </c>
      <c r="Q890" s="20" t="s">
        <v>146</v>
      </c>
    </row>
    <row r="891" spans="9:18" x14ac:dyDescent="0.3">
      <c r="M891" s="20" t="s">
        <v>42</v>
      </c>
      <c r="R891" s="25">
        <v>1</v>
      </c>
    </row>
    <row r="892" spans="9:18" x14ac:dyDescent="0.3">
      <c r="I892" s="31" t="s">
        <v>502</v>
      </c>
      <c r="J892" s="20" t="s">
        <v>519</v>
      </c>
      <c r="K892" s="20" t="s">
        <v>194</v>
      </c>
      <c r="L892" s="20" t="s">
        <v>37</v>
      </c>
      <c r="M892" s="20" t="s">
        <v>39</v>
      </c>
      <c r="N892" s="20" t="s">
        <v>122</v>
      </c>
      <c r="Q892" s="20" t="s">
        <v>40</v>
      </c>
      <c r="R892" s="25">
        <v>56697.87</v>
      </c>
    </row>
    <row r="893" spans="9:18" x14ac:dyDescent="0.3">
      <c r="M893" s="20" t="s">
        <v>42</v>
      </c>
      <c r="R893" s="25">
        <v>7000</v>
      </c>
    </row>
    <row r="894" spans="9:18" x14ac:dyDescent="0.3">
      <c r="I894" s="31" t="s">
        <v>520</v>
      </c>
      <c r="J894" s="20" t="s">
        <v>521</v>
      </c>
      <c r="K894" s="20" t="s">
        <v>522</v>
      </c>
      <c r="M894" s="20" t="s">
        <v>39</v>
      </c>
      <c r="N894" s="20" t="s">
        <v>158</v>
      </c>
      <c r="O894" s="25">
        <v>19790</v>
      </c>
      <c r="Q894" s="20" t="s">
        <v>47</v>
      </c>
    </row>
    <row r="895" spans="9:18" x14ac:dyDescent="0.3">
      <c r="M895" s="20" t="s">
        <v>42</v>
      </c>
      <c r="O895" s="25">
        <v>1</v>
      </c>
    </row>
    <row r="896" spans="9:18" x14ac:dyDescent="0.3">
      <c r="I896" s="31" t="s">
        <v>520</v>
      </c>
      <c r="J896" s="20" t="s">
        <v>521</v>
      </c>
      <c r="K896" s="20" t="s">
        <v>523</v>
      </c>
      <c r="M896" s="20" t="s">
        <v>39</v>
      </c>
      <c r="N896" s="20" t="s">
        <v>46</v>
      </c>
      <c r="O896" s="25">
        <v>690</v>
      </c>
      <c r="Q896" s="20" t="s">
        <v>47</v>
      </c>
    </row>
    <row r="897" spans="9:17" x14ac:dyDescent="0.3">
      <c r="M897" s="20" t="s">
        <v>42</v>
      </c>
      <c r="O897" s="25">
        <v>1</v>
      </c>
    </row>
    <row r="898" spans="9:17" x14ac:dyDescent="0.3">
      <c r="I898" s="31" t="s">
        <v>520</v>
      </c>
      <c r="J898" s="20" t="s">
        <v>521</v>
      </c>
      <c r="K898" s="20" t="s">
        <v>524</v>
      </c>
      <c r="M898" s="20" t="s">
        <v>39</v>
      </c>
      <c r="N898" s="20" t="s">
        <v>46</v>
      </c>
      <c r="O898" s="25">
        <v>6990</v>
      </c>
      <c r="Q898" s="20" t="s">
        <v>47</v>
      </c>
    </row>
    <row r="899" spans="9:17" x14ac:dyDescent="0.3">
      <c r="M899" s="20" t="s">
        <v>42</v>
      </c>
      <c r="O899" s="25">
        <v>1</v>
      </c>
    </row>
    <row r="900" spans="9:17" x14ac:dyDescent="0.3">
      <c r="I900" s="31" t="s">
        <v>520</v>
      </c>
      <c r="J900" s="20" t="s">
        <v>525</v>
      </c>
      <c r="K900" s="20" t="s">
        <v>526</v>
      </c>
      <c r="M900" s="20" t="s">
        <v>39</v>
      </c>
      <c r="N900" s="20" t="s">
        <v>53</v>
      </c>
      <c r="O900" s="25">
        <v>6483.33</v>
      </c>
      <c r="Q900" s="20" t="s">
        <v>47</v>
      </c>
    </row>
    <row r="901" spans="9:17" x14ac:dyDescent="0.3">
      <c r="M901" s="20" t="s">
        <v>42</v>
      </c>
      <c r="O901" s="25">
        <v>1</v>
      </c>
    </row>
    <row r="902" spans="9:17" x14ac:dyDescent="0.3">
      <c r="I902" s="31" t="s">
        <v>520</v>
      </c>
      <c r="J902" s="20" t="s">
        <v>527</v>
      </c>
      <c r="K902" s="20" t="s">
        <v>528</v>
      </c>
      <c r="M902" s="20" t="s">
        <v>39</v>
      </c>
      <c r="N902" s="20" t="s">
        <v>46</v>
      </c>
      <c r="O902" s="25">
        <v>2210.83</v>
      </c>
      <c r="Q902" s="20" t="s">
        <v>47</v>
      </c>
    </row>
    <row r="903" spans="9:17" x14ac:dyDescent="0.3">
      <c r="M903" s="20" t="s">
        <v>42</v>
      </c>
      <c r="O903" s="25">
        <v>1</v>
      </c>
    </row>
    <row r="904" spans="9:17" x14ac:dyDescent="0.3">
      <c r="I904" s="31" t="s">
        <v>520</v>
      </c>
      <c r="J904" s="20" t="s">
        <v>527</v>
      </c>
      <c r="K904" s="20" t="s">
        <v>529</v>
      </c>
      <c r="M904" s="20" t="s">
        <v>39</v>
      </c>
      <c r="N904" s="20" t="s">
        <v>46</v>
      </c>
      <c r="O904" s="25">
        <v>625</v>
      </c>
      <c r="Q904" s="20" t="s">
        <v>47</v>
      </c>
    </row>
    <row r="905" spans="9:17" x14ac:dyDescent="0.3">
      <c r="M905" s="20" t="s">
        <v>42</v>
      </c>
      <c r="O905" s="25">
        <v>1</v>
      </c>
    </row>
    <row r="906" spans="9:17" x14ac:dyDescent="0.3">
      <c r="I906" s="31" t="s">
        <v>520</v>
      </c>
      <c r="J906" s="20" t="s">
        <v>530</v>
      </c>
      <c r="K906" s="20" t="s">
        <v>531</v>
      </c>
      <c r="M906" s="20" t="s">
        <v>39</v>
      </c>
      <c r="N906" s="20" t="s">
        <v>107</v>
      </c>
      <c r="O906" s="25">
        <v>9000</v>
      </c>
      <c r="Q906" s="20" t="s">
        <v>47</v>
      </c>
    </row>
    <row r="907" spans="9:17" x14ac:dyDescent="0.3">
      <c r="M907" s="20" t="s">
        <v>42</v>
      </c>
      <c r="O907" s="25">
        <v>240</v>
      </c>
    </row>
    <row r="908" spans="9:17" x14ac:dyDescent="0.3">
      <c r="I908" s="31" t="s">
        <v>520</v>
      </c>
      <c r="J908" s="20" t="s">
        <v>532</v>
      </c>
      <c r="K908" s="20" t="s">
        <v>486</v>
      </c>
      <c r="M908" s="20" t="s">
        <v>39</v>
      </c>
      <c r="N908" s="20" t="s">
        <v>46</v>
      </c>
      <c r="O908" s="25">
        <v>549.83000000000004</v>
      </c>
      <c r="Q908" s="20" t="s">
        <v>47</v>
      </c>
    </row>
    <row r="909" spans="9:17" x14ac:dyDescent="0.3">
      <c r="M909" s="20" t="s">
        <v>42</v>
      </c>
    </row>
    <row r="910" spans="9:17" x14ac:dyDescent="0.3">
      <c r="I910" s="31" t="s">
        <v>520</v>
      </c>
      <c r="J910" s="20" t="s">
        <v>533</v>
      </c>
      <c r="K910" s="20" t="s">
        <v>486</v>
      </c>
      <c r="M910" s="20" t="s">
        <v>39</v>
      </c>
      <c r="N910" s="20" t="s">
        <v>46</v>
      </c>
      <c r="O910" s="25">
        <v>187.83</v>
      </c>
      <c r="Q910" s="20" t="s">
        <v>47</v>
      </c>
    </row>
    <row r="911" spans="9:17" x14ac:dyDescent="0.3">
      <c r="M911" s="20" t="s">
        <v>42</v>
      </c>
    </row>
    <row r="912" spans="9:17" x14ac:dyDescent="0.3">
      <c r="I912" s="31" t="s">
        <v>520</v>
      </c>
      <c r="J912" s="20" t="s">
        <v>534</v>
      </c>
      <c r="K912" s="20" t="s">
        <v>486</v>
      </c>
      <c r="M912" s="20" t="s">
        <v>39</v>
      </c>
      <c r="N912" s="20" t="s">
        <v>46</v>
      </c>
      <c r="O912" s="25">
        <v>508.17</v>
      </c>
      <c r="Q912" s="20" t="s">
        <v>47</v>
      </c>
    </row>
    <row r="913" spans="9:18" x14ac:dyDescent="0.3">
      <c r="M913" s="20" t="s">
        <v>42</v>
      </c>
    </row>
    <row r="914" spans="9:18" x14ac:dyDescent="0.3">
      <c r="I914" s="31" t="s">
        <v>520</v>
      </c>
      <c r="J914" s="20" t="s">
        <v>535</v>
      </c>
      <c r="K914" s="20" t="s">
        <v>121</v>
      </c>
      <c r="L914" s="20" t="s">
        <v>445</v>
      </c>
      <c r="M914" s="20" t="s">
        <v>39</v>
      </c>
      <c r="N914" s="20" t="s">
        <v>122</v>
      </c>
      <c r="Q914" s="20" t="s">
        <v>107</v>
      </c>
      <c r="R914" s="25">
        <v>3085.91</v>
      </c>
    </row>
    <row r="915" spans="9:18" x14ac:dyDescent="0.3">
      <c r="M915" s="20" t="s">
        <v>42</v>
      </c>
      <c r="R915" s="25">
        <v>7</v>
      </c>
    </row>
    <row r="916" spans="9:18" x14ac:dyDescent="0.3">
      <c r="I916" s="31" t="s">
        <v>520</v>
      </c>
      <c r="J916" s="20" t="s">
        <v>535</v>
      </c>
      <c r="K916" s="20" t="s">
        <v>121</v>
      </c>
      <c r="L916" s="20" t="s">
        <v>161</v>
      </c>
      <c r="M916" s="20" t="s">
        <v>39</v>
      </c>
      <c r="N916" s="20" t="s">
        <v>122</v>
      </c>
      <c r="Q916" s="20" t="s">
        <v>107</v>
      </c>
      <c r="R916" s="25">
        <v>155.78</v>
      </c>
    </row>
    <row r="917" spans="9:18" x14ac:dyDescent="0.3">
      <c r="M917" s="20" t="s">
        <v>42</v>
      </c>
      <c r="R917" s="25">
        <v>7</v>
      </c>
    </row>
    <row r="918" spans="9:18" x14ac:dyDescent="0.3">
      <c r="I918" s="31" t="s">
        <v>520</v>
      </c>
      <c r="J918" s="20" t="s">
        <v>535</v>
      </c>
      <c r="K918" s="20" t="s">
        <v>121</v>
      </c>
      <c r="L918" s="20" t="s">
        <v>155</v>
      </c>
      <c r="M918" s="20" t="s">
        <v>39</v>
      </c>
      <c r="N918" s="20" t="s">
        <v>122</v>
      </c>
      <c r="Q918" s="20" t="s">
        <v>107</v>
      </c>
      <c r="R918" s="25">
        <v>781.25</v>
      </c>
    </row>
    <row r="919" spans="9:18" x14ac:dyDescent="0.3">
      <c r="M919" s="20" t="s">
        <v>42</v>
      </c>
      <c r="R919" s="25">
        <v>46</v>
      </c>
    </row>
    <row r="920" spans="9:18" x14ac:dyDescent="0.3">
      <c r="I920" s="31" t="s">
        <v>520</v>
      </c>
      <c r="J920" s="20" t="s">
        <v>535</v>
      </c>
      <c r="K920" s="20" t="s">
        <v>121</v>
      </c>
      <c r="L920" s="20" t="s">
        <v>155</v>
      </c>
      <c r="M920" s="20" t="s">
        <v>39</v>
      </c>
      <c r="N920" s="20" t="s">
        <v>122</v>
      </c>
      <c r="Q920" s="20" t="s">
        <v>107</v>
      </c>
      <c r="R920" s="25">
        <v>1562.5</v>
      </c>
    </row>
    <row r="921" spans="9:18" x14ac:dyDescent="0.3">
      <c r="M921" s="20" t="s">
        <v>42</v>
      </c>
      <c r="R921" s="25">
        <v>92</v>
      </c>
    </row>
    <row r="922" spans="9:18" x14ac:dyDescent="0.3">
      <c r="I922" s="31" t="s">
        <v>520</v>
      </c>
      <c r="J922" s="20" t="s">
        <v>536</v>
      </c>
      <c r="K922" s="20" t="s">
        <v>121</v>
      </c>
      <c r="L922" s="20" t="s">
        <v>445</v>
      </c>
      <c r="M922" s="20" t="s">
        <v>39</v>
      </c>
      <c r="N922" s="20" t="s">
        <v>122</v>
      </c>
      <c r="Q922" s="20" t="s">
        <v>107</v>
      </c>
      <c r="R922" s="25">
        <v>881.69</v>
      </c>
    </row>
    <row r="923" spans="9:18" x14ac:dyDescent="0.3">
      <c r="M923" s="20" t="s">
        <v>42</v>
      </c>
      <c r="R923" s="25">
        <v>2</v>
      </c>
    </row>
    <row r="924" spans="9:18" x14ac:dyDescent="0.3">
      <c r="I924" s="31" t="s">
        <v>520</v>
      </c>
      <c r="J924" s="20" t="s">
        <v>536</v>
      </c>
      <c r="K924" s="20" t="s">
        <v>121</v>
      </c>
      <c r="L924" s="20" t="s">
        <v>161</v>
      </c>
      <c r="M924" s="20" t="s">
        <v>39</v>
      </c>
      <c r="N924" s="20" t="s">
        <v>122</v>
      </c>
      <c r="Q924" s="20" t="s">
        <v>107</v>
      </c>
      <c r="R924" s="25">
        <v>44.51</v>
      </c>
    </row>
    <row r="925" spans="9:18" x14ac:dyDescent="0.3">
      <c r="M925" s="20" t="s">
        <v>42</v>
      </c>
      <c r="R925" s="25">
        <v>2</v>
      </c>
    </row>
    <row r="926" spans="9:18" x14ac:dyDescent="0.3">
      <c r="I926" s="31" t="s">
        <v>520</v>
      </c>
      <c r="J926" s="20" t="s">
        <v>536</v>
      </c>
      <c r="K926" s="20" t="s">
        <v>121</v>
      </c>
      <c r="L926" s="20" t="s">
        <v>155</v>
      </c>
      <c r="M926" s="20" t="s">
        <v>39</v>
      </c>
      <c r="N926" s="20" t="s">
        <v>122</v>
      </c>
      <c r="Q926" s="20" t="s">
        <v>107</v>
      </c>
      <c r="R926" s="25">
        <v>1358.7</v>
      </c>
    </row>
    <row r="927" spans="9:18" x14ac:dyDescent="0.3">
      <c r="M927" s="20" t="s">
        <v>42</v>
      </c>
      <c r="R927" s="25">
        <v>80</v>
      </c>
    </row>
    <row r="928" spans="9:18" x14ac:dyDescent="0.3">
      <c r="I928" s="31" t="s">
        <v>520</v>
      </c>
      <c r="J928" s="20" t="s">
        <v>537</v>
      </c>
      <c r="K928" s="20" t="s">
        <v>37</v>
      </c>
      <c r="L928" s="20" t="s">
        <v>266</v>
      </c>
      <c r="M928" s="20" t="s">
        <v>39</v>
      </c>
      <c r="N928" s="20" t="s">
        <v>40</v>
      </c>
      <c r="O928" s="25">
        <v>27935.919999999998</v>
      </c>
      <c r="Q928" s="20" t="s">
        <v>41</v>
      </c>
    </row>
    <row r="929" spans="9:18" x14ac:dyDescent="0.3">
      <c r="M929" s="20" t="s">
        <v>42</v>
      </c>
      <c r="O929" s="25">
        <v>1200</v>
      </c>
    </row>
    <row r="930" spans="9:18" x14ac:dyDescent="0.3">
      <c r="I930" s="31" t="s">
        <v>520</v>
      </c>
      <c r="J930" s="20" t="s">
        <v>537</v>
      </c>
      <c r="K930" s="20" t="s">
        <v>37</v>
      </c>
      <c r="L930" s="20" t="s">
        <v>538</v>
      </c>
      <c r="M930" s="20" t="s">
        <v>39</v>
      </c>
      <c r="N930" s="20" t="s">
        <v>40</v>
      </c>
      <c r="O930" s="25">
        <v>21895.03</v>
      </c>
      <c r="Q930" s="20" t="s">
        <v>41</v>
      </c>
    </row>
    <row r="931" spans="9:18" x14ac:dyDescent="0.3">
      <c r="M931" s="20" t="s">
        <v>42</v>
      </c>
      <c r="O931" s="25">
        <v>750</v>
      </c>
    </row>
    <row r="932" spans="9:18" x14ac:dyDescent="0.3">
      <c r="I932" s="31" t="s">
        <v>520</v>
      </c>
      <c r="J932" s="20" t="s">
        <v>537</v>
      </c>
      <c r="K932" s="20" t="s">
        <v>37</v>
      </c>
      <c r="L932" s="20" t="s">
        <v>539</v>
      </c>
      <c r="M932" s="20" t="s">
        <v>39</v>
      </c>
      <c r="N932" s="20" t="s">
        <v>40</v>
      </c>
      <c r="O932" s="25">
        <v>12159.02</v>
      </c>
      <c r="Q932" s="20" t="s">
        <v>41</v>
      </c>
    </row>
    <row r="933" spans="9:18" x14ac:dyDescent="0.3">
      <c r="M933" s="20" t="s">
        <v>42</v>
      </c>
      <c r="O933" s="25">
        <v>400</v>
      </c>
    </row>
    <row r="934" spans="9:18" x14ac:dyDescent="0.3">
      <c r="I934" s="31" t="s">
        <v>520</v>
      </c>
      <c r="J934" s="20" t="s">
        <v>540</v>
      </c>
      <c r="K934" s="20" t="s">
        <v>194</v>
      </c>
      <c r="L934" s="20" t="s">
        <v>37</v>
      </c>
      <c r="M934" s="20" t="s">
        <v>39</v>
      </c>
      <c r="N934" s="20" t="s">
        <v>122</v>
      </c>
      <c r="Q934" s="20" t="s">
        <v>40</v>
      </c>
      <c r="R934" s="25">
        <v>55843.59</v>
      </c>
    </row>
    <row r="935" spans="9:18" x14ac:dyDescent="0.3">
      <c r="M935" s="20" t="s">
        <v>42</v>
      </c>
      <c r="R935" s="25">
        <v>6000</v>
      </c>
    </row>
    <row r="936" spans="9:18" x14ac:dyDescent="0.3">
      <c r="I936" s="31" t="s">
        <v>541</v>
      </c>
      <c r="J936" s="20" t="s">
        <v>542</v>
      </c>
      <c r="K936" s="20" t="s">
        <v>543</v>
      </c>
      <c r="M936" s="20" t="s">
        <v>39</v>
      </c>
      <c r="N936" s="20" t="s">
        <v>297</v>
      </c>
      <c r="O936" s="25">
        <v>1893.33</v>
      </c>
      <c r="Q936" s="20" t="s">
        <v>47</v>
      </c>
    </row>
    <row r="937" spans="9:18" x14ac:dyDescent="0.3">
      <c r="M937" s="20" t="s">
        <v>42</v>
      </c>
      <c r="O937" s="25">
        <v>1</v>
      </c>
    </row>
    <row r="938" spans="9:18" x14ac:dyDescent="0.3">
      <c r="I938" s="31" t="s">
        <v>541</v>
      </c>
      <c r="J938" s="20" t="s">
        <v>544</v>
      </c>
      <c r="K938" s="20" t="s">
        <v>121</v>
      </c>
      <c r="L938" s="20" t="s">
        <v>445</v>
      </c>
      <c r="M938" s="20" t="s">
        <v>39</v>
      </c>
      <c r="N938" s="20" t="s">
        <v>122</v>
      </c>
      <c r="Q938" s="20" t="s">
        <v>107</v>
      </c>
      <c r="R938" s="25">
        <v>4408.4399999999996</v>
      </c>
    </row>
    <row r="939" spans="9:18" x14ac:dyDescent="0.3">
      <c r="M939" s="20" t="s">
        <v>42</v>
      </c>
      <c r="R939" s="25">
        <v>10</v>
      </c>
    </row>
    <row r="940" spans="9:18" x14ac:dyDescent="0.3">
      <c r="I940" s="31" t="s">
        <v>541</v>
      </c>
      <c r="J940" s="20" t="s">
        <v>544</v>
      </c>
      <c r="K940" s="20" t="s">
        <v>121</v>
      </c>
      <c r="L940" s="20" t="s">
        <v>161</v>
      </c>
      <c r="M940" s="20" t="s">
        <v>39</v>
      </c>
      <c r="N940" s="20" t="s">
        <v>122</v>
      </c>
      <c r="Q940" s="20" t="s">
        <v>107</v>
      </c>
      <c r="R940" s="25">
        <v>222.54</v>
      </c>
    </row>
    <row r="941" spans="9:18" x14ac:dyDescent="0.3">
      <c r="M941" s="20" t="s">
        <v>42</v>
      </c>
      <c r="R941" s="25">
        <v>10</v>
      </c>
    </row>
    <row r="942" spans="9:18" x14ac:dyDescent="0.3">
      <c r="I942" s="31" t="s">
        <v>541</v>
      </c>
      <c r="J942" s="20" t="s">
        <v>544</v>
      </c>
      <c r="K942" s="20" t="s">
        <v>121</v>
      </c>
      <c r="L942" s="20" t="s">
        <v>170</v>
      </c>
      <c r="M942" s="20" t="s">
        <v>39</v>
      </c>
      <c r="N942" s="20" t="s">
        <v>122</v>
      </c>
      <c r="Q942" s="20" t="s">
        <v>107</v>
      </c>
      <c r="R942" s="25">
        <v>3991.74</v>
      </c>
    </row>
    <row r="943" spans="9:18" x14ac:dyDescent="0.3">
      <c r="M943" s="20" t="s">
        <v>42</v>
      </c>
      <c r="R943" s="25">
        <v>10</v>
      </c>
    </row>
    <row r="944" spans="9:18" x14ac:dyDescent="0.3">
      <c r="I944" s="31" t="s">
        <v>541</v>
      </c>
      <c r="J944" s="20" t="s">
        <v>544</v>
      </c>
      <c r="K944" s="20" t="s">
        <v>121</v>
      </c>
      <c r="L944" s="20" t="s">
        <v>155</v>
      </c>
      <c r="M944" s="20" t="s">
        <v>39</v>
      </c>
      <c r="N944" s="20" t="s">
        <v>122</v>
      </c>
      <c r="Q944" s="20" t="s">
        <v>107</v>
      </c>
      <c r="R944" s="25">
        <v>135.87</v>
      </c>
    </row>
    <row r="945" spans="9:18" x14ac:dyDescent="0.3">
      <c r="M945" s="20" t="s">
        <v>42</v>
      </c>
      <c r="R945" s="25">
        <v>8</v>
      </c>
    </row>
    <row r="946" spans="9:18" x14ac:dyDescent="0.3">
      <c r="I946" s="31" t="s">
        <v>541</v>
      </c>
      <c r="J946" s="20" t="s">
        <v>545</v>
      </c>
      <c r="K946" s="20" t="s">
        <v>37</v>
      </c>
      <c r="L946" s="20" t="s">
        <v>38</v>
      </c>
      <c r="M946" s="20" t="s">
        <v>39</v>
      </c>
      <c r="N946" s="20" t="s">
        <v>40</v>
      </c>
      <c r="O946" s="25">
        <v>25587.59</v>
      </c>
      <c r="Q946" s="20" t="s">
        <v>41</v>
      </c>
    </row>
    <row r="947" spans="9:18" x14ac:dyDescent="0.3">
      <c r="M947" s="20" t="s">
        <v>42</v>
      </c>
      <c r="O947" s="25">
        <v>1000</v>
      </c>
    </row>
    <row r="948" spans="9:18" x14ac:dyDescent="0.3">
      <c r="I948" s="31" t="s">
        <v>546</v>
      </c>
      <c r="J948" s="20" t="s">
        <v>547</v>
      </c>
      <c r="K948" s="20" t="s">
        <v>548</v>
      </c>
      <c r="M948" s="20" t="s">
        <v>39</v>
      </c>
      <c r="N948" s="20" t="s">
        <v>107</v>
      </c>
      <c r="O948" s="25">
        <v>18666.669999999998</v>
      </c>
      <c r="Q948" s="20" t="s">
        <v>47</v>
      </c>
    </row>
    <row r="949" spans="9:18" x14ac:dyDescent="0.3">
      <c r="M949" s="20" t="s">
        <v>42</v>
      </c>
      <c r="O949" s="25">
        <v>2000</v>
      </c>
    </row>
    <row r="950" spans="9:18" x14ac:dyDescent="0.3">
      <c r="I950" s="31" t="s">
        <v>546</v>
      </c>
      <c r="J950" s="20" t="s">
        <v>549</v>
      </c>
      <c r="K950" s="20" t="s">
        <v>37</v>
      </c>
      <c r="M950" s="20" t="s">
        <v>39</v>
      </c>
      <c r="N950" s="20" t="s">
        <v>40</v>
      </c>
      <c r="O950" s="25">
        <v>115038</v>
      </c>
      <c r="Q950" s="20" t="s">
        <v>47</v>
      </c>
    </row>
    <row r="951" spans="9:18" x14ac:dyDescent="0.3">
      <c r="M951" s="20" t="s">
        <v>42</v>
      </c>
      <c r="O951" s="25">
        <v>24900</v>
      </c>
    </row>
    <row r="952" spans="9:18" x14ac:dyDescent="0.3">
      <c r="I952" s="31" t="s">
        <v>546</v>
      </c>
      <c r="J952" s="20" t="s">
        <v>550</v>
      </c>
      <c r="K952" s="20" t="s">
        <v>45</v>
      </c>
      <c r="M952" s="20" t="s">
        <v>39</v>
      </c>
      <c r="N952" s="20" t="s">
        <v>46</v>
      </c>
      <c r="O952" s="25">
        <v>591.66999999999996</v>
      </c>
      <c r="Q952" s="20" t="s">
        <v>47</v>
      </c>
    </row>
    <row r="953" spans="9:18" x14ac:dyDescent="0.3">
      <c r="M953" s="20" t="s">
        <v>42</v>
      </c>
      <c r="O953" s="25">
        <v>5</v>
      </c>
    </row>
    <row r="954" spans="9:18" x14ac:dyDescent="0.3">
      <c r="I954" s="31" t="s">
        <v>546</v>
      </c>
      <c r="J954" s="20" t="s">
        <v>551</v>
      </c>
      <c r="K954" s="20" t="s">
        <v>37</v>
      </c>
      <c r="M954" s="20" t="s">
        <v>39</v>
      </c>
      <c r="N954" s="20" t="s">
        <v>40</v>
      </c>
      <c r="O954" s="25">
        <v>117717.6</v>
      </c>
      <c r="Q954" s="20" t="s">
        <v>47</v>
      </c>
    </row>
    <row r="955" spans="9:18" x14ac:dyDescent="0.3">
      <c r="M955" s="20" t="s">
        <v>42</v>
      </c>
      <c r="O955" s="25">
        <v>25480</v>
      </c>
    </row>
    <row r="956" spans="9:18" x14ac:dyDescent="0.3">
      <c r="I956" s="31" t="s">
        <v>546</v>
      </c>
      <c r="J956" s="20" t="s">
        <v>552</v>
      </c>
      <c r="K956" s="20" t="s">
        <v>553</v>
      </c>
      <c r="M956" s="20" t="s">
        <v>39</v>
      </c>
      <c r="N956" s="20" t="s">
        <v>46</v>
      </c>
      <c r="O956" s="25">
        <v>2647.8</v>
      </c>
      <c r="Q956" s="20" t="s">
        <v>47</v>
      </c>
    </row>
    <row r="957" spans="9:18" x14ac:dyDescent="0.3">
      <c r="M957" s="20" t="s">
        <v>42</v>
      </c>
      <c r="O957" s="25">
        <v>15.9</v>
      </c>
    </row>
    <row r="958" spans="9:18" x14ac:dyDescent="0.3">
      <c r="I958" s="31" t="s">
        <v>546</v>
      </c>
      <c r="J958" s="20" t="s">
        <v>552</v>
      </c>
      <c r="K958" s="20" t="s">
        <v>554</v>
      </c>
      <c r="M958" s="20" t="s">
        <v>39</v>
      </c>
      <c r="N958" s="20" t="s">
        <v>46</v>
      </c>
      <c r="O958" s="25">
        <v>3770.22</v>
      </c>
      <c r="Q958" s="20" t="s">
        <v>47</v>
      </c>
    </row>
    <row r="959" spans="9:18" x14ac:dyDescent="0.3">
      <c r="M959" s="20" t="s">
        <v>42</v>
      </c>
      <c r="O959" s="25">
        <v>19.8</v>
      </c>
    </row>
    <row r="960" spans="9:18" x14ac:dyDescent="0.3">
      <c r="I960" s="31" t="s">
        <v>546</v>
      </c>
      <c r="J960" s="20" t="s">
        <v>552</v>
      </c>
      <c r="K960" s="20" t="s">
        <v>100</v>
      </c>
      <c r="M960" s="20" t="s">
        <v>39</v>
      </c>
      <c r="N960" s="20" t="s">
        <v>46</v>
      </c>
      <c r="O960" s="25">
        <v>4061.37</v>
      </c>
      <c r="Q960" s="20" t="s">
        <v>47</v>
      </c>
    </row>
    <row r="961" spans="9:18" x14ac:dyDescent="0.3">
      <c r="M961" s="20" t="s">
        <v>42</v>
      </c>
      <c r="O961" s="25">
        <v>15</v>
      </c>
    </row>
    <row r="962" spans="9:18" x14ac:dyDescent="0.3">
      <c r="I962" s="31" t="s">
        <v>546</v>
      </c>
      <c r="J962" s="20" t="s">
        <v>555</v>
      </c>
      <c r="K962" s="20" t="s">
        <v>96</v>
      </c>
      <c r="M962" s="20" t="s">
        <v>39</v>
      </c>
      <c r="N962" s="20" t="s">
        <v>53</v>
      </c>
      <c r="O962" s="25">
        <v>481.77</v>
      </c>
      <c r="Q962" s="20" t="s">
        <v>47</v>
      </c>
    </row>
    <row r="963" spans="9:18" x14ac:dyDescent="0.3">
      <c r="M963" s="20" t="s">
        <v>42</v>
      </c>
      <c r="O963" s="25">
        <v>2</v>
      </c>
    </row>
    <row r="964" spans="9:18" x14ac:dyDescent="0.3">
      <c r="I964" s="31" t="s">
        <v>546</v>
      </c>
      <c r="J964" s="20" t="s">
        <v>552</v>
      </c>
      <c r="K964" s="20" t="s">
        <v>556</v>
      </c>
      <c r="M964" s="20" t="s">
        <v>39</v>
      </c>
      <c r="N964" s="20" t="s">
        <v>46</v>
      </c>
      <c r="O964" s="25">
        <v>635.73</v>
      </c>
      <c r="Q964" s="20" t="s">
        <v>47</v>
      </c>
    </row>
    <row r="965" spans="9:18" x14ac:dyDescent="0.3">
      <c r="M965" s="20" t="s">
        <v>42</v>
      </c>
      <c r="O965" s="25">
        <v>2</v>
      </c>
    </row>
    <row r="966" spans="9:18" x14ac:dyDescent="0.3">
      <c r="I966" s="31" t="s">
        <v>546</v>
      </c>
      <c r="J966" s="20" t="s">
        <v>557</v>
      </c>
      <c r="K966" s="20" t="s">
        <v>37</v>
      </c>
      <c r="M966" s="20" t="s">
        <v>39</v>
      </c>
      <c r="N966" s="20" t="s">
        <v>40</v>
      </c>
      <c r="O966" s="25">
        <v>8300</v>
      </c>
      <c r="Q966" s="20" t="s">
        <v>47</v>
      </c>
    </row>
    <row r="967" spans="9:18" x14ac:dyDescent="0.3">
      <c r="M967" s="20" t="s">
        <v>42</v>
      </c>
    </row>
    <row r="968" spans="9:18" x14ac:dyDescent="0.3">
      <c r="I968" s="31" t="s">
        <v>546</v>
      </c>
      <c r="J968" s="20" t="s">
        <v>557</v>
      </c>
      <c r="K968" s="20" t="s">
        <v>37</v>
      </c>
      <c r="M968" s="20" t="s">
        <v>39</v>
      </c>
      <c r="N968" s="20" t="s">
        <v>40</v>
      </c>
      <c r="O968" s="25">
        <v>8493.33</v>
      </c>
      <c r="Q968" s="20" t="s">
        <v>47</v>
      </c>
    </row>
    <row r="969" spans="9:18" x14ac:dyDescent="0.3">
      <c r="M969" s="20" t="s">
        <v>42</v>
      </c>
    </row>
    <row r="970" spans="9:18" x14ac:dyDescent="0.3">
      <c r="I970" s="31" t="s">
        <v>546</v>
      </c>
      <c r="J970" s="20" t="s">
        <v>558</v>
      </c>
      <c r="K970" s="20" t="s">
        <v>121</v>
      </c>
      <c r="L970" s="20" t="s">
        <v>161</v>
      </c>
      <c r="M970" s="20" t="s">
        <v>39</v>
      </c>
      <c r="N970" s="20" t="s">
        <v>122</v>
      </c>
      <c r="Q970" s="20" t="s">
        <v>107</v>
      </c>
      <c r="R970" s="25">
        <v>133.52000000000001</v>
      </c>
    </row>
    <row r="971" spans="9:18" x14ac:dyDescent="0.3">
      <c r="M971" s="20" t="s">
        <v>42</v>
      </c>
      <c r="R971" s="25">
        <v>6</v>
      </c>
    </row>
    <row r="972" spans="9:18" x14ac:dyDescent="0.3">
      <c r="I972" s="31" t="s">
        <v>546</v>
      </c>
      <c r="J972" s="20" t="s">
        <v>558</v>
      </c>
      <c r="K972" s="20" t="s">
        <v>121</v>
      </c>
      <c r="L972" s="20" t="s">
        <v>155</v>
      </c>
      <c r="M972" s="20" t="s">
        <v>39</v>
      </c>
      <c r="N972" s="20" t="s">
        <v>122</v>
      </c>
      <c r="Q972" s="20" t="s">
        <v>107</v>
      </c>
      <c r="R972" s="25">
        <v>730.3</v>
      </c>
    </row>
    <row r="973" spans="9:18" x14ac:dyDescent="0.3">
      <c r="M973" s="20" t="s">
        <v>42</v>
      </c>
      <c r="R973" s="25">
        <v>43</v>
      </c>
    </row>
    <row r="974" spans="9:18" x14ac:dyDescent="0.3">
      <c r="I974" s="31" t="s">
        <v>546</v>
      </c>
      <c r="J974" s="20" t="s">
        <v>558</v>
      </c>
      <c r="K974" s="20" t="s">
        <v>121</v>
      </c>
      <c r="L974" s="20" t="s">
        <v>170</v>
      </c>
      <c r="M974" s="20" t="s">
        <v>39</v>
      </c>
      <c r="N974" s="20" t="s">
        <v>122</v>
      </c>
      <c r="Q974" s="20" t="s">
        <v>107</v>
      </c>
      <c r="R974" s="25">
        <v>399.17</v>
      </c>
    </row>
    <row r="975" spans="9:18" x14ac:dyDescent="0.3">
      <c r="M975" s="20" t="s">
        <v>42</v>
      </c>
      <c r="R975" s="25">
        <v>1</v>
      </c>
    </row>
    <row r="976" spans="9:18" x14ac:dyDescent="0.3">
      <c r="I976" s="31" t="s">
        <v>546</v>
      </c>
      <c r="J976" s="20" t="s">
        <v>558</v>
      </c>
      <c r="K976" s="20" t="s">
        <v>121</v>
      </c>
      <c r="L976" s="20" t="s">
        <v>155</v>
      </c>
      <c r="M976" s="20" t="s">
        <v>39</v>
      </c>
      <c r="N976" s="20" t="s">
        <v>122</v>
      </c>
      <c r="Q976" s="20" t="s">
        <v>107</v>
      </c>
      <c r="R976" s="25">
        <v>407.61</v>
      </c>
    </row>
    <row r="977" spans="9:18" x14ac:dyDescent="0.3">
      <c r="M977" s="20" t="s">
        <v>42</v>
      </c>
      <c r="R977" s="25">
        <v>24</v>
      </c>
    </row>
    <row r="978" spans="9:18" x14ac:dyDescent="0.3">
      <c r="I978" s="31" t="s">
        <v>546</v>
      </c>
      <c r="J978" s="20" t="s">
        <v>559</v>
      </c>
      <c r="K978" s="20" t="s">
        <v>194</v>
      </c>
      <c r="L978" s="20" t="s">
        <v>37</v>
      </c>
      <c r="M978" s="20" t="s">
        <v>39</v>
      </c>
      <c r="N978" s="20" t="s">
        <v>122</v>
      </c>
      <c r="Q978" s="20" t="s">
        <v>40</v>
      </c>
      <c r="R978" s="25">
        <v>40792.39</v>
      </c>
    </row>
    <row r="979" spans="9:18" x14ac:dyDescent="0.3">
      <c r="M979" s="20" t="s">
        <v>42</v>
      </c>
      <c r="R979" s="25">
        <v>6000</v>
      </c>
    </row>
    <row r="980" spans="9:18" x14ac:dyDescent="0.3">
      <c r="I980" s="31" t="s">
        <v>560</v>
      </c>
      <c r="J980" s="20" t="s">
        <v>561</v>
      </c>
      <c r="K980" s="20" t="s">
        <v>37</v>
      </c>
      <c r="L980" s="20" t="s">
        <v>266</v>
      </c>
      <c r="M980" s="20" t="s">
        <v>39</v>
      </c>
      <c r="N980" s="20" t="s">
        <v>40</v>
      </c>
      <c r="O980" s="25">
        <v>26140.33</v>
      </c>
      <c r="Q980" s="20" t="s">
        <v>41</v>
      </c>
    </row>
    <row r="981" spans="9:18" x14ac:dyDescent="0.3">
      <c r="M981" s="20" t="s">
        <v>42</v>
      </c>
      <c r="O981" s="25">
        <v>1100</v>
      </c>
    </row>
    <row r="982" spans="9:18" x14ac:dyDescent="0.3">
      <c r="I982" s="31" t="s">
        <v>560</v>
      </c>
      <c r="J982" s="20" t="s">
        <v>561</v>
      </c>
      <c r="K982" s="20" t="s">
        <v>37</v>
      </c>
      <c r="L982" s="20" t="s">
        <v>538</v>
      </c>
      <c r="M982" s="20" t="s">
        <v>39</v>
      </c>
      <c r="N982" s="20" t="s">
        <v>40</v>
      </c>
      <c r="O982" s="25">
        <v>6854.76</v>
      </c>
      <c r="Q982" s="20" t="s">
        <v>41</v>
      </c>
    </row>
    <row r="983" spans="9:18" x14ac:dyDescent="0.3">
      <c r="M983" s="20" t="s">
        <v>42</v>
      </c>
      <c r="O983" s="25">
        <v>235</v>
      </c>
    </row>
    <row r="984" spans="9:18" x14ac:dyDescent="0.3">
      <c r="I984" s="31" t="s">
        <v>560</v>
      </c>
      <c r="J984" s="20" t="s">
        <v>561</v>
      </c>
      <c r="K984" s="20" t="s">
        <v>37</v>
      </c>
      <c r="L984" s="20" t="s">
        <v>539</v>
      </c>
      <c r="M984" s="20" t="s">
        <v>39</v>
      </c>
      <c r="N984" s="20" t="s">
        <v>40</v>
      </c>
      <c r="O984" s="25">
        <v>3927.46</v>
      </c>
      <c r="Q984" s="20" t="s">
        <v>41</v>
      </c>
    </row>
    <row r="985" spans="9:18" x14ac:dyDescent="0.3">
      <c r="M985" s="20" t="s">
        <v>42</v>
      </c>
      <c r="O985" s="25">
        <v>130</v>
      </c>
    </row>
    <row r="986" spans="9:18" x14ac:dyDescent="0.3">
      <c r="I986" s="31" t="s">
        <v>560</v>
      </c>
      <c r="J986" s="20" t="s">
        <v>562</v>
      </c>
      <c r="K986" s="20" t="s">
        <v>194</v>
      </c>
      <c r="L986" s="20" t="s">
        <v>37</v>
      </c>
      <c r="M986" s="20" t="s">
        <v>39</v>
      </c>
      <c r="N986" s="20" t="s">
        <v>122</v>
      </c>
      <c r="Q986" s="20" t="s">
        <v>40</v>
      </c>
      <c r="R986" s="25">
        <v>78667.22</v>
      </c>
    </row>
    <row r="987" spans="9:18" x14ac:dyDescent="0.3">
      <c r="M987" s="20" t="s">
        <v>42</v>
      </c>
      <c r="R987" s="25">
        <v>11000</v>
      </c>
    </row>
    <row r="988" spans="9:18" x14ac:dyDescent="0.3">
      <c r="I988" s="31" t="s">
        <v>563</v>
      </c>
      <c r="J988" s="20" t="s">
        <v>564</v>
      </c>
      <c r="K988" s="20" t="s">
        <v>37</v>
      </c>
      <c r="L988" s="20" t="s">
        <v>538</v>
      </c>
      <c r="M988" s="20" t="s">
        <v>39</v>
      </c>
      <c r="N988" s="20" t="s">
        <v>40</v>
      </c>
      <c r="O988" s="25">
        <v>1749.75</v>
      </c>
      <c r="Q988" s="20" t="s">
        <v>41</v>
      </c>
    </row>
    <row r="989" spans="9:18" x14ac:dyDescent="0.3">
      <c r="M989" s="20" t="s">
        <v>42</v>
      </c>
      <c r="O989" s="25">
        <v>60</v>
      </c>
    </row>
    <row r="990" spans="9:18" x14ac:dyDescent="0.3">
      <c r="I990" s="31" t="s">
        <v>563</v>
      </c>
      <c r="J990" s="20" t="s">
        <v>564</v>
      </c>
      <c r="K990" s="20" t="s">
        <v>37</v>
      </c>
      <c r="L990" s="20" t="s">
        <v>539</v>
      </c>
      <c r="M990" s="20" t="s">
        <v>39</v>
      </c>
      <c r="N990" s="20" t="s">
        <v>40</v>
      </c>
      <c r="O990" s="25">
        <v>1507.94</v>
      </c>
      <c r="Q990" s="20" t="s">
        <v>41</v>
      </c>
    </row>
    <row r="991" spans="9:18" x14ac:dyDescent="0.3">
      <c r="M991" s="20" t="s">
        <v>42</v>
      </c>
      <c r="O991" s="25">
        <v>50</v>
      </c>
    </row>
    <row r="992" spans="9:18" x14ac:dyDescent="0.3">
      <c r="I992" s="31" t="s">
        <v>563</v>
      </c>
      <c r="J992" s="20" t="s">
        <v>565</v>
      </c>
      <c r="K992" s="20" t="s">
        <v>194</v>
      </c>
      <c r="L992" s="20" t="s">
        <v>37</v>
      </c>
      <c r="M992" s="20" t="s">
        <v>39</v>
      </c>
      <c r="N992" s="20" t="s">
        <v>122</v>
      </c>
      <c r="Q992" s="20" t="s">
        <v>40</v>
      </c>
      <c r="R992" s="25">
        <v>80519.88</v>
      </c>
    </row>
    <row r="993" spans="9:18" x14ac:dyDescent="0.3">
      <c r="M993" s="20" t="s">
        <v>42</v>
      </c>
      <c r="R993" s="25">
        <v>11200</v>
      </c>
    </row>
    <row r="994" spans="9:18" x14ac:dyDescent="0.3">
      <c r="I994" s="31" t="s">
        <v>566</v>
      </c>
      <c r="J994" s="20" t="s">
        <v>567</v>
      </c>
      <c r="K994" s="20" t="s">
        <v>37</v>
      </c>
      <c r="L994" s="20" t="s">
        <v>266</v>
      </c>
      <c r="M994" s="20" t="s">
        <v>39</v>
      </c>
      <c r="N994" s="20" t="s">
        <v>40</v>
      </c>
      <c r="O994" s="25">
        <v>24412.9</v>
      </c>
      <c r="Q994" s="20" t="s">
        <v>41</v>
      </c>
    </row>
    <row r="995" spans="9:18" x14ac:dyDescent="0.3">
      <c r="M995" s="20" t="s">
        <v>42</v>
      </c>
      <c r="O995" s="25">
        <v>1010</v>
      </c>
    </row>
    <row r="996" spans="9:18" x14ac:dyDescent="0.3">
      <c r="I996" s="31" t="s">
        <v>566</v>
      </c>
      <c r="J996" s="20" t="s">
        <v>568</v>
      </c>
      <c r="K996" s="20" t="s">
        <v>194</v>
      </c>
      <c r="L996" s="20" t="s">
        <v>37</v>
      </c>
      <c r="M996" s="20" t="s">
        <v>39</v>
      </c>
      <c r="N996" s="20" t="s">
        <v>122</v>
      </c>
      <c r="Q996" s="20" t="s">
        <v>40</v>
      </c>
      <c r="R996" s="25">
        <v>74992.25</v>
      </c>
    </row>
    <row r="997" spans="9:18" x14ac:dyDescent="0.3">
      <c r="M997" s="20" t="s">
        <v>42</v>
      </c>
      <c r="R997" s="25">
        <v>10000</v>
      </c>
    </row>
    <row r="998" spans="9:18" x14ac:dyDescent="0.3">
      <c r="I998" s="31" t="s">
        <v>569</v>
      </c>
      <c r="J998" s="20" t="s">
        <v>570</v>
      </c>
      <c r="K998" s="20" t="s">
        <v>571</v>
      </c>
      <c r="M998" s="20" t="s">
        <v>39</v>
      </c>
      <c r="N998" s="20" t="s">
        <v>146</v>
      </c>
      <c r="O998" s="25">
        <v>26072.94</v>
      </c>
      <c r="Q998" s="20" t="s">
        <v>47</v>
      </c>
    </row>
    <row r="999" spans="9:18" x14ac:dyDescent="0.3">
      <c r="M999" s="20" t="s">
        <v>42</v>
      </c>
      <c r="O999" s="25">
        <v>1</v>
      </c>
    </row>
    <row r="1000" spans="9:18" x14ac:dyDescent="0.3">
      <c r="I1000" s="31" t="s">
        <v>569</v>
      </c>
      <c r="J1000" s="20" t="s">
        <v>570</v>
      </c>
      <c r="K1000" s="20" t="s">
        <v>572</v>
      </c>
      <c r="L1000" s="20" t="s">
        <v>571</v>
      </c>
      <c r="M1000" s="20" t="s">
        <v>39</v>
      </c>
      <c r="N1000" s="20" t="s">
        <v>89</v>
      </c>
      <c r="Q1000" s="20" t="s">
        <v>149</v>
      </c>
      <c r="R1000" s="25">
        <v>26072.94</v>
      </c>
    </row>
    <row r="1001" spans="9:18" x14ac:dyDescent="0.3">
      <c r="M1001" s="20" t="s">
        <v>42</v>
      </c>
    </row>
    <row r="1002" spans="9:18" x14ac:dyDescent="0.3">
      <c r="I1002" s="31" t="s">
        <v>569</v>
      </c>
      <c r="J1002" s="20" t="s">
        <v>573</v>
      </c>
      <c r="K1002" s="20" t="s">
        <v>164</v>
      </c>
      <c r="M1002" s="20" t="s">
        <v>39</v>
      </c>
      <c r="N1002" s="20" t="s">
        <v>146</v>
      </c>
      <c r="O1002" s="25">
        <v>1125</v>
      </c>
      <c r="Q1002" s="20" t="s">
        <v>47</v>
      </c>
    </row>
    <row r="1003" spans="9:18" x14ac:dyDescent="0.3">
      <c r="M1003" s="20" t="s">
        <v>42</v>
      </c>
      <c r="O1003" s="25">
        <v>5</v>
      </c>
    </row>
    <row r="1004" spans="9:18" x14ac:dyDescent="0.3">
      <c r="I1004" s="31" t="s">
        <v>569</v>
      </c>
      <c r="J1004" s="20" t="s">
        <v>573</v>
      </c>
      <c r="K1004" s="20" t="s">
        <v>147</v>
      </c>
      <c r="L1004" s="20" t="s">
        <v>164</v>
      </c>
      <c r="M1004" s="20" t="s">
        <v>39</v>
      </c>
      <c r="N1004" s="20" t="s">
        <v>148</v>
      </c>
      <c r="Q1004" s="20" t="s">
        <v>149</v>
      </c>
      <c r="R1004" s="25">
        <v>1125</v>
      </c>
    </row>
    <row r="1005" spans="9:18" x14ac:dyDescent="0.3">
      <c r="M1005" s="20" t="s">
        <v>42</v>
      </c>
    </row>
    <row r="1006" spans="9:18" x14ac:dyDescent="0.3">
      <c r="I1006" s="31" t="s">
        <v>569</v>
      </c>
      <c r="J1006" s="20" t="s">
        <v>574</v>
      </c>
      <c r="K1006" s="20" t="s">
        <v>575</v>
      </c>
      <c r="M1006" s="20" t="s">
        <v>39</v>
      </c>
      <c r="N1006" s="20" t="s">
        <v>146</v>
      </c>
      <c r="O1006" s="25">
        <v>79166.67</v>
      </c>
      <c r="Q1006" s="20" t="s">
        <v>47</v>
      </c>
    </row>
    <row r="1007" spans="9:18" x14ac:dyDescent="0.3">
      <c r="M1007" s="20" t="s">
        <v>42</v>
      </c>
      <c r="O1007" s="25">
        <v>1</v>
      </c>
    </row>
    <row r="1008" spans="9:18" x14ac:dyDescent="0.3">
      <c r="I1008" s="31" t="s">
        <v>569</v>
      </c>
      <c r="J1008" s="20" t="s">
        <v>574</v>
      </c>
      <c r="K1008" s="20" t="s">
        <v>572</v>
      </c>
      <c r="L1008" s="20" t="s">
        <v>575</v>
      </c>
      <c r="M1008" s="20" t="s">
        <v>39</v>
      </c>
      <c r="N1008" s="20" t="s">
        <v>89</v>
      </c>
      <c r="Q1008" s="20" t="s">
        <v>149</v>
      </c>
      <c r="R1008" s="25">
        <v>79166.67</v>
      </c>
    </row>
    <row r="1009" spans="9:18" x14ac:dyDescent="0.3">
      <c r="M1009" s="20" t="s">
        <v>42</v>
      </c>
    </row>
    <row r="1010" spans="9:18" x14ac:dyDescent="0.3">
      <c r="I1010" s="31" t="s">
        <v>569</v>
      </c>
      <c r="J1010" s="20" t="s">
        <v>576</v>
      </c>
      <c r="K1010" s="20" t="s">
        <v>121</v>
      </c>
      <c r="L1010" s="20" t="s">
        <v>161</v>
      </c>
      <c r="M1010" s="20" t="s">
        <v>39</v>
      </c>
      <c r="N1010" s="20" t="s">
        <v>122</v>
      </c>
      <c r="Q1010" s="20" t="s">
        <v>107</v>
      </c>
      <c r="R1010" s="25">
        <v>445.07</v>
      </c>
    </row>
    <row r="1011" spans="9:18" x14ac:dyDescent="0.3">
      <c r="M1011" s="20" t="s">
        <v>42</v>
      </c>
      <c r="R1011" s="25">
        <v>20</v>
      </c>
    </row>
    <row r="1012" spans="9:18" x14ac:dyDescent="0.3">
      <c r="I1012" s="31" t="s">
        <v>569</v>
      </c>
      <c r="J1012" s="20" t="s">
        <v>576</v>
      </c>
      <c r="K1012" s="20" t="s">
        <v>121</v>
      </c>
      <c r="L1012" s="20" t="s">
        <v>170</v>
      </c>
      <c r="M1012" s="20" t="s">
        <v>39</v>
      </c>
      <c r="N1012" s="20" t="s">
        <v>122</v>
      </c>
      <c r="Q1012" s="20" t="s">
        <v>107</v>
      </c>
      <c r="R1012" s="25">
        <v>7983.48</v>
      </c>
    </row>
    <row r="1013" spans="9:18" x14ac:dyDescent="0.3">
      <c r="M1013" s="20" t="s">
        <v>42</v>
      </c>
      <c r="R1013" s="25">
        <v>20</v>
      </c>
    </row>
    <row r="1014" spans="9:18" x14ac:dyDescent="0.3">
      <c r="I1014" s="31" t="s">
        <v>569</v>
      </c>
      <c r="J1014" s="20" t="s">
        <v>576</v>
      </c>
      <c r="K1014" s="20" t="s">
        <v>121</v>
      </c>
      <c r="L1014" s="20" t="s">
        <v>155</v>
      </c>
      <c r="M1014" s="20" t="s">
        <v>39</v>
      </c>
      <c r="N1014" s="20" t="s">
        <v>122</v>
      </c>
      <c r="Q1014" s="20" t="s">
        <v>107</v>
      </c>
      <c r="R1014" s="25">
        <v>50.95</v>
      </c>
    </row>
    <row r="1015" spans="9:18" x14ac:dyDescent="0.3">
      <c r="M1015" s="20" t="s">
        <v>42</v>
      </c>
      <c r="R1015" s="25">
        <v>3</v>
      </c>
    </row>
    <row r="1016" spans="9:18" x14ac:dyDescent="0.3">
      <c r="I1016" s="31" t="s">
        <v>569</v>
      </c>
      <c r="J1016" s="20" t="s">
        <v>577</v>
      </c>
      <c r="K1016" s="20" t="s">
        <v>37</v>
      </c>
      <c r="L1016" s="20" t="s">
        <v>266</v>
      </c>
      <c r="M1016" s="20" t="s">
        <v>39</v>
      </c>
      <c r="N1016" s="20" t="s">
        <v>40</v>
      </c>
      <c r="O1016" s="25">
        <v>27030.52</v>
      </c>
      <c r="Q1016" s="20" t="s">
        <v>41</v>
      </c>
    </row>
    <row r="1017" spans="9:18" x14ac:dyDescent="0.3">
      <c r="M1017" s="20" t="s">
        <v>42</v>
      </c>
      <c r="O1017" s="25">
        <v>1110</v>
      </c>
    </row>
    <row r="1018" spans="9:18" x14ac:dyDescent="0.3">
      <c r="I1018" s="31" t="s">
        <v>569</v>
      </c>
      <c r="J1018" s="20" t="s">
        <v>577</v>
      </c>
      <c r="K1018" s="20" t="s">
        <v>37</v>
      </c>
      <c r="L1018" s="20" t="s">
        <v>228</v>
      </c>
      <c r="M1018" s="20" t="s">
        <v>39</v>
      </c>
      <c r="N1018" s="20" t="s">
        <v>40</v>
      </c>
      <c r="O1018" s="25">
        <v>81840.990000000005</v>
      </c>
      <c r="Q1018" s="20" t="s">
        <v>41</v>
      </c>
    </row>
    <row r="1019" spans="9:18" x14ac:dyDescent="0.3">
      <c r="M1019" s="20" t="s">
        <v>42</v>
      </c>
      <c r="O1019" s="25">
        <v>2820</v>
      </c>
    </row>
    <row r="1020" spans="9:18" x14ac:dyDescent="0.3">
      <c r="I1020" s="31" t="s">
        <v>569</v>
      </c>
      <c r="J1020" s="20" t="s">
        <v>577</v>
      </c>
      <c r="K1020" s="20" t="s">
        <v>37</v>
      </c>
      <c r="L1020" s="20" t="s">
        <v>38</v>
      </c>
      <c r="M1020" s="20" t="s">
        <v>39</v>
      </c>
      <c r="N1020" s="20" t="s">
        <v>40</v>
      </c>
      <c r="O1020" s="25">
        <v>22387.35</v>
      </c>
      <c r="Q1020" s="20" t="s">
        <v>41</v>
      </c>
    </row>
    <row r="1021" spans="9:18" x14ac:dyDescent="0.3">
      <c r="M1021" s="20" t="s">
        <v>42</v>
      </c>
      <c r="O1021" s="25">
        <v>870</v>
      </c>
    </row>
    <row r="1022" spans="9:18" x14ac:dyDescent="0.3">
      <c r="I1022" s="31" t="s">
        <v>569</v>
      </c>
      <c r="J1022" s="20" t="s">
        <v>578</v>
      </c>
      <c r="K1022" s="20" t="s">
        <v>194</v>
      </c>
      <c r="L1022" s="20" t="s">
        <v>37</v>
      </c>
      <c r="M1022" s="20" t="s">
        <v>39</v>
      </c>
      <c r="N1022" s="20" t="s">
        <v>122</v>
      </c>
      <c r="Q1022" s="20" t="s">
        <v>40</v>
      </c>
      <c r="R1022" s="25">
        <v>120498.65</v>
      </c>
    </row>
    <row r="1023" spans="9:18" x14ac:dyDescent="0.3">
      <c r="M1023" s="20" t="s">
        <v>42</v>
      </c>
      <c r="R1023" s="25">
        <v>12820</v>
      </c>
    </row>
    <row r="1024" spans="9:18" x14ac:dyDescent="0.3">
      <c r="I1024" s="31" t="s">
        <v>579</v>
      </c>
      <c r="J1024" s="20" t="s">
        <v>580</v>
      </c>
      <c r="K1024" s="20" t="s">
        <v>37</v>
      </c>
      <c r="M1024" s="20" t="s">
        <v>39</v>
      </c>
      <c r="N1024" s="20" t="s">
        <v>40</v>
      </c>
      <c r="O1024" s="25">
        <v>122245.2</v>
      </c>
      <c r="Q1024" s="20" t="s">
        <v>47</v>
      </c>
    </row>
    <row r="1025" spans="9:18" x14ac:dyDescent="0.3">
      <c r="M1025" s="20" t="s">
        <v>42</v>
      </c>
      <c r="O1025" s="25">
        <v>26460</v>
      </c>
    </row>
    <row r="1026" spans="9:18" x14ac:dyDescent="0.3">
      <c r="I1026" s="31" t="s">
        <v>579</v>
      </c>
      <c r="J1026" s="20" t="s">
        <v>581</v>
      </c>
      <c r="K1026" s="20" t="s">
        <v>582</v>
      </c>
      <c r="M1026" s="20" t="s">
        <v>39</v>
      </c>
      <c r="N1026" s="20" t="s">
        <v>46</v>
      </c>
      <c r="O1026" s="25">
        <v>6665.83</v>
      </c>
      <c r="Q1026" s="20" t="s">
        <v>47</v>
      </c>
    </row>
    <row r="1027" spans="9:18" x14ac:dyDescent="0.3">
      <c r="M1027" s="20" t="s">
        <v>42</v>
      </c>
      <c r="O1027" s="25">
        <v>1</v>
      </c>
    </row>
    <row r="1028" spans="9:18" x14ac:dyDescent="0.3">
      <c r="I1028" s="31" t="s">
        <v>579</v>
      </c>
      <c r="J1028" s="20" t="s">
        <v>583</v>
      </c>
      <c r="K1028" s="20" t="s">
        <v>584</v>
      </c>
      <c r="M1028" s="20" t="s">
        <v>39</v>
      </c>
      <c r="N1028" s="20" t="s">
        <v>46</v>
      </c>
      <c r="O1028" s="25">
        <v>9786</v>
      </c>
      <c r="Q1028" s="20" t="s">
        <v>47</v>
      </c>
    </row>
    <row r="1029" spans="9:18" x14ac:dyDescent="0.3">
      <c r="M1029" s="20" t="s">
        <v>42</v>
      </c>
      <c r="O1029" s="25">
        <v>2</v>
      </c>
    </row>
    <row r="1030" spans="9:18" x14ac:dyDescent="0.3">
      <c r="I1030" s="31" t="s">
        <v>579</v>
      </c>
      <c r="J1030" s="20" t="s">
        <v>585</v>
      </c>
      <c r="K1030" s="20" t="s">
        <v>391</v>
      </c>
      <c r="M1030" s="20" t="s">
        <v>39</v>
      </c>
      <c r="N1030" s="20" t="s">
        <v>46</v>
      </c>
      <c r="O1030" s="25">
        <v>75000</v>
      </c>
      <c r="Q1030" s="20" t="s">
        <v>47</v>
      </c>
    </row>
    <row r="1031" spans="9:18" x14ac:dyDescent="0.3">
      <c r="M1031" s="20" t="s">
        <v>42</v>
      </c>
      <c r="O1031" s="25">
        <v>50</v>
      </c>
    </row>
    <row r="1032" spans="9:18" x14ac:dyDescent="0.3">
      <c r="I1032" s="31" t="s">
        <v>579</v>
      </c>
      <c r="J1032" s="20" t="s">
        <v>585</v>
      </c>
      <c r="K1032" s="20" t="s">
        <v>586</v>
      </c>
      <c r="M1032" s="20" t="s">
        <v>39</v>
      </c>
      <c r="N1032" s="20" t="s">
        <v>46</v>
      </c>
      <c r="O1032" s="25">
        <v>7500</v>
      </c>
      <c r="Q1032" s="20" t="s">
        <v>47</v>
      </c>
    </row>
    <row r="1033" spans="9:18" x14ac:dyDescent="0.3">
      <c r="M1033" s="20" t="s">
        <v>42</v>
      </c>
      <c r="O1033" s="25">
        <v>1</v>
      </c>
    </row>
    <row r="1034" spans="9:18" x14ac:dyDescent="0.3">
      <c r="I1034" s="31" t="s">
        <v>579</v>
      </c>
      <c r="J1034" s="20" t="s">
        <v>587</v>
      </c>
      <c r="K1034" s="20" t="s">
        <v>588</v>
      </c>
      <c r="M1034" s="20" t="s">
        <v>39</v>
      </c>
      <c r="N1034" s="20" t="s">
        <v>158</v>
      </c>
      <c r="O1034" s="25">
        <v>63333.33</v>
      </c>
      <c r="Q1034" s="20" t="s">
        <v>47</v>
      </c>
    </row>
    <row r="1035" spans="9:18" x14ac:dyDescent="0.3">
      <c r="M1035" s="20" t="s">
        <v>42</v>
      </c>
      <c r="O1035" s="25">
        <v>2</v>
      </c>
    </row>
    <row r="1036" spans="9:18" x14ac:dyDescent="0.3">
      <c r="I1036" s="31" t="s">
        <v>579</v>
      </c>
      <c r="J1036" s="20" t="s">
        <v>589</v>
      </c>
      <c r="K1036" s="20" t="s">
        <v>531</v>
      </c>
      <c r="M1036" s="20" t="s">
        <v>39</v>
      </c>
      <c r="N1036" s="20" t="s">
        <v>46</v>
      </c>
      <c r="O1036" s="25">
        <v>995</v>
      </c>
      <c r="Q1036" s="20" t="s">
        <v>47</v>
      </c>
    </row>
    <row r="1037" spans="9:18" x14ac:dyDescent="0.3">
      <c r="M1037" s="20" t="s">
        <v>42</v>
      </c>
    </row>
    <row r="1038" spans="9:18" x14ac:dyDescent="0.3">
      <c r="I1038" s="31" t="s">
        <v>579</v>
      </c>
      <c r="J1038" s="20" t="s">
        <v>590</v>
      </c>
      <c r="K1038" s="20" t="s">
        <v>37</v>
      </c>
      <c r="M1038" s="20" t="s">
        <v>39</v>
      </c>
      <c r="N1038" s="20" t="s">
        <v>40</v>
      </c>
      <c r="O1038" s="25">
        <v>8820</v>
      </c>
      <c r="Q1038" s="20" t="s">
        <v>47</v>
      </c>
    </row>
    <row r="1039" spans="9:18" x14ac:dyDescent="0.3">
      <c r="M1039" s="20" t="s">
        <v>42</v>
      </c>
    </row>
    <row r="1040" spans="9:18" x14ac:dyDescent="0.3">
      <c r="I1040" s="31" t="s">
        <v>579</v>
      </c>
      <c r="J1040" s="20" t="s">
        <v>591</v>
      </c>
      <c r="K1040" s="20" t="s">
        <v>178</v>
      </c>
      <c r="L1040" s="20" t="s">
        <v>592</v>
      </c>
      <c r="M1040" s="20" t="s">
        <v>39</v>
      </c>
      <c r="N1040" s="20" t="s">
        <v>89</v>
      </c>
      <c r="Q1040" s="20" t="s">
        <v>158</v>
      </c>
      <c r="R1040" s="25">
        <v>19333.330000000002</v>
      </c>
    </row>
    <row r="1041" spans="9:18" x14ac:dyDescent="0.3">
      <c r="M1041" s="20" t="s">
        <v>42</v>
      </c>
      <c r="R1041" s="25">
        <v>2</v>
      </c>
    </row>
    <row r="1042" spans="9:18" x14ac:dyDescent="0.3">
      <c r="I1042" s="31" t="s">
        <v>579</v>
      </c>
      <c r="J1042" s="20" t="s">
        <v>591</v>
      </c>
      <c r="K1042" s="20" t="s">
        <v>178</v>
      </c>
      <c r="L1042" s="20" t="s">
        <v>593</v>
      </c>
      <c r="M1042" s="20" t="s">
        <v>39</v>
      </c>
      <c r="N1042" s="20" t="s">
        <v>89</v>
      </c>
      <c r="Q1042" s="20" t="s">
        <v>158</v>
      </c>
      <c r="R1042" s="25">
        <v>2199.17</v>
      </c>
    </row>
    <row r="1043" spans="9:18" x14ac:dyDescent="0.3">
      <c r="M1043" s="20" t="s">
        <v>42</v>
      </c>
      <c r="R1043" s="25">
        <v>1</v>
      </c>
    </row>
    <row r="1044" spans="9:18" x14ac:dyDescent="0.3">
      <c r="I1044" s="31" t="s">
        <v>579</v>
      </c>
      <c r="J1044" s="20" t="s">
        <v>591</v>
      </c>
      <c r="K1044" s="20" t="s">
        <v>178</v>
      </c>
      <c r="L1044" s="20" t="s">
        <v>588</v>
      </c>
      <c r="M1044" s="20" t="s">
        <v>39</v>
      </c>
      <c r="N1044" s="20" t="s">
        <v>89</v>
      </c>
      <c r="Q1044" s="20" t="s">
        <v>158</v>
      </c>
      <c r="R1044" s="25">
        <v>31666.67</v>
      </c>
    </row>
    <row r="1045" spans="9:18" x14ac:dyDescent="0.3">
      <c r="M1045" s="20" t="s">
        <v>42</v>
      </c>
      <c r="R1045" s="25">
        <v>1</v>
      </c>
    </row>
    <row r="1046" spans="9:18" x14ac:dyDescent="0.3">
      <c r="I1046" s="31" t="s">
        <v>579</v>
      </c>
      <c r="J1046" s="20" t="s">
        <v>594</v>
      </c>
      <c r="K1046" s="20" t="s">
        <v>121</v>
      </c>
      <c r="L1046" s="20" t="s">
        <v>445</v>
      </c>
      <c r="M1046" s="20" t="s">
        <v>39</v>
      </c>
      <c r="N1046" s="20" t="s">
        <v>122</v>
      </c>
      <c r="Q1046" s="20" t="s">
        <v>107</v>
      </c>
      <c r="R1046" s="25">
        <v>440.84</v>
      </c>
    </row>
    <row r="1047" spans="9:18" x14ac:dyDescent="0.3">
      <c r="M1047" s="20" t="s">
        <v>42</v>
      </c>
      <c r="R1047" s="25">
        <v>1</v>
      </c>
    </row>
    <row r="1048" spans="9:18" x14ac:dyDescent="0.3">
      <c r="I1048" s="31" t="s">
        <v>579</v>
      </c>
      <c r="J1048" s="20" t="s">
        <v>594</v>
      </c>
      <c r="K1048" s="20" t="s">
        <v>121</v>
      </c>
      <c r="L1048" s="20" t="s">
        <v>161</v>
      </c>
      <c r="M1048" s="20" t="s">
        <v>39</v>
      </c>
      <c r="N1048" s="20" t="s">
        <v>122</v>
      </c>
      <c r="Q1048" s="20" t="s">
        <v>107</v>
      </c>
      <c r="R1048" s="25">
        <v>22.25</v>
      </c>
    </row>
    <row r="1049" spans="9:18" x14ac:dyDescent="0.3">
      <c r="M1049" s="20" t="s">
        <v>42</v>
      </c>
      <c r="R1049" s="25">
        <v>1</v>
      </c>
    </row>
    <row r="1050" spans="9:18" x14ac:dyDescent="0.3">
      <c r="I1050" s="31" t="s">
        <v>579</v>
      </c>
      <c r="J1050" s="20" t="s">
        <v>594</v>
      </c>
      <c r="K1050" s="20" t="s">
        <v>121</v>
      </c>
      <c r="L1050" s="20" t="s">
        <v>155</v>
      </c>
      <c r="M1050" s="20" t="s">
        <v>39</v>
      </c>
      <c r="N1050" s="20" t="s">
        <v>122</v>
      </c>
      <c r="Q1050" s="20" t="s">
        <v>107</v>
      </c>
      <c r="R1050" s="25">
        <v>747.28</v>
      </c>
    </row>
    <row r="1051" spans="9:18" x14ac:dyDescent="0.3">
      <c r="M1051" s="20" t="s">
        <v>42</v>
      </c>
      <c r="R1051" s="25">
        <v>44</v>
      </c>
    </row>
    <row r="1052" spans="9:18" x14ac:dyDescent="0.3">
      <c r="I1052" s="31" t="s">
        <v>579</v>
      </c>
      <c r="J1052" s="20" t="s">
        <v>595</v>
      </c>
      <c r="K1052" s="20" t="s">
        <v>121</v>
      </c>
      <c r="L1052" s="20" t="s">
        <v>161</v>
      </c>
      <c r="M1052" s="20" t="s">
        <v>39</v>
      </c>
      <c r="N1052" s="20" t="s">
        <v>122</v>
      </c>
      <c r="Q1052" s="20" t="s">
        <v>107</v>
      </c>
      <c r="R1052" s="25">
        <v>289.3</v>
      </c>
    </row>
    <row r="1053" spans="9:18" x14ac:dyDescent="0.3">
      <c r="M1053" s="20" t="s">
        <v>42</v>
      </c>
      <c r="R1053" s="25">
        <v>13</v>
      </c>
    </row>
    <row r="1054" spans="9:18" x14ac:dyDescent="0.3">
      <c r="I1054" s="31" t="s">
        <v>579</v>
      </c>
      <c r="J1054" s="20" t="s">
        <v>595</v>
      </c>
      <c r="K1054" s="20" t="s">
        <v>121</v>
      </c>
      <c r="L1054" s="20" t="s">
        <v>170</v>
      </c>
      <c r="M1054" s="20" t="s">
        <v>39</v>
      </c>
      <c r="N1054" s="20" t="s">
        <v>122</v>
      </c>
      <c r="Q1054" s="20" t="s">
        <v>107</v>
      </c>
      <c r="R1054" s="25">
        <v>3991.74</v>
      </c>
    </row>
    <row r="1055" spans="9:18" x14ac:dyDescent="0.3">
      <c r="M1055" s="20" t="s">
        <v>42</v>
      </c>
      <c r="R1055" s="25">
        <v>10</v>
      </c>
    </row>
    <row r="1056" spans="9:18" x14ac:dyDescent="0.3">
      <c r="I1056" s="31" t="s">
        <v>579</v>
      </c>
      <c r="J1056" s="20" t="s">
        <v>595</v>
      </c>
      <c r="K1056" s="20" t="s">
        <v>121</v>
      </c>
      <c r="L1056" s="20" t="s">
        <v>155</v>
      </c>
      <c r="M1056" s="20" t="s">
        <v>39</v>
      </c>
      <c r="N1056" s="20" t="s">
        <v>122</v>
      </c>
      <c r="Q1056" s="20" t="s">
        <v>107</v>
      </c>
      <c r="R1056" s="25">
        <v>866.17</v>
      </c>
    </row>
    <row r="1057" spans="9:18" x14ac:dyDescent="0.3">
      <c r="M1057" s="20" t="s">
        <v>42</v>
      </c>
      <c r="R1057" s="25">
        <v>51</v>
      </c>
    </row>
    <row r="1058" spans="9:18" x14ac:dyDescent="0.3">
      <c r="I1058" s="31" t="s">
        <v>579</v>
      </c>
      <c r="J1058" s="20" t="s">
        <v>596</v>
      </c>
      <c r="K1058" s="20" t="s">
        <v>37</v>
      </c>
      <c r="L1058" s="20" t="s">
        <v>277</v>
      </c>
      <c r="M1058" s="20" t="s">
        <v>39</v>
      </c>
      <c r="N1058" s="20" t="s">
        <v>40</v>
      </c>
      <c r="O1058" s="25">
        <v>77977.58</v>
      </c>
      <c r="Q1058" s="20" t="s">
        <v>41</v>
      </c>
    </row>
    <row r="1059" spans="9:18" x14ac:dyDescent="0.3">
      <c r="M1059" s="20" t="s">
        <v>42</v>
      </c>
      <c r="O1059" s="25">
        <v>3000</v>
      </c>
    </row>
    <row r="1060" spans="9:18" x14ac:dyDescent="0.3">
      <c r="I1060" s="31" t="s">
        <v>579</v>
      </c>
      <c r="J1060" s="20" t="s">
        <v>596</v>
      </c>
      <c r="K1060" s="20" t="s">
        <v>37</v>
      </c>
      <c r="L1060" s="20" t="s">
        <v>266</v>
      </c>
      <c r="M1060" s="20" t="s">
        <v>39</v>
      </c>
      <c r="N1060" s="20" t="s">
        <v>40</v>
      </c>
      <c r="O1060" s="25">
        <v>27172.3</v>
      </c>
      <c r="Q1060" s="20" t="s">
        <v>41</v>
      </c>
    </row>
    <row r="1061" spans="9:18" x14ac:dyDescent="0.3">
      <c r="M1061" s="20" t="s">
        <v>42</v>
      </c>
      <c r="O1061" s="25">
        <v>1100</v>
      </c>
    </row>
    <row r="1062" spans="9:18" x14ac:dyDescent="0.3">
      <c r="I1062" s="31" t="s">
        <v>579</v>
      </c>
      <c r="J1062" s="20" t="s">
        <v>597</v>
      </c>
      <c r="K1062" s="20" t="s">
        <v>194</v>
      </c>
      <c r="L1062" s="20" t="s">
        <v>37</v>
      </c>
      <c r="M1062" s="20" t="s">
        <v>39</v>
      </c>
      <c r="N1062" s="20" t="s">
        <v>122</v>
      </c>
      <c r="Q1062" s="20" t="s">
        <v>40</v>
      </c>
      <c r="R1062" s="25">
        <v>65721.149999999994</v>
      </c>
    </row>
    <row r="1063" spans="9:18" x14ac:dyDescent="0.3">
      <c r="M1063" s="20" t="s">
        <v>42</v>
      </c>
      <c r="R1063" s="25">
        <v>7600</v>
      </c>
    </row>
    <row r="1064" spans="9:18" x14ac:dyDescent="0.3">
      <c r="I1064" s="31" t="s">
        <v>598</v>
      </c>
      <c r="J1064" s="20" t="s">
        <v>599</v>
      </c>
      <c r="K1064" s="20" t="s">
        <v>600</v>
      </c>
      <c r="M1064" s="20" t="s">
        <v>39</v>
      </c>
      <c r="N1064" s="20" t="s">
        <v>46</v>
      </c>
      <c r="O1064" s="25">
        <v>626.21</v>
      </c>
      <c r="Q1064" s="20" t="s">
        <v>47</v>
      </c>
    </row>
    <row r="1065" spans="9:18" x14ac:dyDescent="0.3">
      <c r="M1065" s="20" t="s">
        <v>42</v>
      </c>
      <c r="O1065" s="25">
        <v>1</v>
      </c>
    </row>
    <row r="1066" spans="9:18" x14ac:dyDescent="0.3">
      <c r="I1066" s="31" t="s">
        <v>598</v>
      </c>
      <c r="J1066" s="20" t="s">
        <v>601</v>
      </c>
      <c r="K1066" s="20" t="s">
        <v>121</v>
      </c>
      <c r="L1066" s="20" t="s">
        <v>155</v>
      </c>
      <c r="M1066" s="20" t="s">
        <v>39</v>
      </c>
      <c r="N1066" s="20" t="s">
        <v>122</v>
      </c>
      <c r="Q1066" s="20" t="s">
        <v>107</v>
      </c>
      <c r="R1066" s="25">
        <v>135.87</v>
      </c>
    </row>
    <row r="1067" spans="9:18" x14ac:dyDescent="0.3">
      <c r="M1067" s="20" t="s">
        <v>42</v>
      </c>
      <c r="R1067" s="25">
        <v>8</v>
      </c>
    </row>
    <row r="1068" spans="9:18" x14ac:dyDescent="0.3">
      <c r="I1068" s="31" t="s">
        <v>598</v>
      </c>
      <c r="J1068" s="20" t="s">
        <v>602</v>
      </c>
      <c r="K1068" s="20" t="s">
        <v>194</v>
      </c>
      <c r="L1068" s="20" t="s">
        <v>37</v>
      </c>
      <c r="M1068" s="20" t="s">
        <v>39</v>
      </c>
      <c r="N1068" s="20" t="s">
        <v>122</v>
      </c>
      <c r="Q1068" s="20" t="s">
        <v>40</v>
      </c>
      <c r="R1068" s="25">
        <v>60532.639999999999</v>
      </c>
    </row>
    <row r="1069" spans="9:18" x14ac:dyDescent="0.3">
      <c r="M1069" s="20" t="s">
        <v>42</v>
      </c>
      <c r="R1069" s="25">
        <v>7000</v>
      </c>
    </row>
    <row r="1070" spans="9:18" x14ac:dyDescent="0.3">
      <c r="I1070" s="31" t="s">
        <v>603</v>
      </c>
      <c r="J1070" s="20" t="s">
        <v>604</v>
      </c>
      <c r="K1070" s="20" t="s">
        <v>605</v>
      </c>
      <c r="M1070" s="20" t="s">
        <v>39</v>
      </c>
      <c r="N1070" s="20" t="s">
        <v>46</v>
      </c>
      <c r="O1070" s="25">
        <v>716.67</v>
      </c>
      <c r="Q1070" s="20" t="s">
        <v>47</v>
      </c>
    </row>
    <row r="1071" spans="9:18" x14ac:dyDescent="0.3">
      <c r="M1071" s="20" t="s">
        <v>42</v>
      </c>
      <c r="O1071" s="25">
        <v>1</v>
      </c>
    </row>
    <row r="1072" spans="9:18" x14ac:dyDescent="0.3">
      <c r="I1072" s="31" t="s">
        <v>603</v>
      </c>
      <c r="J1072" s="20" t="s">
        <v>604</v>
      </c>
      <c r="K1072" s="20" t="s">
        <v>606</v>
      </c>
      <c r="M1072" s="20" t="s">
        <v>39</v>
      </c>
      <c r="N1072" s="20" t="s">
        <v>46</v>
      </c>
      <c r="O1072" s="25">
        <v>665.83</v>
      </c>
      <c r="Q1072" s="20" t="s">
        <v>47</v>
      </c>
    </row>
    <row r="1073" spans="9:18" x14ac:dyDescent="0.3">
      <c r="M1073" s="20" t="s">
        <v>42</v>
      </c>
      <c r="O1073" s="25">
        <v>1</v>
      </c>
    </row>
    <row r="1074" spans="9:18" x14ac:dyDescent="0.3">
      <c r="I1074" s="31" t="s">
        <v>603</v>
      </c>
      <c r="J1074" s="20" t="s">
        <v>607</v>
      </c>
      <c r="K1074" s="20" t="s">
        <v>608</v>
      </c>
      <c r="M1074" s="20" t="s">
        <v>39</v>
      </c>
      <c r="N1074" s="20" t="s">
        <v>46</v>
      </c>
      <c r="O1074" s="25">
        <v>5500</v>
      </c>
      <c r="Q1074" s="20" t="s">
        <v>47</v>
      </c>
    </row>
    <row r="1075" spans="9:18" x14ac:dyDescent="0.3">
      <c r="M1075" s="20" t="s">
        <v>42</v>
      </c>
      <c r="O1075" s="25">
        <v>1</v>
      </c>
    </row>
    <row r="1076" spans="9:18" x14ac:dyDescent="0.3">
      <c r="I1076" s="31" t="s">
        <v>603</v>
      </c>
      <c r="J1076" s="20" t="s">
        <v>607</v>
      </c>
      <c r="K1076" s="20" t="s">
        <v>609</v>
      </c>
      <c r="M1076" s="20" t="s">
        <v>39</v>
      </c>
      <c r="N1076" s="20" t="s">
        <v>46</v>
      </c>
      <c r="O1076" s="25">
        <v>5500</v>
      </c>
      <c r="Q1076" s="20" t="s">
        <v>47</v>
      </c>
    </row>
    <row r="1077" spans="9:18" x14ac:dyDescent="0.3">
      <c r="M1077" s="20" t="s">
        <v>42</v>
      </c>
      <c r="O1077" s="25">
        <v>1</v>
      </c>
    </row>
    <row r="1078" spans="9:18" x14ac:dyDescent="0.3">
      <c r="I1078" s="31" t="s">
        <v>603</v>
      </c>
      <c r="J1078" s="20" t="s">
        <v>607</v>
      </c>
      <c r="K1078" s="20" t="s">
        <v>610</v>
      </c>
      <c r="M1078" s="20" t="s">
        <v>39</v>
      </c>
      <c r="N1078" s="20" t="s">
        <v>46</v>
      </c>
      <c r="O1078" s="25">
        <v>2900</v>
      </c>
      <c r="Q1078" s="20" t="s">
        <v>47</v>
      </c>
    </row>
    <row r="1079" spans="9:18" x14ac:dyDescent="0.3">
      <c r="M1079" s="20" t="s">
        <v>42</v>
      </c>
      <c r="O1079" s="25">
        <v>1</v>
      </c>
    </row>
    <row r="1080" spans="9:18" x14ac:dyDescent="0.3">
      <c r="I1080" s="31" t="s">
        <v>603</v>
      </c>
      <c r="J1080" s="20" t="s">
        <v>611</v>
      </c>
      <c r="K1080" s="20" t="s">
        <v>121</v>
      </c>
      <c r="L1080" s="20" t="s">
        <v>170</v>
      </c>
      <c r="M1080" s="20" t="s">
        <v>39</v>
      </c>
      <c r="N1080" s="20" t="s">
        <v>122</v>
      </c>
      <c r="Q1080" s="20" t="s">
        <v>107</v>
      </c>
      <c r="R1080" s="25">
        <v>9580.18</v>
      </c>
    </row>
    <row r="1081" spans="9:18" x14ac:dyDescent="0.3">
      <c r="M1081" s="20" t="s">
        <v>42</v>
      </c>
      <c r="R1081" s="25">
        <v>24</v>
      </c>
    </row>
    <row r="1082" spans="9:18" x14ac:dyDescent="0.3">
      <c r="I1082" s="31" t="s">
        <v>603</v>
      </c>
      <c r="J1082" s="20" t="s">
        <v>611</v>
      </c>
      <c r="K1082" s="20" t="s">
        <v>121</v>
      </c>
      <c r="L1082" s="20" t="s">
        <v>445</v>
      </c>
      <c r="M1082" s="20" t="s">
        <v>39</v>
      </c>
      <c r="N1082" s="20" t="s">
        <v>122</v>
      </c>
      <c r="Q1082" s="20" t="s">
        <v>107</v>
      </c>
      <c r="R1082" s="25">
        <v>1763.38</v>
      </c>
    </row>
    <row r="1083" spans="9:18" x14ac:dyDescent="0.3">
      <c r="M1083" s="20" t="s">
        <v>42</v>
      </c>
      <c r="R1083" s="25">
        <v>4</v>
      </c>
    </row>
    <row r="1084" spans="9:18" x14ac:dyDescent="0.3">
      <c r="I1084" s="31" t="s">
        <v>603</v>
      </c>
      <c r="J1084" s="20" t="s">
        <v>611</v>
      </c>
      <c r="K1084" s="20" t="s">
        <v>121</v>
      </c>
      <c r="L1084" s="20" t="s">
        <v>153</v>
      </c>
      <c r="M1084" s="20" t="s">
        <v>39</v>
      </c>
      <c r="N1084" s="20" t="s">
        <v>122</v>
      </c>
      <c r="Q1084" s="20" t="s">
        <v>107</v>
      </c>
      <c r="R1084" s="25">
        <v>25112.5</v>
      </c>
    </row>
    <row r="1085" spans="9:18" x14ac:dyDescent="0.3">
      <c r="M1085" s="20" t="s">
        <v>42</v>
      </c>
      <c r="R1085" s="25">
        <v>21</v>
      </c>
    </row>
    <row r="1086" spans="9:18" x14ac:dyDescent="0.3">
      <c r="I1086" s="31" t="s">
        <v>603</v>
      </c>
      <c r="J1086" s="20" t="s">
        <v>611</v>
      </c>
      <c r="K1086" s="20" t="s">
        <v>121</v>
      </c>
      <c r="L1086" s="20" t="s">
        <v>155</v>
      </c>
      <c r="M1086" s="20" t="s">
        <v>39</v>
      </c>
      <c r="N1086" s="20" t="s">
        <v>122</v>
      </c>
      <c r="Q1086" s="20" t="s">
        <v>107</v>
      </c>
      <c r="R1086" s="25">
        <v>3396.74</v>
      </c>
    </row>
    <row r="1087" spans="9:18" x14ac:dyDescent="0.3">
      <c r="M1087" s="20" t="s">
        <v>42</v>
      </c>
      <c r="R1087" s="25">
        <v>200</v>
      </c>
    </row>
    <row r="1088" spans="9:18" x14ac:dyDescent="0.3">
      <c r="I1088" s="31" t="s">
        <v>603</v>
      </c>
      <c r="J1088" s="20" t="s">
        <v>611</v>
      </c>
      <c r="K1088" s="20" t="s">
        <v>121</v>
      </c>
      <c r="L1088" s="20" t="s">
        <v>155</v>
      </c>
      <c r="M1088" s="20" t="s">
        <v>39</v>
      </c>
      <c r="N1088" s="20" t="s">
        <v>122</v>
      </c>
      <c r="Q1088" s="20" t="s">
        <v>107</v>
      </c>
      <c r="R1088" s="25">
        <v>67.930000000000007</v>
      </c>
    </row>
    <row r="1089" spans="9:18" x14ac:dyDescent="0.3">
      <c r="M1089" s="20" t="s">
        <v>42</v>
      </c>
      <c r="R1089" s="25">
        <v>4</v>
      </c>
    </row>
    <row r="1090" spans="9:18" x14ac:dyDescent="0.3">
      <c r="I1090" s="31" t="s">
        <v>603</v>
      </c>
      <c r="J1090" s="20" t="s">
        <v>612</v>
      </c>
      <c r="K1090" s="20" t="s">
        <v>37</v>
      </c>
      <c r="L1090" s="20" t="s">
        <v>191</v>
      </c>
      <c r="M1090" s="20" t="s">
        <v>39</v>
      </c>
      <c r="N1090" s="20" t="s">
        <v>40</v>
      </c>
      <c r="O1090" s="25">
        <v>13557.04</v>
      </c>
      <c r="Q1090" s="20" t="s">
        <v>41</v>
      </c>
    </row>
    <row r="1091" spans="9:18" x14ac:dyDescent="0.3">
      <c r="M1091" s="20" t="s">
        <v>42</v>
      </c>
      <c r="O1091" s="25">
        <v>570</v>
      </c>
    </row>
    <row r="1092" spans="9:18" x14ac:dyDescent="0.3">
      <c r="I1092" s="31" t="s">
        <v>603</v>
      </c>
      <c r="J1092" s="20" t="s">
        <v>612</v>
      </c>
      <c r="K1092" s="20" t="s">
        <v>37</v>
      </c>
      <c r="L1092" s="20" t="s">
        <v>266</v>
      </c>
      <c r="M1092" s="20" t="s">
        <v>39</v>
      </c>
      <c r="N1092" s="20" t="s">
        <v>40</v>
      </c>
      <c r="O1092" s="25">
        <v>24964.74</v>
      </c>
      <c r="Q1092" s="20" t="s">
        <v>41</v>
      </c>
    </row>
    <row r="1093" spans="9:18" x14ac:dyDescent="0.3">
      <c r="M1093" s="20" t="s">
        <v>42</v>
      </c>
      <c r="O1093" s="25">
        <v>1000</v>
      </c>
    </row>
    <row r="1094" spans="9:18" x14ac:dyDescent="0.3">
      <c r="I1094" s="31" t="s">
        <v>603</v>
      </c>
      <c r="J1094" s="20" t="s">
        <v>613</v>
      </c>
      <c r="K1094" s="20" t="s">
        <v>194</v>
      </c>
      <c r="L1094" s="20" t="s">
        <v>37</v>
      </c>
      <c r="M1094" s="20" t="s">
        <v>39</v>
      </c>
      <c r="N1094" s="20" t="s">
        <v>122</v>
      </c>
      <c r="Q1094" s="20" t="s">
        <v>40</v>
      </c>
      <c r="R1094" s="25">
        <v>91023.33</v>
      </c>
    </row>
    <row r="1095" spans="9:18" x14ac:dyDescent="0.3">
      <c r="M1095" s="20" t="s">
        <v>42</v>
      </c>
      <c r="R1095" s="25">
        <v>10000</v>
      </c>
    </row>
    <row r="1096" spans="9:18" x14ac:dyDescent="0.3">
      <c r="I1096" s="31" t="s">
        <v>614</v>
      </c>
      <c r="J1096" s="20" t="s">
        <v>615</v>
      </c>
      <c r="K1096" s="20" t="s">
        <v>616</v>
      </c>
      <c r="L1096" s="20" t="s">
        <v>617</v>
      </c>
      <c r="M1096" s="20" t="s">
        <v>39</v>
      </c>
      <c r="N1096" s="20" t="s">
        <v>46</v>
      </c>
      <c r="O1096" s="25">
        <v>980.83</v>
      </c>
      <c r="Q1096" s="20" t="s">
        <v>47</v>
      </c>
    </row>
    <row r="1097" spans="9:18" x14ac:dyDescent="0.3">
      <c r="M1097" s="20" t="s">
        <v>42</v>
      </c>
      <c r="O1097" s="25">
        <v>100</v>
      </c>
    </row>
    <row r="1098" spans="9:18" x14ac:dyDescent="0.3">
      <c r="I1098" s="31" t="s">
        <v>614</v>
      </c>
      <c r="J1098" s="20" t="s">
        <v>618</v>
      </c>
      <c r="K1098" s="20" t="s">
        <v>474</v>
      </c>
      <c r="L1098" s="20" t="s">
        <v>619</v>
      </c>
      <c r="M1098" s="20" t="s">
        <v>39</v>
      </c>
      <c r="N1098" s="20" t="s">
        <v>46</v>
      </c>
      <c r="O1098" s="25">
        <v>6242.5</v>
      </c>
      <c r="Q1098" s="20" t="s">
        <v>47</v>
      </c>
    </row>
    <row r="1099" spans="9:18" x14ac:dyDescent="0.3">
      <c r="M1099" s="20" t="s">
        <v>42</v>
      </c>
      <c r="O1099" s="25">
        <v>150</v>
      </c>
    </row>
    <row r="1100" spans="9:18" x14ac:dyDescent="0.3">
      <c r="I1100" s="31" t="s">
        <v>614</v>
      </c>
      <c r="J1100" s="20" t="s">
        <v>618</v>
      </c>
      <c r="K1100" s="20" t="s">
        <v>475</v>
      </c>
      <c r="L1100" s="20" t="s">
        <v>619</v>
      </c>
      <c r="M1100" s="20" t="s">
        <v>39</v>
      </c>
      <c r="N1100" s="20" t="s">
        <v>46</v>
      </c>
      <c r="O1100" s="25">
        <v>6453.33</v>
      </c>
      <c r="Q1100" s="20" t="s">
        <v>47</v>
      </c>
    </row>
    <row r="1101" spans="9:18" x14ac:dyDescent="0.3">
      <c r="M1101" s="20" t="s">
        <v>42</v>
      </c>
      <c r="O1101" s="25">
        <v>100</v>
      </c>
    </row>
    <row r="1102" spans="9:18" x14ac:dyDescent="0.3">
      <c r="I1102" s="31" t="s">
        <v>614</v>
      </c>
      <c r="J1102" s="20" t="s">
        <v>620</v>
      </c>
      <c r="K1102" s="20" t="s">
        <v>621</v>
      </c>
      <c r="L1102" s="20" t="s">
        <v>622</v>
      </c>
      <c r="M1102" s="20" t="s">
        <v>39</v>
      </c>
      <c r="N1102" s="20" t="s">
        <v>146</v>
      </c>
      <c r="O1102" s="25">
        <v>2800</v>
      </c>
      <c r="Q1102" s="20" t="s">
        <v>47</v>
      </c>
    </row>
    <row r="1103" spans="9:18" x14ac:dyDescent="0.3">
      <c r="M1103" s="20" t="s">
        <v>42</v>
      </c>
      <c r="O1103" s="25">
        <v>2</v>
      </c>
    </row>
    <row r="1104" spans="9:18" x14ac:dyDescent="0.3">
      <c r="I1104" s="31" t="s">
        <v>614</v>
      </c>
      <c r="J1104" s="20" t="s">
        <v>620</v>
      </c>
      <c r="K1104" s="20" t="s">
        <v>623</v>
      </c>
      <c r="L1104" s="20" t="s">
        <v>621</v>
      </c>
      <c r="M1104" s="20" t="s">
        <v>39</v>
      </c>
      <c r="N1104" s="20" t="s">
        <v>148</v>
      </c>
      <c r="Q1104" s="20" t="s">
        <v>149</v>
      </c>
      <c r="R1104" s="25">
        <v>2800</v>
      </c>
    </row>
    <row r="1105" spans="9:18" x14ac:dyDescent="0.3">
      <c r="M1105" s="20" t="s">
        <v>42</v>
      </c>
    </row>
    <row r="1106" spans="9:18" x14ac:dyDescent="0.3">
      <c r="I1106" s="31" t="s">
        <v>614</v>
      </c>
      <c r="J1106" s="20" t="s">
        <v>624</v>
      </c>
      <c r="K1106" s="20" t="s">
        <v>625</v>
      </c>
      <c r="M1106" s="20" t="s">
        <v>39</v>
      </c>
      <c r="N1106" s="20" t="s">
        <v>46</v>
      </c>
      <c r="O1106" s="25">
        <v>50000</v>
      </c>
      <c r="Q1106" s="20" t="s">
        <v>47</v>
      </c>
    </row>
    <row r="1107" spans="9:18" x14ac:dyDescent="0.3">
      <c r="M1107" s="20" t="s">
        <v>42</v>
      </c>
      <c r="O1107" s="25">
        <v>2</v>
      </c>
    </row>
    <row r="1108" spans="9:18" x14ac:dyDescent="0.3">
      <c r="I1108" s="31" t="s">
        <v>614</v>
      </c>
      <c r="J1108" s="20" t="s">
        <v>626</v>
      </c>
      <c r="K1108" s="20" t="s">
        <v>588</v>
      </c>
      <c r="M1108" s="20" t="s">
        <v>39</v>
      </c>
      <c r="N1108" s="20" t="s">
        <v>158</v>
      </c>
      <c r="O1108" s="25">
        <v>176.83</v>
      </c>
      <c r="Q1108" s="20" t="s">
        <v>47</v>
      </c>
    </row>
    <row r="1109" spans="9:18" x14ac:dyDescent="0.3">
      <c r="M1109" s="20" t="s">
        <v>42</v>
      </c>
    </row>
    <row r="1110" spans="9:18" x14ac:dyDescent="0.3">
      <c r="I1110" s="31" t="s">
        <v>614</v>
      </c>
      <c r="J1110" s="20" t="s">
        <v>627</v>
      </c>
      <c r="K1110" s="20" t="s">
        <v>625</v>
      </c>
      <c r="M1110" s="20" t="s">
        <v>39</v>
      </c>
      <c r="N1110" s="20" t="s">
        <v>46</v>
      </c>
      <c r="O1110" s="25">
        <v>5520</v>
      </c>
      <c r="Q1110" s="20" t="s">
        <v>47</v>
      </c>
    </row>
    <row r="1111" spans="9:18" x14ac:dyDescent="0.3">
      <c r="M1111" s="20" t="s">
        <v>42</v>
      </c>
    </row>
    <row r="1112" spans="9:18" x14ac:dyDescent="0.3">
      <c r="I1112" s="31" t="s">
        <v>614</v>
      </c>
      <c r="J1112" s="20" t="s">
        <v>628</v>
      </c>
      <c r="K1112" s="20" t="s">
        <v>588</v>
      </c>
      <c r="M1112" s="20" t="s">
        <v>39</v>
      </c>
      <c r="N1112" s="20" t="s">
        <v>158</v>
      </c>
      <c r="O1112" s="25">
        <v>2471.34</v>
      </c>
      <c r="Q1112" s="20" t="s">
        <v>47</v>
      </c>
    </row>
    <row r="1113" spans="9:18" x14ac:dyDescent="0.3">
      <c r="M1113" s="20" t="s">
        <v>42</v>
      </c>
    </row>
    <row r="1114" spans="9:18" x14ac:dyDescent="0.3">
      <c r="I1114" s="31" t="s">
        <v>614</v>
      </c>
      <c r="J1114" s="20" t="s">
        <v>629</v>
      </c>
      <c r="K1114" s="20" t="s">
        <v>121</v>
      </c>
      <c r="L1114" s="20" t="s">
        <v>170</v>
      </c>
      <c r="M1114" s="20" t="s">
        <v>39</v>
      </c>
      <c r="N1114" s="20" t="s">
        <v>122</v>
      </c>
      <c r="Q1114" s="20" t="s">
        <v>107</v>
      </c>
      <c r="R1114" s="25">
        <v>1596.7</v>
      </c>
    </row>
    <row r="1115" spans="9:18" x14ac:dyDescent="0.3">
      <c r="M1115" s="20" t="s">
        <v>42</v>
      </c>
      <c r="R1115" s="25">
        <v>4</v>
      </c>
    </row>
    <row r="1116" spans="9:18" x14ac:dyDescent="0.3">
      <c r="I1116" s="31" t="s">
        <v>614</v>
      </c>
      <c r="J1116" s="20" t="s">
        <v>629</v>
      </c>
      <c r="K1116" s="20" t="s">
        <v>121</v>
      </c>
      <c r="L1116" s="20" t="s">
        <v>445</v>
      </c>
      <c r="M1116" s="20" t="s">
        <v>39</v>
      </c>
      <c r="N1116" s="20" t="s">
        <v>122</v>
      </c>
      <c r="Q1116" s="20" t="s">
        <v>107</v>
      </c>
      <c r="R1116" s="25">
        <v>1763.38</v>
      </c>
    </row>
    <row r="1117" spans="9:18" x14ac:dyDescent="0.3">
      <c r="M1117" s="20" t="s">
        <v>42</v>
      </c>
      <c r="R1117" s="25">
        <v>4</v>
      </c>
    </row>
    <row r="1118" spans="9:18" x14ac:dyDescent="0.3">
      <c r="I1118" s="31" t="s">
        <v>614</v>
      </c>
      <c r="J1118" s="20" t="s">
        <v>629</v>
      </c>
      <c r="K1118" s="20" t="s">
        <v>121</v>
      </c>
      <c r="L1118" s="20" t="s">
        <v>161</v>
      </c>
      <c r="M1118" s="20" t="s">
        <v>39</v>
      </c>
      <c r="N1118" s="20" t="s">
        <v>122</v>
      </c>
      <c r="Q1118" s="20" t="s">
        <v>107</v>
      </c>
      <c r="R1118" s="25">
        <v>89.01</v>
      </c>
    </row>
    <row r="1119" spans="9:18" x14ac:dyDescent="0.3">
      <c r="M1119" s="20" t="s">
        <v>42</v>
      </c>
      <c r="R1119" s="25">
        <v>4</v>
      </c>
    </row>
    <row r="1120" spans="9:18" x14ac:dyDescent="0.3">
      <c r="I1120" s="31" t="s">
        <v>614</v>
      </c>
      <c r="J1120" s="20" t="s">
        <v>629</v>
      </c>
      <c r="K1120" s="20" t="s">
        <v>121</v>
      </c>
      <c r="L1120" s="20" t="s">
        <v>155</v>
      </c>
      <c r="M1120" s="20" t="s">
        <v>39</v>
      </c>
      <c r="N1120" s="20" t="s">
        <v>122</v>
      </c>
      <c r="Q1120" s="20" t="s">
        <v>107</v>
      </c>
      <c r="R1120" s="25">
        <v>33.97</v>
      </c>
    </row>
    <row r="1121" spans="9:18" x14ac:dyDescent="0.3">
      <c r="M1121" s="20" t="s">
        <v>42</v>
      </c>
      <c r="R1121" s="25">
        <v>2</v>
      </c>
    </row>
    <row r="1122" spans="9:18" x14ac:dyDescent="0.3">
      <c r="I1122" s="31" t="s">
        <v>614</v>
      </c>
      <c r="J1122" s="20" t="s">
        <v>630</v>
      </c>
      <c r="K1122" s="20" t="s">
        <v>37</v>
      </c>
      <c r="L1122" s="20" t="s">
        <v>38</v>
      </c>
      <c r="M1122" s="20" t="s">
        <v>39</v>
      </c>
      <c r="N1122" s="20" t="s">
        <v>40</v>
      </c>
      <c r="O1122" s="25">
        <v>26592.67</v>
      </c>
      <c r="Q1122" s="20" t="s">
        <v>41</v>
      </c>
    </row>
    <row r="1123" spans="9:18" x14ac:dyDescent="0.3">
      <c r="M1123" s="20" t="s">
        <v>42</v>
      </c>
      <c r="O1123" s="25">
        <v>1025</v>
      </c>
    </row>
    <row r="1124" spans="9:18" x14ac:dyDescent="0.3">
      <c r="I1124" s="31" t="s">
        <v>614</v>
      </c>
      <c r="J1124" s="20" t="s">
        <v>631</v>
      </c>
      <c r="K1124" s="20" t="s">
        <v>194</v>
      </c>
      <c r="L1124" s="20" t="s">
        <v>37</v>
      </c>
      <c r="M1124" s="20" t="s">
        <v>39</v>
      </c>
      <c r="N1124" s="20" t="s">
        <v>122</v>
      </c>
      <c r="Q1124" s="20" t="s">
        <v>40</v>
      </c>
      <c r="R1124" s="25">
        <v>113743.9</v>
      </c>
    </row>
    <row r="1125" spans="9:18" x14ac:dyDescent="0.3">
      <c r="M1125" s="20" t="s">
        <v>42</v>
      </c>
      <c r="R1125" s="25">
        <v>12000</v>
      </c>
    </row>
    <row r="1126" spans="9:18" x14ac:dyDescent="0.3">
      <c r="I1126" s="31" t="s">
        <v>632</v>
      </c>
      <c r="J1126" s="20" t="s">
        <v>633</v>
      </c>
      <c r="K1126" s="20" t="s">
        <v>37</v>
      </c>
      <c r="L1126" s="20" t="s">
        <v>266</v>
      </c>
      <c r="M1126" s="20" t="s">
        <v>39</v>
      </c>
      <c r="N1126" s="20" t="s">
        <v>40</v>
      </c>
      <c r="O1126" s="25">
        <v>27674.560000000001</v>
      </c>
      <c r="Q1126" s="20" t="s">
        <v>41</v>
      </c>
    </row>
    <row r="1127" spans="9:18" x14ac:dyDescent="0.3">
      <c r="M1127" s="20" t="s">
        <v>42</v>
      </c>
      <c r="O1127" s="25">
        <v>1090</v>
      </c>
    </row>
    <row r="1128" spans="9:18" x14ac:dyDescent="0.3">
      <c r="I1128" s="31" t="s">
        <v>632</v>
      </c>
      <c r="J1128" s="20" t="s">
        <v>634</v>
      </c>
      <c r="K1128" s="20" t="s">
        <v>194</v>
      </c>
      <c r="L1128" s="20" t="s">
        <v>37</v>
      </c>
      <c r="M1128" s="20" t="s">
        <v>39</v>
      </c>
      <c r="N1128" s="20" t="s">
        <v>122</v>
      </c>
      <c r="Q1128" s="20" t="s">
        <v>40</v>
      </c>
      <c r="R1128" s="25">
        <v>124683.82</v>
      </c>
    </row>
    <row r="1129" spans="9:18" x14ac:dyDescent="0.3">
      <c r="M1129" s="20" t="s">
        <v>42</v>
      </c>
      <c r="R1129" s="25">
        <v>12500</v>
      </c>
    </row>
    <row r="1130" spans="9:18" x14ac:dyDescent="0.3">
      <c r="I1130" s="31" t="s">
        <v>635</v>
      </c>
      <c r="J1130" s="20" t="s">
        <v>636</v>
      </c>
      <c r="K1130" s="20" t="s">
        <v>37</v>
      </c>
      <c r="L1130" s="20" t="s">
        <v>266</v>
      </c>
      <c r="M1130" s="20" t="s">
        <v>39</v>
      </c>
      <c r="N1130" s="20" t="s">
        <v>40</v>
      </c>
      <c r="O1130" s="25">
        <v>28343.48</v>
      </c>
      <c r="Q1130" s="20" t="s">
        <v>41</v>
      </c>
    </row>
    <row r="1131" spans="9:18" x14ac:dyDescent="0.3">
      <c r="M1131" s="20" t="s">
        <v>42</v>
      </c>
      <c r="O1131" s="25">
        <v>1100</v>
      </c>
    </row>
    <row r="1132" spans="9:18" x14ac:dyDescent="0.3">
      <c r="I1132" s="31" t="s">
        <v>635</v>
      </c>
      <c r="J1132" s="20" t="s">
        <v>636</v>
      </c>
      <c r="K1132" s="20" t="s">
        <v>37</v>
      </c>
      <c r="L1132" s="20" t="s">
        <v>38</v>
      </c>
      <c r="M1132" s="20" t="s">
        <v>39</v>
      </c>
      <c r="N1132" s="20" t="s">
        <v>40</v>
      </c>
      <c r="O1132" s="25">
        <v>20711.810000000001</v>
      </c>
      <c r="Q1132" s="20" t="s">
        <v>41</v>
      </c>
    </row>
    <row r="1133" spans="9:18" x14ac:dyDescent="0.3">
      <c r="M1133" s="20" t="s">
        <v>42</v>
      </c>
      <c r="O1133" s="25">
        <v>796</v>
      </c>
    </row>
    <row r="1134" spans="9:18" x14ac:dyDescent="0.3">
      <c r="I1134" s="31" t="s">
        <v>635</v>
      </c>
      <c r="J1134" s="20" t="s">
        <v>637</v>
      </c>
      <c r="K1134" s="20" t="s">
        <v>194</v>
      </c>
      <c r="L1134" s="20" t="s">
        <v>37</v>
      </c>
      <c r="M1134" s="20" t="s">
        <v>39</v>
      </c>
      <c r="N1134" s="20" t="s">
        <v>122</v>
      </c>
      <c r="Q1134" s="20" t="s">
        <v>40</v>
      </c>
      <c r="R1134" s="25">
        <v>145758.79999999999</v>
      </c>
    </row>
    <row r="1135" spans="9:18" x14ac:dyDescent="0.3">
      <c r="M1135" s="20" t="s">
        <v>42</v>
      </c>
      <c r="R1135" s="25">
        <v>13000</v>
      </c>
    </row>
    <row r="1136" spans="9:18" x14ac:dyDescent="0.3">
      <c r="I1136" s="31" t="s">
        <v>638</v>
      </c>
      <c r="J1136" s="20" t="s">
        <v>639</v>
      </c>
      <c r="K1136" s="20" t="s">
        <v>37</v>
      </c>
      <c r="M1136" s="20" t="s">
        <v>39</v>
      </c>
      <c r="N1136" s="20" t="s">
        <v>40</v>
      </c>
      <c r="O1136" s="25">
        <v>115592.4</v>
      </c>
      <c r="Q1136" s="20" t="s">
        <v>47</v>
      </c>
    </row>
    <row r="1137" spans="9:18" x14ac:dyDescent="0.3">
      <c r="M1137" s="20" t="s">
        <v>42</v>
      </c>
      <c r="O1137" s="25">
        <v>25020</v>
      </c>
    </row>
    <row r="1138" spans="9:18" x14ac:dyDescent="0.3">
      <c r="I1138" s="31" t="s">
        <v>638</v>
      </c>
      <c r="J1138" s="20" t="s">
        <v>640</v>
      </c>
      <c r="K1138" s="20" t="s">
        <v>641</v>
      </c>
      <c r="M1138" s="20" t="s">
        <v>39</v>
      </c>
      <c r="N1138" s="20" t="s">
        <v>146</v>
      </c>
      <c r="O1138" s="25">
        <v>22325</v>
      </c>
      <c r="Q1138" s="20" t="s">
        <v>47</v>
      </c>
    </row>
    <row r="1139" spans="9:18" x14ac:dyDescent="0.3">
      <c r="M1139" s="20" t="s">
        <v>42</v>
      </c>
      <c r="O1139" s="25">
        <v>1</v>
      </c>
    </row>
    <row r="1140" spans="9:18" x14ac:dyDescent="0.3">
      <c r="I1140" s="31" t="s">
        <v>638</v>
      </c>
      <c r="J1140" s="20" t="s">
        <v>640</v>
      </c>
      <c r="K1140" s="20" t="s">
        <v>623</v>
      </c>
      <c r="L1140" s="20" t="s">
        <v>641</v>
      </c>
      <c r="M1140" s="20" t="s">
        <v>39</v>
      </c>
      <c r="N1140" s="20" t="s">
        <v>148</v>
      </c>
      <c r="Q1140" s="20" t="s">
        <v>149</v>
      </c>
      <c r="R1140" s="25">
        <v>22325</v>
      </c>
    </row>
    <row r="1141" spans="9:18" x14ac:dyDescent="0.3">
      <c r="M1141" s="20" t="s">
        <v>42</v>
      </c>
    </row>
    <row r="1142" spans="9:18" x14ac:dyDescent="0.3">
      <c r="I1142" s="31" t="s">
        <v>638</v>
      </c>
      <c r="J1142" s="20" t="s">
        <v>642</v>
      </c>
      <c r="K1142" s="20" t="s">
        <v>37</v>
      </c>
      <c r="M1142" s="20" t="s">
        <v>39</v>
      </c>
      <c r="N1142" s="20" t="s">
        <v>40</v>
      </c>
      <c r="O1142" s="25">
        <v>118179.6</v>
      </c>
      <c r="Q1142" s="20" t="s">
        <v>47</v>
      </c>
    </row>
    <row r="1143" spans="9:18" x14ac:dyDescent="0.3">
      <c r="M1143" s="20" t="s">
        <v>42</v>
      </c>
      <c r="O1143" s="25">
        <v>25580</v>
      </c>
    </row>
    <row r="1144" spans="9:18" x14ac:dyDescent="0.3">
      <c r="I1144" s="31" t="s">
        <v>638</v>
      </c>
      <c r="J1144" s="20" t="s">
        <v>643</v>
      </c>
      <c r="K1144" s="20" t="s">
        <v>296</v>
      </c>
      <c r="M1144" s="20" t="s">
        <v>39</v>
      </c>
      <c r="N1144" s="20" t="s">
        <v>297</v>
      </c>
      <c r="O1144" s="25">
        <v>45000</v>
      </c>
      <c r="Q1144" s="20" t="s">
        <v>47</v>
      </c>
    </row>
    <row r="1145" spans="9:18" x14ac:dyDescent="0.3">
      <c r="M1145" s="20" t="s">
        <v>42</v>
      </c>
      <c r="O1145" s="25">
        <v>1000</v>
      </c>
    </row>
    <row r="1146" spans="9:18" x14ac:dyDescent="0.3">
      <c r="I1146" s="31" t="s">
        <v>638</v>
      </c>
      <c r="J1146" s="20" t="s">
        <v>644</v>
      </c>
      <c r="K1146" s="20" t="s">
        <v>45</v>
      </c>
      <c r="M1146" s="20" t="s">
        <v>39</v>
      </c>
      <c r="N1146" s="20" t="s">
        <v>46</v>
      </c>
      <c r="O1146" s="25">
        <v>591.66999999999996</v>
      </c>
      <c r="Q1146" s="20" t="s">
        <v>47</v>
      </c>
    </row>
    <row r="1147" spans="9:18" x14ac:dyDescent="0.3">
      <c r="M1147" s="20" t="s">
        <v>42</v>
      </c>
      <c r="O1147" s="25">
        <v>5</v>
      </c>
    </row>
    <row r="1148" spans="9:18" x14ac:dyDescent="0.3">
      <c r="I1148" s="31" t="s">
        <v>638</v>
      </c>
      <c r="J1148" s="20" t="s">
        <v>645</v>
      </c>
      <c r="K1148" s="20" t="s">
        <v>37</v>
      </c>
      <c r="M1148" s="20" t="s">
        <v>39</v>
      </c>
      <c r="N1148" s="20" t="s">
        <v>40</v>
      </c>
      <c r="O1148" s="25">
        <v>8340</v>
      </c>
      <c r="Q1148" s="20" t="s">
        <v>47</v>
      </c>
    </row>
    <row r="1149" spans="9:18" x14ac:dyDescent="0.3">
      <c r="M1149" s="20" t="s">
        <v>42</v>
      </c>
    </row>
    <row r="1150" spans="9:18" x14ac:dyDescent="0.3">
      <c r="I1150" s="31" t="s">
        <v>638</v>
      </c>
      <c r="J1150" s="20" t="s">
        <v>645</v>
      </c>
      <c r="K1150" s="20" t="s">
        <v>37</v>
      </c>
      <c r="M1150" s="20" t="s">
        <v>39</v>
      </c>
      <c r="N1150" s="20" t="s">
        <v>40</v>
      </c>
      <c r="O1150" s="25">
        <v>8526.67</v>
      </c>
      <c r="Q1150" s="20" t="s">
        <v>47</v>
      </c>
    </row>
    <row r="1151" spans="9:18" x14ac:dyDescent="0.3">
      <c r="M1151" s="20" t="s">
        <v>42</v>
      </c>
    </row>
    <row r="1152" spans="9:18" x14ac:dyDescent="0.3">
      <c r="I1152" s="31" t="s">
        <v>638</v>
      </c>
      <c r="J1152" s="20" t="s">
        <v>646</v>
      </c>
      <c r="K1152" s="20" t="s">
        <v>121</v>
      </c>
      <c r="L1152" s="20" t="s">
        <v>155</v>
      </c>
      <c r="M1152" s="20" t="s">
        <v>39</v>
      </c>
      <c r="N1152" s="20" t="s">
        <v>122</v>
      </c>
      <c r="Q1152" s="20" t="s">
        <v>107</v>
      </c>
      <c r="R1152" s="25">
        <v>16.98</v>
      </c>
    </row>
    <row r="1153" spans="9:18" x14ac:dyDescent="0.3">
      <c r="M1153" s="20" t="s">
        <v>42</v>
      </c>
      <c r="R1153" s="25">
        <v>1</v>
      </c>
    </row>
    <row r="1154" spans="9:18" x14ac:dyDescent="0.3">
      <c r="I1154" s="31" t="s">
        <v>638</v>
      </c>
      <c r="J1154" s="20" t="s">
        <v>646</v>
      </c>
      <c r="K1154" s="20" t="s">
        <v>121</v>
      </c>
      <c r="L1154" s="20" t="s">
        <v>170</v>
      </c>
      <c r="M1154" s="20" t="s">
        <v>39</v>
      </c>
      <c r="N1154" s="20" t="s">
        <v>122</v>
      </c>
      <c r="Q1154" s="20" t="s">
        <v>107</v>
      </c>
      <c r="R1154" s="25">
        <v>2395.04</v>
      </c>
    </row>
    <row r="1155" spans="9:18" x14ac:dyDescent="0.3">
      <c r="M1155" s="20" t="s">
        <v>42</v>
      </c>
      <c r="R1155" s="25">
        <v>6</v>
      </c>
    </row>
    <row r="1156" spans="9:18" x14ac:dyDescent="0.3">
      <c r="I1156" s="31" t="s">
        <v>638</v>
      </c>
      <c r="J1156" s="20" t="s">
        <v>646</v>
      </c>
      <c r="K1156" s="20" t="s">
        <v>121</v>
      </c>
      <c r="L1156" s="20" t="s">
        <v>445</v>
      </c>
      <c r="M1156" s="20" t="s">
        <v>39</v>
      </c>
      <c r="N1156" s="20" t="s">
        <v>122</v>
      </c>
      <c r="Q1156" s="20" t="s">
        <v>107</v>
      </c>
      <c r="R1156" s="25">
        <v>2645.06</v>
      </c>
    </row>
    <row r="1157" spans="9:18" x14ac:dyDescent="0.3">
      <c r="M1157" s="20" t="s">
        <v>42</v>
      </c>
      <c r="R1157" s="25">
        <v>6</v>
      </c>
    </row>
    <row r="1158" spans="9:18" x14ac:dyDescent="0.3">
      <c r="I1158" s="31" t="s">
        <v>638</v>
      </c>
      <c r="J1158" s="20" t="s">
        <v>646</v>
      </c>
      <c r="K1158" s="20" t="s">
        <v>121</v>
      </c>
      <c r="L1158" s="20" t="s">
        <v>161</v>
      </c>
      <c r="M1158" s="20" t="s">
        <v>39</v>
      </c>
      <c r="N1158" s="20" t="s">
        <v>122</v>
      </c>
      <c r="Q1158" s="20" t="s">
        <v>107</v>
      </c>
      <c r="R1158" s="25">
        <v>133.52000000000001</v>
      </c>
    </row>
    <row r="1159" spans="9:18" x14ac:dyDescent="0.3">
      <c r="M1159" s="20" t="s">
        <v>42</v>
      </c>
      <c r="R1159" s="25">
        <v>6</v>
      </c>
    </row>
    <row r="1160" spans="9:18" x14ac:dyDescent="0.3">
      <c r="I1160" s="31" t="s">
        <v>638</v>
      </c>
      <c r="J1160" s="20" t="s">
        <v>647</v>
      </c>
      <c r="K1160" s="20" t="s">
        <v>37</v>
      </c>
      <c r="L1160" s="20" t="s">
        <v>266</v>
      </c>
      <c r="M1160" s="20" t="s">
        <v>39</v>
      </c>
      <c r="N1160" s="20" t="s">
        <v>40</v>
      </c>
      <c r="O1160" s="25">
        <v>27112.14</v>
      </c>
      <c r="Q1160" s="20" t="s">
        <v>41</v>
      </c>
    </row>
    <row r="1161" spans="9:18" x14ac:dyDescent="0.3">
      <c r="M1161" s="20" t="s">
        <v>42</v>
      </c>
      <c r="O1161" s="25">
        <v>1045</v>
      </c>
    </row>
    <row r="1162" spans="9:18" x14ac:dyDescent="0.3">
      <c r="I1162" s="31" t="s">
        <v>638</v>
      </c>
      <c r="J1162" s="20" t="s">
        <v>647</v>
      </c>
      <c r="K1162" s="20" t="s">
        <v>37</v>
      </c>
      <c r="L1162" s="20" t="s">
        <v>228</v>
      </c>
      <c r="M1162" s="20" t="s">
        <v>39</v>
      </c>
      <c r="N1162" s="20" t="s">
        <v>40</v>
      </c>
      <c r="O1162" s="25">
        <v>27858.87</v>
      </c>
      <c r="Q1162" s="20" t="s">
        <v>41</v>
      </c>
    </row>
    <row r="1163" spans="9:18" x14ac:dyDescent="0.3">
      <c r="M1163" s="20" t="s">
        <v>42</v>
      </c>
      <c r="O1163" s="25">
        <v>960</v>
      </c>
    </row>
    <row r="1164" spans="9:18" x14ac:dyDescent="0.3">
      <c r="I1164" s="31" t="s">
        <v>638</v>
      </c>
      <c r="J1164" s="20" t="s">
        <v>648</v>
      </c>
      <c r="K1164" s="20" t="s">
        <v>194</v>
      </c>
      <c r="L1164" s="20" t="s">
        <v>37</v>
      </c>
      <c r="M1164" s="20" t="s">
        <v>39</v>
      </c>
      <c r="N1164" s="20" t="s">
        <v>122</v>
      </c>
      <c r="Q1164" s="20" t="s">
        <v>40</v>
      </c>
      <c r="R1164" s="25">
        <v>43070.400000000001</v>
      </c>
    </row>
    <row r="1165" spans="9:18" x14ac:dyDescent="0.3">
      <c r="M1165" s="20" t="s">
        <v>42</v>
      </c>
      <c r="R1165" s="25">
        <v>6363</v>
      </c>
    </row>
    <row r="1166" spans="9:18" x14ac:dyDescent="0.3">
      <c r="I1166" s="31" t="s">
        <v>649</v>
      </c>
      <c r="J1166" s="20" t="s">
        <v>650</v>
      </c>
      <c r="K1166" s="20" t="s">
        <v>145</v>
      </c>
      <c r="M1166" s="20" t="s">
        <v>39</v>
      </c>
      <c r="N1166" s="20" t="s">
        <v>146</v>
      </c>
      <c r="O1166" s="25">
        <v>856.67</v>
      </c>
      <c r="Q1166" s="20" t="s">
        <v>47</v>
      </c>
    </row>
    <row r="1167" spans="9:18" x14ac:dyDescent="0.3">
      <c r="M1167" s="20" t="s">
        <v>42</v>
      </c>
      <c r="O1167" s="25">
        <v>7</v>
      </c>
    </row>
    <row r="1168" spans="9:18" x14ac:dyDescent="0.3">
      <c r="I1168" s="31" t="s">
        <v>649</v>
      </c>
      <c r="J1168" s="20" t="s">
        <v>650</v>
      </c>
      <c r="K1168" s="20" t="s">
        <v>147</v>
      </c>
      <c r="L1168" s="20" t="s">
        <v>145</v>
      </c>
      <c r="M1168" s="20" t="s">
        <v>39</v>
      </c>
      <c r="N1168" s="20" t="s">
        <v>148</v>
      </c>
      <c r="Q1168" s="20" t="s">
        <v>149</v>
      </c>
      <c r="R1168" s="25">
        <v>856.67</v>
      </c>
    </row>
    <row r="1169" spans="9:18" x14ac:dyDescent="0.3">
      <c r="M1169" s="20" t="s">
        <v>42</v>
      </c>
    </row>
    <row r="1170" spans="9:18" x14ac:dyDescent="0.3">
      <c r="I1170" s="31" t="s">
        <v>649</v>
      </c>
      <c r="J1170" s="20" t="s">
        <v>651</v>
      </c>
      <c r="K1170" s="20" t="s">
        <v>121</v>
      </c>
      <c r="L1170" s="20" t="s">
        <v>155</v>
      </c>
      <c r="M1170" s="20" t="s">
        <v>39</v>
      </c>
      <c r="N1170" s="20" t="s">
        <v>122</v>
      </c>
      <c r="Q1170" s="20" t="s">
        <v>107</v>
      </c>
      <c r="R1170" s="25">
        <v>815.22</v>
      </c>
    </row>
    <row r="1171" spans="9:18" x14ac:dyDescent="0.3">
      <c r="M1171" s="20" t="s">
        <v>42</v>
      </c>
      <c r="R1171" s="25">
        <v>48</v>
      </c>
    </row>
    <row r="1172" spans="9:18" x14ac:dyDescent="0.3">
      <c r="I1172" s="31" t="s">
        <v>649</v>
      </c>
      <c r="J1172" s="20" t="s">
        <v>651</v>
      </c>
      <c r="K1172" s="20" t="s">
        <v>121</v>
      </c>
      <c r="L1172" s="20" t="s">
        <v>155</v>
      </c>
      <c r="M1172" s="20" t="s">
        <v>39</v>
      </c>
      <c r="N1172" s="20" t="s">
        <v>122</v>
      </c>
      <c r="Q1172" s="20" t="s">
        <v>107</v>
      </c>
      <c r="R1172" s="25">
        <v>3651.5</v>
      </c>
    </row>
    <row r="1173" spans="9:18" x14ac:dyDescent="0.3">
      <c r="M1173" s="20" t="s">
        <v>42</v>
      </c>
      <c r="R1173" s="25">
        <v>215</v>
      </c>
    </row>
    <row r="1174" spans="9:18" x14ac:dyDescent="0.3">
      <c r="I1174" s="31" t="s">
        <v>649</v>
      </c>
      <c r="J1174" s="20" t="s">
        <v>651</v>
      </c>
      <c r="K1174" s="20" t="s">
        <v>121</v>
      </c>
      <c r="L1174" s="20" t="s">
        <v>445</v>
      </c>
      <c r="M1174" s="20" t="s">
        <v>39</v>
      </c>
      <c r="N1174" s="20" t="s">
        <v>122</v>
      </c>
      <c r="Q1174" s="20" t="s">
        <v>107</v>
      </c>
      <c r="R1174" s="25">
        <v>5730.97</v>
      </c>
    </row>
    <row r="1175" spans="9:18" x14ac:dyDescent="0.3">
      <c r="M1175" s="20" t="s">
        <v>42</v>
      </c>
      <c r="R1175" s="25">
        <v>13</v>
      </c>
    </row>
    <row r="1176" spans="9:18" x14ac:dyDescent="0.3">
      <c r="I1176" s="31" t="s">
        <v>649</v>
      </c>
      <c r="J1176" s="20" t="s">
        <v>651</v>
      </c>
      <c r="K1176" s="20" t="s">
        <v>121</v>
      </c>
      <c r="L1176" s="20" t="s">
        <v>161</v>
      </c>
      <c r="M1176" s="20" t="s">
        <v>39</v>
      </c>
      <c r="N1176" s="20" t="s">
        <v>122</v>
      </c>
      <c r="Q1176" s="20" t="s">
        <v>107</v>
      </c>
      <c r="R1176" s="25">
        <v>289.3</v>
      </c>
    </row>
    <row r="1177" spans="9:18" x14ac:dyDescent="0.3">
      <c r="M1177" s="20" t="s">
        <v>42</v>
      </c>
      <c r="R1177" s="25">
        <v>13</v>
      </c>
    </row>
    <row r="1178" spans="9:18" x14ac:dyDescent="0.3">
      <c r="I1178" s="31" t="s">
        <v>649</v>
      </c>
      <c r="J1178" s="20" t="s">
        <v>652</v>
      </c>
      <c r="K1178" s="20" t="s">
        <v>295</v>
      </c>
      <c r="L1178" s="20" t="s">
        <v>296</v>
      </c>
      <c r="M1178" s="20" t="s">
        <v>39</v>
      </c>
      <c r="N1178" s="20" t="s">
        <v>89</v>
      </c>
      <c r="Q1178" s="20" t="s">
        <v>297</v>
      </c>
      <c r="R1178" s="25">
        <v>38250</v>
      </c>
    </row>
    <row r="1179" spans="9:18" x14ac:dyDescent="0.3">
      <c r="M1179" s="20" t="s">
        <v>42</v>
      </c>
      <c r="R1179" s="25">
        <v>850</v>
      </c>
    </row>
    <row r="1180" spans="9:18" x14ac:dyDescent="0.3">
      <c r="I1180" s="31" t="s">
        <v>649</v>
      </c>
      <c r="J1180" s="20" t="s">
        <v>653</v>
      </c>
      <c r="K1180" s="20" t="s">
        <v>194</v>
      </c>
      <c r="L1180" s="20" t="s">
        <v>37</v>
      </c>
      <c r="M1180" s="20" t="s">
        <v>39</v>
      </c>
      <c r="N1180" s="20" t="s">
        <v>122</v>
      </c>
      <c r="Q1180" s="20" t="s">
        <v>40</v>
      </c>
      <c r="R1180" s="25">
        <v>54151.06</v>
      </c>
    </row>
    <row r="1181" spans="9:18" x14ac:dyDescent="0.3">
      <c r="M1181" s="20" t="s">
        <v>42</v>
      </c>
      <c r="R1181" s="25">
        <v>8000</v>
      </c>
    </row>
    <row r="1182" spans="9:18" x14ac:dyDescent="0.3">
      <c r="I1182" s="31" t="s">
        <v>654</v>
      </c>
      <c r="J1182" s="20" t="s">
        <v>655</v>
      </c>
      <c r="K1182" s="20" t="s">
        <v>37</v>
      </c>
      <c r="L1182" s="20" t="s">
        <v>38</v>
      </c>
      <c r="M1182" s="20" t="s">
        <v>39</v>
      </c>
      <c r="N1182" s="20" t="s">
        <v>40</v>
      </c>
      <c r="O1182" s="25">
        <v>18514.849999999999</v>
      </c>
      <c r="Q1182" s="20" t="s">
        <v>41</v>
      </c>
    </row>
    <row r="1183" spans="9:18" x14ac:dyDescent="0.3">
      <c r="M1183" s="20" t="s">
        <v>42</v>
      </c>
      <c r="O1183" s="25">
        <v>710</v>
      </c>
    </row>
    <row r="1184" spans="9:18" x14ac:dyDescent="0.3">
      <c r="I1184" s="31" t="s">
        <v>654</v>
      </c>
      <c r="J1184" s="20" t="s">
        <v>656</v>
      </c>
      <c r="K1184" s="20" t="s">
        <v>194</v>
      </c>
      <c r="L1184" s="20" t="s">
        <v>37</v>
      </c>
      <c r="M1184" s="20" t="s">
        <v>39</v>
      </c>
      <c r="N1184" s="20" t="s">
        <v>122</v>
      </c>
      <c r="Q1184" s="20" t="s">
        <v>40</v>
      </c>
      <c r="R1184" s="25">
        <v>7041.37</v>
      </c>
    </row>
    <row r="1185" spans="9:18" x14ac:dyDescent="0.3">
      <c r="M1185" s="20" t="s">
        <v>42</v>
      </c>
      <c r="R1185" s="25">
        <v>1000</v>
      </c>
    </row>
    <row r="1186" spans="9:18" x14ac:dyDescent="0.3">
      <c r="I1186" s="31" t="s">
        <v>657</v>
      </c>
      <c r="J1186" s="20" t="s">
        <v>658</v>
      </c>
      <c r="K1186" s="20" t="s">
        <v>213</v>
      </c>
      <c r="M1186" s="20" t="s">
        <v>39</v>
      </c>
      <c r="N1186" s="20" t="s">
        <v>46</v>
      </c>
      <c r="O1186" s="25">
        <v>513.52</v>
      </c>
      <c r="Q1186" s="20" t="s">
        <v>47</v>
      </c>
    </row>
    <row r="1187" spans="9:18" x14ac:dyDescent="0.3">
      <c r="M1187" s="20" t="s">
        <v>42</v>
      </c>
      <c r="O1187" s="25">
        <v>1</v>
      </c>
    </row>
    <row r="1188" spans="9:18" x14ac:dyDescent="0.3">
      <c r="I1188" s="31" t="s">
        <v>657</v>
      </c>
      <c r="J1188" s="20" t="s">
        <v>658</v>
      </c>
      <c r="K1188" s="20" t="s">
        <v>659</v>
      </c>
      <c r="M1188" s="20" t="s">
        <v>39</v>
      </c>
      <c r="N1188" s="20" t="s">
        <v>46</v>
      </c>
      <c r="O1188" s="25">
        <v>4618.1000000000004</v>
      </c>
      <c r="Q1188" s="20" t="s">
        <v>47</v>
      </c>
    </row>
    <row r="1189" spans="9:18" x14ac:dyDescent="0.3">
      <c r="M1189" s="20" t="s">
        <v>42</v>
      </c>
      <c r="O1189" s="25">
        <v>4</v>
      </c>
    </row>
    <row r="1190" spans="9:18" x14ac:dyDescent="0.3">
      <c r="I1190" s="31" t="s">
        <v>657</v>
      </c>
      <c r="J1190" s="20" t="s">
        <v>660</v>
      </c>
      <c r="K1190" s="20" t="s">
        <v>153</v>
      </c>
      <c r="M1190" s="20" t="s">
        <v>39</v>
      </c>
      <c r="N1190" s="20" t="s">
        <v>107</v>
      </c>
      <c r="O1190" s="25">
        <v>50225</v>
      </c>
      <c r="Q1190" s="20" t="s">
        <v>47</v>
      </c>
    </row>
    <row r="1191" spans="9:18" x14ac:dyDescent="0.3">
      <c r="M1191" s="20" t="s">
        <v>42</v>
      </c>
      <c r="O1191" s="25">
        <v>42</v>
      </c>
    </row>
    <row r="1192" spans="9:18" x14ac:dyDescent="0.3">
      <c r="I1192" s="31" t="s">
        <v>657</v>
      </c>
      <c r="J1192" s="20" t="s">
        <v>661</v>
      </c>
      <c r="K1192" s="20" t="s">
        <v>662</v>
      </c>
      <c r="M1192" s="20" t="s">
        <v>39</v>
      </c>
      <c r="N1192" s="20" t="s">
        <v>107</v>
      </c>
      <c r="O1192" s="25">
        <v>26875</v>
      </c>
      <c r="Q1192" s="20" t="s">
        <v>47</v>
      </c>
    </row>
    <row r="1193" spans="9:18" x14ac:dyDescent="0.3">
      <c r="M1193" s="20" t="s">
        <v>42</v>
      </c>
      <c r="O1193" s="25">
        <v>1500</v>
      </c>
    </row>
    <row r="1194" spans="9:18" x14ac:dyDescent="0.3">
      <c r="I1194" s="31" t="s">
        <v>657</v>
      </c>
      <c r="J1194" s="20" t="s">
        <v>663</v>
      </c>
      <c r="K1194" s="20" t="s">
        <v>664</v>
      </c>
      <c r="M1194" s="20" t="s">
        <v>39</v>
      </c>
      <c r="N1194" s="20" t="s">
        <v>107</v>
      </c>
      <c r="O1194" s="25">
        <v>10000</v>
      </c>
      <c r="Q1194" s="20" t="s">
        <v>47</v>
      </c>
    </row>
    <row r="1195" spans="9:18" x14ac:dyDescent="0.3">
      <c r="M1195" s="20" t="s">
        <v>42</v>
      </c>
      <c r="O1195" s="25">
        <v>20</v>
      </c>
    </row>
    <row r="1196" spans="9:18" x14ac:dyDescent="0.3">
      <c r="I1196" s="31" t="s">
        <v>657</v>
      </c>
      <c r="J1196" s="20" t="s">
        <v>663</v>
      </c>
      <c r="K1196" s="20" t="s">
        <v>665</v>
      </c>
      <c r="M1196" s="20" t="s">
        <v>39</v>
      </c>
      <c r="N1196" s="20" t="s">
        <v>107</v>
      </c>
      <c r="O1196" s="25">
        <v>45000</v>
      </c>
      <c r="Q1196" s="20" t="s">
        <v>47</v>
      </c>
    </row>
    <row r="1197" spans="9:18" x14ac:dyDescent="0.3">
      <c r="M1197" s="20" t="s">
        <v>42</v>
      </c>
      <c r="O1197" s="25">
        <v>100</v>
      </c>
    </row>
    <row r="1198" spans="9:18" x14ac:dyDescent="0.3">
      <c r="I1198" s="31" t="s">
        <v>657</v>
      </c>
      <c r="J1198" s="20" t="s">
        <v>666</v>
      </c>
      <c r="K1198" s="20" t="s">
        <v>662</v>
      </c>
      <c r="M1198" s="20" t="s">
        <v>39</v>
      </c>
      <c r="N1198" s="20" t="s">
        <v>107</v>
      </c>
      <c r="O1198" s="25">
        <v>689.65</v>
      </c>
      <c r="Q1198" s="20" t="s">
        <v>47</v>
      </c>
    </row>
    <row r="1199" spans="9:18" x14ac:dyDescent="0.3">
      <c r="M1199" s="20" t="s">
        <v>42</v>
      </c>
    </row>
    <row r="1200" spans="9:18" x14ac:dyDescent="0.3">
      <c r="I1200" s="31" t="s">
        <v>657</v>
      </c>
      <c r="J1200" s="20" t="s">
        <v>666</v>
      </c>
      <c r="K1200" s="20" t="s">
        <v>153</v>
      </c>
      <c r="M1200" s="20" t="s">
        <v>39</v>
      </c>
      <c r="N1200" s="20" t="s">
        <v>107</v>
      </c>
      <c r="O1200" s="25">
        <v>1288.83</v>
      </c>
      <c r="Q1200" s="20" t="s">
        <v>47</v>
      </c>
    </row>
    <row r="1201" spans="9:18" x14ac:dyDescent="0.3">
      <c r="M1201" s="20" t="s">
        <v>42</v>
      </c>
    </row>
    <row r="1202" spans="9:18" x14ac:dyDescent="0.3">
      <c r="I1202" s="31" t="s">
        <v>657</v>
      </c>
      <c r="J1202" s="20" t="s">
        <v>666</v>
      </c>
      <c r="K1202" s="20" t="s">
        <v>575</v>
      </c>
      <c r="M1202" s="20" t="s">
        <v>39</v>
      </c>
      <c r="N1202" s="20" t="s">
        <v>146</v>
      </c>
      <c r="O1202" s="25">
        <v>2031.52</v>
      </c>
      <c r="Q1202" s="20" t="s">
        <v>47</v>
      </c>
    </row>
    <row r="1203" spans="9:18" x14ac:dyDescent="0.3">
      <c r="M1203" s="20" t="s">
        <v>42</v>
      </c>
    </row>
    <row r="1204" spans="9:18" x14ac:dyDescent="0.3">
      <c r="I1204" s="31" t="s">
        <v>657</v>
      </c>
      <c r="J1204" s="20" t="s">
        <v>666</v>
      </c>
      <c r="K1204" s="20" t="s">
        <v>572</v>
      </c>
      <c r="L1204" s="20" t="s">
        <v>575</v>
      </c>
      <c r="M1204" s="20" t="s">
        <v>39</v>
      </c>
      <c r="N1204" s="20" t="s">
        <v>89</v>
      </c>
      <c r="Q1204" s="20" t="s">
        <v>149</v>
      </c>
      <c r="R1204" s="25">
        <v>2031.52</v>
      </c>
    </row>
    <row r="1205" spans="9:18" x14ac:dyDescent="0.3">
      <c r="M1205" s="20" t="s">
        <v>42</v>
      </c>
    </row>
    <row r="1206" spans="9:18" x14ac:dyDescent="0.3">
      <c r="I1206" s="31" t="s">
        <v>657</v>
      </c>
      <c r="J1206" s="20" t="s">
        <v>667</v>
      </c>
      <c r="K1206" s="20" t="s">
        <v>121</v>
      </c>
      <c r="L1206" s="20" t="s">
        <v>161</v>
      </c>
      <c r="M1206" s="20" t="s">
        <v>39</v>
      </c>
      <c r="N1206" s="20" t="s">
        <v>122</v>
      </c>
      <c r="Q1206" s="20" t="s">
        <v>107</v>
      </c>
      <c r="R1206" s="25">
        <v>200.28</v>
      </c>
    </row>
    <row r="1207" spans="9:18" x14ac:dyDescent="0.3">
      <c r="M1207" s="20" t="s">
        <v>42</v>
      </c>
      <c r="R1207" s="25">
        <v>9</v>
      </c>
    </row>
    <row r="1208" spans="9:18" x14ac:dyDescent="0.3">
      <c r="I1208" s="31" t="s">
        <v>657</v>
      </c>
      <c r="J1208" s="20" t="s">
        <v>668</v>
      </c>
      <c r="K1208" s="20" t="s">
        <v>121</v>
      </c>
      <c r="L1208" s="20" t="s">
        <v>170</v>
      </c>
      <c r="M1208" s="20" t="s">
        <v>39</v>
      </c>
      <c r="N1208" s="20" t="s">
        <v>122</v>
      </c>
      <c r="Q1208" s="20" t="s">
        <v>107</v>
      </c>
      <c r="R1208" s="25">
        <v>798.35</v>
      </c>
    </row>
    <row r="1209" spans="9:18" x14ac:dyDescent="0.3">
      <c r="M1209" s="20" t="s">
        <v>42</v>
      </c>
      <c r="R1209" s="25">
        <v>2</v>
      </c>
    </row>
    <row r="1210" spans="9:18" x14ac:dyDescent="0.3">
      <c r="I1210" s="31" t="s">
        <v>657</v>
      </c>
      <c r="J1210" s="20" t="s">
        <v>668</v>
      </c>
      <c r="K1210" s="20" t="s">
        <v>121</v>
      </c>
      <c r="L1210" s="20" t="s">
        <v>445</v>
      </c>
      <c r="M1210" s="20" t="s">
        <v>39</v>
      </c>
      <c r="N1210" s="20" t="s">
        <v>122</v>
      </c>
      <c r="Q1210" s="20" t="s">
        <v>107</v>
      </c>
      <c r="R1210" s="25">
        <v>1322.53</v>
      </c>
    </row>
    <row r="1211" spans="9:18" x14ac:dyDescent="0.3">
      <c r="M1211" s="20" t="s">
        <v>42</v>
      </c>
      <c r="R1211" s="25">
        <v>3</v>
      </c>
    </row>
    <row r="1212" spans="9:18" x14ac:dyDescent="0.3">
      <c r="I1212" s="31" t="s">
        <v>657</v>
      </c>
      <c r="J1212" s="20" t="s">
        <v>668</v>
      </c>
      <c r="K1212" s="20" t="s">
        <v>121</v>
      </c>
      <c r="L1212" s="20" t="s">
        <v>161</v>
      </c>
      <c r="M1212" s="20" t="s">
        <v>39</v>
      </c>
      <c r="N1212" s="20" t="s">
        <v>122</v>
      </c>
      <c r="Q1212" s="20" t="s">
        <v>107</v>
      </c>
      <c r="R1212" s="25">
        <v>66.760000000000005</v>
      </c>
    </row>
    <row r="1213" spans="9:18" x14ac:dyDescent="0.3">
      <c r="M1213" s="20" t="s">
        <v>42</v>
      </c>
      <c r="R1213" s="25">
        <v>3</v>
      </c>
    </row>
    <row r="1214" spans="9:18" x14ac:dyDescent="0.3">
      <c r="I1214" s="31" t="s">
        <v>657</v>
      </c>
      <c r="J1214" s="20" t="s">
        <v>668</v>
      </c>
      <c r="K1214" s="20" t="s">
        <v>121</v>
      </c>
      <c r="L1214" s="20" t="s">
        <v>662</v>
      </c>
      <c r="M1214" s="20" t="s">
        <v>39</v>
      </c>
      <c r="N1214" s="20" t="s">
        <v>122</v>
      </c>
      <c r="Q1214" s="20" t="s">
        <v>107</v>
      </c>
      <c r="R1214" s="25">
        <v>496.16</v>
      </c>
    </row>
    <row r="1215" spans="9:18" x14ac:dyDescent="0.3">
      <c r="M1215" s="20" t="s">
        <v>42</v>
      </c>
      <c r="R1215" s="25">
        <v>27</v>
      </c>
    </row>
    <row r="1216" spans="9:18" x14ac:dyDescent="0.3">
      <c r="I1216" s="31" t="s">
        <v>657</v>
      </c>
      <c r="J1216" s="20" t="s">
        <v>669</v>
      </c>
      <c r="K1216" s="20" t="s">
        <v>37</v>
      </c>
      <c r="L1216" s="20" t="s">
        <v>266</v>
      </c>
      <c r="M1216" s="20" t="s">
        <v>39</v>
      </c>
      <c r="N1216" s="20" t="s">
        <v>40</v>
      </c>
      <c r="O1216" s="25">
        <v>28866.38</v>
      </c>
      <c r="Q1216" s="20" t="s">
        <v>41</v>
      </c>
    </row>
    <row r="1217" spans="9:18" x14ac:dyDescent="0.3">
      <c r="M1217" s="20" t="s">
        <v>42</v>
      </c>
      <c r="O1217" s="25">
        <v>1100</v>
      </c>
    </row>
    <row r="1218" spans="9:18" x14ac:dyDescent="0.3">
      <c r="I1218" s="31" t="s">
        <v>657</v>
      </c>
      <c r="J1218" s="20" t="s">
        <v>670</v>
      </c>
      <c r="K1218" s="20" t="s">
        <v>194</v>
      </c>
      <c r="L1218" s="20" t="s">
        <v>37</v>
      </c>
      <c r="M1218" s="20" t="s">
        <v>39</v>
      </c>
      <c r="N1218" s="20" t="s">
        <v>122</v>
      </c>
      <c r="Q1218" s="20" t="s">
        <v>40</v>
      </c>
      <c r="R1218" s="25">
        <v>97730.63</v>
      </c>
    </row>
    <row r="1219" spans="9:18" x14ac:dyDescent="0.3">
      <c r="M1219" s="20" t="s">
        <v>42</v>
      </c>
      <c r="R1219" s="25">
        <v>13100</v>
      </c>
    </row>
    <row r="1220" spans="9:18" x14ac:dyDescent="0.3">
      <c r="I1220" s="31" t="s">
        <v>671</v>
      </c>
      <c r="J1220" s="20" t="s">
        <v>672</v>
      </c>
      <c r="K1220" s="20" t="s">
        <v>37</v>
      </c>
      <c r="M1220" s="20" t="s">
        <v>39</v>
      </c>
      <c r="N1220" s="20" t="s">
        <v>40</v>
      </c>
      <c r="O1220" s="25">
        <v>123169.2</v>
      </c>
      <c r="Q1220" s="20" t="s">
        <v>47</v>
      </c>
    </row>
    <row r="1221" spans="9:18" x14ac:dyDescent="0.3">
      <c r="M1221" s="20" t="s">
        <v>42</v>
      </c>
      <c r="O1221" s="25">
        <v>26660</v>
      </c>
    </row>
    <row r="1222" spans="9:18" x14ac:dyDescent="0.3">
      <c r="I1222" s="31" t="s">
        <v>671</v>
      </c>
      <c r="J1222" s="20" t="s">
        <v>673</v>
      </c>
      <c r="K1222" s="20" t="s">
        <v>308</v>
      </c>
      <c r="M1222" s="20" t="s">
        <v>39</v>
      </c>
      <c r="N1222" s="20" t="s">
        <v>46</v>
      </c>
      <c r="O1222" s="25">
        <v>11898.75</v>
      </c>
      <c r="Q1222" s="20" t="s">
        <v>47</v>
      </c>
    </row>
    <row r="1223" spans="9:18" x14ac:dyDescent="0.3">
      <c r="M1223" s="20" t="s">
        <v>42</v>
      </c>
      <c r="O1223" s="25">
        <v>6</v>
      </c>
    </row>
    <row r="1224" spans="9:18" x14ac:dyDescent="0.3">
      <c r="I1224" s="31" t="s">
        <v>671</v>
      </c>
      <c r="J1224" s="20" t="s">
        <v>674</v>
      </c>
      <c r="K1224" s="20" t="s">
        <v>675</v>
      </c>
      <c r="M1224" s="20" t="s">
        <v>39</v>
      </c>
      <c r="N1224" s="20" t="s">
        <v>46</v>
      </c>
      <c r="O1224" s="25">
        <v>950</v>
      </c>
      <c r="Q1224" s="20" t="s">
        <v>47</v>
      </c>
    </row>
    <row r="1225" spans="9:18" x14ac:dyDescent="0.3">
      <c r="M1225" s="20" t="s">
        <v>42</v>
      </c>
      <c r="O1225" s="25">
        <v>100</v>
      </c>
    </row>
    <row r="1226" spans="9:18" x14ac:dyDescent="0.3">
      <c r="I1226" s="31" t="s">
        <v>671</v>
      </c>
      <c r="J1226" s="20" t="s">
        <v>674</v>
      </c>
      <c r="K1226" s="20" t="s">
        <v>676</v>
      </c>
      <c r="M1226" s="20" t="s">
        <v>39</v>
      </c>
      <c r="N1226" s="20" t="s">
        <v>46</v>
      </c>
      <c r="O1226" s="25">
        <v>550.85</v>
      </c>
      <c r="Q1226" s="20" t="s">
        <v>47</v>
      </c>
    </row>
    <row r="1227" spans="9:18" x14ac:dyDescent="0.3">
      <c r="M1227" s="20" t="s">
        <v>42</v>
      </c>
      <c r="O1227" s="25">
        <v>3</v>
      </c>
    </row>
    <row r="1228" spans="9:18" x14ac:dyDescent="0.3">
      <c r="I1228" s="31" t="s">
        <v>671</v>
      </c>
      <c r="J1228" s="20" t="s">
        <v>677</v>
      </c>
      <c r="K1228" s="20" t="s">
        <v>678</v>
      </c>
      <c r="M1228" s="20" t="s">
        <v>39</v>
      </c>
      <c r="N1228" s="20" t="s">
        <v>146</v>
      </c>
      <c r="O1228" s="25">
        <v>3568.75</v>
      </c>
      <c r="Q1228" s="20" t="s">
        <v>47</v>
      </c>
    </row>
    <row r="1229" spans="9:18" x14ac:dyDescent="0.3">
      <c r="M1229" s="20" t="s">
        <v>42</v>
      </c>
      <c r="O1229" s="25">
        <v>150</v>
      </c>
    </row>
    <row r="1230" spans="9:18" x14ac:dyDescent="0.3">
      <c r="I1230" s="31" t="s">
        <v>671</v>
      </c>
      <c r="J1230" s="20" t="s">
        <v>677</v>
      </c>
      <c r="K1230" s="20" t="s">
        <v>147</v>
      </c>
      <c r="L1230" s="20" t="s">
        <v>678</v>
      </c>
      <c r="M1230" s="20" t="s">
        <v>39</v>
      </c>
      <c r="N1230" s="20" t="s">
        <v>148</v>
      </c>
      <c r="Q1230" s="20" t="s">
        <v>149</v>
      </c>
      <c r="R1230" s="25">
        <v>3568.75</v>
      </c>
    </row>
    <row r="1231" spans="9:18" x14ac:dyDescent="0.3">
      <c r="M1231" s="20" t="s">
        <v>42</v>
      </c>
    </row>
    <row r="1232" spans="9:18" x14ac:dyDescent="0.3">
      <c r="I1232" s="31" t="s">
        <v>671</v>
      </c>
      <c r="J1232" s="20" t="s">
        <v>679</v>
      </c>
      <c r="K1232" s="20" t="s">
        <v>37</v>
      </c>
      <c r="L1232" s="20" t="s">
        <v>680</v>
      </c>
      <c r="M1232" s="20" t="s">
        <v>39</v>
      </c>
      <c r="N1232" s="20" t="s">
        <v>40</v>
      </c>
      <c r="O1232" s="25">
        <v>8886.67</v>
      </c>
      <c r="Q1232" s="20" t="s">
        <v>47</v>
      </c>
    </row>
    <row r="1233" spans="9:18" x14ac:dyDescent="0.3">
      <c r="M1233" s="20" t="s">
        <v>42</v>
      </c>
    </row>
    <row r="1234" spans="9:18" x14ac:dyDescent="0.3">
      <c r="I1234" s="31" t="s">
        <v>671</v>
      </c>
      <c r="J1234" s="20" t="s">
        <v>681</v>
      </c>
      <c r="K1234" s="20" t="s">
        <v>121</v>
      </c>
      <c r="L1234" s="20" t="s">
        <v>170</v>
      </c>
      <c r="M1234" s="20" t="s">
        <v>39</v>
      </c>
      <c r="N1234" s="20" t="s">
        <v>122</v>
      </c>
      <c r="Q1234" s="20" t="s">
        <v>107</v>
      </c>
      <c r="R1234" s="25">
        <v>399.17</v>
      </c>
    </row>
    <row r="1235" spans="9:18" x14ac:dyDescent="0.3">
      <c r="M1235" s="20" t="s">
        <v>42</v>
      </c>
      <c r="R1235" s="25">
        <v>1</v>
      </c>
    </row>
    <row r="1236" spans="9:18" x14ac:dyDescent="0.3">
      <c r="I1236" s="31" t="s">
        <v>671</v>
      </c>
      <c r="J1236" s="20" t="s">
        <v>681</v>
      </c>
      <c r="K1236" s="20" t="s">
        <v>121</v>
      </c>
      <c r="L1236" s="20" t="s">
        <v>445</v>
      </c>
      <c r="M1236" s="20" t="s">
        <v>39</v>
      </c>
      <c r="N1236" s="20" t="s">
        <v>122</v>
      </c>
      <c r="Q1236" s="20" t="s">
        <v>107</v>
      </c>
      <c r="R1236" s="25">
        <v>440.84</v>
      </c>
    </row>
    <row r="1237" spans="9:18" x14ac:dyDescent="0.3">
      <c r="M1237" s="20" t="s">
        <v>42</v>
      </c>
      <c r="R1237" s="25">
        <v>1</v>
      </c>
    </row>
    <row r="1238" spans="9:18" x14ac:dyDescent="0.3">
      <c r="I1238" s="31" t="s">
        <v>671</v>
      </c>
      <c r="J1238" s="20" t="s">
        <v>681</v>
      </c>
      <c r="K1238" s="20" t="s">
        <v>121</v>
      </c>
      <c r="L1238" s="20" t="s">
        <v>161</v>
      </c>
      <c r="M1238" s="20" t="s">
        <v>39</v>
      </c>
      <c r="N1238" s="20" t="s">
        <v>122</v>
      </c>
      <c r="Q1238" s="20" t="s">
        <v>107</v>
      </c>
      <c r="R1238" s="25">
        <v>44.51</v>
      </c>
    </row>
    <row r="1239" spans="9:18" x14ac:dyDescent="0.3">
      <c r="M1239" s="20" t="s">
        <v>42</v>
      </c>
      <c r="R1239" s="25">
        <v>2</v>
      </c>
    </row>
    <row r="1240" spans="9:18" x14ac:dyDescent="0.3">
      <c r="I1240" s="31" t="s">
        <v>671</v>
      </c>
      <c r="J1240" s="20" t="s">
        <v>682</v>
      </c>
      <c r="K1240" s="20" t="s">
        <v>37</v>
      </c>
      <c r="L1240" s="20" t="s">
        <v>38</v>
      </c>
      <c r="M1240" s="20" t="s">
        <v>39</v>
      </c>
      <c r="N1240" s="20" t="s">
        <v>40</v>
      </c>
      <c r="O1240" s="25">
        <v>26127.47</v>
      </c>
      <c r="Q1240" s="20" t="s">
        <v>41</v>
      </c>
    </row>
    <row r="1241" spans="9:18" x14ac:dyDescent="0.3">
      <c r="M1241" s="20" t="s">
        <v>42</v>
      </c>
      <c r="O1241" s="25">
        <v>1000</v>
      </c>
    </row>
    <row r="1242" spans="9:18" x14ac:dyDescent="0.3">
      <c r="I1242" s="31" t="s">
        <v>671</v>
      </c>
      <c r="J1242" s="20" t="s">
        <v>683</v>
      </c>
      <c r="K1242" s="20" t="s">
        <v>194</v>
      </c>
      <c r="L1242" s="20" t="s">
        <v>37</v>
      </c>
      <c r="M1242" s="20" t="s">
        <v>39</v>
      </c>
      <c r="N1242" s="20" t="s">
        <v>122</v>
      </c>
      <c r="Q1242" s="20" t="s">
        <v>40</v>
      </c>
      <c r="R1242" s="25">
        <v>71959.78</v>
      </c>
    </row>
    <row r="1243" spans="9:18" x14ac:dyDescent="0.3">
      <c r="M1243" s="20" t="s">
        <v>42</v>
      </c>
      <c r="R1243" s="25">
        <v>10710</v>
      </c>
    </row>
    <row r="1244" spans="9:18" x14ac:dyDescent="0.3">
      <c r="I1244" s="31" t="s">
        <v>684</v>
      </c>
      <c r="J1244" s="20" t="s">
        <v>685</v>
      </c>
      <c r="K1244" s="20" t="s">
        <v>194</v>
      </c>
      <c r="L1244" s="20" t="s">
        <v>37</v>
      </c>
      <c r="M1244" s="20" t="s">
        <v>39</v>
      </c>
      <c r="N1244" s="20" t="s">
        <v>122</v>
      </c>
      <c r="Q1244" s="20" t="s">
        <v>40</v>
      </c>
      <c r="R1244" s="25">
        <v>87346.14</v>
      </c>
    </row>
    <row r="1245" spans="9:18" x14ac:dyDescent="0.3">
      <c r="M1245" s="20" t="s">
        <v>42</v>
      </c>
      <c r="R1245" s="25">
        <v>13000</v>
      </c>
    </row>
    <row r="1246" spans="9:18" x14ac:dyDescent="0.3">
      <c r="I1246" s="31" t="s">
        <v>686</v>
      </c>
      <c r="J1246" s="20" t="s">
        <v>687</v>
      </c>
      <c r="K1246" s="20" t="s">
        <v>37</v>
      </c>
      <c r="L1246" s="20" t="s">
        <v>266</v>
      </c>
      <c r="M1246" s="20" t="s">
        <v>39</v>
      </c>
      <c r="N1246" s="20" t="s">
        <v>40</v>
      </c>
      <c r="O1246" s="25">
        <v>33009.620000000003</v>
      </c>
      <c r="Q1246" s="20" t="s">
        <v>41</v>
      </c>
    </row>
    <row r="1247" spans="9:18" x14ac:dyDescent="0.3">
      <c r="M1247" s="20" t="s">
        <v>42</v>
      </c>
      <c r="O1247" s="25">
        <v>1235</v>
      </c>
    </row>
    <row r="1248" spans="9:18" x14ac:dyDescent="0.3">
      <c r="I1248" s="31" t="s">
        <v>686</v>
      </c>
      <c r="J1248" s="20" t="s">
        <v>687</v>
      </c>
      <c r="K1248" s="20" t="s">
        <v>37</v>
      </c>
      <c r="L1248" s="20" t="s">
        <v>228</v>
      </c>
      <c r="M1248" s="20" t="s">
        <v>39</v>
      </c>
      <c r="N1248" s="20" t="s">
        <v>40</v>
      </c>
      <c r="O1248" s="25">
        <v>29307.74</v>
      </c>
      <c r="Q1248" s="20" t="s">
        <v>41</v>
      </c>
    </row>
    <row r="1249" spans="9:18" x14ac:dyDescent="0.3">
      <c r="M1249" s="20" t="s">
        <v>42</v>
      </c>
      <c r="O1249" s="25">
        <v>1010</v>
      </c>
    </row>
    <row r="1250" spans="9:18" x14ac:dyDescent="0.3">
      <c r="I1250" s="31" t="s">
        <v>686</v>
      </c>
      <c r="J1250" s="20" t="s">
        <v>687</v>
      </c>
      <c r="K1250" s="20" t="s">
        <v>37</v>
      </c>
      <c r="L1250" s="20" t="s">
        <v>38</v>
      </c>
      <c r="M1250" s="20" t="s">
        <v>39</v>
      </c>
      <c r="N1250" s="20" t="s">
        <v>40</v>
      </c>
      <c r="O1250" s="25">
        <v>23577.279999999999</v>
      </c>
      <c r="Q1250" s="20" t="s">
        <v>41</v>
      </c>
    </row>
    <row r="1251" spans="9:18" x14ac:dyDescent="0.3">
      <c r="M1251" s="20" t="s">
        <v>42</v>
      </c>
      <c r="O1251" s="25">
        <v>900</v>
      </c>
    </row>
    <row r="1252" spans="9:18" x14ac:dyDescent="0.3">
      <c r="I1252" s="31" t="s">
        <v>686</v>
      </c>
      <c r="J1252" s="20" t="s">
        <v>688</v>
      </c>
      <c r="K1252" s="20" t="s">
        <v>194</v>
      </c>
      <c r="L1252" s="20" t="s">
        <v>37</v>
      </c>
      <c r="M1252" s="20" t="s">
        <v>39</v>
      </c>
      <c r="N1252" s="20" t="s">
        <v>122</v>
      </c>
      <c r="Q1252" s="20" t="s">
        <v>40</v>
      </c>
      <c r="R1252" s="25">
        <v>118572.43</v>
      </c>
    </row>
    <row r="1253" spans="9:18" x14ac:dyDescent="0.3">
      <c r="M1253" s="20" t="s">
        <v>42</v>
      </c>
      <c r="R1253" s="25">
        <v>14500</v>
      </c>
    </row>
    <row r="1254" spans="9:18" x14ac:dyDescent="0.3">
      <c r="I1254" s="31" t="s">
        <v>689</v>
      </c>
      <c r="J1254" s="20" t="s">
        <v>690</v>
      </c>
      <c r="K1254" s="20" t="s">
        <v>316</v>
      </c>
      <c r="M1254" s="20" t="s">
        <v>39</v>
      </c>
      <c r="N1254" s="20" t="s">
        <v>297</v>
      </c>
      <c r="O1254" s="25">
        <v>5744.57</v>
      </c>
      <c r="Q1254" s="20" t="s">
        <v>47</v>
      </c>
    </row>
    <row r="1255" spans="9:18" x14ac:dyDescent="0.3">
      <c r="M1255" s="20" t="s">
        <v>42</v>
      </c>
      <c r="O1255" s="25">
        <v>141</v>
      </c>
    </row>
    <row r="1256" spans="9:18" x14ac:dyDescent="0.3">
      <c r="I1256" s="31" t="s">
        <v>689</v>
      </c>
      <c r="J1256" s="20" t="s">
        <v>690</v>
      </c>
      <c r="K1256" s="20" t="s">
        <v>316</v>
      </c>
      <c r="M1256" s="20" t="s">
        <v>39</v>
      </c>
      <c r="N1256" s="20" t="s">
        <v>297</v>
      </c>
      <c r="O1256" s="25">
        <v>1866</v>
      </c>
      <c r="Q1256" s="20" t="s">
        <v>47</v>
      </c>
    </row>
    <row r="1257" spans="9:18" x14ac:dyDescent="0.3">
      <c r="M1257" s="20" t="s">
        <v>42</v>
      </c>
      <c r="O1257" s="25">
        <v>45</v>
      </c>
    </row>
    <row r="1258" spans="9:18" x14ac:dyDescent="0.3">
      <c r="I1258" s="31" t="s">
        <v>689</v>
      </c>
      <c r="J1258" s="20" t="s">
        <v>690</v>
      </c>
      <c r="K1258" s="20" t="s">
        <v>316</v>
      </c>
      <c r="M1258" s="20" t="s">
        <v>39</v>
      </c>
      <c r="N1258" s="20" t="s">
        <v>297</v>
      </c>
      <c r="O1258" s="25">
        <v>1871.63</v>
      </c>
      <c r="Q1258" s="20" t="s">
        <v>47</v>
      </c>
    </row>
    <row r="1259" spans="9:18" x14ac:dyDescent="0.3">
      <c r="M1259" s="20" t="s">
        <v>42</v>
      </c>
      <c r="O1259" s="25">
        <v>45</v>
      </c>
    </row>
    <row r="1260" spans="9:18" x14ac:dyDescent="0.3">
      <c r="I1260" s="31" t="s">
        <v>689</v>
      </c>
      <c r="J1260" s="20" t="s">
        <v>690</v>
      </c>
      <c r="K1260" s="20" t="s">
        <v>316</v>
      </c>
      <c r="M1260" s="20" t="s">
        <v>39</v>
      </c>
      <c r="N1260" s="20" t="s">
        <v>297</v>
      </c>
      <c r="O1260" s="25">
        <v>5422.09</v>
      </c>
      <c r="Q1260" s="20" t="s">
        <v>47</v>
      </c>
    </row>
    <row r="1261" spans="9:18" x14ac:dyDescent="0.3">
      <c r="M1261" s="20" t="s">
        <v>42</v>
      </c>
      <c r="O1261" s="25">
        <v>130</v>
      </c>
    </row>
    <row r="1262" spans="9:18" x14ac:dyDescent="0.3">
      <c r="I1262" s="31" t="s">
        <v>689</v>
      </c>
      <c r="J1262" s="20" t="s">
        <v>690</v>
      </c>
      <c r="K1262" s="20" t="s">
        <v>317</v>
      </c>
      <c r="M1262" s="20" t="s">
        <v>39</v>
      </c>
      <c r="N1262" s="20" t="s">
        <v>297</v>
      </c>
      <c r="O1262" s="25">
        <v>2424.27</v>
      </c>
      <c r="Q1262" s="20" t="s">
        <v>47</v>
      </c>
    </row>
    <row r="1263" spans="9:18" x14ac:dyDescent="0.3">
      <c r="M1263" s="20" t="s">
        <v>42</v>
      </c>
      <c r="O1263" s="25">
        <v>64.290000000000006</v>
      </c>
    </row>
    <row r="1264" spans="9:18" x14ac:dyDescent="0.3">
      <c r="I1264" s="31" t="s">
        <v>689</v>
      </c>
      <c r="J1264" s="20" t="s">
        <v>690</v>
      </c>
      <c r="K1264" s="20" t="s">
        <v>317</v>
      </c>
      <c r="M1264" s="20" t="s">
        <v>39</v>
      </c>
      <c r="N1264" s="20" t="s">
        <v>297</v>
      </c>
      <c r="O1264" s="25">
        <v>2747.21</v>
      </c>
      <c r="Q1264" s="20" t="s">
        <v>47</v>
      </c>
    </row>
    <row r="1265" spans="9:18" x14ac:dyDescent="0.3">
      <c r="M1265" s="20" t="s">
        <v>42</v>
      </c>
      <c r="O1265" s="25">
        <v>72.39</v>
      </c>
    </row>
    <row r="1266" spans="9:18" x14ac:dyDescent="0.3">
      <c r="I1266" s="31" t="s">
        <v>689</v>
      </c>
      <c r="J1266" s="20" t="s">
        <v>690</v>
      </c>
      <c r="K1266" s="20" t="s">
        <v>317</v>
      </c>
      <c r="M1266" s="20" t="s">
        <v>39</v>
      </c>
      <c r="N1266" s="20" t="s">
        <v>297</v>
      </c>
      <c r="O1266" s="25">
        <v>807.98</v>
      </c>
      <c r="Q1266" s="20" t="s">
        <v>47</v>
      </c>
    </row>
    <row r="1267" spans="9:18" x14ac:dyDescent="0.3">
      <c r="M1267" s="20" t="s">
        <v>42</v>
      </c>
      <c r="O1267" s="25">
        <v>21.11</v>
      </c>
    </row>
    <row r="1268" spans="9:18" x14ac:dyDescent="0.3">
      <c r="I1268" s="31" t="s">
        <v>689</v>
      </c>
      <c r="J1268" s="20" t="s">
        <v>690</v>
      </c>
      <c r="K1268" s="20" t="s">
        <v>318</v>
      </c>
      <c r="M1268" s="20" t="s">
        <v>39</v>
      </c>
      <c r="N1268" s="20" t="s">
        <v>297</v>
      </c>
      <c r="O1268" s="25">
        <v>4833.97</v>
      </c>
      <c r="Q1268" s="20" t="s">
        <v>47</v>
      </c>
    </row>
    <row r="1269" spans="9:18" x14ac:dyDescent="0.3">
      <c r="M1269" s="20" t="s">
        <v>42</v>
      </c>
      <c r="O1269" s="25">
        <v>119.48</v>
      </c>
    </row>
    <row r="1270" spans="9:18" x14ac:dyDescent="0.3">
      <c r="I1270" s="31" t="s">
        <v>689</v>
      </c>
      <c r="J1270" s="20" t="s">
        <v>690</v>
      </c>
      <c r="K1270" s="20" t="s">
        <v>319</v>
      </c>
      <c r="M1270" s="20" t="s">
        <v>39</v>
      </c>
      <c r="N1270" s="20" t="s">
        <v>297</v>
      </c>
      <c r="O1270" s="25">
        <v>808.01</v>
      </c>
      <c r="Q1270" s="20" t="s">
        <v>47</v>
      </c>
    </row>
    <row r="1271" spans="9:18" x14ac:dyDescent="0.3">
      <c r="M1271" s="20" t="s">
        <v>42</v>
      </c>
      <c r="O1271" s="25">
        <v>21.59</v>
      </c>
    </row>
    <row r="1272" spans="9:18" x14ac:dyDescent="0.3">
      <c r="I1272" s="31" t="s">
        <v>689</v>
      </c>
      <c r="J1272" s="20" t="s">
        <v>690</v>
      </c>
      <c r="K1272" s="20" t="s">
        <v>319</v>
      </c>
      <c r="M1272" s="20" t="s">
        <v>39</v>
      </c>
      <c r="N1272" s="20" t="s">
        <v>297</v>
      </c>
      <c r="O1272" s="25">
        <v>808.07</v>
      </c>
      <c r="Q1272" s="20" t="s">
        <v>47</v>
      </c>
    </row>
    <row r="1273" spans="9:18" x14ac:dyDescent="0.3">
      <c r="M1273" s="20" t="s">
        <v>42</v>
      </c>
      <c r="O1273" s="25">
        <v>21.34</v>
      </c>
    </row>
    <row r="1274" spans="9:18" x14ac:dyDescent="0.3">
      <c r="I1274" s="31" t="s">
        <v>689</v>
      </c>
      <c r="J1274" s="20" t="s">
        <v>691</v>
      </c>
      <c r="K1274" s="20" t="s">
        <v>321</v>
      </c>
      <c r="M1274" s="20" t="s">
        <v>39</v>
      </c>
      <c r="N1274" s="20" t="s">
        <v>297</v>
      </c>
      <c r="O1274" s="25">
        <v>8155.72</v>
      </c>
      <c r="Q1274" s="20" t="s">
        <v>47</v>
      </c>
    </row>
    <row r="1275" spans="9:18" x14ac:dyDescent="0.3">
      <c r="M1275" s="20" t="s">
        <v>42</v>
      </c>
      <c r="O1275" s="25">
        <v>183.86</v>
      </c>
    </row>
    <row r="1276" spans="9:18" x14ac:dyDescent="0.3">
      <c r="I1276" s="31" t="s">
        <v>689</v>
      </c>
      <c r="J1276" s="20" t="s">
        <v>691</v>
      </c>
      <c r="K1276" s="20" t="s">
        <v>692</v>
      </c>
      <c r="M1276" s="20" t="s">
        <v>39</v>
      </c>
      <c r="N1276" s="20" t="s">
        <v>297</v>
      </c>
      <c r="O1276" s="25">
        <v>811.17</v>
      </c>
      <c r="Q1276" s="20" t="s">
        <v>47</v>
      </c>
    </row>
    <row r="1277" spans="9:18" x14ac:dyDescent="0.3">
      <c r="M1277" s="20" t="s">
        <v>42</v>
      </c>
      <c r="O1277" s="25">
        <v>20</v>
      </c>
    </row>
    <row r="1278" spans="9:18" x14ac:dyDescent="0.3">
      <c r="I1278" s="31" t="s">
        <v>689</v>
      </c>
      <c r="J1278" s="20" t="s">
        <v>693</v>
      </c>
      <c r="K1278" s="20" t="s">
        <v>694</v>
      </c>
      <c r="L1278" s="20" t="s">
        <v>694</v>
      </c>
      <c r="M1278" s="20" t="s">
        <v>39</v>
      </c>
      <c r="N1278" s="20" t="s">
        <v>149</v>
      </c>
      <c r="O1278" s="25">
        <v>38583.33</v>
      </c>
      <c r="Q1278" s="20" t="s">
        <v>146</v>
      </c>
      <c r="R1278" s="25">
        <v>38583.33</v>
      </c>
    </row>
    <row r="1279" spans="9:18" x14ac:dyDescent="0.3">
      <c r="M1279" s="20" t="s">
        <v>42</v>
      </c>
    </row>
    <row r="1280" spans="9:18" x14ac:dyDescent="0.3">
      <c r="I1280" s="31" t="s">
        <v>689</v>
      </c>
      <c r="J1280" s="20" t="s">
        <v>695</v>
      </c>
      <c r="K1280" s="20" t="s">
        <v>178</v>
      </c>
      <c r="L1280" s="20" t="s">
        <v>694</v>
      </c>
      <c r="M1280" s="20" t="s">
        <v>39</v>
      </c>
      <c r="N1280" s="20" t="s">
        <v>89</v>
      </c>
      <c r="Q1280" s="20" t="s">
        <v>146</v>
      </c>
    </row>
    <row r="1281" spans="9:18" x14ac:dyDescent="0.3">
      <c r="M1281" s="20" t="s">
        <v>42</v>
      </c>
      <c r="R1281" s="25">
        <v>1</v>
      </c>
    </row>
    <row r="1282" spans="9:18" x14ac:dyDescent="0.3">
      <c r="I1282" s="31" t="s">
        <v>689</v>
      </c>
      <c r="J1282" s="20" t="s">
        <v>695</v>
      </c>
      <c r="K1282" s="20" t="s">
        <v>178</v>
      </c>
      <c r="L1282" s="20" t="s">
        <v>522</v>
      </c>
      <c r="M1282" s="20" t="s">
        <v>39</v>
      </c>
      <c r="N1282" s="20" t="s">
        <v>89</v>
      </c>
      <c r="Q1282" s="20" t="s">
        <v>158</v>
      </c>
      <c r="R1282" s="25">
        <v>19790</v>
      </c>
    </row>
    <row r="1283" spans="9:18" x14ac:dyDescent="0.3">
      <c r="M1283" s="20" t="s">
        <v>42</v>
      </c>
      <c r="R1283" s="25">
        <v>1</v>
      </c>
    </row>
    <row r="1284" spans="9:18" x14ac:dyDescent="0.3">
      <c r="I1284" s="31" t="s">
        <v>689</v>
      </c>
      <c r="J1284" s="20" t="s">
        <v>696</v>
      </c>
      <c r="K1284" s="20" t="s">
        <v>174</v>
      </c>
      <c r="L1284" s="20" t="s">
        <v>697</v>
      </c>
      <c r="M1284" s="20" t="s">
        <v>39</v>
      </c>
      <c r="N1284" s="20" t="s">
        <v>89</v>
      </c>
      <c r="Q1284" s="20" t="s">
        <v>46</v>
      </c>
      <c r="R1284" s="25">
        <v>13680</v>
      </c>
    </row>
    <row r="1285" spans="9:18" x14ac:dyDescent="0.3">
      <c r="M1285" s="20" t="s">
        <v>42</v>
      </c>
      <c r="R1285" s="25">
        <v>36</v>
      </c>
    </row>
    <row r="1286" spans="9:18" x14ac:dyDescent="0.3">
      <c r="I1286" s="31" t="s">
        <v>689</v>
      </c>
      <c r="J1286" s="20" t="s">
        <v>696</v>
      </c>
      <c r="K1286" s="20" t="s">
        <v>174</v>
      </c>
      <c r="L1286" s="20" t="s">
        <v>698</v>
      </c>
      <c r="M1286" s="20" t="s">
        <v>39</v>
      </c>
      <c r="N1286" s="20" t="s">
        <v>89</v>
      </c>
      <c r="Q1286" s="20" t="s">
        <v>46</v>
      </c>
      <c r="R1286" s="25">
        <v>6840</v>
      </c>
    </row>
    <row r="1287" spans="9:18" x14ac:dyDescent="0.3">
      <c r="M1287" s="20" t="s">
        <v>42</v>
      </c>
      <c r="R1287" s="25">
        <v>12</v>
      </c>
    </row>
    <row r="1288" spans="9:18" x14ac:dyDescent="0.3">
      <c r="I1288" s="31" t="s">
        <v>689</v>
      </c>
      <c r="J1288" s="20" t="s">
        <v>696</v>
      </c>
      <c r="K1288" s="20" t="s">
        <v>174</v>
      </c>
      <c r="L1288" s="20" t="s">
        <v>699</v>
      </c>
      <c r="M1288" s="20" t="s">
        <v>39</v>
      </c>
      <c r="N1288" s="20" t="s">
        <v>89</v>
      </c>
      <c r="Q1288" s="20" t="s">
        <v>46</v>
      </c>
      <c r="R1288" s="25">
        <v>4560</v>
      </c>
    </row>
    <row r="1289" spans="9:18" x14ac:dyDescent="0.3">
      <c r="M1289" s="20" t="s">
        <v>42</v>
      </c>
      <c r="R1289" s="25">
        <v>12</v>
      </c>
    </row>
    <row r="1290" spans="9:18" x14ac:dyDescent="0.3">
      <c r="I1290" s="31" t="s">
        <v>689</v>
      </c>
      <c r="J1290" s="20" t="s">
        <v>696</v>
      </c>
      <c r="K1290" s="20" t="s">
        <v>174</v>
      </c>
      <c r="L1290" s="20" t="s">
        <v>700</v>
      </c>
      <c r="M1290" s="20" t="s">
        <v>39</v>
      </c>
      <c r="N1290" s="20" t="s">
        <v>89</v>
      </c>
      <c r="Q1290" s="20" t="s">
        <v>46</v>
      </c>
      <c r="R1290" s="25">
        <v>3040</v>
      </c>
    </row>
    <row r="1291" spans="9:18" x14ac:dyDescent="0.3">
      <c r="M1291" s="20" t="s">
        <v>42</v>
      </c>
      <c r="R1291" s="25">
        <v>8</v>
      </c>
    </row>
    <row r="1292" spans="9:18" x14ac:dyDescent="0.3">
      <c r="I1292" s="31" t="s">
        <v>689</v>
      </c>
      <c r="J1292" s="20" t="s">
        <v>696</v>
      </c>
      <c r="K1292" s="20" t="s">
        <v>174</v>
      </c>
      <c r="L1292" s="20" t="s">
        <v>701</v>
      </c>
      <c r="M1292" s="20" t="s">
        <v>39</v>
      </c>
      <c r="N1292" s="20" t="s">
        <v>89</v>
      </c>
      <c r="Q1292" s="20" t="s">
        <v>46</v>
      </c>
      <c r="R1292" s="25">
        <v>3040</v>
      </c>
    </row>
    <row r="1293" spans="9:18" x14ac:dyDescent="0.3">
      <c r="M1293" s="20" t="s">
        <v>42</v>
      </c>
      <c r="R1293" s="25">
        <v>8</v>
      </c>
    </row>
    <row r="1294" spans="9:18" x14ac:dyDescent="0.3">
      <c r="I1294" s="31" t="s">
        <v>689</v>
      </c>
      <c r="J1294" s="20" t="s">
        <v>696</v>
      </c>
      <c r="K1294" s="20" t="s">
        <v>174</v>
      </c>
      <c r="L1294" s="20" t="s">
        <v>702</v>
      </c>
      <c r="M1294" s="20" t="s">
        <v>39</v>
      </c>
      <c r="N1294" s="20" t="s">
        <v>89</v>
      </c>
      <c r="Q1294" s="20" t="s">
        <v>46</v>
      </c>
      <c r="R1294" s="25">
        <v>1520</v>
      </c>
    </row>
    <row r="1295" spans="9:18" x14ac:dyDescent="0.3">
      <c r="M1295" s="20" t="s">
        <v>42</v>
      </c>
      <c r="R1295" s="25">
        <v>4</v>
      </c>
    </row>
    <row r="1296" spans="9:18" x14ac:dyDescent="0.3">
      <c r="I1296" s="31" t="s">
        <v>689</v>
      </c>
      <c r="J1296" s="20" t="s">
        <v>703</v>
      </c>
      <c r="K1296" s="20" t="s">
        <v>174</v>
      </c>
      <c r="L1296" s="20" t="s">
        <v>704</v>
      </c>
      <c r="M1296" s="20" t="s">
        <v>39</v>
      </c>
      <c r="N1296" s="20" t="s">
        <v>89</v>
      </c>
      <c r="Q1296" s="20" t="s">
        <v>46</v>
      </c>
      <c r="R1296" s="25">
        <v>10830</v>
      </c>
    </row>
    <row r="1297" spans="9:18" x14ac:dyDescent="0.3">
      <c r="M1297" s="20" t="s">
        <v>42</v>
      </c>
      <c r="R1297" s="25">
        <v>28</v>
      </c>
    </row>
    <row r="1298" spans="9:18" x14ac:dyDescent="0.3">
      <c r="I1298" s="31" t="s">
        <v>689</v>
      </c>
      <c r="J1298" s="20" t="s">
        <v>703</v>
      </c>
      <c r="K1298" s="20" t="s">
        <v>174</v>
      </c>
      <c r="L1298" s="20" t="s">
        <v>705</v>
      </c>
      <c r="M1298" s="20" t="s">
        <v>39</v>
      </c>
      <c r="N1298" s="20" t="s">
        <v>89</v>
      </c>
      <c r="Q1298" s="20" t="s">
        <v>46</v>
      </c>
      <c r="R1298" s="25">
        <v>5225</v>
      </c>
    </row>
    <row r="1299" spans="9:18" x14ac:dyDescent="0.3">
      <c r="M1299" s="20" t="s">
        <v>42</v>
      </c>
      <c r="R1299" s="25">
        <v>16</v>
      </c>
    </row>
    <row r="1300" spans="9:18" x14ac:dyDescent="0.3">
      <c r="I1300" s="31" t="s">
        <v>689</v>
      </c>
      <c r="J1300" s="20" t="s">
        <v>703</v>
      </c>
      <c r="K1300" s="20" t="s">
        <v>174</v>
      </c>
      <c r="L1300" s="20" t="s">
        <v>706</v>
      </c>
      <c r="M1300" s="20" t="s">
        <v>39</v>
      </c>
      <c r="N1300" s="20" t="s">
        <v>89</v>
      </c>
      <c r="Q1300" s="20" t="s">
        <v>46</v>
      </c>
      <c r="R1300" s="25">
        <v>4085</v>
      </c>
    </row>
    <row r="1301" spans="9:18" x14ac:dyDescent="0.3">
      <c r="M1301" s="20" t="s">
        <v>42</v>
      </c>
      <c r="R1301" s="25">
        <v>14</v>
      </c>
    </row>
    <row r="1302" spans="9:18" x14ac:dyDescent="0.3">
      <c r="I1302" s="31" t="s">
        <v>689</v>
      </c>
      <c r="J1302" s="20" t="s">
        <v>703</v>
      </c>
      <c r="K1302" s="20" t="s">
        <v>174</v>
      </c>
      <c r="L1302" s="20" t="s">
        <v>707</v>
      </c>
      <c r="M1302" s="20" t="s">
        <v>39</v>
      </c>
      <c r="N1302" s="20" t="s">
        <v>89</v>
      </c>
      <c r="Q1302" s="20" t="s">
        <v>46</v>
      </c>
      <c r="R1302" s="25">
        <v>1520</v>
      </c>
    </row>
    <row r="1303" spans="9:18" x14ac:dyDescent="0.3">
      <c r="M1303" s="20" t="s">
        <v>42</v>
      </c>
      <c r="R1303" s="25">
        <v>5</v>
      </c>
    </row>
    <row r="1304" spans="9:18" x14ac:dyDescent="0.3">
      <c r="I1304" s="31" t="s">
        <v>689</v>
      </c>
      <c r="J1304" s="20" t="s">
        <v>703</v>
      </c>
      <c r="K1304" s="20" t="s">
        <v>174</v>
      </c>
      <c r="L1304" s="20" t="s">
        <v>708</v>
      </c>
      <c r="M1304" s="20" t="s">
        <v>39</v>
      </c>
      <c r="N1304" s="20" t="s">
        <v>89</v>
      </c>
      <c r="Q1304" s="20" t="s">
        <v>46</v>
      </c>
      <c r="R1304" s="25">
        <v>1377.5</v>
      </c>
    </row>
    <row r="1305" spans="9:18" x14ac:dyDescent="0.3">
      <c r="M1305" s="20" t="s">
        <v>42</v>
      </c>
      <c r="R1305" s="25">
        <v>6</v>
      </c>
    </row>
    <row r="1306" spans="9:18" x14ac:dyDescent="0.3">
      <c r="I1306" s="31" t="s">
        <v>689</v>
      </c>
      <c r="J1306" s="20" t="s">
        <v>703</v>
      </c>
      <c r="K1306" s="20" t="s">
        <v>174</v>
      </c>
      <c r="L1306" s="20" t="s">
        <v>709</v>
      </c>
      <c r="M1306" s="20" t="s">
        <v>39</v>
      </c>
      <c r="N1306" s="20" t="s">
        <v>89</v>
      </c>
      <c r="Q1306" s="20" t="s">
        <v>46</v>
      </c>
      <c r="R1306" s="25">
        <v>1330</v>
      </c>
    </row>
    <row r="1307" spans="9:18" x14ac:dyDescent="0.3">
      <c r="M1307" s="20" t="s">
        <v>42</v>
      </c>
      <c r="R1307" s="25">
        <v>6</v>
      </c>
    </row>
    <row r="1308" spans="9:18" x14ac:dyDescent="0.3">
      <c r="I1308" s="31" t="s">
        <v>689</v>
      </c>
      <c r="J1308" s="20" t="s">
        <v>710</v>
      </c>
      <c r="K1308" s="20" t="s">
        <v>174</v>
      </c>
      <c r="L1308" s="20" t="s">
        <v>711</v>
      </c>
      <c r="M1308" s="20" t="s">
        <v>39</v>
      </c>
      <c r="N1308" s="20" t="s">
        <v>89</v>
      </c>
      <c r="Q1308" s="20" t="s">
        <v>46</v>
      </c>
      <c r="R1308" s="25">
        <v>10497.5</v>
      </c>
    </row>
    <row r="1309" spans="9:18" x14ac:dyDescent="0.3">
      <c r="M1309" s="20" t="s">
        <v>42</v>
      </c>
      <c r="R1309" s="25">
        <v>26</v>
      </c>
    </row>
    <row r="1310" spans="9:18" x14ac:dyDescent="0.3">
      <c r="I1310" s="31" t="s">
        <v>689</v>
      </c>
      <c r="J1310" s="20" t="s">
        <v>712</v>
      </c>
      <c r="K1310" s="20" t="s">
        <v>174</v>
      </c>
      <c r="L1310" s="20" t="s">
        <v>713</v>
      </c>
      <c r="M1310" s="20" t="s">
        <v>39</v>
      </c>
      <c r="N1310" s="20" t="s">
        <v>89</v>
      </c>
      <c r="Q1310" s="20" t="s">
        <v>46</v>
      </c>
      <c r="R1310" s="25">
        <v>39330</v>
      </c>
    </row>
    <row r="1311" spans="9:18" x14ac:dyDescent="0.3">
      <c r="M1311" s="20" t="s">
        <v>42</v>
      </c>
      <c r="R1311" s="25">
        <v>9</v>
      </c>
    </row>
    <row r="1312" spans="9:18" x14ac:dyDescent="0.3">
      <c r="I1312" s="31" t="s">
        <v>689</v>
      </c>
      <c r="J1312" s="20" t="s">
        <v>714</v>
      </c>
      <c r="K1312" s="20" t="s">
        <v>174</v>
      </c>
      <c r="L1312" s="20" t="s">
        <v>715</v>
      </c>
      <c r="M1312" s="20" t="s">
        <v>39</v>
      </c>
      <c r="N1312" s="20" t="s">
        <v>89</v>
      </c>
      <c r="Q1312" s="20" t="s">
        <v>46</v>
      </c>
      <c r="R1312" s="25">
        <v>9025</v>
      </c>
    </row>
    <row r="1313" spans="9:18" x14ac:dyDescent="0.3">
      <c r="M1313" s="20" t="s">
        <v>42</v>
      </c>
      <c r="R1313" s="25">
        <v>2</v>
      </c>
    </row>
    <row r="1314" spans="9:18" x14ac:dyDescent="0.3">
      <c r="I1314" s="31" t="s">
        <v>689</v>
      </c>
      <c r="J1314" s="20" t="s">
        <v>714</v>
      </c>
      <c r="K1314" s="20" t="s">
        <v>174</v>
      </c>
      <c r="L1314" s="20" t="s">
        <v>716</v>
      </c>
      <c r="M1314" s="20" t="s">
        <v>39</v>
      </c>
      <c r="N1314" s="20" t="s">
        <v>89</v>
      </c>
      <c r="Q1314" s="20" t="s">
        <v>46</v>
      </c>
      <c r="R1314" s="25">
        <v>11685</v>
      </c>
    </row>
    <row r="1315" spans="9:18" x14ac:dyDescent="0.3">
      <c r="M1315" s="20" t="s">
        <v>42</v>
      </c>
      <c r="R1315" s="25">
        <v>1</v>
      </c>
    </row>
    <row r="1316" spans="9:18" x14ac:dyDescent="0.3">
      <c r="I1316" s="31" t="s">
        <v>689</v>
      </c>
      <c r="J1316" s="20" t="s">
        <v>714</v>
      </c>
      <c r="K1316" s="20" t="s">
        <v>174</v>
      </c>
      <c r="L1316" s="20" t="s">
        <v>717</v>
      </c>
      <c r="M1316" s="20" t="s">
        <v>39</v>
      </c>
      <c r="N1316" s="20" t="s">
        <v>89</v>
      </c>
      <c r="Q1316" s="20" t="s">
        <v>46</v>
      </c>
      <c r="R1316" s="25">
        <v>228</v>
      </c>
    </row>
    <row r="1317" spans="9:18" x14ac:dyDescent="0.3">
      <c r="M1317" s="20" t="s">
        <v>42</v>
      </c>
      <c r="R1317" s="25">
        <v>8</v>
      </c>
    </row>
    <row r="1318" spans="9:18" x14ac:dyDescent="0.3">
      <c r="I1318" s="31" t="s">
        <v>689</v>
      </c>
      <c r="J1318" s="20" t="s">
        <v>714</v>
      </c>
      <c r="K1318" s="20" t="s">
        <v>174</v>
      </c>
      <c r="L1318" s="20" t="s">
        <v>718</v>
      </c>
      <c r="M1318" s="20" t="s">
        <v>39</v>
      </c>
      <c r="N1318" s="20" t="s">
        <v>89</v>
      </c>
      <c r="Q1318" s="20" t="s">
        <v>46</v>
      </c>
      <c r="R1318" s="25">
        <v>3182.5</v>
      </c>
    </row>
    <row r="1319" spans="9:18" x14ac:dyDescent="0.3">
      <c r="M1319" s="20" t="s">
        <v>42</v>
      </c>
      <c r="R1319" s="25">
        <v>1</v>
      </c>
    </row>
    <row r="1320" spans="9:18" x14ac:dyDescent="0.3">
      <c r="I1320" s="31" t="s">
        <v>689</v>
      </c>
      <c r="J1320" s="20" t="s">
        <v>714</v>
      </c>
      <c r="K1320" s="20" t="s">
        <v>174</v>
      </c>
      <c r="L1320" s="20" t="s">
        <v>719</v>
      </c>
      <c r="M1320" s="20" t="s">
        <v>39</v>
      </c>
      <c r="N1320" s="20" t="s">
        <v>89</v>
      </c>
      <c r="Q1320" s="20" t="s">
        <v>46</v>
      </c>
      <c r="R1320" s="25">
        <v>3705</v>
      </c>
    </row>
    <row r="1321" spans="9:18" x14ac:dyDescent="0.3">
      <c r="M1321" s="20" t="s">
        <v>42</v>
      </c>
      <c r="R1321" s="25">
        <v>1</v>
      </c>
    </row>
    <row r="1322" spans="9:18" x14ac:dyDescent="0.3">
      <c r="I1322" s="31" t="s">
        <v>689</v>
      </c>
      <c r="J1322" s="20" t="s">
        <v>714</v>
      </c>
      <c r="K1322" s="20" t="s">
        <v>174</v>
      </c>
      <c r="L1322" s="20" t="s">
        <v>720</v>
      </c>
      <c r="M1322" s="20" t="s">
        <v>39</v>
      </c>
      <c r="N1322" s="20" t="s">
        <v>89</v>
      </c>
      <c r="Q1322" s="20" t="s">
        <v>46</v>
      </c>
      <c r="R1322" s="25">
        <v>1852.5</v>
      </c>
    </row>
    <row r="1323" spans="9:18" x14ac:dyDescent="0.3">
      <c r="M1323" s="20" t="s">
        <v>42</v>
      </c>
      <c r="R1323" s="25">
        <v>1</v>
      </c>
    </row>
    <row r="1324" spans="9:18" x14ac:dyDescent="0.3">
      <c r="I1324" s="31" t="s">
        <v>689</v>
      </c>
      <c r="J1324" s="20" t="s">
        <v>714</v>
      </c>
      <c r="K1324" s="20" t="s">
        <v>174</v>
      </c>
      <c r="L1324" s="20" t="s">
        <v>721</v>
      </c>
      <c r="M1324" s="20" t="s">
        <v>39</v>
      </c>
      <c r="N1324" s="20" t="s">
        <v>89</v>
      </c>
      <c r="Q1324" s="20" t="s">
        <v>46</v>
      </c>
      <c r="R1324" s="25">
        <v>1377.5</v>
      </c>
    </row>
    <row r="1325" spans="9:18" x14ac:dyDescent="0.3">
      <c r="M1325" s="20" t="s">
        <v>42</v>
      </c>
      <c r="R1325" s="25">
        <v>1</v>
      </c>
    </row>
    <row r="1326" spans="9:18" x14ac:dyDescent="0.3">
      <c r="I1326" s="31" t="s">
        <v>689</v>
      </c>
      <c r="J1326" s="20" t="s">
        <v>714</v>
      </c>
      <c r="K1326" s="20" t="s">
        <v>174</v>
      </c>
      <c r="L1326" s="20" t="s">
        <v>722</v>
      </c>
      <c r="M1326" s="20" t="s">
        <v>39</v>
      </c>
      <c r="N1326" s="20" t="s">
        <v>89</v>
      </c>
      <c r="Q1326" s="20" t="s">
        <v>46</v>
      </c>
      <c r="R1326" s="25">
        <v>7695</v>
      </c>
    </row>
    <row r="1327" spans="9:18" x14ac:dyDescent="0.3">
      <c r="M1327" s="20" t="s">
        <v>42</v>
      </c>
      <c r="R1327" s="25">
        <v>3</v>
      </c>
    </row>
    <row r="1328" spans="9:18" x14ac:dyDescent="0.3">
      <c r="I1328" s="31" t="s">
        <v>689</v>
      </c>
      <c r="J1328" s="20" t="s">
        <v>714</v>
      </c>
      <c r="K1328" s="20" t="s">
        <v>174</v>
      </c>
      <c r="L1328" s="20" t="s">
        <v>723</v>
      </c>
      <c r="M1328" s="20" t="s">
        <v>39</v>
      </c>
      <c r="N1328" s="20" t="s">
        <v>89</v>
      </c>
      <c r="Q1328" s="20" t="s">
        <v>46</v>
      </c>
      <c r="R1328" s="25">
        <v>1377.5</v>
      </c>
    </row>
    <row r="1329" spans="9:18" x14ac:dyDescent="0.3">
      <c r="M1329" s="20" t="s">
        <v>42</v>
      </c>
      <c r="R1329" s="25">
        <v>1</v>
      </c>
    </row>
    <row r="1330" spans="9:18" x14ac:dyDescent="0.3">
      <c r="I1330" s="31" t="s">
        <v>689</v>
      </c>
      <c r="J1330" s="20" t="s">
        <v>714</v>
      </c>
      <c r="K1330" s="20" t="s">
        <v>174</v>
      </c>
      <c r="L1330" s="20" t="s">
        <v>724</v>
      </c>
      <c r="M1330" s="20" t="s">
        <v>39</v>
      </c>
      <c r="N1330" s="20" t="s">
        <v>89</v>
      </c>
      <c r="Q1330" s="20" t="s">
        <v>46</v>
      </c>
      <c r="R1330" s="25">
        <v>4180</v>
      </c>
    </row>
    <row r="1331" spans="9:18" x14ac:dyDescent="0.3">
      <c r="M1331" s="20" t="s">
        <v>42</v>
      </c>
      <c r="R1331" s="25">
        <v>2</v>
      </c>
    </row>
    <row r="1332" spans="9:18" x14ac:dyDescent="0.3">
      <c r="I1332" s="31" t="s">
        <v>689</v>
      </c>
      <c r="J1332" s="20" t="s">
        <v>714</v>
      </c>
      <c r="K1332" s="20" t="s">
        <v>174</v>
      </c>
      <c r="L1332" s="20" t="s">
        <v>725</v>
      </c>
      <c r="M1332" s="20" t="s">
        <v>39</v>
      </c>
      <c r="N1332" s="20" t="s">
        <v>89</v>
      </c>
      <c r="Q1332" s="20" t="s">
        <v>46</v>
      </c>
      <c r="R1332" s="25">
        <v>1045</v>
      </c>
    </row>
    <row r="1333" spans="9:18" x14ac:dyDescent="0.3">
      <c r="M1333" s="20" t="s">
        <v>42</v>
      </c>
      <c r="R1333" s="25">
        <v>1</v>
      </c>
    </row>
    <row r="1334" spans="9:18" x14ac:dyDescent="0.3">
      <c r="I1334" s="31" t="s">
        <v>689</v>
      </c>
      <c r="J1334" s="20" t="s">
        <v>714</v>
      </c>
      <c r="K1334" s="20" t="s">
        <v>174</v>
      </c>
      <c r="L1334" s="20" t="s">
        <v>726</v>
      </c>
      <c r="M1334" s="20" t="s">
        <v>39</v>
      </c>
      <c r="N1334" s="20" t="s">
        <v>89</v>
      </c>
      <c r="Q1334" s="20" t="s">
        <v>46</v>
      </c>
      <c r="R1334" s="25">
        <v>950</v>
      </c>
    </row>
    <row r="1335" spans="9:18" x14ac:dyDescent="0.3">
      <c r="M1335" s="20" t="s">
        <v>42</v>
      </c>
      <c r="R1335" s="25">
        <v>1</v>
      </c>
    </row>
    <row r="1336" spans="9:18" x14ac:dyDescent="0.3">
      <c r="I1336" s="31" t="s">
        <v>689</v>
      </c>
      <c r="J1336" s="20" t="s">
        <v>714</v>
      </c>
      <c r="K1336" s="20" t="s">
        <v>174</v>
      </c>
      <c r="L1336" s="20" t="s">
        <v>727</v>
      </c>
      <c r="M1336" s="20" t="s">
        <v>39</v>
      </c>
      <c r="N1336" s="20" t="s">
        <v>89</v>
      </c>
      <c r="Q1336" s="20" t="s">
        <v>46</v>
      </c>
      <c r="R1336" s="25">
        <v>3990</v>
      </c>
    </row>
    <row r="1337" spans="9:18" x14ac:dyDescent="0.3">
      <c r="M1337" s="20" t="s">
        <v>42</v>
      </c>
      <c r="R1337" s="25">
        <v>2</v>
      </c>
    </row>
    <row r="1338" spans="9:18" x14ac:dyDescent="0.3">
      <c r="I1338" s="31" t="s">
        <v>689</v>
      </c>
      <c r="J1338" s="20" t="s">
        <v>714</v>
      </c>
      <c r="K1338" s="20" t="s">
        <v>174</v>
      </c>
      <c r="L1338" s="20" t="s">
        <v>728</v>
      </c>
      <c r="M1338" s="20" t="s">
        <v>39</v>
      </c>
      <c r="N1338" s="20" t="s">
        <v>89</v>
      </c>
      <c r="Q1338" s="20" t="s">
        <v>46</v>
      </c>
      <c r="R1338" s="25">
        <v>12255</v>
      </c>
    </row>
    <row r="1339" spans="9:18" x14ac:dyDescent="0.3">
      <c r="M1339" s="20" t="s">
        <v>42</v>
      </c>
      <c r="R1339" s="25">
        <v>3</v>
      </c>
    </row>
    <row r="1340" spans="9:18" x14ac:dyDescent="0.3">
      <c r="I1340" s="31" t="s">
        <v>689</v>
      </c>
      <c r="J1340" s="20" t="s">
        <v>714</v>
      </c>
      <c r="K1340" s="20" t="s">
        <v>174</v>
      </c>
      <c r="L1340" s="20" t="s">
        <v>729</v>
      </c>
      <c r="M1340" s="20" t="s">
        <v>39</v>
      </c>
      <c r="N1340" s="20" t="s">
        <v>89</v>
      </c>
      <c r="Q1340" s="20" t="s">
        <v>46</v>
      </c>
      <c r="R1340" s="25">
        <v>855</v>
      </c>
    </row>
    <row r="1341" spans="9:18" x14ac:dyDescent="0.3">
      <c r="M1341" s="20" t="s">
        <v>42</v>
      </c>
      <c r="R1341" s="25">
        <v>1</v>
      </c>
    </row>
    <row r="1342" spans="9:18" x14ac:dyDescent="0.3">
      <c r="I1342" s="31" t="s">
        <v>689</v>
      </c>
      <c r="J1342" s="20" t="s">
        <v>714</v>
      </c>
      <c r="K1342" s="20" t="s">
        <v>174</v>
      </c>
      <c r="L1342" s="20" t="s">
        <v>730</v>
      </c>
      <c r="M1342" s="20" t="s">
        <v>39</v>
      </c>
      <c r="N1342" s="20" t="s">
        <v>89</v>
      </c>
      <c r="Q1342" s="20" t="s">
        <v>46</v>
      </c>
      <c r="R1342" s="25">
        <v>1710</v>
      </c>
    </row>
    <row r="1343" spans="9:18" x14ac:dyDescent="0.3">
      <c r="M1343" s="20" t="s">
        <v>42</v>
      </c>
      <c r="R1343" s="25">
        <v>1</v>
      </c>
    </row>
    <row r="1344" spans="9:18" x14ac:dyDescent="0.3">
      <c r="I1344" s="31" t="s">
        <v>689</v>
      </c>
      <c r="J1344" s="20" t="s">
        <v>714</v>
      </c>
      <c r="K1344" s="20" t="s">
        <v>174</v>
      </c>
      <c r="L1344" s="20" t="s">
        <v>731</v>
      </c>
      <c r="M1344" s="20" t="s">
        <v>39</v>
      </c>
      <c r="N1344" s="20" t="s">
        <v>89</v>
      </c>
      <c r="Q1344" s="20" t="s">
        <v>46</v>
      </c>
      <c r="R1344" s="25">
        <v>712.5</v>
      </c>
    </row>
    <row r="1345" spans="9:18" x14ac:dyDescent="0.3">
      <c r="M1345" s="20" t="s">
        <v>42</v>
      </c>
      <c r="R1345" s="25">
        <v>1</v>
      </c>
    </row>
    <row r="1346" spans="9:18" x14ac:dyDescent="0.3">
      <c r="I1346" s="31" t="s">
        <v>689</v>
      </c>
      <c r="J1346" s="20" t="s">
        <v>714</v>
      </c>
      <c r="K1346" s="20" t="s">
        <v>174</v>
      </c>
      <c r="L1346" s="20" t="s">
        <v>732</v>
      </c>
      <c r="M1346" s="20" t="s">
        <v>39</v>
      </c>
      <c r="N1346" s="20" t="s">
        <v>89</v>
      </c>
      <c r="Q1346" s="20" t="s">
        <v>46</v>
      </c>
      <c r="R1346" s="25">
        <v>380</v>
      </c>
    </row>
    <row r="1347" spans="9:18" x14ac:dyDescent="0.3">
      <c r="M1347" s="20" t="s">
        <v>42</v>
      </c>
      <c r="R1347" s="25">
        <v>1</v>
      </c>
    </row>
    <row r="1348" spans="9:18" x14ac:dyDescent="0.3">
      <c r="I1348" s="31" t="s">
        <v>689</v>
      </c>
      <c r="J1348" s="20" t="s">
        <v>733</v>
      </c>
      <c r="K1348" s="20" t="s">
        <v>174</v>
      </c>
      <c r="L1348" s="20" t="s">
        <v>523</v>
      </c>
      <c r="M1348" s="20" t="s">
        <v>39</v>
      </c>
      <c r="N1348" s="20" t="s">
        <v>89</v>
      </c>
      <c r="Q1348" s="20" t="s">
        <v>46</v>
      </c>
      <c r="R1348" s="25">
        <v>690</v>
      </c>
    </row>
    <row r="1349" spans="9:18" x14ac:dyDescent="0.3">
      <c r="M1349" s="20" t="s">
        <v>42</v>
      </c>
      <c r="R1349" s="25">
        <v>1</v>
      </c>
    </row>
    <row r="1350" spans="9:18" x14ac:dyDescent="0.3">
      <c r="I1350" s="31" t="s">
        <v>689</v>
      </c>
      <c r="J1350" s="20" t="s">
        <v>733</v>
      </c>
      <c r="K1350" s="20" t="s">
        <v>174</v>
      </c>
      <c r="L1350" s="20" t="s">
        <v>524</v>
      </c>
      <c r="M1350" s="20" t="s">
        <v>39</v>
      </c>
      <c r="N1350" s="20" t="s">
        <v>89</v>
      </c>
      <c r="Q1350" s="20" t="s">
        <v>46</v>
      </c>
      <c r="R1350" s="25">
        <v>6990</v>
      </c>
    </row>
    <row r="1351" spans="9:18" x14ac:dyDescent="0.3">
      <c r="M1351" s="20" t="s">
        <v>42</v>
      </c>
      <c r="R1351" s="25">
        <v>1</v>
      </c>
    </row>
    <row r="1352" spans="9:18" x14ac:dyDescent="0.3">
      <c r="I1352" s="31" t="s">
        <v>689</v>
      </c>
      <c r="J1352" s="20" t="s">
        <v>733</v>
      </c>
      <c r="K1352" s="20" t="s">
        <v>174</v>
      </c>
      <c r="L1352" s="20" t="s">
        <v>391</v>
      </c>
      <c r="M1352" s="20" t="s">
        <v>39</v>
      </c>
      <c r="N1352" s="20" t="s">
        <v>89</v>
      </c>
      <c r="Q1352" s="20" t="s">
        <v>46</v>
      </c>
      <c r="R1352" s="25">
        <v>41761.01</v>
      </c>
    </row>
    <row r="1353" spans="9:18" x14ac:dyDescent="0.3">
      <c r="M1353" s="20" t="s">
        <v>42</v>
      </c>
      <c r="R1353" s="25">
        <v>32</v>
      </c>
    </row>
    <row r="1354" spans="9:18" x14ac:dyDescent="0.3">
      <c r="I1354" s="31" t="s">
        <v>689</v>
      </c>
      <c r="J1354" s="20" t="s">
        <v>733</v>
      </c>
      <c r="K1354" s="20" t="s">
        <v>174</v>
      </c>
      <c r="L1354" s="20" t="s">
        <v>113</v>
      </c>
      <c r="M1354" s="20" t="s">
        <v>39</v>
      </c>
      <c r="N1354" s="20" t="s">
        <v>89</v>
      </c>
      <c r="Q1354" s="20" t="s">
        <v>46</v>
      </c>
      <c r="R1354" s="25">
        <v>565.09</v>
      </c>
    </row>
    <row r="1355" spans="9:18" x14ac:dyDescent="0.3">
      <c r="M1355" s="20" t="s">
        <v>42</v>
      </c>
      <c r="R1355" s="25">
        <v>4.45</v>
      </c>
    </row>
    <row r="1356" spans="9:18" x14ac:dyDescent="0.3">
      <c r="I1356" s="31" t="s">
        <v>689</v>
      </c>
      <c r="J1356" s="20" t="s">
        <v>733</v>
      </c>
      <c r="K1356" s="20" t="s">
        <v>174</v>
      </c>
      <c r="L1356" s="20" t="s">
        <v>734</v>
      </c>
      <c r="M1356" s="20" t="s">
        <v>39</v>
      </c>
      <c r="N1356" s="20" t="s">
        <v>89</v>
      </c>
      <c r="Q1356" s="20" t="s">
        <v>46</v>
      </c>
      <c r="R1356" s="25">
        <v>51.04</v>
      </c>
    </row>
    <row r="1357" spans="9:18" x14ac:dyDescent="0.3">
      <c r="M1357" s="20" t="s">
        <v>42</v>
      </c>
      <c r="R1357" s="25">
        <v>0.35</v>
      </c>
    </row>
    <row r="1358" spans="9:18" x14ac:dyDescent="0.3">
      <c r="I1358" s="31" t="s">
        <v>689</v>
      </c>
      <c r="J1358" s="20" t="s">
        <v>733</v>
      </c>
      <c r="K1358" s="20" t="s">
        <v>174</v>
      </c>
      <c r="L1358" s="20" t="s">
        <v>735</v>
      </c>
      <c r="M1358" s="20" t="s">
        <v>39</v>
      </c>
      <c r="N1358" s="20" t="s">
        <v>89</v>
      </c>
      <c r="Q1358" s="20" t="s">
        <v>46</v>
      </c>
      <c r="R1358" s="25">
        <v>50.83</v>
      </c>
    </row>
    <row r="1359" spans="9:18" x14ac:dyDescent="0.3">
      <c r="M1359" s="20" t="s">
        <v>42</v>
      </c>
      <c r="R1359" s="25">
        <v>0.4</v>
      </c>
    </row>
    <row r="1360" spans="9:18" x14ac:dyDescent="0.3">
      <c r="I1360" s="31" t="s">
        <v>689</v>
      </c>
      <c r="J1360" s="20" t="s">
        <v>733</v>
      </c>
      <c r="K1360" s="20" t="s">
        <v>174</v>
      </c>
      <c r="L1360" s="20" t="s">
        <v>736</v>
      </c>
      <c r="M1360" s="20" t="s">
        <v>39</v>
      </c>
      <c r="N1360" s="20" t="s">
        <v>89</v>
      </c>
      <c r="Q1360" s="20" t="s">
        <v>46</v>
      </c>
      <c r="R1360" s="25">
        <v>2708.33</v>
      </c>
    </row>
    <row r="1361" spans="9:18" x14ac:dyDescent="0.3">
      <c r="M1361" s="20" t="s">
        <v>42</v>
      </c>
      <c r="R1361" s="25">
        <v>5</v>
      </c>
    </row>
    <row r="1362" spans="9:18" x14ac:dyDescent="0.3">
      <c r="I1362" s="31" t="s">
        <v>689</v>
      </c>
      <c r="J1362" s="20" t="s">
        <v>733</v>
      </c>
      <c r="K1362" s="20" t="s">
        <v>174</v>
      </c>
      <c r="L1362" s="20" t="s">
        <v>737</v>
      </c>
      <c r="M1362" s="20" t="s">
        <v>39</v>
      </c>
      <c r="N1362" s="20" t="s">
        <v>89</v>
      </c>
      <c r="Q1362" s="20" t="s">
        <v>46</v>
      </c>
      <c r="R1362" s="25">
        <v>12311.06</v>
      </c>
    </row>
    <row r="1363" spans="9:18" x14ac:dyDescent="0.3">
      <c r="M1363" s="20" t="s">
        <v>42</v>
      </c>
      <c r="R1363" s="25">
        <v>1</v>
      </c>
    </row>
    <row r="1364" spans="9:18" x14ac:dyDescent="0.3">
      <c r="I1364" s="31" t="s">
        <v>689</v>
      </c>
      <c r="J1364" s="20" t="s">
        <v>733</v>
      </c>
      <c r="K1364" s="20" t="s">
        <v>174</v>
      </c>
      <c r="L1364" s="20" t="s">
        <v>738</v>
      </c>
      <c r="M1364" s="20" t="s">
        <v>39</v>
      </c>
      <c r="N1364" s="20" t="s">
        <v>89</v>
      </c>
      <c r="Q1364" s="20" t="s">
        <v>46</v>
      </c>
      <c r="R1364" s="25">
        <v>45.38</v>
      </c>
    </row>
    <row r="1365" spans="9:18" x14ac:dyDescent="0.3">
      <c r="M1365" s="20" t="s">
        <v>42</v>
      </c>
      <c r="R1365" s="25">
        <v>1</v>
      </c>
    </row>
    <row r="1366" spans="9:18" x14ac:dyDescent="0.3">
      <c r="I1366" s="31" t="s">
        <v>689</v>
      </c>
      <c r="J1366" s="20" t="s">
        <v>733</v>
      </c>
      <c r="K1366" s="20" t="s">
        <v>174</v>
      </c>
      <c r="L1366" s="20" t="s">
        <v>739</v>
      </c>
      <c r="M1366" s="20" t="s">
        <v>39</v>
      </c>
      <c r="N1366" s="20" t="s">
        <v>89</v>
      </c>
      <c r="Q1366" s="20" t="s">
        <v>46</v>
      </c>
      <c r="R1366" s="25">
        <v>137.28</v>
      </c>
    </row>
    <row r="1367" spans="9:18" x14ac:dyDescent="0.3">
      <c r="M1367" s="20" t="s">
        <v>42</v>
      </c>
      <c r="R1367" s="25">
        <v>1.3</v>
      </c>
    </row>
    <row r="1368" spans="9:18" x14ac:dyDescent="0.3">
      <c r="I1368" s="31" t="s">
        <v>689</v>
      </c>
      <c r="J1368" s="20" t="s">
        <v>733</v>
      </c>
      <c r="K1368" s="20" t="s">
        <v>174</v>
      </c>
      <c r="L1368" s="20" t="s">
        <v>386</v>
      </c>
      <c r="M1368" s="20" t="s">
        <v>39</v>
      </c>
      <c r="N1368" s="20" t="s">
        <v>89</v>
      </c>
      <c r="Q1368" s="20" t="s">
        <v>46</v>
      </c>
      <c r="R1368" s="25">
        <v>261.39</v>
      </c>
    </row>
    <row r="1369" spans="9:18" x14ac:dyDescent="0.3">
      <c r="M1369" s="20" t="s">
        <v>42</v>
      </c>
      <c r="R1369" s="25">
        <v>1.95</v>
      </c>
    </row>
    <row r="1370" spans="9:18" x14ac:dyDescent="0.3">
      <c r="I1370" s="31" t="s">
        <v>689</v>
      </c>
      <c r="J1370" s="20" t="s">
        <v>733</v>
      </c>
      <c r="K1370" s="20" t="s">
        <v>174</v>
      </c>
      <c r="L1370" s="20" t="s">
        <v>114</v>
      </c>
      <c r="M1370" s="20" t="s">
        <v>39</v>
      </c>
      <c r="N1370" s="20" t="s">
        <v>89</v>
      </c>
      <c r="Q1370" s="20" t="s">
        <v>46</v>
      </c>
      <c r="R1370" s="25">
        <v>27.53</v>
      </c>
    </row>
    <row r="1371" spans="9:18" x14ac:dyDescent="0.3">
      <c r="M1371" s="20" t="s">
        <v>42</v>
      </c>
      <c r="R1371" s="25">
        <v>0.2</v>
      </c>
    </row>
    <row r="1372" spans="9:18" x14ac:dyDescent="0.3">
      <c r="I1372" s="31" t="s">
        <v>689</v>
      </c>
      <c r="J1372" s="20" t="s">
        <v>733</v>
      </c>
      <c r="K1372" s="20" t="s">
        <v>174</v>
      </c>
      <c r="L1372" s="20" t="s">
        <v>100</v>
      </c>
      <c r="M1372" s="20" t="s">
        <v>39</v>
      </c>
      <c r="N1372" s="20" t="s">
        <v>89</v>
      </c>
      <c r="Q1372" s="20" t="s">
        <v>46</v>
      </c>
      <c r="R1372" s="25">
        <v>710.78</v>
      </c>
    </row>
    <row r="1373" spans="9:18" x14ac:dyDescent="0.3">
      <c r="M1373" s="20" t="s">
        <v>42</v>
      </c>
      <c r="R1373" s="25">
        <v>3</v>
      </c>
    </row>
    <row r="1374" spans="9:18" x14ac:dyDescent="0.3">
      <c r="I1374" s="31" t="s">
        <v>689</v>
      </c>
      <c r="J1374" s="20" t="s">
        <v>733</v>
      </c>
      <c r="K1374" s="20" t="s">
        <v>174</v>
      </c>
      <c r="L1374" s="20" t="s">
        <v>346</v>
      </c>
      <c r="M1374" s="20" t="s">
        <v>39</v>
      </c>
      <c r="N1374" s="20" t="s">
        <v>89</v>
      </c>
      <c r="Q1374" s="20" t="s">
        <v>46</v>
      </c>
      <c r="R1374" s="25">
        <v>5203.99</v>
      </c>
    </row>
    <row r="1375" spans="9:18" x14ac:dyDescent="0.3">
      <c r="M1375" s="20" t="s">
        <v>42</v>
      </c>
      <c r="R1375" s="25">
        <v>4</v>
      </c>
    </row>
    <row r="1376" spans="9:18" x14ac:dyDescent="0.3">
      <c r="I1376" s="31" t="s">
        <v>689</v>
      </c>
      <c r="J1376" s="20" t="s">
        <v>733</v>
      </c>
      <c r="K1376" s="20" t="s">
        <v>174</v>
      </c>
      <c r="L1376" s="20" t="s">
        <v>347</v>
      </c>
      <c r="M1376" s="20" t="s">
        <v>39</v>
      </c>
      <c r="N1376" s="20" t="s">
        <v>89</v>
      </c>
      <c r="Q1376" s="20" t="s">
        <v>46</v>
      </c>
      <c r="R1376" s="25">
        <v>2583.33</v>
      </c>
    </row>
    <row r="1377" spans="9:18" x14ac:dyDescent="0.3">
      <c r="M1377" s="20" t="s">
        <v>42</v>
      </c>
      <c r="R1377" s="25">
        <v>2</v>
      </c>
    </row>
    <row r="1378" spans="9:18" x14ac:dyDescent="0.3">
      <c r="I1378" s="31" t="s">
        <v>689</v>
      </c>
      <c r="J1378" s="20" t="s">
        <v>733</v>
      </c>
      <c r="K1378" s="20" t="s">
        <v>174</v>
      </c>
      <c r="L1378" s="20" t="s">
        <v>348</v>
      </c>
      <c r="M1378" s="20" t="s">
        <v>39</v>
      </c>
      <c r="N1378" s="20" t="s">
        <v>89</v>
      </c>
      <c r="Q1378" s="20" t="s">
        <v>46</v>
      </c>
      <c r="R1378" s="25">
        <v>222.07</v>
      </c>
    </row>
    <row r="1379" spans="9:18" x14ac:dyDescent="0.3">
      <c r="M1379" s="20" t="s">
        <v>42</v>
      </c>
      <c r="R1379" s="25">
        <v>1</v>
      </c>
    </row>
    <row r="1380" spans="9:18" x14ac:dyDescent="0.3">
      <c r="I1380" s="31" t="s">
        <v>689</v>
      </c>
      <c r="J1380" s="20" t="s">
        <v>733</v>
      </c>
      <c r="K1380" s="20" t="s">
        <v>174</v>
      </c>
      <c r="L1380" s="20" t="s">
        <v>740</v>
      </c>
      <c r="M1380" s="20" t="s">
        <v>39</v>
      </c>
      <c r="N1380" s="20" t="s">
        <v>89</v>
      </c>
      <c r="Q1380" s="20" t="s">
        <v>46</v>
      </c>
      <c r="R1380" s="25">
        <v>133.33000000000001</v>
      </c>
    </row>
    <row r="1381" spans="9:18" x14ac:dyDescent="0.3">
      <c r="M1381" s="20" t="s">
        <v>42</v>
      </c>
      <c r="R1381" s="25">
        <v>1</v>
      </c>
    </row>
    <row r="1382" spans="9:18" x14ac:dyDescent="0.3">
      <c r="I1382" s="31" t="s">
        <v>689</v>
      </c>
      <c r="J1382" s="20" t="s">
        <v>733</v>
      </c>
      <c r="K1382" s="20" t="s">
        <v>174</v>
      </c>
      <c r="L1382" s="20" t="s">
        <v>507</v>
      </c>
      <c r="M1382" s="20" t="s">
        <v>39</v>
      </c>
      <c r="N1382" s="20" t="s">
        <v>89</v>
      </c>
      <c r="Q1382" s="20" t="s">
        <v>46</v>
      </c>
      <c r="R1382" s="25">
        <v>8193.31</v>
      </c>
    </row>
    <row r="1383" spans="9:18" x14ac:dyDescent="0.3">
      <c r="M1383" s="20" t="s">
        <v>42</v>
      </c>
      <c r="R1383" s="25">
        <v>1</v>
      </c>
    </row>
    <row r="1384" spans="9:18" x14ac:dyDescent="0.3">
      <c r="I1384" s="31" t="s">
        <v>689</v>
      </c>
      <c r="J1384" s="20" t="s">
        <v>733</v>
      </c>
      <c r="K1384" s="20" t="s">
        <v>174</v>
      </c>
      <c r="L1384" s="20" t="s">
        <v>509</v>
      </c>
      <c r="M1384" s="20" t="s">
        <v>39</v>
      </c>
      <c r="N1384" s="20" t="s">
        <v>89</v>
      </c>
      <c r="Q1384" s="20" t="s">
        <v>46</v>
      </c>
      <c r="R1384" s="25">
        <v>7852.23</v>
      </c>
    </row>
    <row r="1385" spans="9:18" x14ac:dyDescent="0.3">
      <c r="M1385" s="20" t="s">
        <v>42</v>
      </c>
      <c r="R1385" s="25">
        <v>1</v>
      </c>
    </row>
    <row r="1386" spans="9:18" x14ac:dyDescent="0.3">
      <c r="I1386" s="31" t="s">
        <v>689</v>
      </c>
      <c r="J1386" s="20" t="s">
        <v>733</v>
      </c>
      <c r="K1386" s="20" t="s">
        <v>174</v>
      </c>
      <c r="L1386" s="20" t="s">
        <v>508</v>
      </c>
      <c r="M1386" s="20" t="s">
        <v>39</v>
      </c>
      <c r="N1386" s="20" t="s">
        <v>89</v>
      </c>
      <c r="Q1386" s="20" t="s">
        <v>46</v>
      </c>
      <c r="R1386" s="25">
        <v>7852.23</v>
      </c>
    </row>
    <row r="1387" spans="9:18" x14ac:dyDescent="0.3">
      <c r="M1387" s="20" t="s">
        <v>42</v>
      </c>
      <c r="R1387" s="25">
        <v>1</v>
      </c>
    </row>
    <row r="1388" spans="9:18" x14ac:dyDescent="0.3">
      <c r="I1388" s="31" t="s">
        <v>689</v>
      </c>
      <c r="J1388" s="20" t="s">
        <v>733</v>
      </c>
      <c r="K1388" s="20" t="s">
        <v>174</v>
      </c>
      <c r="L1388" s="20" t="s">
        <v>352</v>
      </c>
      <c r="M1388" s="20" t="s">
        <v>39</v>
      </c>
      <c r="N1388" s="20" t="s">
        <v>89</v>
      </c>
      <c r="Q1388" s="20" t="s">
        <v>46</v>
      </c>
      <c r="R1388" s="25">
        <v>21.7</v>
      </c>
    </row>
    <row r="1389" spans="9:18" x14ac:dyDescent="0.3">
      <c r="M1389" s="20" t="s">
        <v>42</v>
      </c>
      <c r="R1389" s="25">
        <v>4</v>
      </c>
    </row>
    <row r="1390" spans="9:18" x14ac:dyDescent="0.3">
      <c r="I1390" s="31" t="s">
        <v>689</v>
      </c>
      <c r="J1390" s="20" t="s">
        <v>733</v>
      </c>
      <c r="K1390" s="20" t="s">
        <v>174</v>
      </c>
      <c r="L1390" s="20" t="s">
        <v>340</v>
      </c>
      <c r="M1390" s="20" t="s">
        <v>39</v>
      </c>
      <c r="N1390" s="20" t="s">
        <v>89</v>
      </c>
      <c r="Q1390" s="20" t="s">
        <v>46</v>
      </c>
      <c r="R1390" s="25">
        <v>38.4</v>
      </c>
    </row>
    <row r="1391" spans="9:18" x14ac:dyDescent="0.3">
      <c r="M1391" s="20" t="s">
        <v>42</v>
      </c>
      <c r="R1391" s="25">
        <v>1</v>
      </c>
    </row>
    <row r="1392" spans="9:18" x14ac:dyDescent="0.3">
      <c r="I1392" s="31" t="s">
        <v>689</v>
      </c>
      <c r="J1392" s="20" t="s">
        <v>733</v>
      </c>
      <c r="K1392" s="20" t="s">
        <v>174</v>
      </c>
      <c r="L1392" s="20" t="s">
        <v>343</v>
      </c>
      <c r="M1392" s="20" t="s">
        <v>39</v>
      </c>
      <c r="N1392" s="20" t="s">
        <v>89</v>
      </c>
      <c r="Q1392" s="20" t="s">
        <v>46</v>
      </c>
      <c r="R1392" s="25">
        <v>68.989999999999995</v>
      </c>
    </row>
    <row r="1393" spans="9:18" x14ac:dyDescent="0.3">
      <c r="M1393" s="20" t="s">
        <v>42</v>
      </c>
      <c r="R1393" s="25">
        <v>5</v>
      </c>
    </row>
    <row r="1394" spans="9:18" x14ac:dyDescent="0.3">
      <c r="I1394" s="31" t="s">
        <v>689</v>
      </c>
      <c r="J1394" s="20" t="s">
        <v>733</v>
      </c>
      <c r="K1394" s="20" t="s">
        <v>174</v>
      </c>
      <c r="L1394" s="20" t="s">
        <v>240</v>
      </c>
      <c r="M1394" s="20" t="s">
        <v>39</v>
      </c>
      <c r="N1394" s="20" t="s">
        <v>89</v>
      </c>
      <c r="Q1394" s="20" t="s">
        <v>46</v>
      </c>
      <c r="R1394" s="25">
        <v>207.06</v>
      </c>
    </row>
    <row r="1395" spans="9:18" x14ac:dyDescent="0.3">
      <c r="M1395" s="20" t="s">
        <v>42</v>
      </c>
      <c r="R1395" s="25">
        <v>13</v>
      </c>
    </row>
    <row r="1396" spans="9:18" x14ac:dyDescent="0.3">
      <c r="I1396" s="31" t="s">
        <v>689</v>
      </c>
      <c r="J1396" s="20" t="s">
        <v>733</v>
      </c>
      <c r="K1396" s="20" t="s">
        <v>174</v>
      </c>
      <c r="L1396" s="20" t="s">
        <v>344</v>
      </c>
      <c r="M1396" s="20" t="s">
        <v>39</v>
      </c>
      <c r="N1396" s="20" t="s">
        <v>89</v>
      </c>
      <c r="Q1396" s="20" t="s">
        <v>46</v>
      </c>
      <c r="R1396" s="25">
        <v>102.31</v>
      </c>
    </row>
    <row r="1397" spans="9:18" x14ac:dyDescent="0.3">
      <c r="M1397" s="20" t="s">
        <v>42</v>
      </c>
      <c r="R1397" s="25">
        <v>3</v>
      </c>
    </row>
    <row r="1398" spans="9:18" x14ac:dyDescent="0.3">
      <c r="I1398" s="31" t="s">
        <v>689</v>
      </c>
      <c r="J1398" s="20" t="s">
        <v>733</v>
      </c>
      <c r="K1398" s="20" t="s">
        <v>174</v>
      </c>
      <c r="L1398" s="20" t="s">
        <v>741</v>
      </c>
      <c r="M1398" s="20" t="s">
        <v>39</v>
      </c>
      <c r="N1398" s="20" t="s">
        <v>89</v>
      </c>
      <c r="Q1398" s="20" t="s">
        <v>46</v>
      </c>
      <c r="R1398" s="25">
        <v>6885.42</v>
      </c>
    </row>
    <row r="1399" spans="9:18" x14ac:dyDescent="0.3">
      <c r="M1399" s="20" t="s">
        <v>42</v>
      </c>
      <c r="R1399" s="25">
        <v>0.09</v>
      </c>
    </row>
    <row r="1400" spans="9:18" x14ac:dyDescent="0.3">
      <c r="I1400" s="31" t="s">
        <v>689</v>
      </c>
      <c r="J1400" s="20" t="s">
        <v>733</v>
      </c>
      <c r="K1400" s="20" t="s">
        <v>174</v>
      </c>
      <c r="L1400" s="20" t="s">
        <v>742</v>
      </c>
      <c r="M1400" s="20" t="s">
        <v>39</v>
      </c>
      <c r="N1400" s="20" t="s">
        <v>89</v>
      </c>
      <c r="Q1400" s="20" t="s">
        <v>46</v>
      </c>
      <c r="R1400" s="25">
        <v>37712.44</v>
      </c>
    </row>
    <row r="1401" spans="9:18" x14ac:dyDescent="0.3">
      <c r="M1401" s="20" t="s">
        <v>42</v>
      </c>
      <c r="R1401" s="25">
        <v>0.48199999999999998</v>
      </c>
    </row>
    <row r="1402" spans="9:18" x14ac:dyDescent="0.3">
      <c r="I1402" s="31" t="s">
        <v>689</v>
      </c>
      <c r="J1402" s="20" t="s">
        <v>733</v>
      </c>
      <c r="K1402" s="20" t="s">
        <v>174</v>
      </c>
      <c r="L1402" s="20" t="s">
        <v>214</v>
      </c>
      <c r="M1402" s="20" t="s">
        <v>39</v>
      </c>
      <c r="N1402" s="20" t="s">
        <v>89</v>
      </c>
      <c r="Q1402" s="20" t="s">
        <v>46</v>
      </c>
      <c r="R1402" s="25">
        <v>37.26</v>
      </c>
    </row>
    <row r="1403" spans="9:18" x14ac:dyDescent="0.3">
      <c r="M1403" s="20" t="s">
        <v>42</v>
      </c>
      <c r="R1403" s="25">
        <v>1</v>
      </c>
    </row>
    <row r="1404" spans="9:18" x14ac:dyDescent="0.3">
      <c r="I1404" s="31" t="s">
        <v>689</v>
      </c>
      <c r="J1404" s="20" t="s">
        <v>733</v>
      </c>
      <c r="K1404" s="20" t="s">
        <v>174</v>
      </c>
      <c r="L1404" s="20" t="s">
        <v>337</v>
      </c>
      <c r="M1404" s="20" t="s">
        <v>39</v>
      </c>
      <c r="N1404" s="20" t="s">
        <v>89</v>
      </c>
      <c r="Q1404" s="20" t="s">
        <v>46</v>
      </c>
      <c r="R1404" s="25">
        <v>239.28</v>
      </c>
    </row>
    <row r="1405" spans="9:18" x14ac:dyDescent="0.3">
      <c r="M1405" s="20" t="s">
        <v>42</v>
      </c>
      <c r="R1405" s="25">
        <v>2</v>
      </c>
    </row>
    <row r="1406" spans="9:18" x14ac:dyDescent="0.3">
      <c r="I1406" s="31" t="s">
        <v>689</v>
      </c>
      <c r="J1406" s="20" t="s">
        <v>733</v>
      </c>
      <c r="K1406" s="20" t="s">
        <v>174</v>
      </c>
      <c r="L1406" s="20" t="s">
        <v>215</v>
      </c>
      <c r="M1406" s="20" t="s">
        <v>39</v>
      </c>
      <c r="N1406" s="20" t="s">
        <v>89</v>
      </c>
      <c r="Q1406" s="20" t="s">
        <v>46</v>
      </c>
      <c r="R1406" s="25">
        <v>77.75</v>
      </c>
    </row>
    <row r="1407" spans="9:18" x14ac:dyDescent="0.3">
      <c r="M1407" s="20" t="s">
        <v>42</v>
      </c>
      <c r="R1407" s="25">
        <v>2</v>
      </c>
    </row>
    <row r="1408" spans="9:18" x14ac:dyDescent="0.3">
      <c r="I1408" s="31" t="s">
        <v>689</v>
      </c>
      <c r="J1408" s="20" t="s">
        <v>733</v>
      </c>
      <c r="K1408" s="20" t="s">
        <v>174</v>
      </c>
      <c r="L1408" s="20" t="s">
        <v>743</v>
      </c>
      <c r="M1408" s="20" t="s">
        <v>39</v>
      </c>
      <c r="N1408" s="20" t="s">
        <v>89</v>
      </c>
      <c r="Q1408" s="20" t="s">
        <v>46</v>
      </c>
      <c r="R1408" s="25">
        <v>21.61</v>
      </c>
    </row>
    <row r="1409" spans="9:18" x14ac:dyDescent="0.3">
      <c r="M1409" s="20" t="s">
        <v>42</v>
      </c>
      <c r="R1409" s="25">
        <v>2</v>
      </c>
    </row>
    <row r="1410" spans="9:18" x14ac:dyDescent="0.3">
      <c r="I1410" s="31" t="s">
        <v>689</v>
      </c>
      <c r="J1410" s="20" t="s">
        <v>733</v>
      </c>
      <c r="K1410" s="20" t="s">
        <v>174</v>
      </c>
      <c r="L1410" s="20" t="s">
        <v>744</v>
      </c>
      <c r="M1410" s="20" t="s">
        <v>39</v>
      </c>
      <c r="N1410" s="20" t="s">
        <v>89</v>
      </c>
      <c r="Q1410" s="20" t="s">
        <v>46</v>
      </c>
      <c r="R1410" s="25">
        <v>2887.86</v>
      </c>
    </row>
    <row r="1411" spans="9:18" x14ac:dyDescent="0.3">
      <c r="M1411" s="20" t="s">
        <v>42</v>
      </c>
      <c r="R1411" s="25">
        <v>1</v>
      </c>
    </row>
    <row r="1412" spans="9:18" x14ac:dyDescent="0.3">
      <c r="I1412" s="31" t="s">
        <v>689</v>
      </c>
      <c r="J1412" s="20" t="s">
        <v>733</v>
      </c>
      <c r="K1412" s="20" t="s">
        <v>174</v>
      </c>
      <c r="L1412" s="20" t="s">
        <v>745</v>
      </c>
      <c r="M1412" s="20" t="s">
        <v>39</v>
      </c>
      <c r="N1412" s="20" t="s">
        <v>89</v>
      </c>
      <c r="Q1412" s="20" t="s">
        <v>46</v>
      </c>
      <c r="R1412" s="25">
        <v>545.83000000000004</v>
      </c>
    </row>
    <row r="1413" spans="9:18" x14ac:dyDescent="0.3">
      <c r="M1413" s="20" t="s">
        <v>42</v>
      </c>
      <c r="R1413" s="25">
        <v>2</v>
      </c>
    </row>
    <row r="1414" spans="9:18" x14ac:dyDescent="0.3">
      <c r="I1414" s="31" t="s">
        <v>689</v>
      </c>
      <c r="J1414" s="20" t="s">
        <v>733</v>
      </c>
      <c r="K1414" s="20" t="s">
        <v>174</v>
      </c>
      <c r="L1414" s="20" t="s">
        <v>746</v>
      </c>
      <c r="M1414" s="20" t="s">
        <v>39</v>
      </c>
      <c r="N1414" s="20" t="s">
        <v>89</v>
      </c>
      <c r="Q1414" s="20" t="s">
        <v>46</v>
      </c>
      <c r="R1414" s="25">
        <v>320.87</v>
      </c>
    </row>
    <row r="1415" spans="9:18" x14ac:dyDescent="0.3">
      <c r="M1415" s="20" t="s">
        <v>42</v>
      </c>
      <c r="R1415" s="25">
        <v>1</v>
      </c>
    </row>
    <row r="1416" spans="9:18" x14ac:dyDescent="0.3">
      <c r="I1416" s="31" t="s">
        <v>689</v>
      </c>
      <c r="J1416" s="20" t="s">
        <v>733</v>
      </c>
      <c r="K1416" s="20" t="s">
        <v>174</v>
      </c>
      <c r="L1416" s="20" t="s">
        <v>747</v>
      </c>
      <c r="M1416" s="20" t="s">
        <v>39</v>
      </c>
      <c r="N1416" s="20" t="s">
        <v>89</v>
      </c>
      <c r="Q1416" s="20" t="s">
        <v>46</v>
      </c>
      <c r="R1416" s="25">
        <v>129.65</v>
      </c>
    </row>
    <row r="1417" spans="9:18" x14ac:dyDescent="0.3">
      <c r="M1417" s="20" t="s">
        <v>42</v>
      </c>
      <c r="R1417" s="25">
        <v>1</v>
      </c>
    </row>
    <row r="1418" spans="9:18" x14ac:dyDescent="0.3">
      <c r="I1418" s="31" t="s">
        <v>689</v>
      </c>
      <c r="J1418" s="20" t="s">
        <v>733</v>
      </c>
      <c r="K1418" s="20" t="s">
        <v>174</v>
      </c>
      <c r="L1418" s="20" t="s">
        <v>98</v>
      </c>
      <c r="M1418" s="20" t="s">
        <v>39</v>
      </c>
      <c r="N1418" s="20" t="s">
        <v>89</v>
      </c>
      <c r="Q1418" s="20" t="s">
        <v>46</v>
      </c>
      <c r="R1418" s="25">
        <v>201.92</v>
      </c>
    </row>
    <row r="1419" spans="9:18" x14ac:dyDescent="0.3">
      <c r="M1419" s="20" t="s">
        <v>42</v>
      </c>
      <c r="R1419" s="25">
        <v>1</v>
      </c>
    </row>
    <row r="1420" spans="9:18" x14ac:dyDescent="0.3">
      <c r="I1420" s="31" t="s">
        <v>689</v>
      </c>
      <c r="J1420" s="20" t="s">
        <v>733</v>
      </c>
      <c r="K1420" s="20" t="s">
        <v>174</v>
      </c>
      <c r="L1420" s="20" t="s">
        <v>748</v>
      </c>
      <c r="M1420" s="20" t="s">
        <v>39</v>
      </c>
      <c r="N1420" s="20" t="s">
        <v>89</v>
      </c>
      <c r="Q1420" s="20" t="s">
        <v>46</v>
      </c>
      <c r="R1420" s="25">
        <v>665</v>
      </c>
    </row>
    <row r="1421" spans="9:18" x14ac:dyDescent="0.3">
      <c r="M1421" s="20" t="s">
        <v>42</v>
      </c>
      <c r="R1421" s="25">
        <v>1</v>
      </c>
    </row>
    <row r="1422" spans="9:18" x14ac:dyDescent="0.3">
      <c r="I1422" s="31" t="s">
        <v>689</v>
      </c>
      <c r="J1422" s="20" t="s">
        <v>733</v>
      </c>
      <c r="K1422" s="20" t="s">
        <v>174</v>
      </c>
      <c r="L1422" s="20" t="s">
        <v>217</v>
      </c>
      <c r="M1422" s="20" t="s">
        <v>39</v>
      </c>
      <c r="N1422" s="20" t="s">
        <v>89</v>
      </c>
      <c r="Q1422" s="20" t="s">
        <v>46</v>
      </c>
      <c r="R1422" s="25">
        <v>117.91</v>
      </c>
    </row>
    <row r="1423" spans="9:18" x14ac:dyDescent="0.3">
      <c r="M1423" s="20" t="s">
        <v>42</v>
      </c>
      <c r="R1423" s="25">
        <v>4</v>
      </c>
    </row>
    <row r="1424" spans="9:18" x14ac:dyDescent="0.3">
      <c r="I1424" s="31" t="s">
        <v>689</v>
      </c>
      <c r="J1424" s="20" t="s">
        <v>733</v>
      </c>
      <c r="K1424" s="20" t="s">
        <v>174</v>
      </c>
      <c r="L1424" s="20" t="s">
        <v>99</v>
      </c>
      <c r="M1424" s="20" t="s">
        <v>39</v>
      </c>
      <c r="N1424" s="20" t="s">
        <v>89</v>
      </c>
      <c r="Q1424" s="20" t="s">
        <v>46</v>
      </c>
      <c r="R1424" s="25">
        <v>666.67</v>
      </c>
    </row>
    <row r="1425" spans="9:18" x14ac:dyDescent="0.3">
      <c r="M1425" s="20" t="s">
        <v>42</v>
      </c>
      <c r="R1425" s="25">
        <v>1</v>
      </c>
    </row>
    <row r="1426" spans="9:18" x14ac:dyDescent="0.3">
      <c r="I1426" s="31" t="s">
        <v>689</v>
      </c>
      <c r="J1426" s="20" t="s">
        <v>733</v>
      </c>
      <c r="K1426" s="20" t="s">
        <v>174</v>
      </c>
      <c r="L1426" s="20" t="s">
        <v>219</v>
      </c>
      <c r="M1426" s="20" t="s">
        <v>39</v>
      </c>
      <c r="N1426" s="20" t="s">
        <v>89</v>
      </c>
      <c r="Q1426" s="20" t="s">
        <v>46</v>
      </c>
      <c r="R1426" s="25">
        <v>422.37</v>
      </c>
    </row>
    <row r="1427" spans="9:18" x14ac:dyDescent="0.3">
      <c r="M1427" s="20" t="s">
        <v>42</v>
      </c>
      <c r="R1427" s="25">
        <v>1</v>
      </c>
    </row>
    <row r="1428" spans="9:18" x14ac:dyDescent="0.3">
      <c r="I1428" s="31" t="s">
        <v>689</v>
      </c>
      <c r="J1428" s="20" t="s">
        <v>733</v>
      </c>
      <c r="K1428" s="20" t="s">
        <v>174</v>
      </c>
      <c r="L1428" s="20" t="s">
        <v>749</v>
      </c>
      <c r="M1428" s="20" t="s">
        <v>39</v>
      </c>
      <c r="N1428" s="20" t="s">
        <v>89</v>
      </c>
      <c r="Q1428" s="20" t="s">
        <v>46</v>
      </c>
      <c r="R1428" s="25">
        <v>74824.45</v>
      </c>
    </row>
    <row r="1429" spans="9:18" x14ac:dyDescent="0.3">
      <c r="M1429" s="20" t="s">
        <v>42</v>
      </c>
      <c r="R1429" s="25">
        <v>5</v>
      </c>
    </row>
    <row r="1430" spans="9:18" x14ac:dyDescent="0.3">
      <c r="I1430" s="31" t="s">
        <v>689</v>
      </c>
      <c r="J1430" s="20" t="s">
        <v>733</v>
      </c>
      <c r="K1430" s="20" t="s">
        <v>174</v>
      </c>
      <c r="L1430" s="20" t="s">
        <v>750</v>
      </c>
      <c r="M1430" s="20" t="s">
        <v>39</v>
      </c>
      <c r="N1430" s="20" t="s">
        <v>89</v>
      </c>
      <c r="Q1430" s="20" t="s">
        <v>46</v>
      </c>
      <c r="R1430" s="25">
        <v>58456.79</v>
      </c>
    </row>
    <row r="1431" spans="9:18" x14ac:dyDescent="0.3">
      <c r="M1431" s="20" t="s">
        <v>42</v>
      </c>
      <c r="R1431" s="25">
        <v>4</v>
      </c>
    </row>
    <row r="1432" spans="9:18" x14ac:dyDescent="0.3">
      <c r="I1432" s="31" t="s">
        <v>689</v>
      </c>
      <c r="J1432" s="20" t="s">
        <v>733</v>
      </c>
      <c r="K1432" s="20" t="s">
        <v>174</v>
      </c>
      <c r="L1432" s="20" t="s">
        <v>751</v>
      </c>
      <c r="M1432" s="20" t="s">
        <v>39</v>
      </c>
      <c r="N1432" s="20" t="s">
        <v>89</v>
      </c>
      <c r="Q1432" s="20" t="s">
        <v>46</v>
      </c>
      <c r="R1432" s="25">
        <v>1480</v>
      </c>
    </row>
    <row r="1433" spans="9:18" x14ac:dyDescent="0.3">
      <c r="M1433" s="20" t="s">
        <v>42</v>
      </c>
      <c r="R1433" s="25">
        <v>2</v>
      </c>
    </row>
    <row r="1434" spans="9:18" x14ac:dyDescent="0.3">
      <c r="I1434" s="31" t="s">
        <v>689</v>
      </c>
      <c r="J1434" s="20" t="s">
        <v>733</v>
      </c>
      <c r="K1434" s="20" t="s">
        <v>174</v>
      </c>
      <c r="L1434" s="20" t="s">
        <v>330</v>
      </c>
      <c r="M1434" s="20" t="s">
        <v>39</v>
      </c>
      <c r="N1434" s="20" t="s">
        <v>89</v>
      </c>
      <c r="Q1434" s="20" t="s">
        <v>46</v>
      </c>
      <c r="R1434" s="25">
        <v>11666.67</v>
      </c>
    </row>
    <row r="1435" spans="9:18" x14ac:dyDescent="0.3">
      <c r="M1435" s="20" t="s">
        <v>42</v>
      </c>
      <c r="R1435" s="25">
        <v>4</v>
      </c>
    </row>
    <row r="1436" spans="9:18" x14ac:dyDescent="0.3">
      <c r="I1436" s="31" t="s">
        <v>689</v>
      </c>
      <c r="J1436" s="20" t="s">
        <v>733</v>
      </c>
      <c r="K1436" s="20" t="s">
        <v>174</v>
      </c>
      <c r="L1436" s="20" t="s">
        <v>586</v>
      </c>
      <c r="M1436" s="20" t="s">
        <v>39</v>
      </c>
      <c r="N1436" s="20" t="s">
        <v>89</v>
      </c>
      <c r="Q1436" s="20" t="s">
        <v>46</v>
      </c>
      <c r="R1436" s="25">
        <v>14166.67</v>
      </c>
    </row>
    <row r="1437" spans="9:18" x14ac:dyDescent="0.3">
      <c r="M1437" s="20" t="s">
        <v>42</v>
      </c>
      <c r="R1437" s="25">
        <v>2</v>
      </c>
    </row>
    <row r="1438" spans="9:18" x14ac:dyDescent="0.3">
      <c r="I1438" s="31" t="s">
        <v>689</v>
      </c>
      <c r="J1438" s="20" t="s">
        <v>733</v>
      </c>
      <c r="K1438" s="20" t="s">
        <v>174</v>
      </c>
      <c r="L1438" s="20" t="s">
        <v>308</v>
      </c>
      <c r="M1438" s="20" t="s">
        <v>39</v>
      </c>
      <c r="N1438" s="20" t="s">
        <v>89</v>
      </c>
      <c r="Q1438" s="20" t="s">
        <v>46</v>
      </c>
      <c r="R1438" s="25">
        <v>3802.5</v>
      </c>
    </row>
    <row r="1439" spans="9:18" x14ac:dyDescent="0.3">
      <c r="M1439" s="20" t="s">
        <v>42</v>
      </c>
      <c r="R1439" s="25">
        <v>2</v>
      </c>
    </row>
    <row r="1440" spans="9:18" x14ac:dyDescent="0.3">
      <c r="I1440" s="31" t="s">
        <v>689</v>
      </c>
      <c r="J1440" s="20" t="s">
        <v>733</v>
      </c>
      <c r="K1440" s="20" t="s">
        <v>174</v>
      </c>
      <c r="L1440" s="20" t="s">
        <v>752</v>
      </c>
      <c r="M1440" s="20" t="s">
        <v>39</v>
      </c>
      <c r="N1440" s="20" t="s">
        <v>89</v>
      </c>
      <c r="Q1440" s="20" t="s">
        <v>46</v>
      </c>
      <c r="R1440" s="25">
        <v>6317.5</v>
      </c>
    </row>
    <row r="1441" spans="9:18" x14ac:dyDescent="0.3">
      <c r="M1441" s="20" t="s">
        <v>42</v>
      </c>
      <c r="R1441" s="25">
        <v>2</v>
      </c>
    </row>
    <row r="1442" spans="9:18" x14ac:dyDescent="0.3">
      <c r="I1442" s="31" t="s">
        <v>689</v>
      </c>
      <c r="J1442" s="20" t="s">
        <v>733</v>
      </c>
      <c r="K1442" s="20" t="s">
        <v>174</v>
      </c>
      <c r="L1442" s="20" t="s">
        <v>753</v>
      </c>
      <c r="M1442" s="20" t="s">
        <v>39</v>
      </c>
      <c r="N1442" s="20" t="s">
        <v>89</v>
      </c>
      <c r="Q1442" s="20" t="s">
        <v>46</v>
      </c>
      <c r="R1442" s="25">
        <v>4297.97</v>
      </c>
    </row>
    <row r="1443" spans="9:18" x14ac:dyDescent="0.3">
      <c r="M1443" s="20" t="s">
        <v>42</v>
      </c>
      <c r="R1443" s="25">
        <v>6</v>
      </c>
    </row>
    <row r="1444" spans="9:18" x14ac:dyDescent="0.3">
      <c r="I1444" s="31" t="s">
        <v>689</v>
      </c>
      <c r="J1444" s="20" t="s">
        <v>733</v>
      </c>
      <c r="K1444" s="20" t="s">
        <v>174</v>
      </c>
      <c r="L1444" s="20" t="s">
        <v>754</v>
      </c>
      <c r="M1444" s="20" t="s">
        <v>39</v>
      </c>
      <c r="N1444" s="20" t="s">
        <v>89</v>
      </c>
      <c r="Q1444" s="20" t="s">
        <v>46</v>
      </c>
      <c r="R1444" s="25">
        <v>7224.98</v>
      </c>
    </row>
    <row r="1445" spans="9:18" x14ac:dyDescent="0.3">
      <c r="M1445" s="20" t="s">
        <v>42</v>
      </c>
      <c r="R1445" s="25">
        <v>0.1</v>
      </c>
    </row>
    <row r="1446" spans="9:18" x14ac:dyDescent="0.3">
      <c r="I1446" s="31" t="s">
        <v>689</v>
      </c>
      <c r="J1446" s="20" t="s">
        <v>733</v>
      </c>
      <c r="K1446" s="20" t="s">
        <v>174</v>
      </c>
      <c r="L1446" s="20" t="s">
        <v>314</v>
      </c>
      <c r="M1446" s="20" t="s">
        <v>39</v>
      </c>
      <c r="N1446" s="20" t="s">
        <v>89</v>
      </c>
      <c r="Q1446" s="20" t="s">
        <v>46</v>
      </c>
      <c r="R1446" s="25">
        <v>3615.24</v>
      </c>
    </row>
    <row r="1447" spans="9:18" x14ac:dyDescent="0.3">
      <c r="M1447" s="20" t="s">
        <v>42</v>
      </c>
      <c r="R1447" s="25">
        <v>3</v>
      </c>
    </row>
    <row r="1448" spans="9:18" x14ac:dyDescent="0.3">
      <c r="I1448" s="31" t="s">
        <v>689</v>
      </c>
      <c r="J1448" s="20" t="s">
        <v>733</v>
      </c>
      <c r="K1448" s="20" t="s">
        <v>174</v>
      </c>
      <c r="L1448" s="20" t="s">
        <v>755</v>
      </c>
      <c r="M1448" s="20" t="s">
        <v>39</v>
      </c>
      <c r="N1448" s="20" t="s">
        <v>89</v>
      </c>
      <c r="Q1448" s="20" t="s">
        <v>46</v>
      </c>
      <c r="R1448" s="25">
        <v>3065</v>
      </c>
    </row>
    <row r="1449" spans="9:18" x14ac:dyDescent="0.3">
      <c r="M1449" s="20" t="s">
        <v>42</v>
      </c>
      <c r="R1449" s="25">
        <v>3</v>
      </c>
    </row>
    <row r="1450" spans="9:18" x14ac:dyDescent="0.3">
      <c r="I1450" s="31" t="s">
        <v>689</v>
      </c>
      <c r="J1450" s="20" t="s">
        <v>733</v>
      </c>
      <c r="K1450" s="20" t="s">
        <v>174</v>
      </c>
      <c r="L1450" s="20" t="s">
        <v>756</v>
      </c>
      <c r="M1450" s="20" t="s">
        <v>39</v>
      </c>
      <c r="N1450" s="20" t="s">
        <v>89</v>
      </c>
      <c r="Q1450" s="20" t="s">
        <v>46</v>
      </c>
      <c r="R1450" s="25">
        <v>1298.45</v>
      </c>
    </row>
    <row r="1451" spans="9:18" x14ac:dyDescent="0.3">
      <c r="M1451" s="20" t="s">
        <v>42</v>
      </c>
      <c r="R1451" s="25">
        <v>2.2000000000000002</v>
      </c>
    </row>
    <row r="1452" spans="9:18" x14ac:dyDescent="0.3">
      <c r="I1452" s="31" t="s">
        <v>689</v>
      </c>
      <c r="J1452" s="20" t="s">
        <v>733</v>
      </c>
      <c r="K1452" s="20" t="s">
        <v>174</v>
      </c>
      <c r="L1452" s="20" t="s">
        <v>166</v>
      </c>
      <c r="M1452" s="20" t="s">
        <v>39</v>
      </c>
      <c r="N1452" s="20" t="s">
        <v>89</v>
      </c>
      <c r="Q1452" s="20" t="s">
        <v>46</v>
      </c>
      <c r="R1452" s="25">
        <v>5500</v>
      </c>
    </row>
    <row r="1453" spans="9:18" x14ac:dyDescent="0.3">
      <c r="M1453" s="20" t="s">
        <v>42</v>
      </c>
      <c r="R1453" s="25">
        <v>1</v>
      </c>
    </row>
    <row r="1454" spans="9:18" x14ac:dyDescent="0.3">
      <c r="I1454" s="31" t="s">
        <v>689</v>
      </c>
      <c r="J1454" s="20" t="s">
        <v>733</v>
      </c>
      <c r="K1454" s="20" t="s">
        <v>174</v>
      </c>
      <c r="L1454" s="20" t="s">
        <v>757</v>
      </c>
      <c r="M1454" s="20" t="s">
        <v>39</v>
      </c>
      <c r="N1454" s="20" t="s">
        <v>89</v>
      </c>
      <c r="Q1454" s="20" t="s">
        <v>46</v>
      </c>
      <c r="R1454" s="25">
        <v>69.41</v>
      </c>
    </row>
    <row r="1455" spans="9:18" x14ac:dyDescent="0.3">
      <c r="M1455" s="20" t="s">
        <v>42</v>
      </c>
      <c r="R1455" s="25">
        <v>3000</v>
      </c>
    </row>
    <row r="1456" spans="9:18" x14ac:dyDescent="0.3">
      <c r="I1456" s="31" t="s">
        <v>689</v>
      </c>
      <c r="J1456" s="20" t="s">
        <v>733</v>
      </c>
      <c r="K1456" s="20" t="s">
        <v>174</v>
      </c>
      <c r="L1456" s="20" t="s">
        <v>758</v>
      </c>
      <c r="M1456" s="20" t="s">
        <v>39</v>
      </c>
      <c r="N1456" s="20" t="s">
        <v>89</v>
      </c>
      <c r="Q1456" s="20" t="s">
        <v>46</v>
      </c>
      <c r="R1456" s="25">
        <v>368.43</v>
      </c>
    </row>
    <row r="1457" spans="9:18" x14ac:dyDescent="0.3">
      <c r="M1457" s="20" t="s">
        <v>42</v>
      </c>
      <c r="R1457" s="25">
        <v>3</v>
      </c>
    </row>
    <row r="1458" spans="9:18" x14ac:dyDescent="0.3">
      <c r="I1458" s="31" t="s">
        <v>689</v>
      </c>
      <c r="J1458" s="20" t="s">
        <v>733</v>
      </c>
      <c r="K1458" s="20" t="s">
        <v>174</v>
      </c>
      <c r="L1458" s="20" t="s">
        <v>759</v>
      </c>
      <c r="M1458" s="20" t="s">
        <v>39</v>
      </c>
      <c r="N1458" s="20" t="s">
        <v>89</v>
      </c>
      <c r="Q1458" s="20" t="s">
        <v>158</v>
      </c>
      <c r="R1458" s="25">
        <v>1590.83</v>
      </c>
    </row>
    <row r="1459" spans="9:18" x14ac:dyDescent="0.3">
      <c r="M1459" s="20" t="s">
        <v>42</v>
      </c>
      <c r="R1459" s="25">
        <v>1</v>
      </c>
    </row>
    <row r="1460" spans="9:18" x14ac:dyDescent="0.3">
      <c r="I1460" s="31" t="s">
        <v>689</v>
      </c>
      <c r="J1460" s="20" t="s">
        <v>733</v>
      </c>
      <c r="K1460" s="20" t="s">
        <v>174</v>
      </c>
      <c r="L1460" s="20" t="s">
        <v>361</v>
      </c>
      <c r="M1460" s="20" t="s">
        <v>39</v>
      </c>
      <c r="N1460" s="20" t="s">
        <v>89</v>
      </c>
      <c r="Q1460" s="20" t="s">
        <v>46</v>
      </c>
      <c r="R1460" s="25">
        <v>9798.81</v>
      </c>
    </row>
    <row r="1461" spans="9:18" x14ac:dyDescent="0.3">
      <c r="M1461" s="20" t="s">
        <v>42</v>
      </c>
      <c r="R1461" s="25">
        <v>25</v>
      </c>
    </row>
    <row r="1462" spans="9:18" x14ac:dyDescent="0.3">
      <c r="I1462" s="31" t="s">
        <v>689</v>
      </c>
      <c r="J1462" s="20" t="s">
        <v>733</v>
      </c>
      <c r="K1462" s="20" t="s">
        <v>174</v>
      </c>
      <c r="L1462" s="20" t="s">
        <v>760</v>
      </c>
      <c r="M1462" s="20" t="s">
        <v>39</v>
      </c>
      <c r="N1462" s="20" t="s">
        <v>89</v>
      </c>
      <c r="Q1462" s="20" t="s">
        <v>46</v>
      </c>
      <c r="R1462" s="25">
        <v>129.91999999999999</v>
      </c>
    </row>
    <row r="1463" spans="9:18" x14ac:dyDescent="0.3">
      <c r="M1463" s="20" t="s">
        <v>42</v>
      </c>
      <c r="R1463" s="25">
        <v>1</v>
      </c>
    </row>
    <row r="1464" spans="9:18" x14ac:dyDescent="0.3">
      <c r="I1464" s="31" t="s">
        <v>689</v>
      </c>
      <c r="J1464" s="20" t="s">
        <v>733</v>
      </c>
      <c r="K1464" s="20" t="s">
        <v>174</v>
      </c>
      <c r="L1464" s="20" t="s">
        <v>761</v>
      </c>
      <c r="M1464" s="20" t="s">
        <v>39</v>
      </c>
      <c r="N1464" s="20" t="s">
        <v>89</v>
      </c>
      <c r="Q1464" s="20" t="s">
        <v>46</v>
      </c>
      <c r="R1464" s="25">
        <v>11432.84</v>
      </c>
    </row>
    <row r="1465" spans="9:18" x14ac:dyDescent="0.3">
      <c r="M1465" s="20" t="s">
        <v>42</v>
      </c>
      <c r="R1465" s="25">
        <v>210</v>
      </c>
    </row>
    <row r="1466" spans="9:18" x14ac:dyDescent="0.3">
      <c r="I1466" s="31" t="s">
        <v>689</v>
      </c>
      <c r="J1466" s="20" t="s">
        <v>733</v>
      </c>
      <c r="K1466" s="20" t="s">
        <v>174</v>
      </c>
      <c r="L1466" s="20" t="s">
        <v>762</v>
      </c>
      <c r="M1466" s="20" t="s">
        <v>39</v>
      </c>
      <c r="N1466" s="20" t="s">
        <v>89</v>
      </c>
      <c r="Q1466" s="20" t="s">
        <v>46</v>
      </c>
      <c r="R1466" s="25">
        <v>9903.83</v>
      </c>
    </row>
    <row r="1467" spans="9:18" x14ac:dyDescent="0.3">
      <c r="M1467" s="20" t="s">
        <v>42</v>
      </c>
      <c r="R1467" s="25">
        <v>150</v>
      </c>
    </row>
    <row r="1468" spans="9:18" x14ac:dyDescent="0.3">
      <c r="I1468" s="31" t="s">
        <v>689</v>
      </c>
      <c r="J1468" s="20" t="s">
        <v>733</v>
      </c>
      <c r="K1468" s="20" t="s">
        <v>174</v>
      </c>
      <c r="L1468" s="20" t="s">
        <v>212</v>
      </c>
      <c r="M1468" s="20" t="s">
        <v>39</v>
      </c>
      <c r="N1468" s="20" t="s">
        <v>89</v>
      </c>
      <c r="Q1468" s="20" t="s">
        <v>46</v>
      </c>
      <c r="R1468" s="25">
        <v>409.2</v>
      </c>
    </row>
    <row r="1469" spans="9:18" x14ac:dyDescent="0.3">
      <c r="M1469" s="20" t="s">
        <v>42</v>
      </c>
      <c r="R1469" s="25">
        <v>3</v>
      </c>
    </row>
    <row r="1470" spans="9:18" x14ac:dyDescent="0.3">
      <c r="I1470" s="31" t="s">
        <v>689</v>
      </c>
      <c r="J1470" s="20" t="s">
        <v>733</v>
      </c>
      <c r="K1470" s="20" t="s">
        <v>174</v>
      </c>
      <c r="L1470" s="20" t="s">
        <v>213</v>
      </c>
      <c r="M1470" s="20" t="s">
        <v>39</v>
      </c>
      <c r="N1470" s="20" t="s">
        <v>89</v>
      </c>
      <c r="Q1470" s="20" t="s">
        <v>46</v>
      </c>
      <c r="R1470" s="25">
        <v>262.56</v>
      </c>
    </row>
    <row r="1471" spans="9:18" x14ac:dyDescent="0.3">
      <c r="M1471" s="20" t="s">
        <v>42</v>
      </c>
      <c r="R1471" s="25">
        <v>1</v>
      </c>
    </row>
    <row r="1472" spans="9:18" x14ac:dyDescent="0.3">
      <c r="I1472" s="31" t="s">
        <v>689</v>
      </c>
      <c r="J1472" s="20" t="s">
        <v>733</v>
      </c>
      <c r="K1472" s="20" t="s">
        <v>174</v>
      </c>
      <c r="L1472" s="20" t="s">
        <v>492</v>
      </c>
      <c r="M1472" s="20" t="s">
        <v>39</v>
      </c>
      <c r="N1472" s="20" t="s">
        <v>89</v>
      </c>
      <c r="Q1472" s="20" t="s">
        <v>46</v>
      </c>
      <c r="R1472" s="25">
        <v>6802.5</v>
      </c>
    </row>
    <row r="1473" spans="9:18" x14ac:dyDescent="0.3">
      <c r="M1473" s="20" t="s">
        <v>42</v>
      </c>
      <c r="R1473" s="25">
        <v>3</v>
      </c>
    </row>
    <row r="1474" spans="9:18" x14ac:dyDescent="0.3">
      <c r="I1474" s="31" t="s">
        <v>689</v>
      </c>
      <c r="J1474" s="20" t="s">
        <v>733</v>
      </c>
      <c r="K1474" s="20" t="s">
        <v>174</v>
      </c>
      <c r="L1474" s="20" t="s">
        <v>763</v>
      </c>
      <c r="M1474" s="20" t="s">
        <v>39</v>
      </c>
      <c r="N1474" s="20" t="s">
        <v>89</v>
      </c>
      <c r="Q1474" s="20" t="s">
        <v>158</v>
      </c>
      <c r="R1474" s="25">
        <v>1311.67</v>
      </c>
    </row>
    <row r="1475" spans="9:18" x14ac:dyDescent="0.3">
      <c r="M1475" s="20" t="s">
        <v>42</v>
      </c>
      <c r="R1475" s="25">
        <v>1</v>
      </c>
    </row>
    <row r="1476" spans="9:18" x14ac:dyDescent="0.3">
      <c r="I1476" s="31" t="s">
        <v>689</v>
      </c>
      <c r="J1476" s="20" t="s">
        <v>733</v>
      </c>
      <c r="K1476" s="20" t="s">
        <v>174</v>
      </c>
      <c r="L1476" s="20" t="s">
        <v>360</v>
      </c>
      <c r="M1476" s="20" t="s">
        <v>39</v>
      </c>
      <c r="N1476" s="20" t="s">
        <v>89</v>
      </c>
      <c r="Q1476" s="20" t="s">
        <v>46</v>
      </c>
      <c r="R1476" s="25">
        <v>42.2</v>
      </c>
    </row>
    <row r="1477" spans="9:18" x14ac:dyDescent="0.3">
      <c r="M1477" s="20" t="s">
        <v>42</v>
      </c>
      <c r="R1477" s="25">
        <v>0.35</v>
      </c>
    </row>
    <row r="1478" spans="9:18" x14ac:dyDescent="0.3">
      <c r="I1478" s="31" t="s">
        <v>689</v>
      </c>
      <c r="J1478" s="20" t="s">
        <v>733</v>
      </c>
      <c r="K1478" s="20" t="s">
        <v>174</v>
      </c>
      <c r="L1478" s="20" t="s">
        <v>764</v>
      </c>
      <c r="M1478" s="20" t="s">
        <v>39</v>
      </c>
      <c r="N1478" s="20" t="s">
        <v>89</v>
      </c>
      <c r="Q1478" s="20" t="s">
        <v>46</v>
      </c>
      <c r="R1478" s="25">
        <v>6.05</v>
      </c>
    </row>
    <row r="1479" spans="9:18" x14ac:dyDescent="0.3">
      <c r="M1479" s="20" t="s">
        <v>42</v>
      </c>
      <c r="R1479" s="25">
        <v>0.05</v>
      </c>
    </row>
    <row r="1480" spans="9:18" x14ac:dyDescent="0.3">
      <c r="I1480" s="31" t="s">
        <v>689</v>
      </c>
      <c r="J1480" s="20" t="s">
        <v>733</v>
      </c>
      <c r="K1480" s="20" t="s">
        <v>174</v>
      </c>
      <c r="L1480" s="20" t="s">
        <v>97</v>
      </c>
      <c r="M1480" s="20" t="s">
        <v>39</v>
      </c>
      <c r="N1480" s="20" t="s">
        <v>89</v>
      </c>
      <c r="Q1480" s="20" t="s">
        <v>46</v>
      </c>
      <c r="R1480" s="25">
        <v>45.92</v>
      </c>
    </row>
    <row r="1481" spans="9:18" x14ac:dyDescent="0.3">
      <c r="M1481" s="20" t="s">
        <v>42</v>
      </c>
      <c r="R1481" s="25">
        <v>0.2</v>
      </c>
    </row>
    <row r="1482" spans="9:18" x14ac:dyDescent="0.3">
      <c r="I1482" s="31" t="s">
        <v>689</v>
      </c>
      <c r="J1482" s="20" t="s">
        <v>733</v>
      </c>
      <c r="K1482" s="20" t="s">
        <v>174</v>
      </c>
      <c r="L1482" s="20" t="s">
        <v>116</v>
      </c>
      <c r="M1482" s="20" t="s">
        <v>39</v>
      </c>
      <c r="N1482" s="20" t="s">
        <v>89</v>
      </c>
      <c r="Q1482" s="20" t="s">
        <v>46</v>
      </c>
      <c r="R1482" s="25">
        <v>101.09</v>
      </c>
    </row>
    <row r="1483" spans="9:18" x14ac:dyDescent="0.3">
      <c r="M1483" s="20" t="s">
        <v>42</v>
      </c>
      <c r="R1483" s="25">
        <v>0.7</v>
      </c>
    </row>
    <row r="1484" spans="9:18" x14ac:dyDescent="0.3">
      <c r="I1484" s="31" t="s">
        <v>689</v>
      </c>
      <c r="J1484" s="20" t="s">
        <v>733</v>
      </c>
      <c r="K1484" s="20" t="s">
        <v>174</v>
      </c>
      <c r="L1484" s="20" t="s">
        <v>765</v>
      </c>
      <c r="M1484" s="20" t="s">
        <v>39</v>
      </c>
      <c r="N1484" s="20" t="s">
        <v>89</v>
      </c>
      <c r="Q1484" s="20" t="s">
        <v>46</v>
      </c>
      <c r="R1484" s="25">
        <v>1682.5</v>
      </c>
    </row>
    <row r="1485" spans="9:18" x14ac:dyDescent="0.3">
      <c r="M1485" s="20" t="s">
        <v>42</v>
      </c>
      <c r="R1485" s="25">
        <v>1</v>
      </c>
    </row>
    <row r="1486" spans="9:18" x14ac:dyDescent="0.3">
      <c r="I1486" s="31" t="s">
        <v>689</v>
      </c>
      <c r="J1486" s="20" t="s">
        <v>733</v>
      </c>
      <c r="K1486" s="20" t="s">
        <v>174</v>
      </c>
      <c r="L1486" s="20" t="s">
        <v>766</v>
      </c>
      <c r="M1486" s="20" t="s">
        <v>39</v>
      </c>
      <c r="N1486" s="20" t="s">
        <v>89</v>
      </c>
      <c r="Q1486" s="20" t="s">
        <v>46</v>
      </c>
      <c r="R1486" s="25">
        <v>70.61</v>
      </c>
    </row>
    <row r="1487" spans="9:18" x14ac:dyDescent="0.3">
      <c r="M1487" s="20" t="s">
        <v>42</v>
      </c>
      <c r="R1487" s="25">
        <v>1</v>
      </c>
    </row>
    <row r="1488" spans="9:18" x14ac:dyDescent="0.3">
      <c r="I1488" s="31" t="s">
        <v>689</v>
      </c>
      <c r="J1488" s="20" t="s">
        <v>733</v>
      </c>
      <c r="K1488" s="20" t="s">
        <v>174</v>
      </c>
      <c r="L1488" s="20" t="s">
        <v>767</v>
      </c>
      <c r="M1488" s="20" t="s">
        <v>39</v>
      </c>
      <c r="N1488" s="20" t="s">
        <v>89</v>
      </c>
      <c r="Q1488" s="20" t="s">
        <v>46</v>
      </c>
      <c r="R1488" s="25">
        <v>45</v>
      </c>
    </row>
    <row r="1489" spans="9:18" x14ac:dyDescent="0.3">
      <c r="M1489" s="20" t="s">
        <v>42</v>
      </c>
      <c r="R1489" s="25">
        <v>10</v>
      </c>
    </row>
    <row r="1490" spans="9:18" x14ac:dyDescent="0.3">
      <c r="I1490" s="31" t="s">
        <v>689</v>
      </c>
      <c r="J1490" s="20" t="s">
        <v>733</v>
      </c>
      <c r="K1490" s="20" t="s">
        <v>174</v>
      </c>
      <c r="L1490" s="20" t="s">
        <v>768</v>
      </c>
      <c r="M1490" s="20" t="s">
        <v>39</v>
      </c>
      <c r="N1490" s="20" t="s">
        <v>89</v>
      </c>
      <c r="Q1490" s="20" t="s">
        <v>53</v>
      </c>
      <c r="R1490" s="25">
        <v>543.03</v>
      </c>
    </row>
    <row r="1491" spans="9:18" x14ac:dyDescent="0.3">
      <c r="M1491" s="20" t="s">
        <v>42</v>
      </c>
      <c r="R1491" s="25">
        <v>3</v>
      </c>
    </row>
    <row r="1492" spans="9:18" x14ac:dyDescent="0.3">
      <c r="I1492" s="31" t="s">
        <v>689</v>
      </c>
      <c r="J1492" s="20" t="s">
        <v>733</v>
      </c>
      <c r="K1492" s="20" t="s">
        <v>174</v>
      </c>
      <c r="L1492" s="20" t="s">
        <v>553</v>
      </c>
      <c r="M1492" s="20" t="s">
        <v>39</v>
      </c>
      <c r="N1492" s="20" t="s">
        <v>89</v>
      </c>
      <c r="Q1492" s="20" t="s">
        <v>46</v>
      </c>
      <c r="R1492" s="25">
        <v>3525.3</v>
      </c>
    </row>
    <row r="1493" spans="9:18" x14ac:dyDescent="0.3">
      <c r="M1493" s="20" t="s">
        <v>42</v>
      </c>
      <c r="R1493" s="25">
        <v>21.2</v>
      </c>
    </row>
    <row r="1494" spans="9:18" x14ac:dyDescent="0.3">
      <c r="I1494" s="31" t="s">
        <v>689</v>
      </c>
      <c r="J1494" s="20" t="s">
        <v>733</v>
      </c>
      <c r="K1494" s="20" t="s">
        <v>174</v>
      </c>
      <c r="L1494" s="20" t="s">
        <v>769</v>
      </c>
      <c r="M1494" s="20" t="s">
        <v>39</v>
      </c>
      <c r="N1494" s="20" t="s">
        <v>89</v>
      </c>
      <c r="Q1494" s="20" t="s">
        <v>46</v>
      </c>
      <c r="R1494" s="25">
        <v>2171.4899999999998</v>
      </c>
    </row>
    <row r="1495" spans="9:18" x14ac:dyDescent="0.3">
      <c r="M1495" s="20" t="s">
        <v>42</v>
      </c>
      <c r="R1495" s="25">
        <v>13.2</v>
      </c>
    </row>
    <row r="1496" spans="9:18" x14ac:dyDescent="0.3">
      <c r="I1496" s="31" t="s">
        <v>689</v>
      </c>
      <c r="J1496" s="20" t="s">
        <v>733</v>
      </c>
      <c r="K1496" s="20" t="s">
        <v>174</v>
      </c>
      <c r="L1496" s="20" t="s">
        <v>392</v>
      </c>
      <c r="M1496" s="20" t="s">
        <v>39</v>
      </c>
      <c r="N1496" s="20" t="s">
        <v>89</v>
      </c>
      <c r="Q1496" s="20" t="s">
        <v>46</v>
      </c>
      <c r="R1496" s="25">
        <v>138.31</v>
      </c>
    </row>
    <row r="1497" spans="9:18" x14ac:dyDescent="0.3">
      <c r="M1497" s="20" t="s">
        <v>42</v>
      </c>
      <c r="R1497" s="25">
        <v>4</v>
      </c>
    </row>
    <row r="1498" spans="9:18" x14ac:dyDescent="0.3">
      <c r="I1498" s="31" t="s">
        <v>689</v>
      </c>
      <c r="J1498" s="20" t="s">
        <v>770</v>
      </c>
      <c r="K1498" s="20" t="s">
        <v>121</v>
      </c>
      <c r="L1498" s="20" t="s">
        <v>170</v>
      </c>
      <c r="M1498" s="20" t="s">
        <v>39</v>
      </c>
      <c r="N1498" s="20" t="s">
        <v>122</v>
      </c>
      <c r="Q1498" s="20" t="s">
        <v>107</v>
      </c>
      <c r="R1498" s="25">
        <v>37123.18</v>
      </c>
    </row>
    <row r="1499" spans="9:18" x14ac:dyDescent="0.3">
      <c r="M1499" s="20" t="s">
        <v>42</v>
      </c>
      <c r="R1499" s="25">
        <v>93</v>
      </c>
    </row>
    <row r="1500" spans="9:18" x14ac:dyDescent="0.3">
      <c r="I1500" s="31" t="s">
        <v>689</v>
      </c>
      <c r="J1500" s="20" t="s">
        <v>770</v>
      </c>
      <c r="K1500" s="20" t="s">
        <v>121</v>
      </c>
      <c r="L1500" s="20" t="s">
        <v>106</v>
      </c>
      <c r="M1500" s="20" t="s">
        <v>39</v>
      </c>
      <c r="N1500" s="20" t="s">
        <v>122</v>
      </c>
      <c r="Q1500" s="20" t="s">
        <v>107</v>
      </c>
      <c r="R1500" s="25">
        <v>19538.21</v>
      </c>
    </row>
    <row r="1501" spans="9:18" x14ac:dyDescent="0.3">
      <c r="M1501" s="20" t="s">
        <v>42</v>
      </c>
      <c r="R1501" s="25">
        <v>50</v>
      </c>
    </row>
    <row r="1502" spans="9:18" x14ac:dyDescent="0.3">
      <c r="I1502" s="31" t="s">
        <v>689</v>
      </c>
      <c r="J1502" s="20" t="s">
        <v>770</v>
      </c>
      <c r="K1502" s="20" t="s">
        <v>121</v>
      </c>
      <c r="L1502" s="20" t="s">
        <v>771</v>
      </c>
      <c r="M1502" s="20" t="s">
        <v>39</v>
      </c>
      <c r="N1502" s="20" t="s">
        <v>122</v>
      </c>
      <c r="Q1502" s="20" t="s">
        <v>107</v>
      </c>
      <c r="R1502" s="25">
        <v>592.34</v>
      </c>
    </row>
    <row r="1503" spans="9:18" x14ac:dyDescent="0.3">
      <c r="M1503" s="20" t="s">
        <v>42</v>
      </c>
      <c r="R1503" s="25">
        <v>100</v>
      </c>
    </row>
    <row r="1504" spans="9:18" x14ac:dyDescent="0.3">
      <c r="I1504" s="31" t="s">
        <v>689</v>
      </c>
      <c r="J1504" s="20" t="s">
        <v>770</v>
      </c>
      <c r="K1504" s="20" t="s">
        <v>121</v>
      </c>
      <c r="L1504" s="20" t="s">
        <v>155</v>
      </c>
      <c r="M1504" s="20" t="s">
        <v>39</v>
      </c>
      <c r="N1504" s="20" t="s">
        <v>122</v>
      </c>
      <c r="Q1504" s="20" t="s">
        <v>107</v>
      </c>
      <c r="R1504" s="25">
        <v>6453.82</v>
      </c>
    </row>
    <row r="1505" spans="9:18" x14ac:dyDescent="0.3">
      <c r="M1505" s="20" t="s">
        <v>42</v>
      </c>
      <c r="R1505" s="25">
        <v>380</v>
      </c>
    </row>
    <row r="1506" spans="9:18" x14ac:dyDescent="0.3">
      <c r="I1506" s="31" t="s">
        <v>689</v>
      </c>
      <c r="J1506" s="20" t="s">
        <v>770</v>
      </c>
      <c r="K1506" s="20" t="s">
        <v>121</v>
      </c>
      <c r="L1506" s="20" t="s">
        <v>662</v>
      </c>
      <c r="M1506" s="20" t="s">
        <v>39</v>
      </c>
      <c r="N1506" s="20" t="s">
        <v>122</v>
      </c>
      <c r="Q1506" s="20" t="s">
        <v>107</v>
      </c>
      <c r="R1506" s="25">
        <v>10529.7</v>
      </c>
    </row>
    <row r="1507" spans="9:18" x14ac:dyDescent="0.3">
      <c r="M1507" s="20" t="s">
        <v>42</v>
      </c>
      <c r="R1507" s="25">
        <v>573</v>
      </c>
    </row>
    <row r="1508" spans="9:18" x14ac:dyDescent="0.3">
      <c r="I1508" s="31" t="s">
        <v>689</v>
      </c>
      <c r="J1508" s="20" t="s">
        <v>772</v>
      </c>
      <c r="K1508" s="20" t="s">
        <v>773</v>
      </c>
      <c r="L1508" s="20" t="s">
        <v>774</v>
      </c>
      <c r="M1508" s="20" t="s">
        <v>39</v>
      </c>
      <c r="N1508" s="20" t="s">
        <v>122</v>
      </c>
      <c r="Q1508" s="20" t="s">
        <v>107</v>
      </c>
      <c r="R1508" s="25">
        <v>541.29999999999995</v>
      </c>
    </row>
    <row r="1509" spans="9:18" x14ac:dyDescent="0.3">
      <c r="M1509" s="20" t="s">
        <v>42</v>
      </c>
      <c r="R1509" s="25">
        <v>6</v>
      </c>
    </row>
    <row r="1510" spans="9:18" x14ac:dyDescent="0.3">
      <c r="I1510" s="31" t="s">
        <v>689</v>
      </c>
      <c r="J1510" s="20" t="s">
        <v>772</v>
      </c>
      <c r="K1510" s="20" t="s">
        <v>773</v>
      </c>
      <c r="L1510" s="20" t="s">
        <v>775</v>
      </c>
      <c r="M1510" s="20" t="s">
        <v>39</v>
      </c>
      <c r="N1510" s="20" t="s">
        <v>122</v>
      </c>
      <c r="Q1510" s="20" t="s">
        <v>107</v>
      </c>
      <c r="R1510" s="25">
        <v>913.5</v>
      </c>
    </row>
    <row r="1511" spans="9:18" x14ac:dyDescent="0.3">
      <c r="M1511" s="20" t="s">
        <v>42</v>
      </c>
      <c r="R1511" s="25">
        <v>15</v>
      </c>
    </row>
    <row r="1512" spans="9:18" x14ac:dyDescent="0.3">
      <c r="I1512" s="31" t="s">
        <v>689</v>
      </c>
      <c r="J1512" s="20" t="s">
        <v>776</v>
      </c>
      <c r="K1512" s="20" t="s">
        <v>174</v>
      </c>
      <c r="L1512" s="20" t="s">
        <v>129</v>
      </c>
      <c r="M1512" s="20" t="s">
        <v>39</v>
      </c>
      <c r="N1512" s="20" t="s">
        <v>89</v>
      </c>
      <c r="Q1512" s="20" t="s">
        <v>46</v>
      </c>
      <c r="R1512" s="25">
        <v>1050</v>
      </c>
    </row>
    <row r="1513" spans="9:18" x14ac:dyDescent="0.3">
      <c r="M1513" s="20" t="s">
        <v>42</v>
      </c>
      <c r="R1513" s="25">
        <v>10</v>
      </c>
    </row>
    <row r="1514" spans="9:18" x14ac:dyDescent="0.3">
      <c r="I1514" s="31" t="s">
        <v>689</v>
      </c>
      <c r="J1514" s="20" t="s">
        <v>776</v>
      </c>
      <c r="K1514" s="20" t="s">
        <v>174</v>
      </c>
      <c r="L1514" s="20" t="s">
        <v>96</v>
      </c>
      <c r="M1514" s="20" t="s">
        <v>39</v>
      </c>
      <c r="N1514" s="20" t="s">
        <v>89</v>
      </c>
      <c r="Q1514" s="20" t="s">
        <v>53</v>
      </c>
      <c r="R1514" s="25">
        <v>240.89</v>
      </c>
    </row>
    <row r="1515" spans="9:18" x14ac:dyDescent="0.3">
      <c r="M1515" s="20" t="s">
        <v>42</v>
      </c>
      <c r="R1515" s="25">
        <v>1</v>
      </c>
    </row>
    <row r="1516" spans="9:18" x14ac:dyDescent="0.3">
      <c r="I1516" s="31" t="s">
        <v>689</v>
      </c>
      <c r="J1516" s="20" t="s">
        <v>776</v>
      </c>
      <c r="K1516" s="20" t="s">
        <v>174</v>
      </c>
      <c r="L1516" s="20" t="s">
        <v>777</v>
      </c>
      <c r="M1516" s="20" t="s">
        <v>39</v>
      </c>
      <c r="N1516" s="20" t="s">
        <v>89</v>
      </c>
      <c r="Q1516" s="20" t="s">
        <v>53</v>
      </c>
      <c r="R1516" s="25">
        <v>44.17</v>
      </c>
    </row>
    <row r="1517" spans="9:18" x14ac:dyDescent="0.3">
      <c r="M1517" s="20" t="s">
        <v>42</v>
      </c>
      <c r="R1517" s="25">
        <v>1</v>
      </c>
    </row>
    <row r="1518" spans="9:18" x14ac:dyDescent="0.3">
      <c r="I1518" s="31" t="s">
        <v>689</v>
      </c>
      <c r="J1518" s="20" t="s">
        <v>776</v>
      </c>
      <c r="K1518" s="20" t="s">
        <v>174</v>
      </c>
      <c r="L1518" s="20" t="s">
        <v>778</v>
      </c>
      <c r="M1518" s="20" t="s">
        <v>39</v>
      </c>
      <c r="N1518" s="20" t="s">
        <v>89</v>
      </c>
      <c r="Q1518" s="20" t="s">
        <v>53</v>
      </c>
      <c r="R1518" s="25">
        <v>1305</v>
      </c>
    </row>
    <row r="1519" spans="9:18" x14ac:dyDescent="0.3">
      <c r="M1519" s="20" t="s">
        <v>42</v>
      </c>
      <c r="R1519" s="25">
        <v>3</v>
      </c>
    </row>
    <row r="1520" spans="9:18" x14ac:dyDescent="0.3">
      <c r="I1520" s="31" t="s">
        <v>689</v>
      </c>
      <c r="J1520" s="20" t="s">
        <v>779</v>
      </c>
      <c r="K1520" s="20" t="s">
        <v>87</v>
      </c>
      <c r="L1520" s="20" t="s">
        <v>127</v>
      </c>
      <c r="M1520" s="20" t="s">
        <v>39</v>
      </c>
      <c r="N1520" s="20" t="s">
        <v>89</v>
      </c>
      <c r="Q1520" s="20" t="s">
        <v>90</v>
      </c>
      <c r="R1520" s="25">
        <v>383.5</v>
      </c>
    </row>
    <row r="1521" spans="9:18" x14ac:dyDescent="0.3">
      <c r="M1521" s="20" t="s">
        <v>42</v>
      </c>
      <c r="R1521" s="25">
        <v>2</v>
      </c>
    </row>
    <row r="1522" spans="9:18" x14ac:dyDescent="0.3">
      <c r="I1522" s="31" t="s">
        <v>689</v>
      </c>
      <c r="J1522" s="20" t="s">
        <v>779</v>
      </c>
      <c r="K1522" s="20" t="s">
        <v>87</v>
      </c>
      <c r="L1522" s="20" t="s">
        <v>780</v>
      </c>
      <c r="M1522" s="20" t="s">
        <v>39</v>
      </c>
      <c r="N1522" s="20" t="s">
        <v>89</v>
      </c>
      <c r="Q1522" s="20" t="s">
        <v>90</v>
      </c>
      <c r="R1522" s="25">
        <v>870</v>
      </c>
    </row>
    <row r="1523" spans="9:18" x14ac:dyDescent="0.3">
      <c r="M1523" s="20" t="s">
        <v>42</v>
      </c>
      <c r="R1523" s="25">
        <v>6</v>
      </c>
    </row>
    <row r="1524" spans="9:18" x14ac:dyDescent="0.3">
      <c r="I1524" s="31" t="s">
        <v>689</v>
      </c>
      <c r="J1524" s="20" t="s">
        <v>779</v>
      </c>
      <c r="K1524" s="20" t="s">
        <v>87</v>
      </c>
      <c r="L1524" s="20" t="s">
        <v>397</v>
      </c>
      <c r="M1524" s="20" t="s">
        <v>39</v>
      </c>
      <c r="N1524" s="20" t="s">
        <v>89</v>
      </c>
      <c r="Q1524" s="20" t="s">
        <v>90</v>
      </c>
      <c r="R1524" s="25">
        <v>352.5</v>
      </c>
    </row>
    <row r="1525" spans="9:18" x14ac:dyDescent="0.3">
      <c r="M1525" s="20" t="s">
        <v>42</v>
      </c>
      <c r="R1525" s="25">
        <v>9</v>
      </c>
    </row>
    <row r="1526" spans="9:18" x14ac:dyDescent="0.3">
      <c r="I1526" s="31" t="s">
        <v>689</v>
      </c>
      <c r="J1526" s="20" t="s">
        <v>779</v>
      </c>
      <c r="K1526" s="20" t="s">
        <v>87</v>
      </c>
      <c r="L1526" s="20" t="s">
        <v>398</v>
      </c>
      <c r="M1526" s="20" t="s">
        <v>39</v>
      </c>
      <c r="N1526" s="20" t="s">
        <v>89</v>
      </c>
      <c r="Q1526" s="20" t="s">
        <v>90</v>
      </c>
      <c r="R1526" s="25">
        <v>409.23</v>
      </c>
    </row>
    <row r="1527" spans="9:18" x14ac:dyDescent="0.3">
      <c r="M1527" s="20" t="s">
        <v>42</v>
      </c>
      <c r="R1527" s="25">
        <v>14</v>
      </c>
    </row>
    <row r="1528" spans="9:18" x14ac:dyDescent="0.3">
      <c r="I1528" s="31" t="s">
        <v>689</v>
      </c>
      <c r="J1528" s="20" t="s">
        <v>779</v>
      </c>
      <c r="K1528" s="20" t="s">
        <v>87</v>
      </c>
      <c r="L1528" s="20" t="s">
        <v>102</v>
      </c>
      <c r="M1528" s="20" t="s">
        <v>39</v>
      </c>
      <c r="N1528" s="20" t="s">
        <v>89</v>
      </c>
      <c r="Q1528" s="20" t="s">
        <v>90</v>
      </c>
      <c r="R1528" s="25">
        <v>2763.8</v>
      </c>
    </row>
    <row r="1529" spans="9:18" x14ac:dyDescent="0.3">
      <c r="M1529" s="20" t="s">
        <v>42</v>
      </c>
      <c r="R1529" s="25">
        <v>182</v>
      </c>
    </row>
    <row r="1530" spans="9:18" x14ac:dyDescent="0.3">
      <c r="I1530" s="31" t="s">
        <v>689</v>
      </c>
      <c r="J1530" s="20" t="s">
        <v>779</v>
      </c>
      <c r="K1530" s="20" t="s">
        <v>87</v>
      </c>
      <c r="L1530" s="20" t="s">
        <v>400</v>
      </c>
      <c r="M1530" s="20" t="s">
        <v>39</v>
      </c>
      <c r="N1530" s="20" t="s">
        <v>89</v>
      </c>
      <c r="Q1530" s="20" t="s">
        <v>90</v>
      </c>
      <c r="R1530" s="25">
        <v>1010.94</v>
      </c>
    </row>
    <row r="1531" spans="9:18" x14ac:dyDescent="0.3">
      <c r="M1531" s="20" t="s">
        <v>42</v>
      </c>
      <c r="R1531" s="25">
        <v>23</v>
      </c>
    </row>
    <row r="1532" spans="9:18" x14ac:dyDescent="0.3">
      <c r="I1532" s="31" t="s">
        <v>689</v>
      </c>
      <c r="J1532" s="20" t="s">
        <v>781</v>
      </c>
      <c r="K1532" s="20" t="s">
        <v>174</v>
      </c>
      <c r="L1532" s="20" t="s">
        <v>420</v>
      </c>
      <c r="M1532" s="20" t="s">
        <v>39</v>
      </c>
      <c r="N1532" s="20" t="s">
        <v>89</v>
      </c>
      <c r="Q1532" s="20" t="s">
        <v>46</v>
      </c>
      <c r="R1532" s="25">
        <v>188.66</v>
      </c>
    </row>
    <row r="1533" spans="9:18" x14ac:dyDescent="0.3">
      <c r="M1533" s="20" t="s">
        <v>42</v>
      </c>
      <c r="R1533" s="25">
        <v>2</v>
      </c>
    </row>
    <row r="1534" spans="9:18" x14ac:dyDescent="0.3">
      <c r="I1534" s="31" t="s">
        <v>689</v>
      </c>
      <c r="J1534" s="20" t="s">
        <v>781</v>
      </c>
      <c r="K1534" s="20" t="s">
        <v>174</v>
      </c>
      <c r="L1534" s="20" t="s">
        <v>422</v>
      </c>
      <c r="M1534" s="20" t="s">
        <v>39</v>
      </c>
      <c r="N1534" s="20" t="s">
        <v>89</v>
      </c>
      <c r="Q1534" s="20" t="s">
        <v>46</v>
      </c>
      <c r="R1534" s="25">
        <v>208.82</v>
      </c>
    </row>
    <row r="1535" spans="9:18" x14ac:dyDescent="0.3">
      <c r="M1535" s="20" t="s">
        <v>42</v>
      </c>
      <c r="R1535" s="25">
        <v>2</v>
      </c>
    </row>
    <row r="1536" spans="9:18" x14ac:dyDescent="0.3">
      <c r="I1536" s="31" t="s">
        <v>689</v>
      </c>
      <c r="J1536" s="20" t="s">
        <v>781</v>
      </c>
      <c r="K1536" s="20" t="s">
        <v>174</v>
      </c>
      <c r="L1536" s="20" t="s">
        <v>424</v>
      </c>
      <c r="M1536" s="20" t="s">
        <v>39</v>
      </c>
      <c r="N1536" s="20" t="s">
        <v>89</v>
      </c>
      <c r="Q1536" s="20" t="s">
        <v>46</v>
      </c>
      <c r="R1536" s="25">
        <v>443.3</v>
      </c>
    </row>
    <row r="1537" spans="9:18" x14ac:dyDescent="0.3">
      <c r="M1537" s="20" t="s">
        <v>42</v>
      </c>
      <c r="R1537" s="25">
        <v>2</v>
      </c>
    </row>
    <row r="1538" spans="9:18" x14ac:dyDescent="0.3">
      <c r="I1538" s="31" t="s">
        <v>689</v>
      </c>
      <c r="J1538" s="20" t="s">
        <v>781</v>
      </c>
      <c r="K1538" s="20" t="s">
        <v>174</v>
      </c>
      <c r="L1538" s="20" t="s">
        <v>426</v>
      </c>
      <c r="M1538" s="20" t="s">
        <v>39</v>
      </c>
      <c r="N1538" s="20" t="s">
        <v>89</v>
      </c>
      <c r="Q1538" s="20" t="s">
        <v>46</v>
      </c>
      <c r="R1538" s="25">
        <v>566.57000000000005</v>
      </c>
    </row>
    <row r="1539" spans="9:18" x14ac:dyDescent="0.3">
      <c r="M1539" s="20" t="s">
        <v>42</v>
      </c>
      <c r="R1539" s="25">
        <v>10</v>
      </c>
    </row>
    <row r="1540" spans="9:18" x14ac:dyDescent="0.3">
      <c r="I1540" s="31" t="s">
        <v>689</v>
      </c>
      <c r="J1540" s="20" t="s">
        <v>781</v>
      </c>
      <c r="K1540" s="20" t="s">
        <v>174</v>
      </c>
      <c r="L1540" s="20" t="s">
        <v>428</v>
      </c>
      <c r="M1540" s="20" t="s">
        <v>39</v>
      </c>
      <c r="N1540" s="20" t="s">
        <v>89</v>
      </c>
      <c r="Q1540" s="20" t="s">
        <v>46</v>
      </c>
      <c r="R1540" s="25">
        <v>260</v>
      </c>
    </row>
    <row r="1541" spans="9:18" x14ac:dyDescent="0.3">
      <c r="M1541" s="20" t="s">
        <v>42</v>
      </c>
      <c r="R1541" s="25">
        <v>1</v>
      </c>
    </row>
    <row r="1542" spans="9:18" x14ac:dyDescent="0.3">
      <c r="I1542" s="31" t="s">
        <v>689</v>
      </c>
      <c r="J1542" s="20" t="s">
        <v>781</v>
      </c>
      <c r="K1542" s="20" t="s">
        <v>174</v>
      </c>
      <c r="L1542" s="20" t="s">
        <v>430</v>
      </c>
      <c r="M1542" s="20" t="s">
        <v>39</v>
      </c>
      <c r="N1542" s="20" t="s">
        <v>89</v>
      </c>
      <c r="Q1542" s="20" t="s">
        <v>46</v>
      </c>
      <c r="R1542" s="25">
        <v>330.02</v>
      </c>
    </row>
    <row r="1543" spans="9:18" x14ac:dyDescent="0.3">
      <c r="M1543" s="20" t="s">
        <v>42</v>
      </c>
      <c r="R1543" s="25">
        <v>7</v>
      </c>
    </row>
    <row r="1544" spans="9:18" x14ac:dyDescent="0.3">
      <c r="I1544" s="31" t="s">
        <v>689</v>
      </c>
      <c r="J1544" s="20" t="s">
        <v>781</v>
      </c>
      <c r="K1544" s="20" t="s">
        <v>174</v>
      </c>
      <c r="L1544" s="20" t="s">
        <v>432</v>
      </c>
      <c r="M1544" s="20" t="s">
        <v>39</v>
      </c>
      <c r="N1544" s="20" t="s">
        <v>89</v>
      </c>
      <c r="Q1544" s="20" t="s">
        <v>46</v>
      </c>
      <c r="R1544" s="25">
        <v>208.25</v>
      </c>
    </row>
    <row r="1545" spans="9:18" x14ac:dyDescent="0.3">
      <c r="M1545" s="20" t="s">
        <v>42</v>
      </c>
      <c r="R1545" s="25">
        <v>5</v>
      </c>
    </row>
    <row r="1546" spans="9:18" x14ac:dyDescent="0.3">
      <c r="I1546" s="31" t="s">
        <v>689</v>
      </c>
      <c r="J1546" s="20" t="s">
        <v>781</v>
      </c>
      <c r="K1546" s="20" t="s">
        <v>174</v>
      </c>
      <c r="L1546" s="20" t="s">
        <v>434</v>
      </c>
      <c r="M1546" s="20" t="s">
        <v>39</v>
      </c>
      <c r="N1546" s="20" t="s">
        <v>89</v>
      </c>
      <c r="Q1546" s="20" t="s">
        <v>46</v>
      </c>
      <c r="R1546" s="25">
        <v>396.56</v>
      </c>
    </row>
    <row r="1547" spans="9:18" x14ac:dyDescent="0.3">
      <c r="M1547" s="20" t="s">
        <v>42</v>
      </c>
      <c r="R1547" s="25">
        <v>1</v>
      </c>
    </row>
    <row r="1548" spans="9:18" x14ac:dyDescent="0.3">
      <c r="I1548" s="31" t="s">
        <v>689</v>
      </c>
      <c r="J1548" s="20" t="s">
        <v>781</v>
      </c>
      <c r="K1548" s="20" t="s">
        <v>174</v>
      </c>
      <c r="L1548" s="20" t="s">
        <v>436</v>
      </c>
      <c r="M1548" s="20" t="s">
        <v>39</v>
      </c>
      <c r="N1548" s="20" t="s">
        <v>89</v>
      </c>
      <c r="Q1548" s="20" t="s">
        <v>46</v>
      </c>
      <c r="R1548" s="25">
        <v>1719.56</v>
      </c>
    </row>
    <row r="1549" spans="9:18" x14ac:dyDescent="0.3">
      <c r="M1549" s="20" t="s">
        <v>42</v>
      </c>
      <c r="R1549" s="25">
        <v>54</v>
      </c>
    </row>
    <row r="1550" spans="9:18" x14ac:dyDescent="0.3">
      <c r="I1550" s="31" t="s">
        <v>689</v>
      </c>
      <c r="J1550" s="20" t="s">
        <v>781</v>
      </c>
      <c r="K1550" s="20" t="s">
        <v>174</v>
      </c>
      <c r="L1550" s="20" t="s">
        <v>438</v>
      </c>
      <c r="M1550" s="20" t="s">
        <v>39</v>
      </c>
      <c r="N1550" s="20" t="s">
        <v>89</v>
      </c>
      <c r="Q1550" s="20" t="s">
        <v>46</v>
      </c>
      <c r="R1550" s="25">
        <v>398.2</v>
      </c>
    </row>
    <row r="1551" spans="9:18" x14ac:dyDescent="0.3">
      <c r="M1551" s="20" t="s">
        <v>42</v>
      </c>
      <c r="R1551" s="25">
        <v>22</v>
      </c>
    </row>
    <row r="1552" spans="9:18" x14ac:dyDescent="0.3">
      <c r="I1552" s="31" t="s">
        <v>689</v>
      </c>
      <c r="J1552" s="20" t="s">
        <v>781</v>
      </c>
      <c r="K1552" s="20" t="s">
        <v>174</v>
      </c>
      <c r="L1552" s="20" t="s">
        <v>440</v>
      </c>
      <c r="M1552" s="20" t="s">
        <v>39</v>
      </c>
      <c r="N1552" s="20" t="s">
        <v>89</v>
      </c>
      <c r="Q1552" s="20" t="s">
        <v>46</v>
      </c>
      <c r="R1552" s="25">
        <v>46.15</v>
      </c>
    </row>
    <row r="1553" spans="9:18" x14ac:dyDescent="0.3">
      <c r="M1553" s="20" t="s">
        <v>42</v>
      </c>
      <c r="R1553" s="25">
        <v>1</v>
      </c>
    </row>
    <row r="1554" spans="9:18" x14ac:dyDescent="0.3">
      <c r="I1554" s="31" t="s">
        <v>689</v>
      </c>
      <c r="J1554" s="20" t="s">
        <v>781</v>
      </c>
      <c r="K1554" s="20" t="s">
        <v>174</v>
      </c>
      <c r="L1554" s="20" t="s">
        <v>442</v>
      </c>
      <c r="M1554" s="20" t="s">
        <v>39</v>
      </c>
      <c r="N1554" s="20" t="s">
        <v>89</v>
      </c>
      <c r="Q1554" s="20" t="s">
        <v>46</v>
      </c>
      <c r="R1554" s="25">
        <v>345.99</v>
      </c>
    </row>
    <row r="1555" spans="9:18" x14ac:dyDescent="0.3">
      <c r="M1555" s="20" t="s">
        <v>42</v>
      </c>
      <c r="R1555" s="25">
        <v>25</v>
      </c>
    </row>
    <row r="1556" spans="9:18" x14ac:dyDescent="0.3">
      <c r="I1556" s="31" t="s">
        <v>689</v>
      </c>
      <c r="J1556" s="20" t="s">
        <v>782</v>
      </c>
      <c r="K1556" s="20" t="s">
        <v>174</v>
      </c>
      <c r="L1556" s="20" t="s">
        <v>135</v>
      </c>
      <c r="M1556" s="20" t="s">
        <v>39</v>
      </c>
      <c r="N1556" s="20" t="s">
        <v>89</v>
      </c>
      <c r="Q1556" s="20" t="s">
        <v>46</v>
      </c>
      <c r="R1556" s="25">
        <v>19800</v>
      </c>
    </row>
    <row r="1557" spans="9:18" x14ac:dyDescent="0.3">
      <c r="M1557" s="20" t="s">
        <v>42</v>
      </c>
      <c r="R1557" s="25">
        <v>18</v>
      </c>
    </row>
    <row r="1558" spans="9:18" x14ac:dyDescent="0.3">
      <c r="I1558" s="31" t="s">
        <v>689</v>
      </c>
      <c r="J1558" s="20" t="s">
        <v>783</v>
      </c>
      <c r="K1558" s="20" t="s">
        <v>295</v>
      </c>
      <c r="L1558" s="20" t="s">
        <v>316</v>
      </c>
      <c r="M1558" s="20" t="s">
        <v>39</v>
      </c>
      <c r="N1558" s="20" t="s">
        <v>89</v>
      </c>
      <c r="Q1558" s="20" t="s">
        <v>297</v>
      </c>
      <c r="R1558" s="25">
        <v>14904.29</v>
      </c>
    </row>
    <row r="1559" spans="9:18" x14ac:dyDescent="0.3">
      <c r="M1559" s="20" t="s">
        <v>42</v>
      </c>
      <c r="R1559" s="25">
        <v>361</v>
      </c>
    </row>
    <row r="1560" spans="9:18" x14ac:dyDescent="0.3">
      <c r="I1560" s="31" t="s">
        <v>689</v>
      </c>
      <c r="J1560" s="20" t="s">
        <v>783</v>
      </c>
      <c r="K1560" s="20" t="s">
        <v>295</v>
      </c>
      <c r="L1560" s="20" t="s">
        <v>321</v>
      </c>
      <c r="M1560" s="20" t="s">
        <v>39</v>
      </c>
      <c r="N1560" s="20" t="s">
        <v>89</v>
      </c>
      <c r="Q1560" s="20" t="s">
        <v>297</v>
      </c>
      <c r="R1560" s="25">
        <v>8155.72</v>
      </c>
    </row>
    <row r="1561" spans="9:18" x14ac:dyDescent="0.3">
      <c r="M1561" s="20" t="s">
        <v>42</v>
      </c>
      <c r="R1561" s="25">
        <v>183.86</v>
      </c>
    </row>
    <row r="1562" spans="9:18" x14ac:dyDescent="0.3">
      <c r="I1562" s="31" t="s">
        <v>689</v>
      </c>
      <c r="J1562" s="20" t="s">
        <v>783</v>
      </c>
      <c r="K1562" s="20" t="s">
        <v>295</v>
      </c>
      <c r="L1562" s="20" t="s">
        <v>692</v>
      </c>
      <c r="M1562" s="20" t="s">
        <v>39</v>
      </c>
      <c r="N1562" s="20" t="s">
        <v>89</v>
      </c>
      <c r="Q1562" s="20" t="s">
        <v>297</v>
      </c>
      <c r="R1562" s="25">
        <v>811.17</v>
      </c>
    </row>
    <row r="1563" spans="9:18" x14ac:dyDescent="0.3">
      <c r="M1563" s="20" t="s">
        <v>42</v>
      </c>
      <c r="R1563" s="25">
        <v>20</v>
      </c>
    </row>
    <row r="1564" spans="9:18" x14ac:dyDescent="0.3">
      <c r="I1564" s="31" t="s">
        <v>689</v>
      </c>
      <c r="J1564" s="20" t="s">
        <v>783</v>
      </c>
      <c r="K1564" s="20" t="s">
        <v>295</v>
      </c>
      <c r="L1564" s="20" t="s">
        <v>317</v>
      </c>
      <c r="M1564" s="20" t="s">
        <v>39</v>
      </c>
      <c r="N1564" s="20" t="s">
        <v>89</v>
      </c>
      <c r="Q1564" s="20" t="s">
        <v>297</v>
      </c>
      <c r="R1564" s="25">
        <v>5979.46</v>
      </c>
    </row>
    <row r="1565" spans="9:18" x14ac:dyDescent="0.3">
      <c r="M1565" s="20" t="s">
        <v>42</v>
      </c>
      <c r="R1565" s="25">
        <v>157.79</v>
      </c>
    </row>
    <row r="1566" spans="9:18" x14ac:dyDescent="0.3">
      <c r="I1566" s="31" t="s">
        <v>689</v>
      </c>
      <c r="J1566" s="20" t="s">
        <v>783</v>
      </c>
      <c r="K1566" s="20" t="s">
        <v>295</v>
      </c>
      <c r="L1566" s="20" t="s">
        <v>318</v>
      </c>
      <c r="M1566" s="20" t="s">
        <v>39</v>
      </c>
      <c r="N1566" s="20" t="s">
        <v>89</v>
      </c>
      <c r="Q1566" s="20" t="s">
        <v>297</v>
      </c>
      <c r="R1566" s="25">
        <v>4833.97</v>
      </c>
    </row>
    <row r="1567" spans="9:18" x14ac:dyDescent="0.3">
      <c r="M1567" s="20" t="s">
        <v>42</v>
      </c>
      <c r="R1567" s="25">
        <v>119.48</v>
      </c>
    </row>
    <row r="1568" spans="9:18" x14ac:dyDescent="0.3">
      <c r="I1568" s="31" t="s">
        <v>689</v>
      </c>
      <c r="J1568" s="20" t="s">
        <v>783</v>
      </c>
      <c r="K1568" s="20" t="s">
        <v>295</v>
      </c>
      <c r="L1568" s="20" t="s">
        <v>319</v>
      </c>
      <c r="M1568" s="20" t="s">
        <v>39</v>
      </c>
      <c r="N1568" s="20" t="s">
        <v>89</v>
      </c>
      <c r="Q1568" s="20" t="s">
        <v>297</v>
      </c>
      <c r="R1568" s="25">
        <v>1616.08</v>
      </c>
    </row>
    <row r="1569" spans="9:18" x14ac:dyDescent="0.3">
      <c r="M1569" s="20" t="s">
        <v>42</v>
      </c>
      <c r="R1569" s="25">
        <v>42.93</v>
      </c>
    </row>
    <row r="1570" spans="9:18" x14ac:dyDescent="0.3">
      <c r="I1570" s="31" t="s">
        <v>689</v>
      </c>
      <c r="J1570" s="20" t="s">
        <v>784</v>
      </c>
      <c r="K1570" s="20" t="s">
        <v>194</v>
      </c>
      <c r="L1570" s="20" t="s">
        <v>37</v>
      </c>
      <c r="M1570" s="20" t="s">
        <v>39</v>
      </c>
      <c r="N1570" s="20" t="s">
        <v>122</v>
      </c>
      <c r="Q1570" s="20" t="s">
        <v>40</v>
      </c>
      <c r="R1570" s="25">
        <v>98128.91</v>
      </c>
    </row>
    <row r="1571" spans="9:18" x14ac:dyDescent="0.3">
      <c r="M1571" s="20" t="s">
        <v>42</v>
      </c>
      <c r="R1571" s="25">
        <v>12000</v>
      </c>
    </row>
    <row r="1572" spans="9:18" x14ac:dyDescent="0.3">
      <c r="I1572" s="31" t="s">
        <v>689</v>
      </c>
      <c r="J1572" s="20" t="s">
        <v>785</v>
      </c>
      <c r="K1572" s="20" t="s">
        <v>37</v>
      </c>
      <c r="L1572" s="20" t="s">
        <v>539</v>
      </c>
      <c r="M1572" s="20" t="s">
        <v>39</v>
      </c>
      <c r="N1572" s="20" t="s">
        <v>40</v>
      </c>
      <c r="O1572" s="25">
        <v>-2647.89</v>
      </c>
      <c r="Q1572" s="20" t="s">
        <v>41</v>
      </c>
    </row>
    <row r="1573" spans="9:18" x14ac:dyDescent="0.3">
      <c r="M1573" s="20" t="s">
        <v>42</v>
      </c>
    </row>
    <row r="1574" spans="9:18" x14ac:dyDescent="0.3">
      <c r="I1574" s="31" t="s">
        <v>689</v>
      </c>
      <c r="J1574" s="20" t="s">
        <v>785</v>
      </c>
      <c r="K1574" s="20" t="s">
        <v>37</v>
      </c>
      <c r="L1574" s="20" t="s">
        <v>538</v>
      </c>
      <c r="M1574" s="20" t="s">
        <v>39</v>
      </c>
      <c r="N1574" s="20" t="s">
        <v>40</v>
      </c>
      <c r="O1574" s="25">
        <v>-5278.57</v>
      </c>
      <c r="Q1574" s="20" t="s">
        <v>41</v>
      </c>
    </row>
    <row r="1575" spans="9:18" x14ac:dyDescent="0.3">
      <c r="M1575" s="20" t="s">
        <v>42</v>
      </c>
    </row>
    <row r="1576" spans="9:18" x14ac:dyDescent="0.3">
      <c r="I1576" s="31" t="s">
        <v>689</v>
      </c>
      <c r="J1576" s="20" t="s">
        <v>785</v>
      </c>
      <c r="K1576" s="20" t="s">
        <v>37</v>
      </c>
      <c r="L1576" s="20" t="s">
        <v>278</v>
      </c>
      <c r="M1576" s="20" t="s">
        <v>39</v>
      </c>
      <c r="N1576" s="20" t="s">
        <v>40</v>
      </c>
      <c r="O1576" s="25">
        <v>-14.87</v>
      </c>
      <c r="Q1576" s="20" t="s">
        <v>41</v>
      </c>
    </row>
    <row r="1577" spans="9:18" x14ac:dyDescent="0.3">
      <c r="M1577" s="20" t="s">
        <v>42</v>
      </c>
    </row>
    <row r="1578" spans="9:18" x14ac:dyDescent="0.3">
      <c r="I1578" s="31" t="s">
        <v>689</v>
      </c>
      <c r="J1578" s="20" t="s">
        <v>785</v>
      </c>
      <c r="K1578" s="20" t="s">
        <v>37</v>
      </c>
      <c r="L1578" s="20" t="s">
        <v>228</v>
      </c>
      <c r="M1578" s="20" t="s">
        <v>39</v>
      </c>
      <c r="N1578" s="20" t="s">
        <v>40</v>
      </c>
      <c r="O1578" s="25">
        <v>-44881.17</v>
      </c>
      <c r="Q1578" s="20" t="s">
        <v>41</v>
      </c>
    </row>
    <row r="1579" spans="9:18" x14ac:dyDescent="0.3">
      <c r="M1579" s="20" t="s">
        <v>42</v>
      </c>
    </row>
    <row r="1580" spans="9:18" x14ac:dyDescent="0.3">
      <c r="I1580" s="31" t="s">
        <v>689</v>
      </c>
      <c r="J1580" s="20" t="s">
        <v>785</v>
      </c>
      <c r="K1580" s="20" t="s">
        <v>37</v>
      </c>
      <c r="L1580" s="20" t="s">
        <v>277</v>
      </c>
      <c r="M1580" s="20" t="s">
        <v>39</v>
      </c>
      <c r="N1580" s="20" t="s">
        <v>40</v>
      </c>
      <c r="O1580" s="25">
        <v>-20824.439999999999</v>
      </c>
      <c r="Q1580" s="20" t="s">
        <v>41</v>
      </c>
    </row>
    <row r="1581" spans="9:18" x14ac:dyDescent="0.3">
      <c r="M1581" s="20" t="s">
        <v>42</v>
      </c>
    </row>
    <row r="1582" spans="9:18" x14ac:dyDescent="0.3">
      <c r="I1582" s="31" t="s">
        <v>689</v>
      </c>
      <c r="J1582" s="20" t="s">
        <v>785</v>
      </c>
      <c r="K1582" s="20" t="s">
        <v>37</v>
      </c>
      <c r="L1582" s="20" t="s">
        <v>38</v>
      </c>
      <c r="M1582" s="20" t="s">
        <v>39</v>
      </c>
      <c r="N1582" s="20" t="s">
        <v>40</v>
      </c>
      <c r="O1582" s="25">
        <v>-14016.03</v>
      </c>
      <c r="Q1582" s="20" t="s">
        <v>41</v>
      </c>
    </row>
    <row r="1583" spans="9:18" x14ac:dyDescent="0.3">
      <c r="M1583" s="20" t="s">
        <v>42</v>
      </c>
    </row>
    <row r="1584" spans="9:18" x14ac:dyDescent="0.3">
      <c r="I1584" s="31" t="s">
        <v>689</v>
      </c>
      <c r="J1584" s="20" t="s">
        <v>785</v>
      </c>
      <c r="K1584" s="20" t="s">
        <v>37</v>
      </c>
      <c r="L1584" s="20" t="s">
        <v>266</v>
      </c>
      <c r="M1584" s="20" t="s">
        <v>39</v>
      </c>
      <c r="N1584" s="20" t="s">
        <v>40</v>
      </c>
      <c r="O1584" s="25">
        <v>-65947.960000000006</v>
      </c>
      <c r="Q1584" s="20" t="s">
        <v>41</v>
      </c>
    </row>
    <row r="1585" spans="9:18" x14ac:dyDescent="0.3">
      <c r="M1585" s="20" t="s">
        <v>42</v>
      </c>
    </row>
    <row r="1586" spans="9:18" x14ac:dyDescent="0.3">
      <c r="I1586" s="31" t="s">
        <v>689</v>
      </c>
      <c r="J1586" s="20" t="s">
        <v>785</v>
      </c>
      <c r="K1586" s="20" t="s">
        <v>194</v>
      </c>
      <c r="L1586" s="20" t="s">
        <v>37</v>
      </c>
      <c r="M1586" s="20" t="s">
        <v>39</v>
      </c>
      <c r="N1586" s="20" t="s">
        <v>122</v>
      </c>
      <c r="Q1586" s="20" t="s">
        <v>40</v>
      </c>
      <c r="R1586" s="25">
        <v>-147719.85999999999</v>
      </c>
    </row>
    <row r="1587" spans="9:18" x14ac:dyDescent="0.3">
      <c r="M1587" s="20" t="s">
        <v>42</v>
      </c>
    </row>
    <row r="1588" spans="9:18" x14ac:dyDescent="0.3">
      <c r="I1588" s="31" t="s">
        <v>689</v>
      </c>
      <c r="J1588" s="20" t="s">
        <v>785</v>
      </c>
      <c r="K1588" s="20" t="s">
        <v>37</v>
      </c>
      <c r="L1588" s="20" t="s">
        <v>447</v>
      </c>
      <c r="M1588" s="20" t="s">
        <v>39</v>
      </c>
      <c r="N1588" s="20" t="s">
        <v>40</v>
      </c>
      <c r="O1588" s="25">
        <v>262.68</v>
      </c>
      <c r="Q1588" s="20" t="s">
        <v>41</v>
      </c>
    </row>
    <row r="1589" spans="9:18" x14ac:dyDescent="0.3">
      <c r="M1589" s="20" t="s">
        <v>42</v>
      </c>
    </row>
    <row r="1590" spans="9:18" x14ac:dyDescent="0.3">
      <c r="I1590" s="31" t="s">
        <v>689</v>
      </c>
      <c r="J1590" s="20" t="s">
        <v>785</v>
      </c>
      <c r="K1590" s="20" t="s">
        <v>37</v>
      </c>
      <c r="L1590" s="20" t="s">
        <v>191</v>
      </c>
      <c r="M1590" s="20" t="s">
        <v>39</v>
      </c>
      <c r="N1590" s="20" t="s">
        <v>40</v>
      </c>
      <c r="O1590" s="25">
        <v>-1436.46</v>
      </c>
      <c r="Q1590" s="20" t="s">
        <v>41</v>
      </c>
    </row>
    <row r="1591" spans="9:18" x14ac:dyDescent="0.3">
      <c r="M1591" s="20" t="s">
        <v>42</v>
      </c>
    </row>
    <row r="1592" spans="9:18" x14ac:dyDescent="0.3">
      <c r="I1592" s="31" t="s">
        <v>786</v>
      </c>
      <c r="J1592" s="20" t="s">
        <v>787</v>
      </c>
      <c r="K1592" s="20" t="s">
        <v>37</v>
      </c>
      <c r="M1592" s="20" t="s">
        <v>39</v>
      </c>
      <c r="N1592" s="20" t="s">
        <v>40</v>
      </c>
      <c r="O1592" s="25">
        <v>115869.6</v>
      </c>
      <c r="Q1592" s="20" t="s">
        <v>47</v>
      </c>
    </row>
    <row r="1593" spans="9:18" x14ac:dyDescent="0.3">
      <c r="M1593" s="20" t="s">
        <v>42</v>
      </c>
      <c r="O1593" s="25">
        <v>25080</v>
      </c>
    </row>
    <row r="1594" spans="9:18" x14ac:dyDescent="0.3">
      <c r="I1594" s="31" t="s">
        <v>786</v>
      </c>
      <c r="J1594" s="20" t="s">
        <v>788</v>
      </c>
      <c r="K1594" s="20" t="s">
        <v>37</v>
      </c>
      <c r="M1594" s="20" t="s">
        <v>39</v>
      </c>
      <c r="N1594" s="20" t="s">
        <v>40</v>
      </c>
      <c r="O1594" s="25">
        <v>121413.6</v>
      </c>
      <c r="Q1594" s="20" t="s">
        <v>47</v>
      </c>
    </row>
    <row r="1595" spans="9:18" x14ac:dyDescent="0.3">
      <c r="M1595" s="20" t="s">
        <v>42</v>
      </c>
      <c r="O1595" s="25">
        <v>26280</v>
      </c>
    </row>
    <row r="1596" spans="9:18" x14ac:dyDescent="0.3">
      <c r="I1596" s="31" t="s">
        <v>786</v>
      </c>
      <c r="J1596" s="20" t="s">
        <v>789</v>
      </c>
      <c r="K1596" s="20" t="s">
        <v>37</v>
      </c>
      <c r="M1596" s="20" t="s">
        <v>39</v>
      </c>
      <c r="N1596" s="20" t="s">
        <v>40</v>
      </c>
      <c r="O1596" s="25">
        <v>8360</v>
      </c>
      <c r="Q1596" s="20" t="s">
        <v>47</v>
      </c>
    </row>
    <row r="1597" spans="9:18" x14ac:dyDescent="0.3">
      <c r="M1597" s="20" t="s">
        <v>42</v>
      </c>
    </row>
    <row r="1598" spans="9:18" x14ac:dyDescent="0.3">
      <c r="I1598" s="31" t="s">
        <v>786</v>
      </c>
      <c r="J1598" s="20" t="s">
        <v>789</v>
      </c>
      <c r="K1598" s="20" t="s">
        <v>37</v>
      </c>
      <c r="M1598" s="20" t="s">
        <v>39</v>
      </c>
      <c r="N1598" s="20" t="s">
        <v>40</v>
      </c>
      <c r="O1598" s="25">
        <v>8760</v>
      </c>
      <c r="Q1598" s="20" t="s">
        <v>47</v>
      </c>
    </row>
    <row r="1599" spans="9:18" x14ac:dyDescent="0.3">
      <c r="M1599" s="20" t="s">
        <v>42</v>
      </c>
    </row>
    <row r="1600" spans="9:18" x14ac:dyDescent="0.3">
      <c r="I1600" s="31" t="s">
        <v>786</v>
      </c>
      <c r="J1600" s="20" t="s">
        <v>790</v>
      </c>
      <c r="K1600" s="20" t="s">
        <v>791</v>
      </c>
      <c r="L1600" s="20" t="s">
        <v>792</v>
      </c>
      <c r="M1600" s="20" t="s">
        <v>39</v>
      </c>
      <c r="N1600" s="20" t="s">
        <v>46</v>
      </c>
      <c r="O1600" s="25">
        <v>186.84</v>
      </c>
      <c r="Q1600" s="20" t="s">
        <v>59</v>
      </c>
    </row>
    <row r="1601" spans="9:17" x14ac:dyDescent="0.3">
      <c r="M1601" s="20" t="s">
        <v>42</v>
      </c>
      <c r="O1601" s="25">
        <v>2</v>
      </c>
    </row>
    <row r="1602" spans="9:17" x14ac:dyDescent="0.3">
      <c r="I1602" s="31" t="s">
        <v>786</v>
      </c>
      <c r="J1602" s="20" t="s">
        <v>790</v>
      </c>
      <c r="K1602" s="20" t="s">
        <v>793</v>
      </c>
      <c r="L1602" s="20" t="s">
        <v>794</v>
      </c>
      <c r="M1602" s="20" t="s">
        <v>39</v>
      </c>
      <c r="N1602" s="20" t="s">
        <v>46</v>
      </c>
      <c r="O1602" s="25">
        <v>246.8</v>
      </c>
      <c r="Q1602" s="20" t="s">
        <v>59</v>
      </c>
    </row>
    <row r="1603" spans="9:17" x14ac:dyDescent="0.3">
      <c r="M1603" s="20" t="s">
        <v>42</v>
      </c>
      <c r="O1603" s="25">
        <v>10</v>
      </c>
    </row>
    <row r="1604" spans="9:17" x14ac:dyDescent="0.3">
      <c r="I1604" s="31" t="s">
        <v>786</v>
      </c>
      <c r="J1604" s="20" t="s">
        <v>790</v>
      </c>
      <c r="K1604" s="20" t="s">
        <v>795</v>
      </c>
      <c r="L1604" s="20" t="s">
        <v>796</v>
      </c>
      <c r="M1604" s="20" t="s">
        <v>39</v>
      </c>
      <c r="N1604" s="20" t="s">
        <v>46</v>
      </c>
      <c r="O1604" s="25">
        <v>897.44</v>
      </c>
      <c r="Q1604" s="20" t="s">
        <v>59</v>
      </c>
    </row>
    <row r="1605" spans="9:17" x14ac:dyDescent="0.3">
      <c r="M1605" s="20" t="s">
        <v>42</v>
      </c>
      <c r="O1605" s="25">
        <v>11</v>
      </c>
    </row>
    <row r="1606" spans="9:17" x14ac:dyDescent="0.3">
      <c r="I1606" s="31" t="s">
        <v>786</v>
      </c>
      <c r="J1606" s="20" t="s">
        <v>790</v>
      </c>
      <c r="K1606" s="20" t="s">
        <v>797</v>
      </c>
      <c r="L1606" s="20" t="s">
        <v>798</v>
      </c>
      <c r="M1606" s="20" t="s">
        <v>39</v>
      </c>
      <c r="N1606" s="20" t="s">
        <v>46</v>
      </c>
      <c r="O1606" s="25">
        <v>130.49</v>
      </c>
      <c r="Q1606" s="20" t="s">
        <v>59</v>
      </c>
    </row>
    <row r="1607" spans="9:17" x14ac:dyDescent="0.3">
      <c r="M1607" s="20" t="s">
        <v>42</v>
      </c>
      <c r="O1607" s="25">
        <v>3</v>
      </c>
    </row>
    <row r="1608" spans="9:17" x14ac:dyDescent="0.3">
      <c r="I1608" s="31" t="s">
        <v>786</v>
      </c>
      <c r="J1608" s="20" t="s">
        <v>790</v>
      </c>
      <c r="K1608" s="20" t="s">
        <v>799</v>
      </c>
      <c r="L1608" s="20" t="s">
        <v>800</v>
      </c>
      <c r="M1608" s="20" t="s">
        <v>39</v>
      </c>
      <c r="N1608" s="20" t="s">
        <v>46</v>
      </c>
      <c r="O1608" s="25">
        <v>284.16000000000003</v>
      </c>
      <c r="Q1608" s="20" t="s">
        <v>59</v>
      </c>
    </row>
    <row r="1609" spans="9:17" x14ac:dyDescent="0.3">
      <c r="M1609" s="20" t="s">
        <v>42</v>
      </c>
      <c r="O1609" s="25">
        <v>6</v>
      </c>
    </row>
    <row r="1610" spans="9:17" x14ac:dyDescent="0.3">
      <c r="I1610" s="31" t="s">
        <v>786</v>
      </c>
      <c r="J1610" s="20" t="s">
        <v>790</v>
      </c>
      <c r="K1610" s="20" t="s">
        <v>60</v>
      </c>
      <c r="L1610" s="20" t="s">
        <v>61</v>
      </c>
      <c r="M1610" s="20" t="s">
        <v>39</v>
      </c>
      <c r="N1610" s="20" t="s">
        <v>46</v>
      </c>
      <c r="O1610" s="25">
        <v>730.73</v>
      </c>
      <c r="Q1610" s="20" t="s">
        <v>59</v>
      </c>
    </row>
    <row r="1611" spans="9:17" x14ac:dyDescent="0.3">
      <c r="M1611" s="20" t="s">
        <v>42</v>
      </c>
      <c r="O1611" s="25">
        <v>1</v>
      </c>
    </row>
    <row r="1612" spans="9:17" x14ac:dyDescent="0.3">
      <c r="I1612" s="31" t="s">
        <v>786</v>
      </c>
      <c r="J1612" s="20" t="s">
        <v>790</v>
      </c>
      <c r="K1612" s="20" t="s">
        <v>801</v>
      </c>
      <c r="L1612" s="20" t="s">
        <v>802</v>
      </c>
      <c r="M1612" s="20" t="s">
        <v>39</v>
      </c>
      <c r="N1612" s="20" t="s">
        <v>46</v>
      </c>
      <c r="O1612" s="25">
        <v>508.28</v>
      </c>
      <c r="Q1612" s="20" t="s">
        <v>59</v>
      </c>
    </row>
    <row r="1613" spans="9:17" x14ac:dyDescent="0.3">
      <c r="M1613" s="20" t="s">
        <v>42</v>
      </c>
      <c r="O1613" s="25">
        <v>1</v>
      </c>
    </row>
    <row r="1614" spans="9:17" x14ac:dyDescent="0.3">
      <c r="I1614" s="31" t="s">
        <v>786</v>
      </c>
      <c r="J1614" s="20" t="s">
        <v>790</v>
      </c>
      <c r="K1614" s="20" t="s">
        <v>803</v>
      </c>
      <c r="L1614" s="20" t="s">
        <v>804</v>
      </c>
      <c r="M1614" s="20" t="s">
        <v>39</v>
      </c>
      <c r="N1614" s="20" t="s">
        <v>46</v>
      </c>
      <c r="O1614" s="25">
        <v>60.35</v>
      </c>
      <c r="Q1614" s="20" t="s">
        <v>59</v>
      </c>
    </row>
    <row r="1615" spans="9:17" x14ac:dyDescent="0.3">
      <c r="M1615" s="20" t="s">
        <v>42</v>
      </c>
      <c r="O1615" s="25">
        <v>2</v>
      </c>
    </row>
    <row r="1616" spans="9:17" x14ac:dyDescent="0.3">
      <c r="I1616" s="31" t="s">
        <v>786</v>
      </c>
      <c r="J1616" s="20" t="s">
        <v>790</v>
      </c>
      <c r="K1616" s="20" t="s">
        <v>805</v>
      </c>
      <c r="L1616" s="20" t="s">
        <v>806</v>
      </c>
      <c r="M1616" s="20" t="s">
        <v>39</v>
      </c>
      <c r="N1616" s="20" t="s">
        <v>46</v>
      </c>
      <c r="O1616" s="25">
        <v>685.03</v>
      </c>
      <c r="Q1616" s="20" t="s">
        <v>59</v>
      </c>
    </row>
    <row r="1617" spans="9:18" x14ac:dyDescent="0.3">
      <c r="M1617" s="20" t="s">
        <v>42</v>
      </c>
      <c r="O1617" s="25">
        <v>20</v>
      </c>
    </row>
    <row r="1618" spans="9:18" x14ac:dyDescent="0.3">
      <c r="I1618" s="31" t="s">
        <v>786</v>
      </c>
      <c r="J1618" s="20" t="s">
        <v>790</v>
      </c>
      <c r="K1618" s="20" t="s">
        <v>807</v>
      </c>
      <c r="L1618" s="20" t="s">
        <v>808</v>
      </c>
      <c r="M1618" s="20" t="s">
        <v>39</v>
      </c>
      <c r="N1618" s="20" t="s">
        <v>46</v>
      </c>
      <c r="O1618" s="25">
        <v>171.25</v>
      </c>
      <c r="Q1618" s="20" t="s">
        <v>59</v>
      </c>
    </row>
    <row r="1619" spans="9:18" x14ac:dyDescent="0.3">
      <c r="M1619" s="20" t="s">
        <v>42</v>
      </c>
      <c r="O1619" s="25">
        <v>5</v>
      </c>
    </row>
    <row r="1620" spans="9:18" x14ac:dyDescent="0.3">
      <c r="I1620" s="31" t="s">
        <v>786</v>
      </c>
      <c r="J1620" s="20" t="s">
        <v>790</v>
      </c>
      <c r="K1620" s="20" t="s">
        <v>809</v>
      </c>
      <c r="L1620" s="20" t="s">
        <v>810</v>
      </c>
      <c r="M1620" s="20" t="s">
        <v>39</v>
      </c>
      <c r="N1620" s="20" t="s">
        <v>46</v>
      </c>
      <c r="O1620" s="25">
        <v>541.02</v>
      </c>
      <c r="Q1620" s="20" t="s">
        <v>59</v>
      </c>
    </row>
    <row r="1621" spans="9:18" x14ac:dyDescent="0.3">
      <c r="M1621" s="20" t="s">
        <v>42</v>
      </c>
      <c r="O1621" s="25">
        <v>13</v>
      </c>
    </row>
    <row r="1622" spans="9:18" x14ac:dyDescent="0.3">
      <c r="I1622" s="31" t="s">
        <v>786</v>
      </c>
      <c r="J1622" s="20" t="s">
        <v>790</v>
      </c>
      <c r="K1622" s="20" t="s">
        <v>811</v>
      </c>
      <c r="L1622" s="20" t="s">
        <v>812</v>
      </c>
      <c r="M1622" s="20" t="s">
        <v>39</v>
      </c>
      <c r="N1622" s="20" t="s">
        <v>46</v>
      </c>
      <c r="O1622" s="25">
        <v>53.34</v>
      </c>
      <c r="Q1622" s="20" t="s">
        <v>59</v>
      </c>
    </row>
    <row r="1623" spans="9:18" x14ac:dyDescent="0.3">
      <c r="M1623" s="20" t="s">
        <v>42</v>
      </c>
      <c r="O1623" s="25">
        <v>2</v>
      </c>
    </row>
    <row r="1624" spans="9:18" x14ac:dyDescent="0.3">
      <c r="I1624" s="31" t="s">
        <v>786</v>
      </c>
      <c r="J1624" s="20" t="s">
        <v>790</v>
      </c>
      <c r="K1624" s="20" t="s">
        <v>813</v>
      </c>
      <c r="L1624" s="20" t="s">
        <v>814</v>
      </c>
      <c r="M1624" s="20" t="s">
        <v>39</v>
      </c>
      <c r="N1624" s="20" t="s">
        <v>46</v>
      </c>
      <c r="O1624" s="25">
        <v>242.81</v>
      </c>
      <c r="Q1624" s="20" t="s">
        <v>59</v>
      </c>
    </row>
    <row r="1625" spans="9:18" x14ac:dyDescent="0.3">
      <c r="M1625" s="20" t="s">
        <v>42</v>
      </c>
      <c r="O1625" s="25">
        <v>15</v>
      </c>
    </row>
    <row r="1626" spans="9:18" x14ac:dyDescent="0.3">
      <c r="I1626" s="31" t="s">
        <v>786</v>
      </c>
      <c r="J1626" s="20" t="s">
        <v>790</v>
      </c>
      <c r="K1626" s="20" t="s">
        <v>68</v>
      </c>
      <c r="L1626" s="20" t="s">
        <v>69</v>
      </c>
      <c r="M1626" s="20" t="s">
        <v>39</v>
      </c>
      <c r="N1626" s="20" t="s">
        <v>46</v>
      </c>
      <c r="O1626" s="25">
        <v>222.64</v>
      </c>
      <c r="Q1626" s="20" t="s">
        <v>59</v>
      </c>
    </row>
    <row r="1627" spans="9:18" x14ac:dyDescent="0.3">
      <c r="M1627" s="20" t="s">
        <v>42</v>
      </c>
      <c r="O1627" s="25">
        <v>5</v>
      </c>
    </row>
    <row r="1628" spans="9:18" x14ac:dyDescent="0.3">
      <c r="I1628" s="31" t="s">
        <v>786</v>
      </c>
      <c r="J1628" s="20" t="s">
        <v>815</v>
      </c>
      <c r="K1628" s="20" t="s">
        <v>87</v>
      </c>
      <c r="L1628" s="20" t="s">
        <v>816</v>
      </c>
      <c r="M1628" s="20" t="s">
        <v>39</v>
      </c>
      <c r="N1628" s="20" t="s">
        <v>89</v>
      </c>
      <c r="Q1628" s="20" t="s">
        <v>90</v>
      </c>
      <c r="R1628" s="25">
        <v>629.45000000000005</v>
      </c>
    </row>
    <row r="1629" spans="9:18" x14ac:dyDescent="0.3">
      <c r="M1629" s="20" t="s">
        <v>42</v>
      </c>
      <c r="R1629" s="25">
        <v>1</v>
      </c>
    </row>
    <row r="1630" spans="9:18" x14ac:dyDescent="0.3">
      <c r="I1630" s="31" t="s">
        <v>786</v>
      </c>
      <c r="J1630" s="20" t="s">
        <v>815</v>
      </c>
      <c r="K1630" s="20" t="s">
        <v>87</v>
      </c>
      <c r="L1630" s="20" t="s">
        <v>816</v>
      </c>
      <c r="M1630" s="20" t="s">
        <v>39</v>
      </c>
      <c r="N1630" s="20" t="s">
        <v>89</v>
      </c>
      <c r="Q1630" s="20" t="s">
        <v>90</v>
      </c>
      <c r="R1630" s="25">
        <v>629.44000000000005</v>
      </c>
    </row>
    <row r="1631" spans="9:18" x14ac:dyDescent="0.3">
      <c r="M1631" s="20" t="s">
        <v>42</v>
      </c>
      <c r="R1631" s="25">
        <v>1</v>
      </c>
    </row>
    <row r="1632" spans="9:18" x14ac:dyDescent="0.3">
      <c r="I1632" s="31" t="s">
        <v>786</v>
      </c>
      <c r="J1632" s="20" t="s">
        <v>817</v>
      </c>
      <c r="K1632" s="20" t="s">
        <v>121</v>
      </c>
      <c r="L1632" s="20" t="s">
        <v>445</v>
      </c>
      <c r="M1632" s="20" t="s">
        <v>39</v>
      </c>
      <c r="N1632" s="20" t="s">
        <v>122</v>
      </c>
      <c r="Q1632" s="20" t="s">
        <v>107</v>
      </c>
      <c r="R1632" s="25">
        <v>440.84</v>
      </c>
    </row>
    <row r="1633" spans="9:18" x14ac:dyDescent="0.3">
      <c r="M1633" s="20" t="s">
        <v>42</v>
      </c>
      <c r="R1633" s="25">
        <v>1</v>
      </c>
    </row>
    <row r="1634" spans="9:18" x14ac:dyDescent="0.3">
      <c r="I1634" s="31" t="s">
        <v>786</v>
      </c>
      <c r="J1634" s="20" t="s">
        <v>817</v>
      </c>
      <c r="K1634" s="20" t="s">
        <v>121</v>
      </c>
      <c r="L1634" s="20" t="s">
        <v>161</v>
      </c>
      <c r="M1634" s="20" t="s">
        <v>39</v>
      </c>
      <c r="N1634" s="20" t="s">
        <v>122</v>
      </c>
      <c r="Q1634" s="20" t="s">
        <v>107</v>
      </c>
      <c r="R1634" s="25">
        <v>22.25</v>
      </c>
    </row>
    <row r="1635" spans="9:18" x14ac:dyDescent="0.3">
      <c r="M1635" s="20" t="s">
        <v>42</v>
      </c>
      <c r="R1635" s="25">
        <v>1</v>
      </c>
    </row>
    <row r="1636" spans="9:18" x14ac:dyDescent="0.3">
      <c r="I1636" s="31" t="s">
        <v>786</v>
      </c>
      <c r="J1636" s="20" t="s">
        <v>818</v>
      </c>
      <c r="K1636" s="20" t="s">
        <v>121</v>
      </c>
      <c r="L1636" s="20" t="s">
        <v>170</v>
      </c>
      <c r="M1636" s="20" t="s">
        <v>39</v>
      </c>
      <c r="N1636" s="20" t="s">
        <v>122</v>
      </c>
      <c r="Q1636" s="20" t="s">
        <v>107</v>
      </c>
      <c r="R1636" s="25">
        <v>7584.31</v>
      </c>
    </row>
    <row r="1637" spans="9:18" x14ac:dyDescent="0.3">
      <c r="M1637" s="20" t="s">
        <v>42</v>
      </c>
      <c r="R1637" s="25">
        <v>19</v>
      </c>
    </row>
    <row r="1638" spans="9:18" x14ac:dyDescent="0.3">
      <c r="I1638" s="31" t="s">
        <v>786</v>
      </c>
      <c r="J1638" s="20" t="s">
        <v>818</v>
      </c>
      <c r="K1638" s="20" t="s">
        <v>121</v>
      </c>
      <c r="L1638" s="20" t="s">
        <v>155</v>
      </c>
      <c r="M1638" s="20" t="s">
        <v>39</v>
      </c>
      <c r="N1638" s="20" t="s">
        <v>122</v>
      </c>
      <c r="Q1638" s="20" t="s">
        <v>107</v>
      </c>
      <c r="R1638" s="25">
        <v>50.95</v>
      </c>
    </row>
    <row r="1639" spans="9:18" x14ac:dyDescent="0.3">
      <c r="M1639" s="20" t="s">
        <v>42</v>
      </c>
      <c r="R1639" s="25">
        <v>3</v>
      </c>
    </row>
    <row r="1640" spans="9:18" x14ac:dyDescent="0.3">
      <c r="I1640" s="31" t="s">
        <v>786</v>
      </c>
      <c r="J1640" s="20" t="s">
        <v>819</v>
      </c>
      <c r="K1640" s="20" t="s">
        <v>37</v>
      </c>
      <c r="L1640" s="20" t="s">
        <v>266</v>
      </c>
      <c r="M1640" s="20" t="s">
        <v>39</v>
      </c>
      <c r="N1640" s="20" t="s">
        <v>40</v>
      </c>
      <c r="O1640" s="25">
        <v>22149.97</v>
      </c>
      <c r="Q1640" s="20" t="s">
        <v>41</v>
      </c>
    </row>
    <row r="1641" spans="9:18" x14ac:dyDescent="0.3">
      <c r="M1641" s="20" t="s">
        <v>42</v>
      </c>
      <c r="O1641" s="25">
        <v>1100</v>
      </c>
    </row>
    <row r="1642" spans="9:18" x14ac:dyDescent="0.3">
      <c r="I1642" s="31" t="s">
        <v>786</v>
      </c>
      <c r="J1642" s="20" t="s">
        <v>819</v>
      </c>
      <c r="K1642" s="20" t="s">
        <v>37</v>
      </c>
      <c r="L1642" s="20" t="s">
        <v>38</v>
      </c>
      <c r="M1642" s="20" t="s">
        <v>39</v>
      </c>
      <c r="N1642" s="20" t="s">
        <v>40</v>
      </c>
      <c r="O1642" s="25">
        <v>20841.12</v>
      </c>
      <c r="Q1642" s="20" t="s">
        <v>41</v>
      </c>
    </row>
    <row r="1643" spans="9:18" x14ac:dyDescent="0.3">
      <c r="M1643" s="20" t="s">
        <v>42</v>
      </c>
      <c r="O1643" s="25">
        <v>870</v>
      </c>
    </row>
    <row r="1644" spans="9:18" x14ac:dyDescent="0.3">
      <c r="I1644" s="31" t="s">
        <v>786</v>
      </c>
      <c r="J1644" s="20" t="s">
        <v>820</v>
      </c>
      <c r="K1644" s="20" t="s">
        <v>194</v>
      </c>
      <c r="L1644" s="20" t="s">
        <v>37</v>
      </c>
      <c r="M1644" s="20" t="s">
        <v>39</v>
      </c>
      <c r="N1644" s="20" t="s">
        <v>122</v>
      </c>
      <c r="Q1644" s="20" t="s">
        <v>40</v>
      </c>
      <c r="R1644" s="25">
        <v>78906.720000000001</v>
      </c>
    </row>
    <row r="1645" spans="9:18" x14ac:dyDescent="0.3">
      <c r="M1645" s="20" t="s">
        <v>42</v>
      </c>
      <c r="R1645" s="25">
        <v>12870</v>
      </c>
    </row>
    <row r="1646" spans="9:18" x14ac:dyDescent="0.3">
      <c r="I1646" s="31" t="s">
        <v>821</v>
      </c>
      <c r="J1646" s="20" t="s">
        <v>822</v>
      </c>
      <c r="K1646" s="20" t="s">
        <v>361</v>
      </c>
      <c r="M1646" s="20" t="s">
        <v>39</v>
      </c>
      <c r="N1646" s="20" t="s">
        <v>46</v>
      </c>
      <c r="O1646" s="25">
        <v>23750</v>
      </c>
      <c r="Q1646" s="20" t="s">
        <v>47</v>
      </c>
    </row>
    <row r="1647" spans="9:18" x14ac:dyDescent="0.3">
      <c r="M1647" s="20" t="s">
        <v>42</v>
      </c>
      <c r="O1647" s="25">
        <v>60</v>
      </c>
    </row>
    <row r="1648" spans="9:18" x14ac:dyDescent="0.3">
      <c r="I1648" s="31" t="s">
        <v>821</v>
      </c>
      <c r="J1648" s="20" t="s">
        <v>823</v>
      </c>
      <c r="K1648" s="20" t="s">
        <v>164</v>
      </c>
      <c r="M1648" s="20" t="s">
        <v>39</v>
      </c>
      <c r="N1648" s="20" t="s">
        <v>146</v>
      </c>
      <c r="O1648" s="25">
        <v>1125</v>
      </c>
      <c r="Q1648" s="20" t="s">
        <v>47</v>
      </c>
    </row>
    <row r="1649" spans="9:18" x14ac:dyDescent="0.3">
      <c r="M1649" s="20" t="s">
        <v>42</v>
      </c>
      <c r="O1649" s="25">
        <v>5</v>
      </c>
    </row>
    <row r="1650" spans="9:18" x14ac:dyDescent="0.3">
      <c r="I1650" s="31" t="s">
        <v>821</v>
      </c>
      <c r="J1650" s="20" t="s">
        <v>823</v>
      </c>
      <c r="K1650" s="20" t="s">
        <v>147</v>
      </c>
      <c r="L1650" s="20" t="s">
        <v>164</v>
      </c>
      <c r="M1650" s="20" t="s">
        <v>39</v>
      </c>
      <c r="N1650" s="20" t="s">
        <v>148</v>
      </c>
      <c r="Q1650" s="20" t="s">
        <v>149</v>
      </c>
      <c r="R1650" s="25">
        <v>1125</v>
      </c>
    </row>
    <row r="1651" spans="9:18" x14ac:dyDescent="0.3">
      <c r="M1651" s="20" t="s">
        <v>42</v>
      </c>
    </row>
    <row r="1652" spans="9:18" x14ac:dyDescent="0.3">
      <c r="I1652" s="31" t="s">
        <v>821</v>
      </c>
      <c r="J1652" s="20" t="s">
        <v>824</v>
      </c>
      <c r="K1652" s="20" t="s">
        <v>145</v>
      </c>
      <c r="M1652" s="20" t="s">
        <v>39</v>
      </c>
      <c r="N1652" s="20" t="s">
        <v>146</v>
      </c>
      <c r="O1652" s="25">
        <v>5109.78</v>
      </c>
      <c r="Q1652" s="20" t="s">
        <v>47</v>
      </c>
    </row>
    <row r="1653" spans="9:18" x14ac:dyDescent="0.3">
      <c r="M1653" s="20" t="s">
        <v>42</v>
      </c>
      <c r="O1653" s="25">
        <v>23</v>
      </c>
    </row>
    <row r="1654" spans="9:18" x14ac:dyDescent="0.3">
      <c r="I1654" s="31" t="s">
        <v>821</v>
      </c>
      <c r="J1654" s="20" t="s">
        <v>824</v>
      </c>
      <c r="K1654" s="20" t="s">
        <v>147</v>
      </c>
      <c r="L1654" s="20" t="s">
        <v>145</v>
      </c>
      <c r="M1654" s="20" t="s">
        <v>39</v>
      </c>
      <c r="N1654" s="20" t="s">
        <v>148</v>
      </c>
      <c r="Q1654" s="20" t="s">
        <v>149</v>
      </c>
      <c r="R1654" s="25">
        <v>5109.78</v>
      </c>
    </row>
    <row r="1655" spans="9:18" x14ac:dyDescent="0.3">
      <c r="M1655" s="20" t="s">
        <v>42</v>
      </c>
    </row>
    <row r="1656" spans="9:18" x14ac:dyDescent="0.3">
      <c r="I1656" s="31" t="s">
        <v>821</v>
      </c>
      <c r="J1656" s="20" t="s">
        <v>825</v>
      </c>
      <c r="K1656" s="20" t="s">
        <v>826</v>
      </c>
      <c r="L1656" s="20" t="s">
        <v>827</v>
      </c>
      <c r="M1656" s="20" t="s">
        <v>39</v>
      </c>
      <c r="N1656" s="20" t="s">
        <v>46</v>
      </c>
      <c r="O1656" s="25">
        <v>280</v>
      </c>
      <c r="Q1656" s="20" t="s">
        <v>47</v>
      </c>
    </row>
    <row r="1657" spans="9:18" x14ac:dyDescent="0.3">
      <c r="M1657" s="20" t="s">
        <v>42</v>
      </c>
      <c r="O1657" s="25">
        <v>2</v>
      </c>
    </row>
    <row r="1658" spans="9:18" x14ac:dyDescent="0.3">
      <c r="I1658" s="31" t="s">
        <v>821</v>
      </c>
      <c r="J1658" s="20" t="s">
        <v>828</v>
      </c>
      <c r="K1658" s="20" t="s">
        <v>829</v>
      </c>
      <c r="M1658" s="20" t="s">
        <v>39</v>
      </c>
      <c r="N1658" s="20" t="s">
        <v>46</v>
      </c>
      <c r="O1658" s="25">
        <v>5208.33</v>
      </c>
      <c r="Q1658" s="20" t="s">
        <v>47</v>
      </c>
    </row>
    <row r="1659" spans="9:18" x14ac:dyDescent="0.3">
      <c r="M1659" s="20" t="s">
        <v>42</v>
      </c>
      <c r="O1659" s="25">
        <v>1</v>
      </c>
    </row>
    <row r="1660" spans="9:18" x14ac:dyDescent="0.3">
      <c r="I1660" s="31" t="s">
        <v>821</v>
      </c>
      <c r="J1660" s="20" t="s">
        <v>830</v>
      </c>
      <c r="K1660" s="20" t="s">
        <v>831</v>
      </c>
      <c r="M1660" s="20" t="s">
        <v>39</v>
      </c>
      <c r="N1660" s="20" t="s">
        <v>146</v>
      </c>
      <c r="O1660" s="25">
        <v>10308.33</v>
      </c>
      <c r="Q1660" s="20" t="s">
        <v>47</v>
      </c>
    </row>
    <row r="1661" spans="9:18" x14ac:dyDescent="0.3">
      <c r="M1661" s="20" t="s">
        <v>42</v>
      </c>
      <c r="O1661" s="25">
        <v>1</v>
      </c>
    </row>
    <row r="1662" spans="9:18" x14ac:dyDescent="0.3">
      <c r="I1662" s="31" t="s">
        <v>821</v>
      </c>
      <c r="J1662" s="20" t="s">
        <v>830</v>
      </c>
      <c r="K1662" s="20" t="s">
        <v>623</v>
      </c>
      <c r="L1662" s="20" t="s">
        <v>831</v>
      </c>
      <c r="M1662" s="20" t="s">
        <v>39</v>
      </c>
      <c r="N1662" s="20" t="s">
        <v>148</v>
      </c>
      <c r="Q1662" s="20" t="s">
        <v>149</v>
      </c>
      <c r="R1662" s="25">
        <v>10308.33</v>
      </c>
    </row>
    <row r="1663" spans="9:18" x14ac:dyDescent="0.3">
      <c r="M1663" s="20" t="s">
        <v>42</v>
      </c>
    </row>
    <row r="1664" spans="9:18" x14ac:dyDescent="0.3">
      <c r="I1664" s="31" t="s">
        <v>821</v>
      </c>
      <c r="J1664" s="20" t="s">
        <v>830</v>
      </c>
      <c r="K1664" s="20" t="s">
        <v>832</v>
      </c>
      <c r="M1664" s="20" t="s">
        <v>39</v>
      </c>
      <c r="N1664" s="20" t="s">
        <v>146</v>
      </c>
      <c r="O1664" s="25">
        <v>825</v>
      </c>
      <c r="Q1664" s="20" t="s">
        <v>47</v>
      </c>
    </row>
    <row r="1665" spans="9:18" x14ac:dyDescent="0.3">
      <c r="M1665" s="20" t="s">
        <v>42</v>
      </c>
      <c r="O1665" s="25">
        <v>1</v>
      </c>
    </row>
    <row r="1666" spans="9:18" x14ac:dyDescent="0.3">
      <c r="I1666" s="31" t="s">
        <v>821</v>
      </c>
      <c r="J1666" s="20" t="s">
        <v>830</v>
      </c>
      <c r="K1666" s="20" t="s">
        <v>572</v>
      </c>
      <c r="L1666" s="20" t="s">
        <v>832</v>
      </c>
      <c r="M1666" s="20" t="s">
        <v>39</v>
      </c>
      <c r="N1666" s="20" t="s">
        <v>148</v>
      </c>
      <c r="Q1666" s="20" t="s">
        <v>149</v>
      </c>
      <c r="R1666" s="25">
        <v>825</v>
      </c>
    </row>
    <row r="1667" spans="9:18" x14ac:dyDescent="0.3">
      <c r="M1667" s="20" t="s">
        <v>42</v>
      </c>
    </row>
    <row r="1668" spans="9:18" x14ac:dyDescent="0.3">
      <c r="I1668" s="31" t="s">
        <v>821</v>
      </c>
      <c r="J1668" s="20" t="s">
        <v>830</v>
      </c>
      <c r="K1668" s="20" t="s">
        <v>833</v>
      </c>
      <c r="M1668" s="20" t="s">
        <v>39</v>
      </c>
      <c r="N1668" s="20" t="s">
        <v>146</v>
      </c>
      <c r="O1668" s="25">
        <v>1299.17</v>
      </c>
      <c r="Q1668" s="20" t="s">
        <v>47</v>
      </c>
    </row>
    <row r="1669" spans="9:18" x14ac:dyDescent="0.3">
      <c r="M1669" s="20" t="s">
        <v>42</v>
      </c>
      <c r="O1669" s="25">
        <v>1</v>
      </c>
    </row>
    <row r="1670" spans="9:18" x14ac:dyDescent="0.3">
      <c r="I1670" s="31" t="s">
        <v>821</v>
      </c>
      <c r="J1670" s="20" t="s">
        <v>830</v>
      </c>
      <c r="K1670" s="20" t="s">
        <v>147</v>
      </c>
      <c r="L1670" s="20" t="s">
        <v>833</v>
      </c>
      <c r="M1670" s="20" t="s">
        <v>39</v>
      </c>
      <c r="N1670" s="20" t="s">
        <v>148</v>
      </c>
      <c r="Q1670" s="20" t="s">
        <v>149</v>
      </c>
      <c r="R1670" s="25">
        <v>1299.17</v>
      </c>
    </row>
    <row r="1671" spans="9:18" x14ac:dyDescent="0.3">
      <c r="M1671" s="20" t="s">
        <v>42</v>
      </c>
    </row>
    <row r="1672" spans="9:18" x14ac:dyDescent="0.3">
      <c r="I1672" s="31" t="s">
        <v>821</v>
      </c>
      <c r="J1672" s="20" t="s">
        <v>834</v>
      </c>
      <c r="K1672" s="20" t="s">
        <v>835</v>
      </c>
      <c r="M1672" s="20" t="s">
        <v>39</v>
      </c>
      <c r="N1672" s="20" t="s">
        <v>158</v>
      </c>
      <c r="O1672" s="25">
        <v>17790</v>
      </c>
      <c r="Q1672" s="20" t="s">
        <v>47</v>
      </c>
    </row>
    <row r="1673" spans="9:18" x14ac:dyDescent="0.3">
      <c r="M1673" s="20" t="s">
        <v>42</v>
      </c>
      <c r="O1673" s="25">
        <v>1</v>
      </c>
    </row>
    <row r="1674" spans="9:18" x14ac:dyDescent="0.3">
      <c r="I1674" s="31" t="s">
        <v>821</v>
      </c>
      <c r="J1674" s="20" t="s">
        <v>836</v>
      </c>
      <c r="K1674" s="20" t="s">
        <v>121</v>
      </c>
      <c r="L1674" s="20" t="s">
        <v>445</v>
      </c>
      <c r="M1674" s="20" t="s">
        <v>39</v>
      </c>
      <c r="N1674" s="20" t="s">
        <v>122</v>
      </c>
      <c r="Q1674" s="20" t="s">
        <v>107</v>
      </c>
      <c r="R1674" s="25">
        <v>2204.2199999999998</v>
      </c>
    </row>
    <row r="1675" spans="9:18" x14ac:dyDescent="0.3">
      <c r="M1675" s="20" t="s">
        <v>42</v>
      </c>
      <c r="R1675" s="25">
        <v>5</v>
      </c>
    </row>
    <row r="1676" spans="9:18" x14ac:dyDescent="0.3">
      <c r="I1676" s="31" t="s">
        <v>821</v>
      </c>
      <c r="J1676" s="20" t="s">
        <v>836</v>
      </c>
      <c r="K1676" s="20" t="s">
        <v>121</v>
      </c>
      <c r="L1676" s="20" t="s">
        <v>161</v>
      </c>
      <c r="M1676" s="20" t="s">
        <v>39</v>
      </c>
      <c r="N1676" s="20" t="s">
        <v>122</v>
      </c>
      <c r="Q1676" s="20" t="s">
        <v>107</v>
      </c>
      <c r="R1676" s="25">
        <v>111.27</v>
      </c>
    </row>
    <row r="1677" spans="9:18" x14ac:dyDescent="0.3">
      <c r="M1677" s="20" t="s">
        <v>42</v>
      </c>
      <c r="R1677" s="25">
        <v>5</v>
      </c>
    </row>
    <row r="1678" spans="9:18" x14ac:dyDescent="0.3">
      <c r="I1678" s="31" t="s">
        <v>821</v>
      </c>
      <c r="J1678" s="20" t="s">
        <v>836</v>
      </c>
      <c r="K1678" s="20" t="s">
        <v>121</v>
      </c>
      <c r="L1678" s="20" t="s">
        <v>106</v>
      </c>
      <c r="M1678" s="20" t="s">
        <v>39</v>
      </c>
      <c r="N1678" s="20" t="s">
        <v>122</v>
      </c>
      <c r="Q1678" s="20" t="s">
        <v>107</v>
      </c>
      <c r="R1678" s="25">
        <v>3907.64</v>
      </c>
    </row>
    <row r="1679" spans="9:18" x14ac:dyDescent="0.3">
      <c r="M1679" s="20" t="s">
        <v>42</v>
      </c>
      <c r="R1679" s="25">
        <v>10</v>
      </c>
    </row>
    <row r="1680" spans="9:18" x14ac:dyDescent="0.3">
      <c r="I1680" s="31" t="s">
        <v>821</v>
      </c>
      <c r="J1680" s="20" t="s">
        <v>837</v>
      </c>
      <c r="K1680" s="20" t="s">
        <v>37</v>
      </c>
      <c r="L1680" s="20" t="s">
        <v>266</v>
      </c>
      <c r="M1680" s="20" t="s">
        <v>39</v>
      </c>
      <c r="N1680" s="20" t="s">
        <v>40</v>
      </c>
      <c r="O1680" s="25">
        <v>29291.26</v>
      </c>
      <c r="Q1680" s="20" t="s">
        <v>41</v>
      </c>
    </row>
    <row r="1681" spans="9:18" x14ac:dyDescent="0.3">
      <c r="M1681" s="20" t="s">
        <v>42</v>
      </c>
      <c r="O1681" s="25">
        <v>1405</v>
      </c>
    </row>
    <row r="1682" spans="9:18" x14ac:dyDescent="0.3">
      <c r="I1682" s="31" t="s">
        <v>821</v>
      </c>
      <c r="J1682" s="20" t="s">
        <v>837</v>
      </c>
      <c r="K1682" s="20" t="s">
        <v>37</v>
      </c>
      <c r="L1682" s="20" t="s">
        <v>838</v>
      </c>
      <c r="M1682" s="20" t="s">
        <v>39</v>
      </c>
      <c r="N1682" s="20" t="s">
        <v>40</v>
      </c>
      <c r="O1682" s="25">
        <v>9712.4699999999993</v>
      </c>
      <c r="Q1682" s="20" t="s">
        <v>41</v>
      </c>
    </row>
    <row r="1683" spans="9:18" x14ac:dyDescent="0.3">
      <c r="M1683" s="20" t="s">
        <v>42</v>
      </c>
      <c r="O1683" s="25">
        <v>500</v>
      </c>
    </row>
    <row r="1684" spans="9:18" x14ac:dyDescent="0.3">
      <c r="I1684" s="31" t="s">
        <v>821</v>
      </c>
      <c r="J1684" s="20" t="s">
        <v>837</v>
      </c>
      <c r="K1684" s="20" t="s">
        <v>37</v>
      </c>
      <c r="L1684" s="20" t="s">
        <v>839</v>
      </c>
      <c r="M1684" s="20" t="s">
        <v>39</v>
      </c>
      <c r="N1684" s="20" t="s">
        <v>40</v>
      </c>
      <c r="O1684" s="25">
        <v>967.97</v>
      </c>
      <c r="Q1684" s="20" t="s">
        <v>41</v>
      </c>
    </row>
    <row r="1685" spans="9:18" x14ac:dyDescent="0.3">
      <c r="M1685" s="20" t="s">
        <v>42</v>
      </c>
      <c r="O1685" s="25">
        <v>50</v>
      </c>
    </row>
    <row r="1686" spans="9:18" x14ac:dyDescent="0.3">
      <c r="I1686" s="31" t="s">
        <v>821</v>
      </c>
      <c r="J1686" s="20" t="s">
        <v>837</v>
      </c>
      <c r="K1686" s="20" t="s">
        <v>37</v>
      </c>
      <c r="L1686" s="20" t="s">
        <v>840</v>
      </c>
      <c r="M1686" s="20" t="s">
        <v>39</v>
      </c>
      <c r="N1686" s="20" t="s">
        <v>40</v>
      </c>
      <c r="O1686" s="25">
        <v>567.35</v>
      </c>
      <c r="Q1686" s="20" t="s">
        <v>41</v>
      </c>
    </row>
    <row r="1687" spans="9:18" x14ac:dyDescent="0.3">
      <c r="M1687" s="20" t="s">
        <v>42</v>
      </c>
      <c r="O1687" s="25">
        <v>25</v>
      </c>
    </row>
    <row r="1688" spans="9:18" x14ac:dyDescent="0.3">
      <c r="I1688" s="31" t="s">
        <v>821</v>
      </c>
      <c r="J1688" s="20" t="s">
        <v>841</v>
      </c>
      <c r="K1688" s="20" t="s">
        <v>194</v>
      </c>
      <c r="L1688" s="20" t="s">
        <v>37</v>
      </c>
      <c r="M1688" s="20" t="s">
        <v>39</v>
      </c>
      <c r="N1688" s="20" t="s">
        <v>122</v>
      </c>
      <c r="Q1688" s="20" t="s">
        <v>40</v>
      </c>
      <c r="R1688" s="25">
        <v>84006.36</v>
      </c>
    </row>
    <row r="1689" spans="9:18" x14ac:dyDescent="0.3">
      <c r="M1689" s="20" t="s">
        <v>42</v>
      </c>
      <c r="R1689" s="25">
        <v>12725</v>
      </c>
    </row>
    <row r="1690" spans="9:18" x14ac:dyDescent="0.3">
      <c r="I1690" s="31" t="s">
        <v>842</v>
      </c>
      <c r="J1690" s="20" t="s">
        <v>843</v>
      </c>
      <c r="K1690" s="20" t="s">
        <v>37</v>
      </c>
      <c r="M1690" s="20" t="s">
        <v>39</v>
      </c>
      <c r="N1690" s="20" t="s">
        <v>40</v>
      </c>
      <c r="O1690" s="25">
        <v>123631.2</v>
      </c>
      <c r="Q1690" s="20" t="s">
        <v>47</v>
      </c>
    </row>
    <row r="1691" spans="9:18" x14ac:dyDescent="0.3">
      <c r="M1691" s="20" t="s">
        <v>42</v>
      </c>
      <c r="O1691" s="25">
        <v>26760</v>
      </c>
    </row>
    <row r="1692" spans="9:18" x14ac:dyDescent="0.3">
      <c r="I1692" s="31" t="s">
        <v>842</v>
      </c>
      <c r="J1692" s="20" t="s">
        <v>844</v>
      </c>
      <c r="K1692" s="20" t="s">
        <v>37</v>
      </c>
      <c r="M1692" s="20" t="s">
        <v>39</v>
      </c>
      <c r="N1692" s="20" t="s">
        <v>40</v>
      </c>
      <c r="O1692" s="25">
        <v>119288.4</v>
      </c>
      <c r="Q1692" s="20" t="s">
        <v>47</v>
      </c>
    </row>
    <row r="1693" spans="9:18" x14ac:dyDescent="0.3">
      <c r="M1693" s="20" t="s">
        <v>42</v>
      </c>
      <c r="O1693" s="25">
        <v>25820</v>
      </c>
    </row>
    <row r="1694" spans="9:18" x14ac:dyDescent="0.3">
      <c r="I1694" s="31" t="s">
        <v>842</v>
      </c>
      <c r="J1694" s="20" t="s">
        <v>845</v>
      </c>
      <c r="K1694" s="20" t="s">
        <v>846</v>
      </c>
      <c r="M1694" s="20" t="s">
        <v>39</v>
      </c>
      <c r="N1694" s="20" t="s">
        <v>46</v>
      </c>
      <c r="O1694" s="25">
        <v>7406.67</v>
      </c>
      <c r="Q1694" s="20" t="s">
        <v>47</v>
      </c>
    </row>
    <row r="1695" spans="9:18" x14ac:dyDescent="0.3">
      <c r="M1695" s="20" t="s">
        <v>42</v>
      </c>
      <c r="O1695" s="25">
        <v>2</v>
      </c>
    </row>
    <row r="1696" spans="9:18" x14ac:dyDescent="0.3">
      <c r="I1696" s="31" t="s">
        <v>842</v>
      </c>
      <c r="J1696" s="20" t="s">
        <v>847</v>
      </c>
      <c r="K1696" s="20" t="s">
        <v>37</v>
      </c>
      <c r="M1696" s="20" t="s">
        <v>39</v>
      </c>
      <c r="N1696" s="20" t="s">
        <v>40</v>
      </c>
      <c r="O1696" s="25">
        <v>8920</v>
      </c>
      <c r="Q1696" s="20" t="s">
        <v>47</v>
      </c>
    </row>
    <row r="1697" spans="9:18" x14ac:dyDescent="0.3">
      <c r="M1697" s="20" t="s">
        <v>42</v>
      </c>
    </row>
    <row r="1698" spans="9:18" x14ac:dyDescent="0.3">
      <c r="I1698" s="31" t="s">
        <v>842</v>
      </c>
      <c r="J1698" s="20" t="s">
        <v>847</v>
      </c>
      <c r="K1698" s="20" t="s">
        <v>37</v>
      </c>
      <c r="M1698" s="20" t="s">
        <v>39</v>
      </c>
      <c r="N1698" s="20" t="s">
        <v>40</v>
      </c>
      <c r="O1698" s="25">
        <v>8606.67</v>
      </c>
      <c r="Q1698" s="20" t="s">
        <v>47</v>
      </c>
    </row>
    <row r="1699" spans="9:18" x14ac:dyDescent="0.3">
      <c r="M1699" s="20" t="s">
        <v>42</v>
      </c>
    </row>
    <row r="1700" spans="9:18" x14ac:dyDescent="0.3">
      <c r="I1700" s="31" t="s">
        <v>842</v>
      </c>
      <c r="J1700" s="20" t="s">
        <v>848</v>
      </c>
      <c r="K1700" s="20" t="s">
        <v>121</v>
      </c>
      <c r="L1700" s="20" t="s">
        <v>445</v>
      </c>
      <c r="M1700" s="20" t="s">
        <v>39</v>
      </c>
      <c r="N1700" s="20" t="s">
        <v>122</v>
      </c>
      <c r="Q1700" s="20" t="s">
        <v>107</v>
      </c>
      <c r="R1700" s="25">
        <v>881.69</v>
      </c>
    </row>
    <row r="1701" spans="9:18" x14ac:dyDescent="0.3">
      <c r="M1701" s="20" t="s">
        <v>42</v>
      </c>
      <c r="R1701" s="25">
        <v>2</v>
      </c>
    </row>
    <row r="1702" spans="9:18" x14ac:dyDescent="0.3">
      <c r="I1702" s="31" t="s">
        <v>842</v>
      </c>
      <c r="J1702" s="20" t="s">
        <v>848</v>
      </c>
      <c r="K1702" s="20" t="s">
        <v>121</v>
      </c>
      <c r="L1702" s="20" t="s">
        <v>161</v>
      </c>
      <c r="M1702" s="20" t="s">
        <v>39</v>
      </c>
      <c r="N1702" s="20" t="s">
        <v>122</v>
      </c>
      <c r="Q1702" s="20" t="s">
        <v>107</v>
      </c>
      <c r="R1702" s="25">
        <v>44.51</v>
      </c>
    </row>
    <row r="1703" spans="9:18" x14ac:dyDescent="0.3">
      <c r="M1703" s="20" t="s">
        <v>42</v>
      </c>
      <c r="R1703" s="25">
        <v>2</v>
      </c>
    </row>
    <row r="1704" spans="9:18" x14ac:dyDescent="0.3">
      <c r="I1704" s="31" t="s">
        <v>842</v>
      </c>
      <c r="J1704" s="20" t="s">
        <v>848</v>
      </c>
      <c r="K1704" s="20" t="s">
        <v>121</v>
      </c>
      <c r="L1704" s="20" t="s">
        <v>662</v>
      </c>
      <c r="M1704" s="20" t="s">
        <v>39</v>
      </c>
      <c r="N1704" s="20" t="s">
        <v>122</v>
      </c>
      <c r="Q1704" s="20" t="s">
        <v>107</v>
      </c>
      <c r="R1704" s="25">
        <v>367.53</v>
      </c>
    </row>
    <row r="1705" spans="9:18" x14ac:dyDescent="0.3">
      <c r="M1705" s="20" t="s">
        <v>42</v>
      </c>
      <c r="R1705" s="25">
        <v>20</v>
      </c>
    </row>
    <row r="1706" spans="9:18" x14ac:dyDescent="0.3">
      <c r="I1706" s="31" t="s">
        <v>842</v>
      </c>
      <c r="J1706" s="20" t="s">
        <v>849</v>
      </c>
      <c r="K1706" s="20" t="s">
        <v>37</v>
      </c>
      <c r="L1706" s="20" t="s">
        <v>266</v>
      </c>
      <c r="M1706" s="20" t="s">
        <v>39</v>
      </c>
      <c r="N1706" s="20" t="s">
        <v>40</v>
      </c>
      <c r="O1706" s="25">
        <v>21525.7</v>
      </c>
      <c r="Q1706" s="20" t="s">
        <v>41</v>
      </c>
    </row>
    <row r="1707" spans="9:18" x14ac:dyDescent="0.3">
      <c r="M1707" s="20" t="s">
        <v>42</v>
      </c>
      <c r="O1707" s="25">
        <v>1000</v>
      </c>
    </row>
    <row r="1708" spans="9:18" x14ac:dyDescent="0.3">
      <c r="I1708" s="31" t="s">
        <v>842</v>
      </c>
      <c r="J1708" s="20" t="s">
        <v>850</v>
      </c>
      <c r="K1708" s="20" t="s">
        <v>194</v>
      </c>
      <c r="L1708" s="20" t="s">
        <v>37</v>
      </c>
      <c r="M1708" s="20" t="s">
        <v>39</v>
      </c>
      <c r="N1708" s="20" t="s">
        <v>122</v>
      </c>
      <c r="Q1708" s="20" t="s">
        <v>40</v>
      </c>
      <c r="R1708" s="25">
        <v>60695.08</v>
      </c>
    </row>
    <row r="1709" spans="9:18" x14ac:dyDescent="0.3">
      <c r="M1709" s="20" t="s">
        <v>42</v>
      </c>
      <c r="R1709" s="25">
        <v>10300</v>
      </c>
    </row>
    <row r="1710" spans="9:18" x14ac:dyDescent="0.3">
      <c r="I1710" s="31" t="s">
        <v>851</v>
      </c>
      <c r="J1710" s="20" t="s">
        <v>852</v>
      </c>
      <c r="K1710" s="20" t="s">
        <v>853</v>
      </c>
      <c r="M1710" s="20" t="s">
        <v>39</v>
      </c>
      <c r="N1710" s="20" t="s">
        <v>158</v>
      </c>
      <c r="O1710" s="25">
        <v>15416.67</v>
      </c>
      <c r="Q1710" s="20" t="s">
        <v>47</v>
      </c>
    </row>
    <row r="1711" spans="9:18" x14ac:dyDescent="0.3">
      <c r="M1711" s="20" t="s">
        <v>42</v>
      </c>
      <c r="O1711" s="25">
        <v>1</v>
      </c>
    </row>
    <row r="1712" spans="9:18" x14ac:dyDescent="0.3">
      <c r="I1712" s="31" t="s">
        <v>851</v>
      </c>
      <c r="J1712" s="20" t="s">
        <v>854</v>
      </c>
      <c r="K1712" s="20" t="s">
        <v>125</v>
      </c>
      <c r="M1712" s="20" t="s">
        <v>39</v>
      </c>
      <c r="N1712" s="20" t="s">
        <v>46</v>
      </c>
      <c r="O1712" s="25">
        <v>2130</v>
      </c>
      <c r="Q1712" s="20" t="s">
        <v>47</v>
      </c>
    </row>
    <row r="1713" spans="9:18" x14ac:dyDescent="0.3">
      <c r="M1713" s="20" t="s">
        <v>42</v>
      </c>
      <c r="O1713" s="25">
        <v>3</v>
      </c>
    </row>
    <row r="1714" spans="9:18" x14ac:dyDescent="0.3">
      <c r="I1714" s="31" t="s">
        <v>851</v>
      </c>
      <c r="J1714" s="20" t="s">
        <v>855</v>
      </c>
      <c r="K1714" s="20" t="s">
        <v>740</v>
      </c>
      <c r="M1714" s="20" t="s">
        <v>39</v>
      </c>
      <c r="N1714" s="20" t="s">
        <v>46</v>
      </c>
      <c r="O1714" s="25">
        <v>3833.33</v>
      </c>
      <c r="Q1714" s="20" t="s">
        <v>47</v>
      </c>
    </row>
    <row r="1715" spans="9:18" x14ac:dyDescent="0.3">
      <c r="M1715" s="20" t="s">
        <v>42</v>
      </c>
      <c r="O1715" s="25">
        <v>4</v>
      </c>
    </row>
    <row r="1716" spans="9:18" x14ac:dyDescent="0.3">
      <c r="I1716" s="31" t="s">
        <v>851</v>
      </c>
      <c r="J1716" s="20" t="s">
        <v>855</v>
      </c>
      <c r="K1716" s="20" t="s">
        <v>856</v>
      </c>
      <c r="M1716" s="20" t="s">
        <v>39</v>
      </c>
      <c r="N1716" s="20" t="s">
        <v>46</v>
      </c>
      <c r="O1716" s="25">
        <v>263.33</v>
      </c>
      <c r="Q1716" s="20" t="s">
        <v>47</v>
      </c>
    </row>
    <row r="1717" spans="9:18" x14ac:dyDescent="0.3">
      <c r="M1717" s="20" t="s">
        <v>42</v>
      </c>
      <c r="O1717" s="25">
        <v>1</v>
      </c>
    </row>
    <row r="1718" spans="9:18" x14ac:dyDescent="0.3">
      <c r="I1718" s="31" t="s">
        <v>851</v>
      </c>
      <c r="J1718" s="20" t="s">
        <v>857</v>
      </c>
      <c r="K1718" s="20" t="s">
        <v>45</v>
      </c>
      <c r="M1718" s="20" t="s">
        <v>39</v>
      </c>
      <c r="N1718" s="20" t="s">
        <v>46</v>
      </c>
      <c r="O1718" s="25">
        <v>591.66999999999996</v>
      </c>
      <c r="Q1718" s="20" t="s">
        <v>47</v>
      </c>
    </row>
    <row r="1719" spans="9:18" x14ac:dyDescent="0.3">
      <c r="M1719" s="20" t="s">
        <v>42</v>
      </c>
      <c r="O1719" s="25">
        <v>5</v>
      </c>
    </row>
    <row r="1720" spans="9:18" x14ac:dyDescent="0.3">
      <c r="I1720" s="31" t="s">
        <v>851</v>
      </c>
      <c r="J1720" s="20" t="s">
        <v>858</v>
      </c>
      <c r="K1720" s="20" t="s">
        <v>859</v>
      </c>
      <c r="M1720" s="20" t="s">
        <v>39</v>
      </c>
      <c r="N1720" s="20" t="s">
        <v>46</v>
      </c>
      <c r="O1720" s="25">
        <v>2070</v>
      </c>
      <c r="Q1720" s="20" t="s">
        <v>47</v>
      </c>
    </row>
    <row r="1721" spans="9:18" x14ac:dyDescent="0.3">
      <c r="M1721" s="20" t="s">
        <v>42</v>
      </c>
      <c r="O1721" s="25">
        <v>1</v>
      </c>
    </row>
    <row r="1722" spans="9:18" x14ac:dyDescent="0.3">
      <c r="I1722" s="31" t="s">
        <v>851</v>
      </c>
      <c r="J1722" s="20" t="s">
        <v>858</v>
      </c>
      <c r="K1722" s="20" t="s">
        <v>860</v>
      </c>
      <c r="M1722" s="20" t="s">
        <v>39</v>
      </c>
      <c r="N1722" s="20" t="s">
        <v>46</v>
      </c>
      <c r="O1722" s="25">
        <v>4920</v>
      </c>
      <c r="Q1722" s="20" t="s">
        <v>47</v>
      </c>
    </row>
    <row r="1723" spans="9:18" x14ac:dyDescent="0.3">
      <c r="M1723" s="20" t="s">
        <v>42</v>
      </c>
      <c r="O1723" s="25">
        <v>2</v>
      </c>
    </row>
    <row r="1724" spans="9:18" x14ac:dyDescent="0.3">
      <c r="I1724" s="31" t="s">
        <v>851</v>
      </c>
      <c r="J1724" s="20" t="s">
        <v>861</v>
      </c>
      <c r="K1724" s="20" t="s">
        <v>170</v>
      </c>
      <c r="M1724" s="20" t="s">
        <v>39</v>
      </c>
      <c r="N1724" s="20" t="s">
        <v>107</v>
      </c>
      <c r="O1724" s="25">
        <v>114000</v>
      </c>
      <c r="Q1724" s="20" t="s">
        <v>47</v>
      </c>
    </row>
    <row r="1725" spans="9:18" x14ac:dyDescent="0.3">
      <c r="M1725" s="20" t="s">
        <v>42</v>
      </c>
      <c r="O1725" s="25">
        <v>300</v>
      </c>
    </row>
    <row r="1726" spans="9:18" x14ac:dyDescent="0.3">
      <c r="I1726" s="31" t="s">
        <v>851</v>
      </c>
      <c r="J1726" s="20" t="s">
        <v>862</v>
      </c>
      <c r="K1726" s="20" t="s">
        <v>121</v>
      </c>
      <c r="L1726" s="20" t="s">
        <v>445</v>
      </c>
      <c r="M1726" s="20" t="s">
        <v>39</v>
      </c>
      <c r="N1726" s="20" t="s">
        <v>122</v>
      </c>
      <c r="Q1726" s="20" t="s">
        <v>107</v>
      </c>
      <c r="R1726" s="25">
        <v>1763.38</v>
      </c>
    </row>
    <row r="1727" spans="9:18" x14ac:dyDescent="0.3">
      <c r="M1727" s="20" t="s">
        <v>42</v>
      </c>
      <c r="R1727" s="25">
        <v>4</v>
      </c>
    </row>
    <row r="1728" spans="9:18" x14ac:dyDescent="0.3">
      <c r="I1728" s="31" t="s">
        <v>851</v>
      </c>
      <c r="J1728" s="20" t="s">
        <v>862</v>
      </c>
      <c r="K1728" s="20" t="s">
        <v>121</v>
      </c>
      <c r="L1728" s="20" t="s">
        <v>161</v>
      </c>
      <c r="M1728" s="20" t="s">
        <v>39</v>
      </c>
      <c r="N1728" s="20" t="s">
        <v>122</v>
      </c>
      <c r="Q1728" s="20" t="s">
        <v>107</v>
      </c>
      <c r="R1728" s="25">
        <v>89.02</v>
      </c>
    </row>
    <row r="1729" spans="9:18" x14ac:dyDescent="0.3">
      <c r="M1729" s="20" t="s">
        <v>42</v>
      </c>
      <c r="R1729" s="25">
        <v>4</v>
      </c>
    </row>
    <row r="1730" spans="9:18" x14ac:dyDescent="0.3">
      <c r="I1730" s="31" t="s">
        <v>851</v>
      </c>
      <c r="J1730" s="20" t="s">
        <v>862</v>
      </c>
      <c r="K1730" s="20" t="s">
        <v>121</v>
      </c>
      <c r="L1730" s="20" t="s">
        <v>155</v>
      </c>
      <c r="M1730" s="20" t="s">
        <v>39</v>
      </c>
      <c r="N1730" s="20" t="s">
        <v>122</v>
      </c>
      <c r="Q1730" s="20" t="s">
        <v>107</v>
      </c>
      <c r="R1730" s="25">
        <v>16.98</v>
      </c>
    </row>
    <row r="1731" spans="9:18" x14ac:dyDescent="0.3">
      <c r="M1731" s="20" t="s">
        <v>42</v>
      </c>
      <c r="R1731" s="25">
        <v>1</v>
      </c>
    </row>
    <row r="1732" spans="9:18" x14ac:dyDescent="0.3">
      <c r="I1732" s="31" t="s">
        <v>851</v>
      </c>
      <c r="J1732" s="20" t="s">
        <v>862</v>
      </c>
      <c r="K1732" s="20" t="s">
        <v>121</v>
      </c>
      <c r="L1732" s="20" t="s">
        <v>662</v>
      </c>
      <c r="M1732" s="20" t="s">
        <v>39</v>
      </c>
      <c r="N1732" s="20" t="s">
        <v>122</v>
      </c>
      <c r="Q1732" s="20" t="s">
        <v>107</v>
      </c>
      <c r="R1732" s="25">
        <v>202.14</v>
      </c>
    </row>
    <row r="1733" spans="9:18" x14ac:dyDescent="0.3">
      <c r="M1733" s="20" t="s">
        <v>42</v>
      </c>
      <c r="R1733" s="25">
        <v>11</v>
      </c>
    </row>
    <row r="1734" spans="9:18" x14ac:dyDescent="0.3">
      <c r="I1734" s="31" t="s">
        <v>851</v>
      </c>
      <c r="J1734" s="20" t="s">
        <v>863</v>
      </c>
      <c r="K1734" s="20" t="s">
        <v>37</v>
      </c>
      <c r="L1734" s="20" t="s">
        <v>228</v>
      </c>
      <c r="M1734" s="20" t="s">
        <v>39</v>
      </c>
      <c r="N1734" s="20" t="s">
        <v>40</v>
      </c>
      <c r="O1734" s="25">
        <v>25602.32</v>
      </c>
      <c r="Q1734" s="20" t="s">
        <v>41</v>
      </c>
    </row>
    <row r="1735" spans="9:18" x14ac:dyDescent="0.3">
      <c r="M1735" s="20" t="s">
        <v>42</v>
      </c>
      <c r="O1735" s="25">
        <v>1150</v>
      </c>
    </row>
    <row r="1736" spans="9:18" x14ac:dyDescent="0.3">
      <c r="I1736" s="31" t="s">
        <v>851</v>
      </c>
      <c r="J1736" s="20" t="s">
        <v>863</v>
      </c>
      <c r="K1736" s="20" t="s">
        <v>37</v>
      </c>
      <c r="L1736" s="20" t="s">
        <v>38</v>
      </c>
      <c r="M1736" s="20" t="s">
        <v>39</v>
      </c>
      <c r="N1736" s="20" t="s">
        <v>40</v>
      </c>
      <c r="O1736" s="25">
        <v>24061.5</v>
      </c>
      <c r="Q1736" s="20" t="s">
        <v>41</v>
      </c>
    </row>
    <row r="1737" spans="9:18" x14ac:dyDescent="0.3">
      <c r="M1737" s="20" t="s">
        <v>42</v>
      </c>
      <c r="O1737" s="25">
        <v>1000</v>
      </c>
    </row>
    <row r="1738" spans="9:18" x14ac:dyDescent="0.3">
      <c r="I1738" s="31" t="s">
        <v>851</v>
      </c>
      <c r="J1738" s="20" t="s">
        <v>864</v>
      </c>
      <c r="K1738" s="20" t="s">
        <v>194</v>
      </c>
      <c r="L1738" s="20" t="s">
        <v>37</v>
      </c>
      <c r="M1738" s="20" t="s">
        <v>39</v>
      </c>
      <c r="N1738" s="20" t="s">
        <v>122</v>
      </c>
      <c r="Q1738" s="20" t="s">
        <v>40</v>
      </c>
      <c r="R1738" s="25">
        <v>75483.63</v>
      </c>
    </row>
    <row r="1739" spans="9:18" x14ac:dyDescent="0.3">
      <c r="M1739" s="20" t="s">
        <v>42</v>
      </c>
      <c r="R1739" s="25">
        <v>12000</v>
      </c>
    </row>
    <row r="1740" spans="9:18" x14ac:dyDescent="0.3">
      <c r="I1740" s="31" t="s">
        <v>865</v>
      </c>
      <c r="J1740" s="20" t="s">
        <v>866</v>
      </c>
      <c r="K1740" s="20" t="s">
        <v>867</v>
      </c>
      <c r="M1740" s="20" t="s">
        <v>39</v>
      </c>
      <c r="N1740" s="20" t="s">
        <v>46</v>
      </c>
      <c r="O1740" s="25">
        <v>1069.96</v>
      </c>
      <c r="Q1740" s="20" t="s">
        <v>47</v>
      </c>
    </row>
    <row r="1741" spans="9:18" x14ac:dyDescent="0.3">
      <c r="M1741" s="20" t="s">
        <v>42</v>
      </c>
      <c r="O1741" s="25">
        <v>2</v>
      </c>
    </row>
    <row r="1742" spans="9:18" x14ac:dyDescent="0.3">
      <c r="I1742" s="31" t="s">
        <v>865</v>
      </c>
      <c r="J1742" s="20" t="s">
        <v>866</v>
      </c>
      <c r="K1742" s="20" t="s">
        <v>868</v>
      </c>
      <c r="M1742" s="20" t="s">
        <v>39</v>
      </c>
      <c r="N1742" s="20" t="s">
        <v>46</v>
      </c>
      <c r="O1742" s="25">
        <v>912.73</v>
      </c>
      <c r="Q1742" s="20" t="s">
        <v>47</v>
      </c>
    </row>
    <row r="1743" spans="9:18" x14ac:dyDescent="0.3">
      <c r="M1743" s="20" t="s">
        <v>42</v>
      </c>
      <c r="O1743" s="25">
        <v>1</v>
      </c>
    </row>
    <row r="1744" spans="9:18" x14ac:dyDescent="0.3">
      <c r="I1744" s="31" t="s">
        <v>865</v>
      </c>
      <c r="J1744" s="20" t="s">
        <v>869</v>
      </c>
      <c r="K1744" s="20" t="s">
        <v>37</v>
      </c>
      <c r="L1744" s="20" t="s">
        <v>266</v>
      </c>
      <c r="M1744" s="20" t="s">
        <v>39</v>
      </c>
      <c r="N1744" s="20" t="s">
        <v>40</v>
      </c>
      <c r="O1744" s="25">
        <v>22298.91</v>
      </c>
      <c r="Q1744" s="20" t="s">
        <v>41</v>
      </c>
    </row>
    <row r="1745" spans="9:18" x14ac:dyDescent="0.3">
      <c r="M1745" s="20" t="s">
        <v>42</v>
      </c>
      <c r="O1745" s="25">
        <v>1000</v>
      </c>
    </row>
    <row r="1746" spans="9:18" x14ac:dyDescent="0.3">
      <c r="I1746" s="31" t="s">
        <v>865</v>
      </c>
      <c r="J1746" s="20" t="s">
        <v>869</v>
      </c>
      <c r="K1746" s="20" t="s">
        <v>37</v>
      </c>
      <c r="L1746" s="20" t="s">
        <v>38</v>
      </c>
      <c r="M1746" s="20" t="s">
        <v>39</v>
      </c>
      <c r="N1746" s="20" t="s">
        <v>40</v>
      </c>
      <c r="O1746" s="25">
        <v>41591.32</v>
      </c>
      <c r="Q1746" s="20" t="s">
        <v>41</v>
      </c>
    </row>
    <row r="1747" spans="9:18" x14ac:dyDescent="0.3">
      <c r="M1747" s="20" t="s">
        <v>42</v>
      </c>
      <c r="O1747" s="25">
        <v>1720</v>
      </c>
    </row>
    <row r="1748" spans="9:18" x14ac:dyDescent="0.3">
      <c r="I1748" s="31" t="s">
        <v>865</v>
      </c>
      <c r="J1748" s="20" t="s">
        <v>870</v>
      </c>
      <c r="K1748" s="20" t="s">
        <v>194</v>
      </c>
      <c r="L1748" s="20" t="s">
        <v>37</v>
      </c>
      <c r="M1748" s="20" t="s">
        <v>39</v>
      </c>
      <c r="N1748" s="20" t="s">
        <v>122</v>
      </c>
      <c r="Q1748" s="20" t="s">
        <v>40</v>
      </c>
      <c r="R1748" s="25">
        <v>89033.66</v>
      </c>
    </row>
    <row r="1749" spans="9:18" x14ac:dyDescent="0.3">
      <c r="M1749" s="20" t="s">
        <v>42</v>
      </c>
      <c r="R1749" s="25">
        <v>13000</v>
      </c>
    </row>
    <row r="1750" spans="9:18" x14ac:dyDescent="0.3">
      <c r="I1750" s="31" t="s">
        <v>871</v>
      </c>
      <c r="J1750" s="20" t="s">
        <v>872</v>
      </c>
      <c r="K1750" s="20" t="s">
        <v>194</v>
      </c>
      <c r="L1750" s="20" t="s">
        <v>37</v>
      </c>
      <c r="M1750" s="20" t="s">
        <v>39</v>
      </c>
      <c r="N1750" s="20" t="s">
        <v>122</v>
      </c>
      <c r="Q1750" s="20" t="s">
        <v>40</v>
      </c>
      <c r="R1750" s="25">
        <v>68487.429999999993</v>
      </c>
    </row>
    <row r="1751" spans="9:18" x14ac:dyDescent="0.3">
      <c r="M1751" s="20" t="s">
        <v>42</v>
      </c>
      <c r="R1751" s="25">
        <v>10000</v>
      </c>
    </row>
    <row r="1752" spans="9:18" x14ac:dyDescent="0.3">
      <c r="I1752" s="31" t="s">
        <v>873</v>
      </c>
      <c r="J1752" s="20" t="s">
        <v>874</v>
      </c>
      <c r="K1752" s="20" t="s">
        <v>37</v>
      </c>
      <c r="L1752" s="20" t="s">
        <v>266</v>
      </c>
      <c r="M1752" s="20" t="s">
        <v>39</v>
      </c>
      <c r="N1752" s="20" t="s">
        <v>40</v>
      </c>
      <c r="O1752" s="25">
        <v>25930.04</v>
      </c>
      <c r="Q1752" s="20" t="s">
        <v>41</v>
      </c>
    </row>
    <row r="1753" spans="9:18" x14ac:dyDescent="0.3">
      <c r="M1753" s="20" t="s">
        <v>42</v>
      </c>
      <c r="O1753" s="25">
        <v>1140</v>
      </c>
    </row>
    <row r="1754" spans="9:18" x14ac:dyDescent="0.3">
      <c r="I1754" s="31" t="s">
        <v>873</v>
      </c>
      <c r="J1754" s="20" t="s">
        <v>875</v>
      </c>
      <c r="K1754" s="20" t="s">
        <v>194</v>
      </c>
      <c r="L1754" s="20" t="s">
        <v>37</v>
      </c>
      <c r="M1754" s="20" t="s">
        <v>39</v>
      </c>
      <c r="N1754" s="20" t="s">
        <v>122</v>
      </c>
      <c r="Q1754" s="20" t="s">
        <v>40</v>
      </c>
      <c r="R1754" s="25">
        <v>93624.62</v>
      </c>
    </row>
    <row r="1755" spans="9:18" x14ac:dyDescent="0.3">
      <c r="M1755" s="20" t="s">
        <v>42</v>
      </c>
      <c r="R1755" s="25">
        <v>13110</v>
      </c>
    </row>
    <row r="1756" spans="9:18" x14ac:dyDescent="0.3">
      <c r="I1756" s="31" t="s">
        <v>876</v>
      </c>
      <c r="J1756" s="20" t="s">
        <v>877</v>
      </c>
      <c r="K1756" s="20" t="s">
        <v>37</v>
      </c>
      <c r="L1756" s="20" t="s">
        <v>266</v>
      </c>
      <c r="M1756" s="20" t="s">
        <v>39</v>
      </c>
      <c r="N1756" s="20" t="s">
        <v>40</v>
      </c>
      <c r="O1756" s="25">
        <v>27581.1</v>
      </c>
      <c r="Q1756" s="20" t="s">
        <v>41</v>
      </c>
    </row>
    <row r="1757" spans="9:18" x14ac:dyDescent="0.3">
      <c r="M1757" s="20" t="s">
        <v>42</v>
      </c>
      <c r="O1757" s="25">
        <v>1190</v>
      </c>
    </row>
    <row r="1758" spans="9:18" x14ac:dyDescent="0.3">
      <c r="I1758" s="31" t="s">
        <v>876</v>
      </c>
      <c r="J1758" s="20" t="s">
        <v>878</v>
      </c>
      <c r="K1758" s="20" t="s">
        <v>194</v>
      </c>
      <c r="L1758" s="20" t="s">
        <v>37</v>
      </c>
      <c r="M1758" s="20" t="s">
        <v>39</v>
      </c>
      <c r="N1758" s="20" t="s">
        <v>122</v>
      </c>
      <c r="Q1758" s="20" t="s">
        <v>40</v>
      </c>
      <c r="R1758" s="25">
        <v>30092.79</v>
      </c>
    </row>
    <row r="1759" spans="9:18" x14ac:dyDescent="0.3">
      <c r="M1759" s="20" t="s">
        <v>42</v>
      </c>
      <c r="R1759" s="25">
        <v>4000</v>
      </c>
    </row>
    <row r="1760" spans="9:18" x14ac:dyDescent="0.3">
      <c r="I1760" s="31" t="s">
        <v>879</v>
      </c>
      <c r="J1760" s="20" t="s">
        <v>880</v>
      </c>
      <c r="K1760" s="20" t="s">
        <v>391</v>
      </c>
      <c r="L1760" s="20" t="s">
        <v>881</v>
      </c>
      <c r="M1760" s="20" t="s">
        <v>39</v>
      </c>
      <c r="N1760" s="20" t="s">
        <v>46</v>
      </c>
      <c r="O1760" s="25">
        <v>79166.67</v>
      </c>
      <c r="Q1760" s="20" t="s">
        <v>47</v>
      </c>
    </row>
    <row r="1761" spans="9:18" x14ac:dyDescent="0.3">
      <c r="M1761" s="20" t="s">
        <v>42</v>
      </c>
      <c r="O1761" s="25">
        <v>50</v>
      </c>
    </row>
    <row r="1762" spans="9:18" x14ac:dyDescent="0.3">
      <c r="I1762" s="31" t="s">
        <v>879</v>
      </c>
      <c r="J1762" s="20" t="s">
        <v>880</v>
      </c>
      <c r="K1762" s="20" t="s">
        <v>586</v>
      </c>
      <c r="M1762" s="20" t="s">
        <v>39</v>
      </c>
      <c r="N1762" s="20" t="s">
        <v>46</v>
      </c>
      <c r="O1762" s="25">
        <v>7500</v>
      </c>
      <c r="Q1762" s="20" t="s">
        <v>47</v>
      </c>
    </row>
    <row r="1763" spans="9:18" x14ac:dyDescent="0.3">
      <c r="M1763" s="20" t="s">
        <v>42</v>
      </c>
      <c r="O1763" s="25">
        <v>1</v>
      </c>
    </row>
    <row r="1764" spans="9:18" x14ac:dyDescent="0.3">
      <c r="I1764" s="31" t="s">
        <v>879</v>
      </c>
      <c r="J1764" s="20" t="s">
        <v>880</v>
      </c>
      <c r="K1764" s="20" t="s">
        <v>749</v>
      </c>
      <c r="M1764" s="20" t="s">
        <v>39</v>
      </c>
      <c r="N1764" s="20" t="s">
        <v>46</v>
      </c>
      <c r="O1764" s="25">
        <v>66666.67</v>
      </c>
      <c r="Q1764" s="20" t="s">
        <v>47</v>
      </c>
    </row>
    <row r="1765" spans="9:18" x14ac:dyDescent="0.3">
      <c r="M1765" s="20" t="s">
        <v>42</v>
      </c>
      <c r="O1765" s="25">
        <v>4</v>
      </c>
    </row>
    <row r="1766" spans="9:18" x14ac:dyDescent="0.3">
      <c r="I1766" s="31" t="s">
        <v>879</v>
      </c>
      <c r="J1766" s="20" t="s">
        <v>880</v>
      </c>
      <c r="K1766" s="20" t="s">
        <v>750</v>
      </c>
      <c r="M1766" s="20" t="s">
        <v>39</v>
      </c>
      <c r="N1766" s="20" t="s">
        <v>46</v>
      </c>
      <c r="O1766" s="25">
        <v>70000</v>
      </c>
      <c r="Q1766" s="20" t="s">
        <v>47</v>
      </c>
    </row>
    <row r="1767" spans="9:18" x14ac:dyDescent="0.3">
      <c r="M1767" s="20" t="s">
        <v>42</v>
      </c>
      <c r="O1767" s="25">
        <v>4</v>
      </c>
    </row>
    <row r="1768" spans="9:18" x14ac:dyDescent="0.3">
      <c r="I1768" s="31" t="s">
        <v>879</v>
      </c>
      <c r="J1768" s="20" t="s">
        <v>882</v>
      </c>
      <c r="K1768" s="20" t="s">
        <v>151</v>
      </c>
      <c r="M1768" s="20" t="s">
        <v>39</v>
      </c>
      <c r="N1768" s="20" t="s">
        <v>46</v>
      </c>
      <c r="O1768" s="25">
        <v>3400</v>
      </c>
      <c r="Q1768" s="20" t="s">
        <v>47</v>
      </c>
    </row>
    <row r="1769" spans="9:18" x14ac:dyDescent="0.3">
      <c r="M1769" s="20" t="s">
        <v>42</v>
      </c>
      <c r="O1769" s="25">
        <v>20</v>
      </c>
    </row>
    <row r="1770" spans="9:18" x14ac:dyDescent="0.3">
      <c r="I1770" s="31" t="s">
        <v>879</v>
      </c>
      <c r="J1770" s="20" t="s">
        <v>883</v>
      </c>
      <c r="K1770" s="20" t="s">
        <v>400</v>
      </c>
      <c r="M1770" s="20" t="s">
        <v>39</v>
      </c>
      <c r="N1770" s="20" t="s">
        <v>90</v>
      </c>
      <c r="O1770" s="25">
        <v>22500</v>
      </c>
      <c r="Q1770" s="20" t="s">
        <v>47</v>
      </c>
    </row>
    <row r="1771" spans="9:18" x14ac:dyDescent="0.3">
      <c r="M1771" s="20" t="s">
        <v>42</v>
      </c>
      <c r="O1771" s="25">
        <v>500</v>
      </c>
    </row>
    <row r="1772" spans="9:18" x14ac:dyDescent="0.3">
      <c r="I1772" s="31" t="s">
        <v>879</v>
      </c>
      <c r="J1772" s="20" t="s">
        <v>884</v>
      </c>
      <c r="K1772" s="20" t="s">
        <v>102</v>
      </c>
      <c r="M1772" s="20" t="s">
        <v>39</v>
      </c>
      <c r="N1772" s="20" t="s">
        <v>90</v>
      </c>
      <c r="O1772" s="25">
        <v>6166.67</v>
      </c>
      <c r="Q1772" s="20" t="s">
        <v>47</v>
      </c>
    </row>
    <row r="1773" spans="9:18" x14ac:dyDescent="0.3">
      <c r="M1773" s="20" t="s">
        <v>42</v>
      </c>
      <c r="O1773" s="25">
        <v>400</v>
      </c>
    </row>
    <row r="1774" spans="9:18" x14ac:dyDescent="0.3">
      <c r="I1774" s="31" t="s">
        <v>879</v>
      </c>
      <c r="J1774" s="20" t="s">
        <v>885</v>
      </c>
      <c r="K1774" s="20" t="s">
        <v>886</v>
      </c>
      <c r="M1774" s="20" t="s">
        <v>39</v>
      </c>
      <c r="N1774" s="20" t="s">
        <v>53</v>
      </c>
      <c r="O1774" s="25">
        <v>1760</v>
      </c>
      <c r="Q1774" s="20" t="s">
        <v>47</v>
      </c>
    </row>
    <row r="1775" spans="9:18" x14ac:dyDescent="0.3">
      <c r="M1775" s="20" t="s">
        <v>42</v>
      </c>
      <c r="O1775" s="25">
        <v>1</v>
      </c>
    </row>
    <row r="1776" spans="9:18" x14ac:dyDescent="0.3">
      <c r="I1776" s="31" t="s">
        <v>879</v>
      </c>
      <c r="J1776" s="20" t="s">
        <v>887</v>
      </c>
      <c r="K1776" s="20" t="s">
        <v>121</v>
      </c>
      <c r="L1776" s="20" t="s">
        <v>445</v>
      </c>
      <c r="M1776" s="20" t="s">
        <v>39</v>
      </c>
      <c r="N1776" s="20" t="s">
        <v>122</v>
      </c>
      <c r="Q1776" s="20" t="s">
        <v>107</v>
      </c>
      <c r="R1776" s="25">
        <v>1322.53</v>
      </c>
    </row>
    <row r="1777" spans="9:18" x14ac:dyDescent="0.3">
      <c r="M1777" s="20" t="s">
        <v>42</v>
      </c>
      <c r="R1777" s="25">
        <v>3</v>
      </c>
    </row>
    <row r="1778" spans="9:18" x14ac:dyDescent="0.3">
      <c r="I1778" s="31" t="s">
        <v>879</v>
      </c>
      <c r="J1778" s="20" t="s">
        <v>887</v>
      </c>
      <c r="K1778" s="20" t="s">
        <v>121</v>
      </c>
      <c r="L1778" s="20" t="s">
        <v>161</v>
      </c>
      <c r="M1778" s="20" t="s">
        <v>39</v>
      </c>
      <c r="N1778" s="20" t="s">
        <v>122</v>
      </c>
      <c r="Q1778" s="20" t="s">
        <v>107</v>
      </c>
      <c r="R1778" s="25">
        <v>200.28</v>
      </c>
    </row>
    <row r="1779" spans="9:18" x14ac:dyDescent="0.3">
      <c r="M1779" s="20" t="s">
        <v>42</v>
      </c>
      <c r="R1779" s="25">
        <v>9</v>
      </c>
    </row>
    <row r="1780" spans="9:18" x14ac:dyDescent="0.3">
      <c r="I1780" s="31" t="s">
        <v>879</v>
      </c>
      <c r="J1780" s="20" t="s">
        <v>887</v>
      </c>
      <c r="K1780" s="20" t="s">
        <v>121</v>
      </c>
      <c r="L1780" s="20" t="s">
        <v>662</v>
      </c>
      <c r="M1780" s="20" t="s">
        <v>39</v>
      </c>
      <c r="N1780" s="20" t="s">
        <v>122</v>
      </c>
      <c r="Q1780" s="20" t="s">
        <v>107</v>
      </c>
      <c r="R1780" s="25">
        <v>808.56</v>
      </c>
    </row>
    <row r="1781" spans="9:18" x14ac:dyDescent="0.3">
      <c r="M1781" s="20" t="s">
        <v>42</v>
      </c>
      <c r="R1781" s="25">
        <v>44</v>
      </c>
    </row>
    <row r="1782" spans="9:18" x14ac:dyDescent="0.3">
      <c r="I1782" s="31" t="s">
        <v>879</v>
      </c>
      <c r="J1782" s="20" t="s">
        <v>888</v>
      </c>
      <c r="K1782" s="20" t="s">
        <v>37</v>
      </c>
      <c r="L1782" s="20" t="s">
        <v>266</v>
      </c>
      <c r="M1782" s="20" t="s">
        <v>39</v>
      </c>
      <c r="N1782" s="20" t="s">
        <v>40</v>
      </c>
      <c r="O1782" s="25">
        <v>24804.97</v>
      </c>
      <c r="Q1782" s="20" t="s">
        <v>41</v>
      </c>
    </row>
    <row r="1783" spans="9:18" x14ac:dyDescent="0.3">
      <c r="M1783" s="20" t="s">
        <v>42</v>
      </c>
      <c r="O1783" s="25">
        <v>1060</v>
      </c>
    </row>
    <row r="1784" spans="9:18" x14ac:dyDescent="0.3">
      <c r="I1784" s="31" t="s">
        <v>879</v>
      </c>
      <c r="J1784" s="20" t="s">
        <v>889</v>
      </c>
      <c r="K1784" s="20" t="s">
        <v>194</v>
      </c>
      <c r="L1784" s="20" t="s">
        <v>37</v>
      </c>
      <c r="M1784" s="20" t="s">
        <v>39</v>
      </c>
      <c r="N1784" s="20" t="s">
        <v>122</v>
      </c>
      <c r="Q1784" s="20" t="s">
        <v>40</v>
      </c>
      <c r="R1784" s="25">
        <v>101269.7</v>
      </c>
    </row>
    <row r="1785" spans="9:18" x14ac:dyDescent="0.3">
      <c r="M1785" s="20" t="s">
        <v>42</v>
      </c>
      <c r="R1785" s="25">
        <v>12850</v>
      </c>
    </row>
    <row r="1786" spans="9:18" x14ac:dyDescent="0.3">
      <c r="I1786" s="31" t="s">
        <v>890</v>
      </c>
      <c r="J1786" s="20" t="s">
        <v>891</v>
      </c>
      <c r="K1786" s="20" t="s">
        <v>892</v>
      </c>
      <c r="L1786" s="20" t="s">
        <v>893</v>
      </c>
      <c r="M1786" s="20" t="s">
        <v>39</v>
      </c>
      <c r="N1786" s="20" t="s">
        <v>146</v>
      </c>
      <c r="O1786" s="25">
        <v>26110.83</v>
      </c>
      <c r="Q1786" s="20" t="s">
        <v>47</v>
      </c>
    </row>
    <row r="1787" spans="9:18" x14ac:dyDescent="0.3">
      <c r="M1787" s="20" t="s">
        <v>42</v>
      </c>
      <c r="O1787" s="25">
        <v>100</v>
      </c>
    </row>
    <row r="1788" spans="9:18" x14ac:dyDescent="0.3">
      <c r="I1788" s="31" t="s">
        <v>890</v>
      </c>
      <c r="J1788" s="20" t="s">
        <v>891</v>
      </c>
      <c r="K1788" s="20" t="s">
        <v>147</v>
      </c>
      <c r="L1788" s="20" t="s">
        <v>892</v>
      </c>
      <c r="M1788" s="20" t="s">
        <v>39</v>
      </c>
      <c r="N1788" s="20" t="s">
        <v>148</v>
      </c>
      <c r="Q1788" s="20" t="s">
        <v>149</v>
      </c>
      <c r="R1788" s="25">
        <v>26110.83</v>
      </c>
    </row>
    <row r="1789" spans="9:18" x14ac:dyDescent="0.3">
      <c r="M1789" s="20" t="s">
        <v>42</v>
      </c>
    </row>
    <row r="1790" spans="9:18" x14ac:dyDescent="0.3">
      <c r="I1790" s="31" t="s">
        <v>890</v>
      </c>
      <c r="J1790" s="20" t="s">
        <v>894</v>
      </c>
      <c r="K1790" s="20" t="s">
        <v>310</v>
      </c>
      <c r="L1790" s="20" t="s">
        <v>895</v>
      </c>
      <c r="M1790" s="20" t="s">
        <v>39</v>
      </c>
      <c r="N1790" s="20" t="s">
        <v>46</v>
      </c>
      <c r="O1790" s="25">
        <v>4700</v>
      </c>
      <c r="Q1790" s="20" t="s">
        <v>47</v>
      </c>
    </row>
    <row r="1791" spans="9:18" x14ac:dyDescent="0.3">
      <c r="M1791" s="20" t="s">
        <v>42</v>
      </c>
      <c r="O1791" s="25">
        <v>3</v>
      </c>
    </row>
    <row r="1792" spans="9:18" x14ac:dyDescent="0.3">
      <c r="I1792" s="31" t="s">
        <v>890</v>
      </c>
      <c r="J1792" s="20" t="s">
        <v>896</v>
      </c>
      <c r="K1792" s="20" t="s">
        <v>897</v>
      </c>
      <c r="M1792" s="20" t="s">
        <v>39</v>
      </c>
      <c r="N1792" s="20" t="s">
        <v>107</v>
      </c>
      <c r="O1792" s="25">
        <v>558.33000000000004</v>
      </c>
      <c r="Q1792" s="20" t="s">
        <v>47</v>
      </c>
    </row>
    <row r="1793" spans="9:18" x14ac:dyDescent="0.3">
      <c r="M1793" s="20" t="s">
        <v>42</v>
      </c>
      <c r="O1793" s="25">
        <v>500</v>
      </c>
    </row>
    <row r="1794" spans="9:18" x14ac:dyDescent="0.3">
      <c r="I1794" s="31" t="s">
        <v>890</v>
      </c>
      <c r="J1794" s="20" t="s">
        <v>898</v>
      </c>
      <c r="K1794" s="20" t="s">
        <v>662</v>
      </c>
      <c r="M1794" s="20" t="s">
        <v>39</v>
      </c>
      <c r="N1794" s="20" t="s">
        <v>107</v>
      </c>
      <c r="O1794" s="25">
        <v>53750</v>
      </c>
      <c r="Q1794" s="20" t="s">
        <v>47</v>
      </c>
    </row>
    <row r="1795" spans="9:18" x14ac:dyDescent="0.3">
      <c r="M1795" s="20" t="s">
        <v>42</v>
      </c>
      <c r="O1795" s="25">
        <v>3000</v>
      </c>
    </row>
    <row r="1796" spans="9:18" x14ac:dyDescent="0.3">
      <c r="I1796" s="31" t="s">
        <v>890</v>
      </c>
      <c r="J1796" s="20" t="s">
        <v>898</v>
      </c>
      <c r="K1796" s="20" t="s">
        <v>155</v>
      </c>
      <c r="M1796" s="20" t="s">
        <v>39</v>
      </c>
      <c r="N1796" s="20" t="s">
        <v>107</v>
      </c>
      <c r="O1796" s="25">
        <v>23125</v>
      </c>
      <c r="Q1796" s="20" t="s">
        <v>47</v>
      </c>
    </row>
    <row r="1797" spans="9:18" x14ac:dyDescent="0.3">
      <c r="M1797" s="20" t="s">
        <v>42</v>
      </c>
      <c r="O1797" s="25">
        <v>1500</v>
      </c>
    </row>
    <row r="1798" spans="9:18" x14ac:dyDescent="0.3">
      <c r="I1798" s="31" t="s">
        <v>890</v>
      </c>
      <c r="J1798" s="20" t="s">
        <v>899</v>
      </c>
      <c r="K1798" s="20" t="s">
        <v>662</v>
      </c>
      <c r="M1798" s="20" t="s">
        <v>39</v>
      </c>
      <c r="N1798" s="20" t="s">
        <v>107</v>
      </c>
      <c r="O1798" s="25">
        <v>1556.26</v>
      </c>
      <c r="Q1798" s="20" t="s">
        <v>47</v>
      </c>
    </row>
    <row r="1799" spans="9:18" x14ac:dyDescent="0.3">
      <c r="M1799" s="20" t="s">
        <v>42</v>
      </c>
    </row>
    <row r="1800" spans="9:18" x14ac:dyDescent="0.3">
      <c r="I1800" s="31" t="s">
        <v>890</v>
      </c>
      <c r="J1800" s="20" t="s">
        <v>899</v>
      </c>
      <c r="K1800" s="20" t="s">
        <v>155</v>
      </c>
      <c r="M1800" s="20" t="s">
        <v>39</v>
      </c>
      <c r="N1800" s="20" t="s">
        <v>107</v>
      </c>
      <c r="O1800" s="25">
        <v>669.55</v>
      </c>
      <c r="Q1800" s="20" t="s">
        <v>47</v>
      </c>
    </row>
    <row r="1801" spans="9:18" x14ac:dyDescent="0.3">
      <c r="M1801" s="20" t="s">
        <v>42</v>
      </c>
    </row>
    <row r="1802" spans="9:18" x14ac:dyDescent="0.3">
      <c r="I1802" s="31" t="s">
        <v>890</v>
      </c>
      <c r="J1802" s="20" t="s">
        <v>899</v>
      </c>
      <c r="K1802" s="20" t="s">
        <v>153</v>
      </c>
      <c r="M1802" s="20" t="s">
        <v>39</v>
      </c>
      <c r="N1802" s="20" t="s">
        <v>107</v>
      </c>
      <c r="O1802" s="25">
        <v>1454.19</v>
      </c>
      <c r="Q1802" s="20" t="s">
        <v>47</v>
      </c>
    </row>
    <row r="1803" spans="9:18" x14ac:dyDescent="0.3">
      <c r="M1803" s="20" t="s">
        <v>42</v>
      </c>
    </row>
    <row r="1804" spans="9:18" x14ac:dyDescent="0.3">
      <c r="I1804" s="31" t="s">
        <v>890</v>
      </c>
      <c r="J1804" s="20" t="s">
        <v>900</v>
      </c>
      <c r="K1804" s="20" t="s">
        <v>121</v>
      </c>
      <c r="L1804" s="20" t="s">
        <v>445</v>
      </c>
      <c r="M1804" s="20" t="s">
        <v>39</v>
      </c>
      <c r="N1804" s="20" t="s">
        <v>122</v>
      </c>
      <c r="Q1804" s="20" t="s">
        <v>107</v>
      </c>
      <c r="R1804" s="25">
        <v>2204.2199999999998</v>
      </c>
    </row>
    <row r="1805" spans="9:18" x14ac:dyDescent="0.3">
      <c r="M1805" s="20" t="s">
        <v>42</v>
      </c>
      <c r="R1805" s="25">
        <v>5</v>
      </c>
    </row>
    <row r="1806" spans="9:18" x14ac:dyDescent="0.3">
      <c r="I1806" s="31" t="s">
        <v>890</v>
      </c>
      <c r="J1806" s="20" t="s">
        <v>900</v>
      </c>
      <c r="K1806" s="20" t="s">
        <v>121</v>
      </c>
      <c r="L1806" s="20" t="s">
        <v>161</v>
      </c>
      <c r="M1806" s="20" t="s">
        <v>39</v>
      </c>
      <c r="N1806" s="20" t="s">
        <v>122</v>
      </c>
      <c r="Q1806" s="20" t="s">
        <v>107</v>
      </c>
      <c r="R1806" s="25">
        <v>111.27</v>
      </c>
    </row>
    <row r="1807" spans="9:18" x14ac:dyDescent="0.3">
      <c r="M1807" s="20" t="s">
        <v>42</v>
      </c>
      <c r="R1807" s="25">
        <v>5</v>
      </c>
    </row>
    <row r="1808" spans="9:18" x14ac:dyDescent="0.3">
      <c r="I1808" s="31" t="s">
        <v>890</v>
      </c>
      <c r="J1808" s="20" t="s">
        <v>900</v>
      </c>
      <c r="K1808" s="20" t="s">
        <v>121</v>
      </c>
      <c r="L1808" s="20" t="s">
        <v>662</v>
      </c>
      <c r="M1808" s="20" t="s">
        <v>39</v>
      </c>
      <c r="N1808" s="20" t="s">
        <v>122</v>
      </c>
      <c r="Q1808" s="20" t="s">
        <v>107</v>
      </c>
      <c r="R1808" s="25">
        <v>350.03</v>
      </c>
    </row>
    <row r="1809" spans="9:18" x14ac:dyDescent="0.3">
      <c r="M1809" s="20" t="s">
        <v>42</v>
      </c>
      <c r="R1809" s="25">
        <v>19</v>
      </c>
    </row>
    <row r="1810" spans="9:18" x14ac:dyDescent="0.3">
      <c r="I1810" s="31" t="s">
        <v>890</v>
      </c>
      <c r="J1810" s="20" t="s">
        <v>900</v>
      </c>
      <c r="K1810" s="20" t="s">
        <v>121</v>
      </c>
      <c r="L1810" s="20" t="s">
        <v>155</v>
      </c>
      <c r="M1810" s="20" t="s">
        <v>39</v>
      </c>
      <c r="N1810" s="20" t="s">
        <v>122</v>
      </c>
      <c r="Q1810" s="20" t="s">
        <v>107</v>
      </c>
      <c r="R1810" s="25">
        <v>1976.68</v>
      </c>
    </row>
    <row r="1811" spans="9:18" x14ac:dyDescent="0.3">
      <c r="M1811" s="20" t="s">
        <v>42</v>
      </c>
      <c r="R1811" s="25">
        <v>121</v>
      </c>
    </row>
    <row r="1812" spans="9:18" x14ac:dyDescent="0.3">
      <c r="I1812" s="31" t="s">
        <v>890</v>
      </c>
      <c r="J1812" s="20" t="s">
        <v>901</v>
      </c>
      <c r="K1812" s="20" t="s">
        <v>37</v>
      </c>
      <c r="L1812" s="20" t="s">
        <v>38</v>
      </c>
      <c r="M1812" s="20" t="s">
        <v>39</v>
      </c>
      <c r="N1812" s="20" t="s">
        <v>40</v>
      </c>
      <c r="O1812" s="25">
        <v>20431.38</v>
      </c>
      <c r="Q1812" s="20" t="s">
        <v>41</v>
      </c>
    </row>
    <row r="1813" spans="9:18" x14ac:dyDescent="0.3">
      <c r="M1813" s="20" t="s">
        <v>42</v>
      </c>
      <c r="O1813" s="25">
        <v>835</v>
      </c>
    </row>
    <row r="1814" spans="9:18" x14ac:dyDescent="0.3">
      <c r="I1814" s="31" t="s">
        <v>890</v>
      </c>
      <c r="J1814" s="20" t="s">
        <v>902</v>
      </c>
      <c r="K1814" s="20" t="s">
        <v>194</v>
      </c>
      <c r="L1814" s="20" t="s">
        <v>37</v>
      </c>
      <c r="M1814" s="20" t="s">
        <v>39</v>
      </c>
      <c r="N1814" s="20" t="s">
        <v>122</v>
      </c>
      <c r="Q1814" s="20" t="s">
        <v>40</v>
      </c>
      <c r="R1814" s="25">
        <v>78914.070000000007</v>
      </c>
    </row>
    <row r="1815" spans="9:18" x14ac:dyDescent="0.3">
      <c r="M1815" s="20" t="s">
        <v>42</v>
      </c>
      <c r="R1815" s="25">
        <v>9535</v>
      </c>
    </row>
    <row r="1816" spans="9:18" x14ac:dyDescent="0.3">
      <c r="I1816" s="31" t="s">
        <v>903</v>
      </c>
      <c r="J1816" s="20" t="s">
        <v>904</v>
      </c>
      <c r="K1816" s="20" t="s">
        <v>174</v>
      </c>
      <c r="L1816" s="20" t="s">
        <v>859</v>
      </c>
      <c r="M1816" s="20" t="s">
        <v>39</v>
      </c>
      <c r="N1816" s="20" t="s">
        <v>89</v>
      </c>
      <c r="Q1816" s="20" t="s">
        <v>46</v>
      </c>
      <c r="R1816" s="25">
        <v>2070</v>
      </c>
    </row>
    <row r="1817" spans="9:18" x14ac:dyDescent="0.3">
      <c r="M1817" s="20" t="s">
        <v>42</v>
      </c>
      <c r="R1817" s="25">
        <v>1</v>
      </c>
    </row>
    <row r="1818" spans="9:18" x14ac:dyDescent="0.3">
      <c r="I1818" s="31" t="s">
        <v>903</v>
      </c>
      <c r="J1818" s="20" t="s">
        <v>904</v>
      </c>
      <c r="K1818" s="20" t="s">
        <v>174</v>
      </c>
      <c r="L1818" s="20" t="s">
        <v>860</v>
      </c>
      <c r="M1818" s="20" t="s">
        <v>39</v>
      </c>
      <c r="N1818" s="20" t="s">
        <v>89</v>
      </c>
      <c r="Q1818" s="20" t="s">
        <v>46</v>
      </c>
      <c r="R1818" s="25">
        <v>4920</v>
      </c>
    </row>
    <row r="1819" spans="9:18" x14ac:dyDescent="0.3">
      <c r="M1819" s="20" t="s">
        <v>42</v>
      </c>
      <c r="R1819" s="25">
        <v>2</v>
      </c>
    </row>
    <row r="1820" spans="9:18" x14ac:dyDescent="0.3">
      <c r="I1820" s="31" t="s">
        <v>903</v>
      </c>
      <c r="J1820" s="20" t="s">
        <v>904</v>
      </c>
      <c r="K1820" s="20" t="s">
        <v>174</v>
      </c>
      <c r="L1820" s="20" t="s">
        <v>905</v>
      </c>
      <c r="M1820" s="20" t="s">
        <v>39</v>
      </c>
      <c r="N1820" s="20" t="s">
        <v>89</v>
      </c>
      <c r="Q1820" s="20" t="s">
        <v>906</v>
      </c>
      <c r="R1820" s="25">
        <v>5431.82</v>
      </c>
    </row>
    <row r="1821" spans="9:18" x14ac:dyDescent="0.3">
      <c r="M1821" s="20" t="s">
        <v>42</v>
      </c>
      <c r="R1821" s="25">
        <v>1000</v>
      </c>
    </row>
    <row r="1822" spans="9:18" x14ac:dyDescent="0.3">
      <c r="I1822" s="31" t="s">
        <v>903</v>
      </c>
      <c r="J1822" s="20" t="s">
        <v>907</v>
      </c>
      <c r="K1822" s="20" t="s">
        <v>37</v>
      </c>
      <c r="M1822" s="20" t="s">
        <v>39</v>
      </c>
      <c r="N1822" s="20" t="s">
        <v>40</v>
      </c>
      <c r="O1822" s="25">
        <v>204573.6</v>
      </c>
      <c r="Q1822" s="20" t="s">
        <v>47</v>
      </c>
    </row>
    <row r="1823" spans="9:18" x14ac:dyDescent="0.3">
      <c r="M1823" s="20" t="s">
        <v>42</v>
      </c>
      <c r="O1823" s="25">
        <v>44280</v>
      </c>
    </row>
    <row r="1824" spans="9:18" x14ac:dyDescent="0.3">
      <c r="I1824" s="31" t="s">
        <v>903</v>
      </c>
      <c r="J1824" s="20" t="s">
        <v>908</v>
      </c>
      <c r="K1824" s="20" t="s">
        <v>37</v>
      </c>
      <c r="M1824" s="20" t="s">
        <v>39</v>
      </c>
      <c r="N1824" s="20" t="s">
        <v>40</v>
      </c>
      <c r="O1824" s="25">
        <v>121598.39999999999</v>
      </c>
      <c r="Q1824" s="20" t="s">
        <v>47</v>
      </c>
    </row>
    <row r="1825" spans="9:17" x14ac:dyDescent="0.3">
      <c r="M1825" s="20" t="s">
        <v>42</v>
      </c>
      <c r="O1825" s="25">
        <v>26320</v>
      </c>
    </row>
    <row r="1826" spans="9:17" x14ac:dyDescent="0.3">
      <c r="I1826" s="31" t="s">
        <v>903</v>
      </c>
      <c r="J1826" s="20" t="s">
        <v>909</v>
      </c>
      <c r="K1826" s="20" t="s">
        <v>474</v>
      </c>
      <c r="M1826" s="20" t="s">
        <v>39</v>
      </c>
      <c r="N1826" s="20" t="s">
        <v>46</v>
      </c>
      <c r="O1826" s="25">
        <v>7259.17</v>
      </c>
      <c r="Q1826" s="20" t="s">
        <v>47</v>
      </c>
    </row>
    <row r="1827" spans="9:17" x14ac:dyDescent="0.3">
      <c r="M1827" s="20" t="s">
        <v>42</v>
      </c>
      <c r="O1827" s="25">
        <v>100</v>
      </c>
    </row>
    <row r="1828" spans="9:17" x14ac:dyDescent="0.3">
      <c r="I1828" s="31" t="s">
        <v>903</v>
      </c>
      <c r="J1828" s="20" t="s">
        <v>909</v>
      </c>
      <c r="K1828" s="20" t="s">
        <v>475</v>
      </c>
      <c r="M1828" s="20" t="s">
        <v>39</v>
      </c>
      <c r="N1828" s="20" t="s">
        <v>46</v>
      </c>
      <c r="O1828" s="25">
        <v>11364.17</v>
      </c>
      <c r="Q1828" s="20" t="s">
        <v>47</v>
      </c>
    </row>
    <row r="1829" spans="9:17" x14ac:dyDescent="0.3">
      <c r="M1829" s="20" t="s">
        <v>42</v>
      </c>
      <c r="O1829" s="25">
        <v>100</v>
      </c>
    </row>
    <row r="1830" spans="9:17" x14ac:dyDescent="0.3">
      <c r="I1830" s="31" t="s">
        <v>903</v>
      </c>
      <c r="J1830" s="20" t="s">
        <v>910</v>
      </c>
      <c r="K1830" s="20" t="s">
        <v>911</v>
      </c>
      <c r="M1830" s="20" t="s">
        <v>39</v>
      </c>
      <c r="N1830" s="20" t="s">
        <v>46</v>
      </c>
      <c r="O1830" s="25">
        <v>389.76</v>
      </c>
      <c r="Q1830" s="20" t="s">
        <v>47</v>
      </c>
    </row>
    <row r="1831" spans="9:17" x14ac:dyDescent="0.3">
      <c r="M1831" s="20" t="s">
        <v>42</v>
      </c>
      <c r="O1831" s="25">
        <v>4.8</v>
      </c>
    </row>
    <row r="1832" spans="9:17" x14ac:dyDescent="0.3">
      <c r="I1832" s="31" t="s">
        <v>903</v>
      </c>
      <c r="J1832" s="20" t="s">
        <v>912</v>
      </c>
      <c r="K1832" s="20" t="s">
        <v>913</v>
      </c>
      <c r="M1832" s="20" t="s">
        <v>39</v>
      </c>
      <c r="N1832" s="20" t="s">
        <v>46</v>
      </c>
      <c r="O1832" s="25">
        <v>1327.59</v>
      </c>
      <c r="Q1832" s="20" t="s">
        <v>47</v>
      </c>
    </row>
    <row r="1833" spans="9:17" x14ac:dyDescent="0.3">
      <c r="M1833" s="20" t="s">
        <v>42</v>
      </c>
      <c r="O1833" s="25">
        <v>1</v>
      </c>
    </row>
    <row r="1834" spans="9:17" x14ac:dyDescent="0.3">
      <c r="I1834" s="31" t="s">
        <v>903</v>
      </c>
      <c r="J1834" s="20" t="s">
        <v>912</v>
      </c>
      <c r="K1834" s="20" t="s">
        <v>914</v>
      </c>
      <c r="M1834" s="20" t="s">
        <v>39</v>
      </c>
      <c r="N1834" s="20" t="s">
        <v>46</v>
      </c>
      <c r="O1834" s="25">
        <v>183</v>
      </c>
      <c r="Q1834" s="20" t="s">
        <v>47</v>
      </c>
    </row>
    <row r="1835" spans="9:17" x14ac:dyDescent="0.3">
      <c r="M1835" s="20" t="s">
        <v>42</v>
      </c>
      <c r="O1835" s="25">
        <v>1</v>
      </c>
    </row>
    <row r="1836" spans="9:17" x14ac:dyDescent="0.3">
      <c r="I1836" s="31" t="s">
        <v>903</v>
      </c>
      <c r="J1836" s="20" t="s">
        <v>912</v>
      </c>
      <c r="K1836" s="20" t="s">
        <v>914</v>
      </c>
      <c r="M1836" s="20" t="s">
        <v>39</v>
      </c>
      <c r="N1836" s="20" t="s">
        <v>46</v>
      </c>
      <c r="O1836" s="25">
        <v>499.86</v>
      </c>
      <c r="Q1836" s="20" t="s">
        <v>47</v>
      </c>
    </row>
    <row r="1837" spans="9:17" x14ac:dyDescent="0.3">
      <c r="M1837" s="20" t="s">
        <v>42</v>
      </c>
      <c r="O1837" s="25">
        <v>1</v>
      </c>
    </row>
    <row r="1838" spans="9:17" x14ac:dyDescent="0.3">
      <c r="I1838" s="31" t="s">
        <v>903</v>
      </c>
      <c r="J1838" s="20" t="s">
        <v>912</v>
      </c>
      <c r="K1838" s="20" t="s">
        <v>915</v>
      </c>
      <c r="M1838" s="20" t="s">
        <v>39</v>
      </c>
      <c r="N1838" s="20" t="s">
        <v>46</v>
      </c>
      <c r="O1838" s="25">
        <v>523.80999999999995</v>
      </c>
      <c r="Q1838" s="20" t="s">
        <v>47</v>
      </c>
    </row>
    <row r="1839" spans="9:17" x14ac:dyDescent="0.3">
      <c r="M1839" s="20" t="s">
        <v>42</v>
      </c>
      <c r="O1839" s="25">
        <v>1</v>
      </c>
    </row>
    <row r="1840" spans="9:17" x14ac:dyDescent="0.3">
      <c r="I1840" s="31" t="s">
        <v>903</v>
      </c>
      <c r="J1840" s="20" t="s">
        <v>912</v>
      </c>
      <c r="K1840" s="20" t="s">
        <v>916</v>
      </c>
      <c r="M1840" s="20" t="s">
        <v>39</v>
      </c>
      <c r="N1840" s="20" t="s">
        <v>46</v>
      </c>
      <c r="O1840" s="25">
        <v>72.680000000000007</v>
      </c>
      <c r="Q1840" s="20" t="s">
        <v>47</v>
      </c>
    </row>
    <row r="1841" spans="9:17" x14ac:dyDescent="0.3">
      <c r="M1841" s="20" t="s">
        <v>42</v>
      </c>
      <c r="O1841" s="25">
        <v>1</v>
      </c>
    </row>
    <row r="1842" spans="9:17" x14ac:dyDescent="0.3">
      <c r="I1842" s="31" t="s">
        <v>903</v>
      </c>
      <c r="J1842" s="20" t="s">
        <v>912</v>
      </c>
      <c r="K1842" s="20" t="s">
        <v>917</v>
      </c>
      <c r="M1842" s="20" t="s">
        <v>39</v>
      </c>
      <c r="N1842" s="20" t="s">
        <v>46</v>
      </c>
      <c r="O1842" s="25">
        <v>594.87</v>
      </c>
      <c r="Q1842" s="20" t="s">
        <v>47</v>
      </c>
    </row>
    <row r="1843" spans="9:17" x14ac:dyDescent="0.3">
      <c r="M1843" s="20" t="s">
        <v>42</v>
      </c>
      <c r="O1843" s="25">
        <v>1</v>
      </c>
    </row>
    <row r="1844" spans="9:17" x14ac:dyDescent="0.3">
      <c r="I1844" s="31" t="s">
        <v>903</v>
      </c>
      <c r="J1844" s="20" t="s">
        <v>912</v>
      </c>
      <c r="K1844" s="20" t="s">
        <v>916</v>
      </c>
      <c r="M1844" s="20" t="s">
        <v>39</v>
      </c>
      <c r="N1844" s="20" t="s">
        <v>46</v>
      </c>
      <c r="O1844" s="25">
        <v>646.29999999999995</v>
      </c>
      <c r="Q1844" s="20" t="s">
        <v>47</v>
      </c>
    </row>
    <row r="1845" spans="9:17" x14ac:dyDescent="0.3">
      <c r="M1845" s="20" t="s">
        <v>42</v>
      </c>
      <c r="O1845" s="25">
        <v>1</v>
      </c>
    </row>
    <row r="1846" spans="9:17" x14ac:dyDescent="0.3">
      <c r="I1846" s="31" t="s">
        <v>903</v>
      </c>
      <c r="J1846" s="20" t="s">
        <v>918</v>
      </c>
      <c r="K1846" s="20" t="s">
        <v>919</v>
      </c>
      <c r="M1846" s="20" t="s">
        <v>39</v>
      </c>
      <c r="N1846" s="20" t="s">
        <v>46</v>
      </c>
      <c r="O1846" s="25">
        <v>460.84</v>
      </c>
      <c r="Q1846" s="20" t="s">
        <v>47</v>
      </c>
    </row>
    <row r="1847" spans="9:17" x14ac:dyDescent="0.3">
      <c r="M1847" s="20" t="s">
        <v>42</v>
      </c>
      <c r="O1847" s="25">
        <v>4</v>
      </c>
    </row>
    <row r="1848" spans="9:17" x14ac:dyDescent="0.3">
      <c r="I1848" s="31" t="s">
        <v>903</v>
      </c>
      <c r="J1848" s="20" t="s">
        <v>918</v>
      </c>
      <c r="K1848" s="20" t="s">
        <v>920</v>
      </c>
      <c r="M1848" s="20" t="s">
        <v>39</v>
      </c>
      <c r="N1848" s="20" t="s">
        <v>46</v>
      </c>
      <c r="O1848" s="25">
        <v>90.57</v>
      </c>
      <c r="Q1848" s="20" t="s">
        <v>47</v>
      </c>
    </row>
    <row r="1849" spans="9:17" x14ac:dyDescent="0.3">
      <c r="M1849" s="20" t="s">
        <v>42</v>
      </c>
      <c r="O1849" s="25">
        <v>10</v>
      </c>
    </row>
    <row r="1850" spans="9:17" x14ac:dyDescent="0.3">
      <c r="I1850" s="31" t="s">
        <v>903</v>
      </c>
      <c r="J1850" s="20" t="s">
        <v>918</v>
      </c>
      <c r="K1850" s="20" t="s">
        <v>921</v>
      </c>
      <c r="M1850" s="20" t="s">
        <v>39</v>
      </c>
      <c r="N1850" s="20" t="s">
        <v>46</v>
      </c>
      <c r="O1850" s="25">
        <v>424.97</v>
      </c>
      <c r="Q1850" s="20" t="s">
        <v>47</v>
      </c>
    </row>
    <row r="1851" spans="9:17" x14ac:dyDescent="0.3">
      <c r="M1851" s="20" t="s">
        <v>42</v>
      </c>
      <c r="O1851" s="25">
        <v>20</v>
      </c>
    </row>
    <row r="1852" spans="9:17" x14ac:dyDescent="0.3">
      <c r="I1852" s="31" t="s">
        <v>903</v>
      </c>
      <c r="J1852" s="20" t="s">
        <v>918</v>
      </c>
      <c r="K1852" s="20" t="s">
        <v>922</v>
      </c>
      <c r="M1852" s="20" t="s">
        <v>39</v>
      </c>
      <c r="N1852" s="20" t="s">
        <v>46</v>
      </c>
      <c r="O1852" s="25">
        <v>792.77</v>
      </c>
      <c r="Q1852" s="20" t="s">
        <v>47</v>
      </c>
    </row>
    <row r="1853" spans="9:17" x14ac:dyDescent="0.3">
      <c r="M1853" s="20" t="s">
        <v>42</v>
      </c>
      <c r="O1853" s="25">
        <v>15</v>
      </c>
    </row>
    <row r="1854" spans="9:17" x14ac:dyDescent="0.3">
      <c r="I1854" s="31" t="s">
        <v>903</v>
      </c>
      <c r="J1854" s="20" t="s">
        <v>918</v>
      </c>
      <c r="K1854" s="20" t="s">
        <v>616</v>
      </c>
      <c r="M1854" s="20" t="s">
        <v>39</v>
      </c>
      <c r="N1854" s="20" t="s">
        <v>46</v>
      </c>
      <c r="O1854" s="25">
        <v>1322.87</v>
      </c>
      <c r="Q1854" s="20" t="s">
        <v>47</v>
      </c>
    </row>
    <row r="1855" spans="9:17" x14ac:dyDescent="0.3">
      <c r="M1855" s="20" t="s">
        <v>42</v>
      </c>
      <c r="O1855" s="25">
        <v>100</v>
      </c>
    </row>
    <row r="1856" spans="9:17" x14ac:dyDescent="0.3">
      <c r="I1856" s="31" t="s">
        <v>903</v>
      </c>
      <c r="J1856" s="20" t="s">
        <v>918</v>
      </c>
      <c r="K1856" s="20" t="s">
        <v>923</v>
      </c>
      <c r="M1856" s="20" t="s">
        <v>39</v>
      </c>
      <c r="N1856" s="20" t="s">
        <v>46</v>
      </c>
      <c r="O1856" s="25">
        <v>73.17</v>
      </c>
      <c r="Q1856" s="20" t="s">
        <v>47</v>
      </c>
    </row>
    <row r="1857" spans="9:17" x14ac:dyDescent="0.3">
      <c r="M1857" s="20" t="s">
        <v>42</v>
      </c>
      <c r="O1857" s="25">
        <v>1</v>
      </c>
    </row>
    <row r="1858" spans="9:17" x14ac:dyDescent="0.3">
      <c r="I1858" s="31" t="s">
        <v>903</v>
      </c>
      <c r="J1858" s="20" t="s">
        <v>918</v>
      </c>
      <c r="K1858" s="20" t="s">
        <v>675</v>
      </c>
      <c r="M1858" s="20" t="s">
        <v>39</v>
      </c>
      <c r="N1858" s="20" t="s">
        <v>46</v>
      </c>
      <c r="O1858" s="25">
        <v>1292.79</v>
      </c>
      <c r="Q1858" s="20" t="s">
        <v>47</v>
      </c>
    </row>
    <row r="1859" spans="9:17" x14ac:dyDescent="0.3">
      <c r="M1859" s="20" t="s">
        <v>42</v>
      </c>
      <c r="O1859" s="25">
        <v>100</v>
      </c>
    </row>
    <row r="1860" spans="9:17" x14ac:dyDescent="0.3">
      <c r="I1860" s="31" t="s">
        <v>903</v>
      </c>
      <c r="J1860" s="20" t="s">
        <v>924</v>
      </c>
      <c r="K1860" s="20" t="s">
        <v>925</v>
      </c>
      <c r="M1860" s="20" t="s">
        <v>39</v>
      </c>
      <c r="N1860" s="20" t="s">
        <v>46</v>
      </c>
      <c r="O1860" s="25">
        <v>13499.02</v>
      </c>
      <c r="Q1860" s="20" t="s">
        <v>47</v>
      </c>
    </row>
    <row r="1861" spans="9:17" x14ac:dyDescent="0.3">
      <c r="M1861" s="20" t="s">
        <v>42</v>
      </c>
      <c r="O1861" s="25">
        <v>9</v>
      </c>
    </row>
    <row r="1862" spans="9:17" x14ac:dyDescent="0.3">
      <c r="I1862" s="31" t="s">
        <v>903</v>
      </c>
      <c r="J1862" s="20" t="s">
        <v>926</v>
      </c>
      <c r="K1862" s="20" t="s">
        <v>927</v>
      </c>
      <c r="M1862" s="20" t="s">
        <v>39</v>
      </c>
      <c r="N1862" s="20" t="s">
        <v>46</v>
      </c>
      <c r="O1862" s="25">
        <v>333.33</v>
      </c>
      <c r="Q1862" s="20" t="s">
        <v>47</v>
      </c>
    </row>
    <row r="1863" spans="9:17" x14ac:dyDescent="0.3">
      <c r="M1863" s="20" t="s">
        <v>42</v>
      </c>
      <c r="O1863" s="25">
        <v>200</v>
      </c>
    </row>
    <row r="1864" spans="9:17" x14ac:dyDescent="0.3">
      <c r="I1864" s="31" t="s">
        <v>903</v>
      </c>
      <c r="J1864" s="20" t="s">
        <v>926</v>
      </c>
      <c r="K1864" s="20" t="s">
        <v>928</v>
      </c>
      <c r="M1864" s="20" t="s">
        <v>39</v>
      </c>
      <c r="N1864" s="20" t="s">
        <v>46</v>
      </c>
      <c r="O1864" s="25">
        <v>329.17</v>
      </c>
      <c r="Q1864" s="20" t="s">
        <v>47</v>
      </c>
    </row>
    <row r="1865" spans="9:17" x14ac:dyDescent="0.3">
      <c r="M1865" s="20" t="s">
        <v>42</v>
      </c>
      <c r="O1865" s="25">
        <v>1</v>
      </c>
    </row>
    <row r="1866" spans="9:17" x14ac:dyDescent="0.3">
      <c r="I1866" s="31" t="s">
        <v>903</v>
      </c>
      <c r="J1866" s="20" t="s">
        <v>926</v>
      </c>
      <c r="K1866" s="20" t="s">
        <v>929</v>
      </c>
      <c r="M1866" s="20" t="s">
        <v>39</v>
      </c>
      <c r="N1866" s="20" t="s">
        <v>46</v>
      </c>
      <c r="O1866" s="25">
        <v>86.67</v>
      </c>
      <c r="Q1866" s="20" t="s">
        <v>47</v>
      </c>
    </row>
    <row r="1867" spans="9:17" x14ac:dyDescent="0.3">
      <c r="M1867" s="20" t="s">
        <v>42</v>
      </c>
      <c r="O1867" s="25">
        <v>100</v>
      </c>
    </row>
    <row r="1868" spans="9:17" x14ac:dyDescent="0.3">
      <c r="I1868" s="31" t="s">
        <v>903</v>
      </c>
      <c r="J1868" s="20" t="s">
        <v>926</v>
      </c>
      <c r="K1868" s="20" t="s">
        <v>930</v>
      </c>
      <c r="M1868" s="20" t="s">
        <v>39</v>
      </c>
      <c r="N1868" s="20" t="s">
        <v>46</v>
      </c>
      <c r="O1868" s="25">
        <v>2053.33</v>
      </c>
      <c r="Q1868" s="20" t="s">
        <v>47</v>
      </c>
    </row>
    <row r="1869" spans="9:17" x14ac:dyDescent="0.3">
      <c r="M1869" s="20" t="s">
        <v>42</v>
      </c>
      <c r="O1869" s="25">
        <v>2</v>
      </c>
    </row>
    <row r="1870" spans="9:17" x14ac:dyDescent="0.3">
      <c r="I1870" s="31" t="s">
        <v>903</v>
      </c>
      <c r="J1870" s="20" t="s">
        <v>926</v>
      </c>
      <c r="K1870" s="20" t="s">
        <v>931</v>
      </c>
      <c r="M1870" s="20" t="s">
        <v>39</v>
      </c>
      <c r="N1870" s="20" t="s">
        <v>46</v>
      </c>
      <c r="O1870" s="25">
        <v>5185</v>
      </c>
      <c r="Q1870" s="20" t="s">
        <v>47</v>
      </c>
    </row>
    <row r="1871" spans="9:17" x14ac:dyDescent="0.3">
      <c r="M1871" s="20" t="s">
        <v>42</v>
      </c>
      <c r="O1871" s="25">
        <v>17</v>
      </c>
    </row>
    <row r="1872" spans="9:17" x14ac:dyDescent="0.3">
      <c r="I1872" s="31" t="s">
        <v>903</v>
      </c>
      <c r="J1872" s="20" t="s">
        <v>926</v>
      </c>
      <c r="K1872" s="20" t="s">
        <v>932</v>
      </c>
      <c r="M1872" s="20" t="s">
        <v>39</v>
      </c>
      <c r="N1872" s="20" t="s">
        <v>46</v>
      </c>
      <c r="O1872" s="25">
        <v>2580</v>
      </c>
      <c r="Q1872" s="20" t="s">
        <v>47</v>
      </c>
    </row>
    <row r="1873" spans="9:17" x14ac:dyDescent="0.3">
      <c r="M1873" s="20" t="s">
        <v>42</v>
      </c>
      <c r="O1873" s="25">
        <v>9</v>
      </c>
    </row>
    <row r="1874" spans="9:17" x14ac:dyDescent="0.3">
      <c r="I1874" s="31" t="s">
        <v>903</v>
      </c>
      <c r="J1874" s="20" t="s">
        <v>926</v>
      </c>
      <c r="K1874" s="20" t="s">
        <v>933</v>
      </c>
      <c r="M1874" s="20" t="s">
        <v>39</v>
      </c>
      <c r="N1874" s="20" t="s">
        <v>46</v>
      </c>
      <c r="O1874" s="25">
        <v>6225</v>
      </c>
      <c r="Q1874" s="20" t="s">
        <v>47</v>
      </c>
    </row>
    <row r="1875" spans="9:17" x14ac:dyDescent="0.3">
      <c r="M1875" s="20" t="s">
        <v>42</v>
      </c>
      <c r="O1875" s="25">
        <v>18</v>
      </c>
    </row>
    <row r="1876" spans="9:17" x14ac:dyDescent="0.3">
      <c r="I1876" s="31" t="s">
        <v>903</v>
      </c>
      <c r="J1876" s="20" t="s">
        <v>934</v>
      </c>
      <c r="K1876" s="20" t="s">
        <v>106</v>
      </c>
      <c r="M1876" s="20" t="s">
        <v>39</v>
      </c>
      <c r="N1876" s="20" t="s">
        <v>107</v>
      </c>
      <c r="O1876" s="25">
        <v>2552.84</v>
      </c>
      <c r="Q1876" s="20" t="s">
        <v>47</v>
      </c>
    </row>
    <row r="1877" spans="9:17" x14ac:dyDescent="0.3">
      <c r="M1877" s="20" t="s">
        <v>42</v>
      </c>
    </row>
    <row r="1878" spans="9:17" x14ac:dyDescent="0.3">
      <c r="I1878" s="31" t="s">
        <v>903</v>
      </c>
      <c r="J1878" s="20" t="s">
        <v>935</v>
      </c>
      <c r="K1878" s="20" t="s">
        <v>106</v>
      </c>
      <c r="M1878" s="20" t="s">
        <v>39</v>
      </c>
      <c r="N1878" s="20" t="s">
        <v>107</v>
      </c>
      <c r="O1878" s="25">
        <v>187.83</v>
      </c>
      <c r="Q1878" s="20" t="s">
        <v>47</v>
      </c>
    </row>
    <row r="1879" spans="9:17" x14ac:dyDescent="0.3">
      <c r="M1879" s="20" t="s">
        <v>42</v>
      </c>
    </row>
    <row r="1880" spans="9:17" x14ac:dyDescent="0.3">
      <c r="I1880" s="31" t="s">
        <v>903</v>
      </c>
      <c r="J1880" s="20" t="s">
        <v>936</v>
      </c>
      <c r="K1880" s="20" t="s">
        <v>37</v>
      </c>
      <c r="M1880" s="20" t="s">
        <v>39</v>
      </c>
      <c r="N1880" s="20" t="s">
        <v>40</v>
      </c>
      <c r="O1880" s="25">
        <v>7896</v>
      </c>
      <c r="Q1880" s="20" t="s">
        <v>47</v>
      </c>
    </row>
    <row r="1881" spans="9:17" x14ac:dyDescent="0.3">
      <c r="M1881" s="20" t="s">
        <v>42</v>
      </c>
    </row>
    <row r="1882" spans="9:17" x14ac:dyDescent="0.3">
      <c r="I1882" s="31" t="s">
        <v>903</v>
      </c>
      <c r="J1882" s="20" t="s">
        <v>937</v>
      </c>
      <c r="K1882" s="20" t="s">
        <v>37</v>
      </c>
      <c r="M1882" s="20" t="s">
        <v>39</v>
      </c>
      <c r="N1882" s="20" t="s">
        <v>40</v>
      </c>
      <c r="O1882" s="25">
        <v>14760</v>
      </c>
      <c r="Q1882" s="20" t="s">
        <v>47</v>
      </c>
    </row>
    <row r="1883" spans="9:17" x14ac:dyDescent="0.3">
      <c r="M1883" s="20" t="s">
        <v>42</v>
      </c>
    </row>
    <row r="1884" spans="9:17" x14ac:dyDescent="0.3">
      <c r="I1884" s="31" t="s">
        <v>903</v>
      </c>
      <c r="J1884" s="20" t="s">
        <v>938</v>
      </c>
      <c r="K1884" s="20" t="s">
        <v>927</v>
      </c>
      <c r="M1884" s="20" t="s">
        <v>39</v>
      </c>
      <c r="N1884" s="20" t="s">
        <v>46</v>
      </c>
      <c r="O1884" s="25">
        <v>53.72</v>
      </c>
      <c r="Q1884" s="20" t="s">
        <v>47</v>
      </c>
    </row>
    <row r="1885" spans="9:17" x14ac:dyDescent="0.3">
      <c r="M1885" s="20" t="s">
        <v>42</v>
      </c>
    </row>
    <row r="1886" spans="9:17" x14ac:dyDescent="0.3">
      <c r="I1886" s="31" t="s">
        <v>903</v>
      </c>
      <c r="J1886" s="20" t="s">
        <v>938</v>
      </c>
      <c r="K1886" s="20" t="s">
        <v>928</v>
      </c>
      <c r="M1886" s="20" t="s">
        <v>39</v>
      </c>
      <c r="N1886" s="20" t="s">
        <v>46</v>
      </c>
      <c r="O1886" s="25">
        <v>53.06</v>
      </c>
      <c r="Q1886" s="20" t="s">
        <v>47</v>
      </c>
    </row>
    <row r="1887" spans="9:17" x14ac:dyDescent="0.3">
      <c r="M1887" s="20" t="s">
        <v>42</v>
      </c>
    </row>
    <row r="1888" spans="9:17" x14ac:dyDescent="0.3">
      <c r="I1888" s="31" t="s">
        <v>903</v>
      </c>
      <c r="J1888" s="20" t="s">
        <v>938</v>
      </c>
      <c r="K1888" s="20" t="s">
        <v>929</v>
      </c>
      <c r="M1888" s="20" t="s">
        <v>39</v>
      </c>
      <c r="N1888" s="20" t="s">
        <v>46</v>
      </c>
      <c r="O1888" s="25">
        <v>13.97</v>
      </c>
      <c r="Q1888" s="20" t="s">
        <v>47</v>
      </c>
    </row>
    <row r="1889" spans="9:18" x14ac:dyDescent="0.3">
      <c r="M1889" s="20" t="s">
        <v>42</v>
      </c>
    </row>
    <row r="1890" spans="9:18" x14ac:dyDescent="0.3">
      <c r="I1890" s="31" t="s">
        <v>903</v>
      </c>
      <c r="J1890" s="20" t="s">
        <v>938</v>
      </c>
      <c r="K1890" s="20" t="s">
        <v>930</v>
      </c>
      <c r="M1890" s="20" t="s">
        <v>39</v>
      </c>
      <c r="N1890" s="20" t="s">
        <v>46</v>
      </c>
      <c r="O1890" s="25">
        <v>330.97</v>
      </c>
      <c r="Q1890" s="20" t="s">
        <v>47</v>
      </c>
    </row>
    <row r="1891" spans="9:18" x14ac:dyDescent="0.3">
      <c r="M1891" s="20" t="s">
        <v>42</v>
      </c>
    </row>
    <row r="1892" spans="9:18" x14ac:dyDescent="0.3">
      <c r="I1892" s="31" t="s">
        <v>903</v>
      </c>
      <c r="J1892" s="20" t="s">
        <v>938</v>
      </c>
      <c r="K1892" s="20" t="s">
        <v>931</v>
      </c>
      <c r="M1892" s="20" t="s">
        <v>39</v>
      </c>
      <c r="N1892" s="20" t="s">
        <v>46</v>
      </c>
      <c r="O1892" s="25">
        <v>835.73</v>
      </c>
      <c r="Q1892" s="20" t="s">
        <v>47</v>
      </c>
    </row>
    <row r="1893" spans="9:18" x14ac:dyDescent="0.3">
      <c r="M1893" s="20" t="s">
        <v>42</v>
      </c>
    </row>
    <row r="1894" spans="9:18" x14ac:dyDescent="0.3">
      <c r="I1894" s="31" t="s">
        <v>903</v>
      </c>
      <c r="J1894" s="20" t="s">
        <v>938</v>
      </c>
      <c r="K1894" s="20" t="s">
        <v>932</v>
      </c>
      <c r="M1894" s="20" t="s">
        <v>39</v>
      </c>
      <c r="N1894" s="20" t="s">
        <v>46</v>
      </c>
      <c r="O1894" s="25">
        <v>415.85</v>
      </c>
      <c r="Q1894" s="20" t="s">
        <v>47</v>
      </c>
    </row>
    <row r="1895" spans="9:18" x14ac:dyDescent="0.3">
      <c r="M1895" s="20" t="s">
        <v>42</v>
      </c>
    </row>
    <row r="1896" spans="9:18" x14ac:dyDescent="0.3">
      <c r="I1896" s="31" t="s">
        <v>903</v>
      </c>
      <c r="J1896" s="20" t="s">
        <v>938</v>
      </c>
      <c r="K1896" s="20" t="s">
        <v>933</v>
      </c>
      <c r="M1896" s="20" t="s">
        <v>39</v>
      </c>
      <c r="N1896" s="20" t="s">
        <v>46</v>
      </c>
      <c r="O1896" s="25">
        <v>1003.37</v>
      </c>
      <c r="Q1896" s="20" t="s">
        <v>47</v>
      </c>
    </row>
    <row r="1897" spans="9:18" x14ac:dyDescent="0.3">
      <c r="M1897" s="20" t="s">
        <v>42</v>
      </c>
    </row>
    <row r="1898" spans="9:18" x14ac:dyDescent="0.3">
      <c r="I1898" s="31" t="s">
        <v>903</v>
      </c>
      <c r="J1898" s="20" t="s">
        <v>939</v>
      </c>
      <c r="K1898" s="20" t="s">
        <v>121</v>
      </c>
      <c r="L1898" s="20" t="s">
        <v>445</v>
      </c>
      <c r="M1898" s="20" t="s">
        <v>39</v>
      </c>
      <c r="N1898" s="20" t="s">
        <v>122</v>
      </c>
      <c r="Q1898" s="20" t="s">
        <v>107</v>
      </c>
      <c r="R1898" s="25">
        <v>1763.38</v>
      </c>
    </row>
    <row r="1899" spans="9:18" x14ac:dyDescent="0.3">
      <c r="M1899" s="20" t="s">
        <v>42</v>
      </c>
      <c r="R1899" s="25">
        <v>4</v>
      </c>
    </row>
    <row r="1900" spans="9:18" x14ac:dyDescent="0.3">
      <c r="I1900" s="31" t="s">
        <v>903</v>
      </c>
      <c r="J1900" s="20" t="s">
        <v>939</v>
      </c>
      <c r="K1900" s="20" t="s">
        <v>121</v>
      </c>
      <c r="L1900" s="20" t="s">
        <v>161</v>
      </c>
      <c r="M1900" s="20" t="s">
        <v>39</v>
      </c>
      <c r="N1900" s="20" t="s">
        <v>122</v>
      </c>
      <c r="Q1900" s="20" t="s">
        <v>107</v>
      </c>
      <c r="R1900" s="25">
        <v>89.02</v>
      </c>
    </row>
    <row r="1901" spans="9:18" x14ac:dyDescent="0.3">
      <c r="M1901" s="20" t="s">
        <v>42</v>
      </c>
      <c r="R1901" s="25">
        <v>4</v>
      </c>
    </row>
    <row r="1902" spans="9:18" x14ac:dyDescent="0.3">
      <c r="I1902" s="31" t="s">
        <v>903</v>
      </c>
      <c r="J1902" s="20" t="s">
        <v>939</v>
      </c>
      <c r="K1902" s="20" t="s">
        <v>121</v>
      </c>
      <c r="L1902" s="20" t="s">
        <v>662</v>
      </c>
      <c r="M1902" s="20" t="s">
        <v>39</v>
      </c>
      <c r="N1902" s="20" t="s">
        <v>122</v>
      </c>
      <c r="Q1902" s="20" t="s">
        <v>107</v>
      </c>
      <c r="R1902" s="25">
        <v>571.1</v>
      </c>
    </row>
    <row r="1903" spans="9:18" x14ac:dyDescent="0.3">
      <c r="M1903" s="20" t="s">
        <v>42</v>
      </c>
      <c r="R1903" s="25">
        <v>31</v>
      </c>
    </row>
    <row r="1904" spans="9:18" x14ac:dyDescent="0.3">
      <c r="I1904" s="31" t="s">
        <v>903</v>
      </c>
      <c r="J1904" s="20" t="s">
        <v>939</v>
      </c>
      <c r="K1904" s="20" t="s">
        <v>121</v>
      </c>
      <c r="L1904" s="20" t="s">
        <v>155</v>
      </c>
      <c r="M1904" s="20" t="s">
        <v>39</v>
      </c>
      <c r="N1904" s="20" t="s">
        <v>122</v>
      </c>
      <c r="Q1904" s="20" t="s">
        <v>107</v>
      </c>
      <c r="R1904" s="25">
        <v>130.69</v>
      </c>
    </row>
    <row r="1905" spans="9:18" x14ac:dyDescent="0.3">
      <c r="M1905" s="20" t="s">
        <v>42</v>
      </c>
      <c r="R1905" s="25">
        <v>8</v>
      </c>
    </row>
    <row r="1906" spans="9:18" x14ac:dyDescent="0.3">
      <c r="I1906" s="31" t="s">
        <v>903</v>
      </c>
      <c r="J1906" s="20" t="s">
        <v>939</v>
      </c>
      <c r="K1906" s="20" t="s">
        <v>121</v>
      </c>
      <c r="L1906" s="20" t="s">
        <v>170</v>
      </c>
      <c r="M1906" s="20" t="s">
        <v>39</v>
      </c>
      <c r="N1906" s="20" t="s">
        <v>122</v>
      </c>
      <c r="Q1906" s="20" t="s">
        <v>107</v>
      </c>
      <c r="R1906" s="25">
        <v>7600</v>
      </c>
    </row>
    <row r="1907" spans="9:18" x14ac:dyDescent="0.3">
      <c r="M1907" s="20" t="s">
        <v>42</v>
      </c>
      <c r="R1907" s="25">
        <v>20</v>
      </c>
    </row>
    <row r="1908" spans="9:18" x14ac:dyDescent="0.3">
      <c r="I1908" s="31" t="s">
        <v>903</v>
      </c>
      <c r="J1908" s="20" t="s">
        <v>940</v>
      </c>
      <c r="K1908" s="20" t="s">
        <v>37</v>
      </c>
      <c r="L1908" s="20" t="s">
        <v>266</v>
      </c>
      <c r="M1908" s="20" t="s">
        <v>39</v>
      </c>
      <c r="N1908" s="20" t="s">
        <v>40</v>
      </c>
      <c r="O1908" s="25">
        <v>23761.360000000001</v>
      </c>
      <c r="Q1908" s="20" t="s">
        <v>41</v>
      </c>
    </row>
    <row r="1909" spans="9:18" x14ac:dyDescent="0.3">
      <c r="M1909" s="20" t="s">
        <v>42</v>
      </c>
      <c r="O1909" s="25">
        <v>1000</v>
      </c>
    </row>
    <row r="1910" spans="9:18" x14ac:dyDescent="0.3">
      <c r="I1910" s="31" t="s">
        <v>903</v>
      </c>
      <c r="J1910" s="20" t="s">
        <v>940</v>
      </c>
      <c r="K1910" s="20" t="s">
        <v>37</v>
      </c>
      <c r="L1910" s="20" t="s">
        <v>278</v>
      </c>
      <c r="M1910" s="20" t="s">
        <v>39</v>
      </c>
      <c r="N1910" s="20" t="s">
        <v>40</v>
      </c>
      <c r="O1910" s="25">
        <v>16471.89</v>
      </c>
      <c r="Q1910" s="20" t="s">
        <v>41</v>
      </c>
    </row>
    <row r="1911" spans="9:18" x14ac:dyDescent="0.3">
      <c r="M1911" s="20" t="s">
        <v>42</v>
      </c>
      <c r="O1911" s="25">
        <v>700</v>
      </c>
    </row>
    <row r="1912" spans="9:18" x14ac:dyDescent="0.3">
      <c r="I1912" s="31" t="s">
        <v>903</v>
      </c>
      <c r="J1912" s="20" t="s">
        <v>941</v>
      </c>
      <c r="K1912" s="20" t="s">
        <v>194</v>
      </c>
      <c r="L1912" s="20" t="s">
        <v>37</v>
      </c>
      <c r="M1912" s="20" t="s">
        <v>39</v>
      </c>
      <c r="N1912" s="20" t="s">
        <v>122</v>
      </c>
      <c r="Q1912" s="20" t="s">
        <v>40</v>
      </c>
      <c r="R1912" s="25">
        <v>55224.45</v>
      </c>
    </row>
    <row r="1913" spans="9:18" x14ac:dyDescent="0.3">
      <c r="M1913" s="20" t="s">
        <v>42</v>
      </c>
      <c r="R1913" s="25">
        <v>9000</v>
      </c>
    </row>
    <row r="1914" spans="9:18" x14ac:dyDescent="0.3">
      <c r="I1914" s="31" t="s">
        <v>942</v>
      </c>
      <c r="J1914" s="20" t="s">
        <v>943</v>
      </c>
      <c r="K1914" s="20" t="s">
        <v>194</v>
      </c>
      <c r="L1914" s="20" t="s">
        <v>37</v>
      </c>
      <c r="M1914" s="20" t="s">
        <v>39</v>
      </c>
      <c r="N1914" s="20" t="s">
        <v>122</v>
      </c>
      <c r="Q1914" s="20" t="s">
        <v>40</v>
      </c>
      <c r="R1914" s="25">
        <v>84677.49</v>
      </c>
    </row>
    <row r="1915" spans="9:18" x14ac:dyDescent="0.3">
      <c r="M1915" s="20" t="s">
        <v>42</v>
      </c>
      <c r="R1915" s="25">
        <v>13800</v>
      </c>
    </row>
    <row r="1916" spans="9:18" x14ac:dyDescent="0.3">
      <c r="I1916" s="31" t="s">
        <v>944</v>
      </c>
      <c r="J1916" s="20" t="s">
        <v>945</v>
      </c>
      <c r="K1916" s="20" t="s">
        <v>946</v>
      </c>
      <c r="M1916" s="20" t="s">
        <v>39</v>
      </c>
      <c r="N1916" s="20" t="s">
        <v>46</v>
      </c>
      <c r="O1916" s="25">
        <v>3208.33</v>
      </c>
      <c r="Q1916" s="20" t="s">
        <v>47</v>
      </c>
    </row>
    <row r="1917" spans="9:18" x14ac:dyDescent="0.3">
      <c r="M1917" s="20" t="s">
        <v>42</v>
      </c>
      <c r="O1917" s="25">
        <v>1</v>
      </c>
    </row>
    <row r="1918" spans="9:18" x14ac:dyDescent="0.3">
      <c r="I1918" s="31" t="s">
        <v>944</v>
      </c>
      <c r="J1918" s="20" t="s">
        <v>947</v>
      </c>
      <c r="K1918" s="20" t="s">
        <v>37</v>
      </c>
      <c r="L1918" s="20" t="s">
        <v>266</v>
      </c>
      <c r="M1918" s="20" t="s">
        <v>39</v>
      </c>
      <c r="N1918" s="20" t="s">
        <v>40</v>
      </c>
      <c r="O1918" s="25">
        <v>24079.17</v>
      </c>
      <c r="Q1918" s="20" t="s">
        <v>41</v>
      </c>
    </row>
    <row r="1919" spans="9:18" x14ac:dyDescent="0.3">
      <c r="M1919" s="20" t="s">
        <v>42</v>
      </c>
      <c r="O1919" s="25">
        <v>1000</v>
      </c>
    </row>
    <row r="1920" spans="9:18" x14ac:dyDescent="0.3">
      <c r="I1920" s="31" t="s">
        <v>944</v>
      </c>
      <c r="J1920" s="20" t="s">
        <v>947</v>
      </c>
      <c r="K1920" s="20" t="s">
        <v>37</v>
      </c>
      <c r="L1920" s="20" t="s">
        <v>228</v>
      </c>
      <c r="M1920" s="20" t="s">
        <v>39</v>
      </c>
      <c r="N1920" s="20" t="s">
        <v>40</v>
      </c>
      <c r="O1920" s="25">
        <v>26337.18</v>
      </c>
      <c r="Q1920" s="20" t="s">
        <v>41</v>
      </c>
    </row>
    <row r="1921" spans="9:18" x14ac:dyDescent="0.3">
      <c r="M1921" s="20" t="s">
        <v>42</v>
      </c>
      <c r="O1921" s="25">
        <v>1110</v>
      </c>
    </row>
    <row r="1922" spans="9:18" x14ac:dyDescent="0.3">
      <c r="I1922" s="31" t="s">
        <v>944</v>
      </c>
      <c r="J1922" s="20" t="s">
        <v>947</v>
      </c>
      <c r="K1922" s="20" t="s">
        <v>37</v>
      </c>
      <c r="L1922" s="20" t="s">
        <v>538</v>
      </c>
      <c r="M1922" s="20" t="s">
        <v>39</v>
      </c>
      <c r="N1922" s="20" t="s">
        <v>40</v>
      </c>
      <c r="O1922" s="25">
        <v>1260.8</v>
      </c>
      <c r="Q1922" s="20" t="s">
        <v>41</v>
      </c>
    </row>
    <row r="1923" spans="9:18" x14ac:dyDescent="0.3">
      <c r="M1923" s="20" t="s">
        <v>42</v>
      </c>
      <c r="O1923" s="25">
        <v>50</v>
      </c>
    </row>
    <row r="1924" spans="9:18" x14ac:dyDescent="0.3">
      <c r="I1924" s="31" t="s">
        <v>944</v>
      </c>
      <c r="J1924" s="20" t="s">
        <v>947</v>
      </c>
      <c r="K1924" s="20" t="s">
        <v>37</v>
      </c>
      <c r="L1924" s="20" t="s">
        <v>539</v>
      </c>
      <c r="M1924" s="20" t="s">
        <v>39</v>
      </c>
      <c r="N1924" s="20" t="s">
        <v>40</v>
      </c>
      <c r="O1924" s="25">
        <v>22267.47</v>
      </c>
      <c r="Q1924" s="20" t="s">
        <v>41</v>
      </c>
    </row>
    <row r="1925" spans="9:18" x14ac:dyDescent="0.3">
      <c r="M1925" s="20" t="s">
        <v>42</v>
      </c>
      <c r="O1925" s="25">
        <v>850</v>
      </c>
    </row>
    <row r="1926" spans="9:18" x14ac:dyDescent="0.3">
      <c r="I1926" s="31" t="s">
        <v>944</v>
      </c>
      <c r="J1926" s="20" t="s">
        <v>948</v>
      </c>
      <c r="K1926" s="20" t="s">
        <v>194</v>
      </c>
      <c r="L1926" s="20" t="s">
        <v>37</v>
      </c>
      <c r="M1926" s="20" t="s">
        <v>39</v>
      </c>
      <c r="N1926" s="20" t="s">
        <v>122</v>
      </c>
      <c r="Q1926" s="20" t="s">
        <v>40</v>
      </c>
      <c r="R1926" s="25">
        <v>86514.1</v>
      </c>
    </row>
    <row r="1927" spans="9:18" x14ac:dyDescent="0.3">
      <c r="M1927" s="20" t="s">
        <v>42</v>
      </c>
      <c r="R1927" s="25">
        <v>12635</v>
      </c>
    </row>
    <row r="1928" spans="9:18" x14ac:dyDescent="0.3">
      <c r="I1928" s="31" t="s">
        <v>949</v>
      </c>
      <c r="J1928" s="20" t="s">
        <v>950</v>
      </c>
      <c r="K1928" s="20" t="s">
        <v>951</v>
      </c>
      <c r="M1928" s="20" t="s">
        <v>39</v>
      </c>
      <c r="N1928" s="20" t="s">
        <v>46</v>
      </c>
      <c r="O1928" s="25">
        <v>8287.65</v>
      </c>
      <c r="Q1928" s="20" t="s">
        <v>47</v>
      </c>
    </row>
    <row r="1929" spans="9:18" x14ac:dyDescent="0.3">
      <c r="M1929" s="20" t="s">
        <v>42</v>
      </c>
      <c r="O1929" s="25">
        <v>45</v>
      </c>
    </row>
    <row r="1930" spans="9:18" x14ac:dyDescent="0.3">
      <c r="I1930" s="31" t="s">
        <v>949</v>
      </c>
      <c r="J1930" s="20" t="s">
        <v>952</v>
      </c>
      <c r="K1930" s="20" t="s">
        <v>953</v>
      </c>
      <c r="L1930" s="20" t="s">
        <v>954</v>
      </c>
      <c r="M1930" s="20" t="s">
        <v>39</v>
      </c>
      <c r="N1930" s="20" t="s">
        <v>90</v>
      </c>
      <c r="O1930" s="25">
        <v>2043.33</v>
      </c>
      <c r="Q1930" s="20" t="s">
        <v>90</v>
      </c>
      <c r="R1930" s="25">
        <v>2043.33</v>
      </c>
    </row>
    <row r="1931" spans="9:18" x14ac:dyDescent="0.3">
      <c r="M1931" s="20" t="s">
        <v>42</v>
      </c>
      <c r="O1931" s="25">
        <v>1</v>
      </c>
      <c r="R1931" s="25">
        <v>1</v>
      </c>
    </row>
    <row r="1932" spans="9:18" x14ac:dyDescent="0.3">
      <c r="I1932" s="31" t="s">
        <v>949</v>
      </c>
      <c r="J1932" s="20" t="s">
        <v>952</v>
      </c>
      <c r="K1932" s="20" t="s">
        <v>955</v>
      </c>
      <c r="L1932" s="20" t="s">
        <v>956</v>
      </c>
      <c r="M1932" s="20" t="s">
        <v>39</v>
      </c>
      <c r="N1932" s="20" t="s">
        <v>90</v>
      </c>
      <c r="O1932" s="25">
        <v>3239.17</v>
      </c>
      <c r="Q1932" s="20" t="s">
        <v>90</v>
      </c>
      <c r="R1932" s="25">
        <v>3239.17</v>
      </c>
    </row>
    <row r="1933" spans="9:18" x14ac:dyDescent="0.3">
      <c r="M1933" s="20" t="s">
        <v>42</v>
      </c>
      <c r="O1933" s="25">
        <v>1</v>
      </c>
      <c r="R1933" s="25">
        <v>1</v>
      </c>
    </row>
    <row r="1934" spans="9:18" x14ac:dyDescent="0.3">
      <c r="I1934" s="31" t="s">
        <v>949</v>
      </c>
      <c r="J1934" s="20" t="s">
        <v>952</v>
      </c>
      <c r="K1934" s="20" t="s">
        <v>957</v>
      </c>
      <c r="L1934" s="20" t="s">
        <v>958</v>
      </c>
      <c r="M1934" s="20" t="s">
        <v>39</v>
      </c>
      <c r="N1934" s="20" t="s">
        <v>90</v>
      </c>
      <c r="O1934" s="25">
        <v>340.83</v>
      </c>
      <c r="Q1934" s="20" t="s">
        <v>90</v>
      </c>
      <c r="R1934" s="25">
        <v>340.83</v>
      </c>
    </row>
    <row r="1935" spans="9:18" x14ac:dyDescent="0.3">
      <c r="M1935" s="20" t="s">
        <v>42</v>
      </c>
      <c r="O1935" s="25">
        <v>1</v>
      </c>
      <c r="R1935" s="25">
        <v>1</v>
      </c>
    </row>
    <row r="1936" spans="9:18" x14ac:dyDescent="0.3">
      <c r="I1936" s="31" t="s">
        <v>949</v>
      </c>
      <c r="J1936" s="20" t="s">
        <v>959</v>
      </c>
      <c r="K1936" s="20" t="s">
        <v>87</v>
      </c>
      <c r="L1936" s="20" t="s">
        <v>960</v>
      </c>
      <c r="M1936" s="20" t="s">
        <v>39</v>
      </c>
      <c r="N1936" s="20" t="s">
        <v>89</v>
      </c>
      <c r="Q1936" s="20" t="s">
        <v>90</v>
      </c>
      <c r="R1936" s="25">
        <v>1358.33</v>
      </c>
    </row>
    <row r="1937" spans="9:18" x14ac:dyDescent="0.3">
      <c r="M1937" s="20" t="s">
        <v>42</v>
      </c>
      <c r="R1937" s="25">
        <v>1</v>
      </c>
    </row>
    <row r="1938" spans="9:18" x14ac:dyDescent="0.3">
      <c r="I1938" s="31" t="s">
        <v>949</v>
      </c>
      <c r="J1938" s="20" t="s">
        <v>959</v>
      </c>
      <c r="K1938" s="20" t="s">
        <v>87</v>
      </c>
      <c r="L1938" s="20" t="s">
        <v>961</v>
      </c>
      <c r="M1938" s="20" t="s">
        <v>39</v>
      </c>
      <c r="N1938" s="20" t="s">
        <v>89</v>
      </c>
      <c r="Q1938" s="20" t="s">
        <v>90</v>
      </c>
      <c r="R1938" s="25">
        <v>1932.5</v>
      </c>
    </row>
    <row r="1939" spans="9:18" x14ac:dyDescent="0.3">
      <c r="M1939" s="20" t="s">
        <v>42</v>
      </c>
      <c r="R1939" s="25">
        <v>1</v>
      </c>
    </row>
    <row r="1940" spans="9:18" x14ac:dyDescent="0.3">
      <c r="I1940" s="31" t="s">
        <v>949</v>
      </c>
      <c r="J1940" s="20" t="s">
        <v>959</v>
      </c>
      <c r="K1940" s="20" t="s">
        <v>87</v>
      </c>
      <c r="L1940" s="20" t="s">
        <v>958</v>
      </c>
      <c r="M1940" s="20" t="s">
        <v>39</v>
      </c>
      <c r="N1940" s="20" t="s">
        <v>89</v>
      </c>
      <c r="Q1940" s="20" t="s">
        <v>90</v>
      </c>
      <c r="R1940" s="25">
        <v>340.83</v>
      </c>
    </row>
    <row r="1941" spans="9:18" x14ac:dyDescent="0.3">
      <c r="M1941" s="20" t="s">
        <v>42</v>
      </c>
      <c r="R1941" s="25">
        <v>1</v>
      </c>
    </row>
    <row r="1942" spans="9:18" x14ac:dyDescent="0.3">
      <c r="I1942" s="31" t="s">
        <v>949</v>
      </c>
      <c r="J1942" s="20" t="s">
        <v>962</v>
      </c>
      <c r="K1942" s="20" t="s">
        <v>121</v>
      </c>
      <c r="L1942" s="20" t="s">
        <v>445</v>
      </c>
      <c r="M1942" s="20" t="s">
        <v>39</v>
      </c>
      <c r="N1942" s="20" t="s">
        <v>122</v>
      </c>
      <c r="Q1942" s="20" t="s">
        <v>107</v>
      </c>
      <c r="R1942" s="25">
        <v>881.69</v>
      </c>
    </row>
    <row r="1943" spans="9:18" x14ac:dyDescent="0.3">
      <c r="M1943" s="20" t="s">
        <v>42</v>
      </c>
      <c r="R1943" s="25">
        <v>2</v>
      </c>
    </row>
    <row r="1944" spans="9:18" x14ac:dyDescent="0.3">
      <c r="I1944" s="31" t="s">
        <v>949</v>
      </c>
      <c r="J1944" s="20" t="s">
        <v>962</v>
      </c>
      <c r="K1944" s="20" t="s">
        <v>121</v>
      </c>
      <c r="L1944" s="20" t="s">
        <v>161</v>
      </c>
      <c r="M1944" s="20" t="s">
        <v>39</v>
      </c>
      <c r="N1944" s="20" t="s">
        <v>122</v>
      </c>
      <c r="Q1944" s="20" t="s">
        <v>107</v>
      </c>
      <c r="R1944" s="25">
        <v>44.51</v>
      </c>
    </row>
    <row r="1945" spans="9:18" x14ac:dyDescent="0.3">
      <c r="M1945" s="20" t="s">
        <v>42</v>
      </c>
      <c r="R1945" s="25">
        <v>2</v>
      </c>
    </row>
    <row r="1946" spans="9:18" x14ac:dyDescent="0.3">
      <c r="I1946" s="31" t="s">
        <v>949</v>
      </c>
      <c r="J1946" s="20" t="s">
        <v>962</v>
      </c>
      <c r="K1946" s="20" t="s">
        <v>121</v>
      </c>
      <c r="L1946" s="20" t="s">
        <v>155</v>
      </c>
      <c r="M1946" s="20" t="s">
        <v>39</v>
      </c>
      <c r="N1946" s="20" t="s">
        <v>122</v>
      </c>
      <c r="Q1946" s="20" t="s">
        <v>107</v>
      </c>
      <c r="R1946" s="25">
        <v>1306.8900000000001</v>
      </c>
    </row>
    <row r="1947" spans="9:18" x14ac:dyDescent="0.3">
      <c r="M1947" s="20" t="s">
        <v>42</v>
      </c>
      <c r="R1947" s="25">
        <v>80</v>
      </c>
    </row>
    <row r="1948" spans="9:18" x14ac:dyDescent="0.3">
      <c r="I1948" s="31" t="s">
        <v>949</v>
      </c>
      <c r="J1948" s="20" t="s">
        <v>962</v>
      </c>
      <c r="K1948" s="20" t="s">
        <v>121</v>
      </c>
      <c r="L1948" s="20" t="s">
        <v>106</v>
      </c>
      <c r="M1948" s="20" t="s">
        <v>39</v>
      </c>
      <c r="N1948" s="20" t="s">
        <v>122</v>
      </c>
      <c r="Q1948" s="20" t="s">
        <v>107</v>
      </c>
      <c r="R1948" s="25">
        <v>3443.87</v>
      </c>
    </row>
    <row r="1949" spans="9:18" x14ac:dyDescent="0.3">
      <c r="M1949" s="20" t="s">
        <v>42</v>
      </c>
      <c r="R1949" s="25">
        <v>8</v>
      </c>
    </row>
    <row r="1950" spans="9:18" x14ac:dyDescent="0.3">
      <c r="I1950" s="31" t="s">
        <v>949</v>
      </c>
      <c r="J1950" s="20" t="s">
        <v>963</v>
      </c>
      <c r="K1950" s="20" t="s">
        <v>37</v>
      </c>
      <c r="L1950" s="20" t="s">
        <v>266</v>
      </c>
      <c r="M1950" s="20" t="s">
        <v>39</v>
      </c>
      <c r="N1950" s="20" t="s">
        <v>40</v>
      </c>
      <c r="O1950" s="25">
        <v>24368.63</v>
      </c>
      <c r="Q1950" s="20" t="s">
        <v>41</v>
      </c>
    </row>
    <row r="1951" spans="9:18" x14ac:dyDescent="0.3">
      <c r="M1951" s="20" t="s">
        <v>42</v>
      </c>
      <c r="O1951" s="25">
        <v>1000</v>
      </c>
    </row>
    <row r="1952" spans="9:18" x14ac:dyDescent="0.3">
      <c r="I1952" s="31" t="s">
        <v>949</v>
      </c>
      <c r="J1952" s="20" t="s">
        <v>963</v>
      </c>
      <c r="K1952" s="20" t="s">
        <v>37</v>
      </c>
      <c r="L1952" s="20" t="s">
        <v>278</v>
      </c>
      <c r="M1952" s="20" t="s">
        <v>39</v>
      </c>
      <c r="N1952" s="20" t="s">
        <v>40</v>
      </c>
      <c r="O1952" s="25">
        <v>19720.12</v>
      </c>
      <c r="Q1952" s="20" t="s">
        <v>41</v>
      </c>
    </row>
    <row r="1953" spans="9:18" x14ac:dyDescent="0.3">
      <c r="M1953" s="20" t="s">
        <v>42</v>
      </c>
      <c r="O1953" s="25">
        <v>775</v>
      </c>
    </row>
    <row r="1954" spans="9:18" x14ac:dyDescent="0.3">
      <c r="I1954" s="31" t="s">
        <v>949</v>
      </c>
      <c r="J1954" s="20" t="s">
        <v>964</v>
      </c>
      <c r="K1954" s="20" t="s">
        <v>194</v>
      </c>
      <c r="L1954" s="20" t="s">
        <v>37</v>
      </c>
      <c r="M1954" s="20" t="s">
        <v>39</v>
      </c>
      <c r="N1954" s="20" t="s">
        <v>122</v>
      </c>
      <c r="Q1954" s="20" t="s">
        <v>40</v>
      </c>
      <c r="R1954" s="25">
        <v>78902.69</v>
      </c>
    </row>
    <row r="1955" spans="9:18" x14ac:dyDescent="0.3">
      <c r="M1955" s="20" t="s">
        <v>42</v>
      </c>
      <c r="R1955" s="25">
        <v>10775</v>
      </c>
    </row>
    <row r="1956" spans="9:18" x14ac:dyDescent="0.3">
      <c r="I1956" s="31" t="s">
        <v>965</v>
      </c>
      <c r="J1956" s="20" t="s">
        <v>966</v>
      </c>
      <c r="K1956" s="20" t="s">
        <v>445</v>
      </c>
      <c r="M1956" s="20" t="s">
        <v>39</v>
      </c>
      <c r="N1956" s="20" t="s">
        <v>107</v>
      </c>
      <c r="O1956" s="25">
        <v>110416.67</v>
      </c>
      <c r="Q1956" s="20" t="s">
        <v>47</v>
      </c>
    </row>
    <row r="1957" spans="9:18" x14ac:dyDescent="0.3">
      <c r="M1957" s="20" t="s">
        <v>42</v>
      </c>
      <c r="O1957" s="25">
        <v>250</v>
      </c>
    </row>
    <row r="1958" spans="9:18" x14ac:dyDescent="0.3">
      <c r="I1958" s="31" t="s">
        <v>965</v>
      </c>
      <c r="J1958" s="20" t="s">
        <v>967</v>
      </c>
      <c r="K1958" s="20" t="s">
        <v>45</v>
      </c>
      <c r="M1958" s="20" t="s">
        <v>39</v>
      </c>
      <c r="N1958" s="20" t="s">
        <v>46</v>
      </c>
      <c r="O1958" s="25">
        <v>654.16999999999996</v>
      </c>
      <c r="Q1958" s="20" t="s">
        <v>47</v>
      </c>
    </row>
    <row r="1959" spans="9:18" x14ac:dyDescent="0.3">
      <c r="M1959" s="20" t="s">
        <v>42</v>
      </c>
      <c r="O1959" s="25">
        <v>5</v>
      </c>
    </row>
    <row r="1960" spans="9:18" x14ac:dyDescent="0.3">
      <c r="I1960" s="31" t="s">
        <v>965</v>
      </c>
      <c r="J1960" s="20" t="s">
        <v>968</v>
      </c>
      <c r="K1960" s="20" t="s">
        <v>969</v>
      </c>
      <c r="M1960" s="20" t="s">
        <v>39</v>
      </c>
      <c r="N1960" s="20" t="s">
        <v>46</v>
      </c>
      <c r="O1960" s="25">
        <v>6847.5</v>
      </c>
      <c r="Q1960" s="20" t="s">
        <v>47</v>
      </c>
    </row>
    <row r="1961" spans="9:18" x14ac:dyDescent="0.3">
      <c r="M1961" s="20" t="s">
        <v>42</v>
      </c>
      <c r="O1961" s="25">
        <v>3</v>
      </c>
    </row>
    <row r="1962" spans="9:18" x14ac:dyDescent="0.3">
      <c r="I1962" s="31" t="s">
        <v>965</v>
      </c>
      <c r="J1962" s="20" t="s">
        <v>968</v>
      </c>
      <c r="K1962" s="20" t="s">
        <v>970</v>
      </c>
      <c r="M1962" s="20" t="s">
        <v>39</v>
      </c>
      <c r="N1962" s="20" t="s">
        <v>46</v>
      </c>
      <c r="O1962" s="25">
        <v>511.67</v>
      </c>
      <c r="Q1962" s="20" t="s">
        <v>47</v>
      </c>
    </row>
    <row r="1963" spans="9:18" x14ac:dyDescent="0.3">
      <c r="M1963" s="20" t="s">
        <v>42</v>
      </c>
      <c r="O1963" s="25">
        <v>1</v>
      </c>
    </row>
    <row r="1964" spans="9:18" x14ac:dyDescent="0.3">
      <c r="I1964" s="31" t="s">
        <v>965</v>
      </c>
      <c r="J1964" s="20" t="s">
        <v>968</v>
      </c>
      <c r="K1964" s="20" t="s">
        <v>971</v>
      </c>
      <c r="M1964" s="20" t="s">
        <v>39</v>
      </c>
      <c r="N1964" s="20" t="s">
        <v>46</v>
      </c>
      <c r="O1964" s="25">
        <v>411.67</v>
      </c>
      <c r="Q1964" s="20" t="s">
        <v>47</v>
      </c>
    </row>
    <row r="1965" spans="9:18" x14ac:dyDescent="0.3">
      <c r="M1965" s="20" t="s">
        <v>42</v>
      </c>
      <c r="O1965" s="25">
        <v>2</v>
      </c>
    </row>
    <row r="1966" spans="9:18" x14ac:dyDescent="0.3">
      <c r="I1966" s="31" t="s">
        <v>965</v>
      </c>
      <c r="J1966" s="20" t="s">
        <v>968</v>
      </c>
      <c r="K1966" s="20" t="s">
        <v>972</v>
      </c>
      <c r="M1966" s="20" t="s">
        <v>39</v>
      </c>
      <c r="N1966" s="20" t="s">
        <v>46</v>
      </c>
      <c r="O1966" s="25">
        <v>5766.67</v>
      </c>
      <c r="Q1966" s="20" t="s">
        <v>47</v>
      </c>
    </row>
    <row r="1967" spans="9:18" x14ac:dyDescent="0.3">
      <c r="M1967" s="20" t="s">
        <v>42</v>
      </c>
      <c r="O1967" s="25">
        <v>20</v>
      </c>
    </row>
    <row r="1968" spans="9:18" x14ac:dyDescent="0.3">
      <c r="I1968" s="31" t="s">
        <v>965</v>
      </c>
      <c r="J1968" s="20" t="s">
        <v>968</v>
      </c>
      <c r="K1968" s="20" t="s">
        <v>973</v>
      </c>
      <c r="M1968" s="20" t="s">
        <v>39</v>
      </c>
      <c r="N1968" s="20" t="s">
        <v>46</v>
      </c>
      <c r="O1968" s="25">
        <v>306.67</v>
      </c>
      <c r="Q1968" s="20" t="s">
        <v>47</v>
      </c>
    </row>
    <row r="1969" spans="9:17" x14ac:dyDescent="0.3">
      <c r="M1969" s="20" t="s">
        <v>42</v>
      </c>
      <c r="O1969" s="25">
        <v>1</v>
      </c>
    </row>
    <row r="1970" spans="9:17" x14ac:dyDescent="0.3">
      <c r="I1970" s="31" t="s">
        <v>965</v>
      </c>
      <c r="J1970" s="20" t="s">
        <v>968</v>
      </c>
      <c r="K1970" s="20" t="s">
        <v>974</v>
      </c>
      <c r="M1970" s="20" t="s">
        <v>39</v>
      </c>
      <c r="N1970" s="20" t="s">
        <v>46</v>
      </c>
      <c r="O1970" s="25">
        <v>2530</v>
      </c>
      <c r="Q1970" s="20" t="s">
        <v>47</v>
      </c>
    </row>
    <row r="1971" spans="9:17" x14ac:dyDescent="0.3">
      <c r="M1971" s="20" t="s">
        <v>42</v>
      </c>
      <c r="O1971" s="25">
        <v>11</v>
      </c>
    </row>
    <row r="1972" spans="9:17" x14ac:dyDescent="0.3">
      <c r="I1972" s="31" t="s">
        <v>965</v>
      </c>
      <c r="J1972" s="20" t="s">
        <v>968</v>
      </c>
      <c r="K1972" s="20" t="s">
        <v>975</v>
      </c>
      <c r="M1972" s="20" t="s">
        <v>39</v>
      </c>
      <c r="N1972" s="20" t="s">
        <v>46</v>
      </c>
      <c r="O1972" s="25">
        <v>7875</v>
      </c>
      <c r="Q1972" s="20" t="s">
        <v>47</v>
      </c>
    </row>
    <row r="1973" spans="9:17" x14ac:dyDescent="0.3">
      <c r="M1973" s="20" t="s">
        <v>42</v>
      </c>
      <c r="O1973" s="25">
        <v>14</v>
      </c>
    </row>
    <row r="1974" spans="9:17" x14ac:dyDescent="0.3">
      <c r="I1974" s="31" t="s">
        <v>965</v>
      </c>
      <c r="J1974" s="20" t="s">
        <v>968</v>
      </c>
      <c r="K1974" s="20" t="s">
        <v>976</v>
      </c>
      <c r="M1974" s="20" t="s">
        <v>39</v>
      </c>
      <c r="N1974" s="20" t="s">
        <v>46</v>
      </c>
      <c r="O1974" s="25">
        <v>2008.33</v>
      </c>
      <c r="Q1974" s="20" t="s">
        <v>47</v>
      </c>
    </row>
    <row r="1975" spans="9:17" x14ac:dyDescent="0.3">
      <c r="M1975" s="20" t="s">
        <v>42</v>
      </c>
      <c r="O1975" s="25">
        <v>10</v>
      </c>
    </row>
    <row r="1976" spans="9:17" x14ac:dyDescent="0.3">
      <c r="I1976" s="31" t="s">
        <v>965</v>
      </c>
      <c r="J1976" s="20" t="s">
        <v>977</v>
      </c>
      <c r="K1976" s="20" t="s">
        <v>969</v>
      </c>
      <c r="M1976" s="20" t="s">
        <v>39</v>
      </c>
      <c r="N1976" s="20" t="s">
        <v>46</v>
      </c>
      <c r="O1976" s="25">
        <v>1088.77</v>
      </c>
      <c r="Q1976" s="20" t="s">
        <v>47</v>
      </c>
    </row>
    <row r="1977" spans="9:17" x14ac:dyDescent="0.3">
      <c r="M1977" s="20" t="s">
        <v>42</v>
      </c>
    </row>
    <row r="1978" spans="9:17" x14ac:dyDescent="0.3">
      <c r="I1978" s="31" t="s">
        <v>965</v>
      </c>
      <c r="J1978" s="20" t="s">
        <v>977</v>
      </c>
      <c r="K1978" s="20" t="s">
        <v>970</v>
      </c>
      <c r="M1978" s="20" t="s">
        <v>39</v>
      </c>
      <c r="N1978" s="20" t="s">
        <v>46</v>
      </c>
      <c r="O1978" s="25">
        <v>81.36</v>
      </c>
      <c r="Q1978" s="20" t="s">
        <v>47</v>
      </c>
    </row>
    <row r="1979" spans="9:17" x14ac:dyDescent="0.3">
      <c r="M1979" s="20" t="s">
        <v>42</v>
      </c>
    </row>
    <row r="1980" spans="9:17" x14ac:dyDescent="0.3">
      <c r="I1980" s="31" t="s">
        <v>965</v>
      </c>
      <c r="J1980" s="20" t="s">
        <v>977</v>
      </c>
      <c r="K1980" s="20" t="s">
        <v>971</v>
      </c>
      <c r="M1980" s="20" t="s">
        <v>39</v>
      </c>
      <c r="N1980" s="20" t="s">
        <v>46</v>
      </c>
      <c r="O1980" s="25">
        <v>65.459999999999994</v>
      </c>
      <c r="Q1980" s="20" t="s">
        <v>47</v>
      </c>
    </row>
    <row r="1981" spans="9:17" x14ac:dyDescent="0.3">
      <c r="M1981" s="20" t="s">
        <v>42</v>
      </c>
    </row>
    <row r="1982" spans="9:17" x14ac:dyDescent="0.3">
      <c r="I1982" s="31" t="s">
        <v>965</v>
      </c>
      <c r="J1982" s="20" t="s">
        <v>977</v>
      </c>
      <c r="K1982" s="20" t="s">
        <v>972</v>
      </c>
      <c r="M1982" s="20" t="s">
        <v>39</v>
      </c>
      <c r="N1982" s="20" t="s">
        <v>46</v>
      </c>
      <c r="O1982" s="25">
        <v>916.92</v>
      </c>
      <c r="Q1982" s="20" t="s">
        <v>47</v>
      </c>
    </row>
    <row r="1983" spans="9:17" x14ac:dyDescent="0.3">
      <c r="M1983" s="20" t="s">
        <v>42</v>
      </c>
    </row>
    <row r="1984" spans="9:17" x14ac:dyDescent="0.3">
      <c r="I1984" s="31" t="s">
        <v>965</v>
      </c>
      <c r="J1984" s="20" t="s">
        <v>977</v>
      </c>
      <c r="K1984" s="20" t="s">
        <v>973</v>
      </c>
      <c r="M1984" s="20" t="s">
        <v>39</v>
      </c>
      <c r="N1984" s="20" t="s">
        <v>46</v>
      </c>
      <c r="O1984" s="25">
        <v>48.76</v>
      </c>
      <c r="Q1984" s="20" t="s">
        <v>47</v>
      </c>
    </row>
    <row r="1985" spans="9:18" x14ac:dyDescent="0.3">
      <c r="M1985" s="20" t="s">
        <v>42</v>
      </c>
    </row>
    <row r="1986" spans="9:18" x14ac:dyDescent="0.3">
      <c r="I1986" s="31" t="s">
        <v>965</v>
      </c>
      <c r="J1986" s="20" t="s">
        <v>977</v>
      </c>
      <c r="K1986" s="20" t="s">
        <v>974</v>
      </c>
      <c r="M1986" s="20" t="s">
        <v>39</v>
      </c>
      <c r="N1986" s="20" t="s">
        <v>46</v>
      </c>
      <c r="O1986" s="25">
        <v>402.27</v>
      </c>
      <c r="Q1986" s="20" t="s">
        <v>47</v>
      </c>
    </row>
    <row r="1987" spans="9:18" x14ac:dyDescent="0.3">
      <c r="M1987" s="20" t="s">
        <v>42</v>
      </c>
    </row>
    <row r="1988" spans="9:18" x14ac:dyDescent="0.3">
      <c r="I1988" s="31" t="s">
        <v>965</v>
      </c>
      <c r="J1988" s="20" t="s">
        <v>977</v>
      </c>
      <c r="K1988" s="20" t="s">
        <v>975</v>
      </c>
      <c r="M1988" s="20" t="s">
        <v>39</v>
      </c>
      <c r="N1988" s="20" t="s">
        <v>46</v>
      </c>
      <c r="O1988" s="25">
        <v>1252.1300000000001</v>
      </c>
      <c r="Q1988" s="20" t="s">
        <v>47</v>
      </c>
    </row>
    <row r="1989" spans="9:18" x14ac:dyDescent="0.3">
      <c r="M1989" s="20" t="s">
        <v>42</v>
      </c>
    </row>
    <row r="1990" spans="9:18" x14ac:dyDescent="0.3">
      <c r="I1990" s="31" t="s">
        <v>965</v>
      </c>
      <c r="J1990" s="20" t="s">
        <v>977</v>
      </c>
      <c r="K1990" s="20" t="s">
        <v>976</v>
      </c>
      <c r="M1990" s="20" t="s">
        <v>39</v>
      </c>
      <c r="N1990" s="20" t="s">
        <v>46</v>
      </c>
      <c r="O1990" s="25">
        <v>319.33</v>
      </c>
      <c r="Q1990" s="20" t="s">
        <v>47</v>
      </c>
    </row>
    <row r="1991" spans="9:18" x14ac:dyDescent="0.3">
      <c r="M1991" s="20" t="s">
        <v>42</v>
      </c>
    </row>
    <row r="1992" spans="9:18" x14ac:dyDescent="0.3">
      <c r="I1992" s="31" t="s">
        <v>965</v>
      </c>
      <c r="J1992" s="20" t="s">
        <v>978</v>
      </c>
      <c r="K1992" s="20" t="s">
        <v>121</v>
      </c>
      <c r="L1992" s="20" t="s">
        <v>445</v>
      </c>
      <c r="M1992" s="20" t="s">
        <v>39</v>
      </c>
      <c r="N1992" s="20" t="s">
        <v>122</v>
      </c>
      <c r="Q1992" s="20" t="s">
        <v>107</v>
      </c>
      <c r="R1992" s="25">
        <v>29574.62</v>
      </c>
    </row>
    <row r="1993" spans="9:18" x14ac:dyDescent="0.3">
      <c r="M1993" s="20" t="s">
        <v>42</v>
      </c>
      <c r="R1993" s="25">
        <v>67</v>
      </c>
    </row>
    <row r="1994" spans="9:18" x14ac:dyDescent="0.3">
      <c r="I1994" s="31" t="s">
        <v>965</v>
      </c>
      <c r="J1994" s="20" t="s">
        <v>978</v>
      </c>
      <c r="K1994" s="20" t="s">
        <v>121</v>
      </c>
      <c r="L1994" s="20" t="s">
        <v>161</v>
      </c>
      <c r="M1994" s="20" t="s">
        <v>39</v>
      </c>
      <c r="N1994" s="20" t="s">
        <v>122</v>
      </c>
      <c r="Q1994" s="20" t="s">
        <v>107</v>
      </c>
      <c r="R1994" s="25">
        <v>1268.46</v>
      </c>
    </row>
    <row r="1995" spans="9:18" x14ac:dyDescent="0.3">
      <c r="M1995" s="20" t="s">
        <v>42</v>
      </c>
      <c r="R1995" s="25">
        <v>57</v>
      </c>
    </row>
    <row r="1996" spans="9:18" x14ac:dyDescent="0.3">
      <c r="I1996" s="31" t="s">
        <v>965</v>
      </c>
      <c r="J1996" s="20" t="s">
        <v>978</v>
      </c>
      <c r="K1996" s="20" t="s">
        <v>121</v>
      </c>
      <c r="L1996" s="20" t="s">
        <v>155</v>
      </c>
      <c r="M1996" s="20" t="s">
        <v>39</v>
      </c>
      <c r="N1996" s="20" t="s">
        <v>122</v>
      </c>
      <c r="Q1996" s="20" t="s">
        <v>107</v>
      </c>
      <c r="R1996" s="25">
        <v>669.78</v>
      </c>
    </row>
    <row r="1997" spans="9:18" x14ac:dyDescent="0.3">
      <c r="M1997" s="20" t="s">
        <v>42</v>
      </c>
      <c r="R1997" s="25">
        <v>41</v>
      </c>
    </row>
    <row r="1998" spans="9:18" x14ac:dyDescent="0.3">
      <c r="I1998" s="31" t="s">
        <v>965</v>
      </c>
      <c r="J1998" s="20" t="s">
        <v>978</v>
      </c>
      <c r="K1998" s="20" t="s">
        <v>121</v>
      </c>
      <c r="L1998" s="20" t="s">
        <v>662</v>
      </c>
      <c r="M1998" s="20" t="s">
        <v>39</v>
      </c>
      <c r="N1998" s="20" t="s">
        <v>122</v>
      </c>
      <c r="Q1998" s="20" t="s">
        <v>107</v>
      </c>
      <c r="R1998" s="25">
        <v>663.22</v>
      </c>
    </row>
    <row r="1999" spans="9:18" x14ac:dyDescent="0.3">
      <c r="M1999" s="20" t="s">
        <v>42</v>
      </c>
      <c r="R1999" s="25">
        <v>36</v>
      </c>
    </row>
    <row r="2000" spans="9:18" x14ac:dyDescent="0.3">
      <c r="I2000" s="31" t="s">
        <v>965</v>
      </c>
      <c r="J2000" s="20" t="s">
        <v>978</v>
      </c>
      <c r="K2000" s="20" t="s">
        <v>121</v>
      </c>
      <c r="L2000" s="20" t="s">
        <v>170</v>
      </c>
      <c r="M2000" s="20" t="s">
        <v>39</v>
      </c>
      <c r="N2000" s="20" t="s">
        <v>122</v>
      </c>
      <c r="Q2000" s="20" t="s">
        <v>107</v>
      </c>
      <c r="R2000" s="25">
        <v>24700</v>
      </c>
    </row>
    <row r="2001" spans="9:18" x14ac:dyDescent="0.3">
      <c r="M2001" s="20" t="s">
        <v>42</v>
      </c>
      <c r="R2001" s="25">
        <v>65</v>
      </c>
    </row>
    <row r="2002" spans="9:18" x14ac:dyDescent="0.3">
      <c r="I2002" s="31" t="s">
        <v>965</v>
      </c>
      <c r="J2002" s="20" t="s">
        <v>979</v>
      </c>
      <c r="K2002" s="20" t="s">
        <v>37</v>
      </c>
      <c r="L2002" s="20" t="s">
        <v>266</v>
      </c>
      <c r="M2002" s="20" t="s">
        <v>39</v>
      </c>
      <c r="N2002" s="20" t="s">
        <v>40</v>
      </c>
      <c r="O2002" s="25">
        <v>28303.1</v>
      </c>
      <c r="Q2002" s="20" t="s">
        <v>41</v>
      </c>
    </row>
    <row r="2003" spans="9:18" x14ac:dyDescent="0.3">
      <c r="M2003" s="20" t="s">
        <v>42</v>
      </c>
      <c r="O2003" s="25">
        <v>1155</v>
      </c>
    </row>
    <row r="2004" spans="9:18" x14ac:dyDescent="0.3">
      <c r="I2004" s="31" t="s">
        <v>965</v>
      </c>
      <c r="J2004" s="20" t="s">
        <v>980</v>
      </c>
      <c r="K2004" s="20" t="s">
        <v>194</v>
      </c>
      <c r="L2004" s="20" t="s">
        <v>37</v>
      </c>
      <c r="M2004" s="20" t="s">
        <v>39</v>
      </c>
      <c r="N2004" s="20" t="s">
        <v>122</v>
      </c>
      <c r="Q2004" s="20" t="s">
        <v>40</v>
      </c>
      <c r="R2004" s="25">
        <v>100868.74</v>
      </c>
    </row>
    <row r="2005" spans="9:18" x14ac:dyDescent="0.3">
      <c r="M2005" s="20" t="s">
        <v>42</v>
      </c>
      <c r="R2005" s="25">
        <v>13155</v>
      </c>
    </row>
    <row r="2006" spans="9:18" x14ac:dyDescent="0.3">
      <c r="I2006" s="31" t="s">
        <v>981</v>
      </c>
      <c r="J2006" s="20" t="s">
        <v>982</v>
      </c>
      <c r="K2006" s="20" t="s">
        <v>164</v>
      </c>
      <c r="M2006" s="20" t="s">
        <v>39</v>
      </c>
      <c r="N2006" s="20" t="s">
        <v>146</v>
      </c>
      <c r="O2006" s="25">
        <v>1600</v>
      </c>
      <c r="Q2006" s="20" t="s">
        <v>47</v>
      </c>
    </row>
    <row r="2007" spans="9:18" x14ac:dyDescent="0.3">
      <c r="M2007" s="20" t="s">
        <v>42</v>
      </c>
      <c r="O2007" s="25">
        <v>6</v>
      </c>
    </row>
    <row r="2008" spans="9:18" x14ac:dyDescent="0.3">
      <c r="I2008" s="31" t="s">
        <v>981</v>
      </c>
      <c r="J2008" s="20" t="s">
        <v>982</v>
      </c>
      <c r="K2008" s="20" t="s">
        <v>147</v>
      </c>
      <c r="L2008" s="20" t="s">
        <v>164</v>
      </c>
      <c r="M2008" s="20" t="s">
        <v>39</v>
      </c>
      <c r="N2008" s="20" t="s">
        <v>148</v>
      </c>
      <c r="Q2008" s="20" t="s">
        <v>149</v>
      </c>
      <c r="R2008" s="25">
        <v>1600</v>
      </c>
    </row>
    <row r="2009" spans="9:18" x14ac:dyDescent="0.3">
      <c r="M2009" s="20" t="s">
        <v>42</v>
      </c>
    </row>
    <row r="2010" spans="9:18" x14ac:dyDescent="0.3">
      <c r="I2010" s="31" t="s">
        <v>981</v>
      </c>
      <c r="J2010" s="20" t="s">
        <v>983</v>
      </c>
      <c r="K2010" s="20" t="s">
        <v>93</v>
      </c>
      <c r="M2010" s="20" t="s">
        <v>39</v>
      </c>
      <c r="N2010" s="20" t="s">
        <v>46</v>
      </c>
      <c r="O2010" s="25">
        <v>620.83000000000004</v>
      </c>
      <c r="Q2010" s="20" t="s">
        <v>47</v>
      </c>
    </row>
    <row r="2011" spans="9:18" x14ac:dyDescent="0.3">
      <c r="M2011" s="20" t="s">
        <v>42</v>
      </c>
      <c r="O2011" s="25">
        <v>5</v>
      </c>
    </row>
    <row r="2012" spans="9:18" x14ac:dyDescent="0.3">
      <c r="I2012" s="31" t="s">
        <v>981</v>
      </c>
      <c r="J2012" s="20" t="s">
        <v>984</v>
      </c>
      <c r="K2012" s="20" t="s">
        <v>985</v>
      </c>
      <c r="M2012" s="20" t="s">
        <v>39</v>
      </c>
      <c r="N2012" s="20" t="s">
        <v>53</v>
      </c>
      <c r="O2012" s="25">
        <v>516.66999999999996</v>
      </c>
      <c r="Q2012" s="20" t="s">
        <v>47</v>
      </c>
    </row>
    <row r="2013" spans="9:18" x14ac:dyDescent="0.3">
      <c r="M2013" s="20" t="s">
        <v>42</v>
      </c>
      <c r="O2013" s="25">
        <v>5</v>
      </c>
    </row>
    <row r="2014" spans="9:18" x14ac:dyDescent="0.3">
      <c r="I2014" s="31" t="s">
        <v>981</v>
      </c>
      <c r="J2014" s="20" t="s">
        <v>986</v>
      </c>
      <c r="K2014" s="20" t="s">
        <v>987</v>
      </c>
      <c r="M2014" s="20" t="s">
        <v>39</v>
      </c>
      <c r="N2014" s="20" t="s">
        <v>53</v>
      </c>
      <c r="O2014" s="25">
        <v>1520</v>
      </c>
      <c r="Q2014" s="20" t="s">
        <v>47</v>
      </c>
    </row>
    <row r="2015" spans="9:18" x14ac:dyDescent="0.3">
      <c r="M2015" s="20" t="s">
        <v>42</v>
      </c>
      <c r="O2015" s="25">
        <v>1</v>
      </c>
    </row>
    <row r="2016" spans="9:18" x14ac:dyDescent="0.3">
      <c r="I2016" s="31" t="s">
        <v>981</v>
      </c>
      <c r="J2016" s="20" t="s">
        <v>986</v>
      </c>
      <c r="K2016" s="20" t="s">
        <v>988</v>
      </c>
      <c r="M2016" s="20" t="s">
        <v>39</v>
      </c>
      <c r="N2016" s="20" t="s">
        <v>53</v>
      </c>
      <c r="O2016" s="25">
        <v>1698.33</v>
      </c>
      <c r="Q2016" s="20" t="s">
        <v>47</v>
      </c>
    </row>
    <row r="2017" spans="9:18" x14ac:dyDescent="0.3">
      <c r="M2017" s="20" t="s">
        <v>42</v>
      </c>
      <c r="O2017" s="25">
        <v>1</v>
      </c>
    </row>
    <row r="2018" spans="9:18" x14ac:dyDescent="0.3">
      <c r="I2018" s="31" t="s">
        <v>981</v>
      </c>
      <c r="J2018" s="20" t="s">
        <v>989</v>
      </c>
      <c r="K2018" s="20" t="s">
        <v>990</v>
      </c>
      <c r="M2018" s="20" t="s">
        <v>39</v>
      </c>
      <c r="N2018" s="20" t="s">
        <v>46</v>
      </c>
      <c r="O2018" s="25">
        <v>383.17</v>
      </c>
      <c r="Q2018" s="20" t="s">
        <v>47</v>
      </c>
    </row>
    <row r="2019" spans="9:18" x14ac:dyDescent="0.3">
      <c r="M2019" s="20" t="s">
        <v>42</v>
      </c>
      <c r="O2019" s="25">
        <v>4</v>
      </c>
    </row>
    <row r="2020" spans="9:18" x14ac:dyDescent="0.3">
      <c r="I2020" s="31" t="s">
        <v>981</v>
      </c>
      <c r="J2020" s="20" t="s">
        <v>991</v>
      </c>
      <c r="K2020" s="20" t="s">
        <v>925</v>
      </c>
      <c r="M2020" s="20" t="s">
        <v>39</v>
      </c>
      <c r="N2020" s="20" t="s">
        <v>46</v>
      </c>
      <c r="O2020" s="25">
        <v>621.83000000000004</v>
      </c>
      <c r="Q2020" s="20" t="s">
        <v>47</v>
      </c>
    </row>
    <row r="2021" spans="9:18" x14ac:dyDescent="0.3">
      <c r="M2021" s="20" t="s">
        <v>42</v>
      </c>
    </row>
    <row r="2022" spans="9:18" x14ac:dyDescent="0.3">
      <c r="I2022" s="31" t="s">
        <v>981</v>
      </c>
      <c r="J2022" s="20" t="s">
        <v>992</v>
      </c>
      <c r="K2022" s="20" t="s">
        <v>925</v>
      </c>
      <c r="M2022" s="20" t="s">
        <v>39</v>
      </c>
      <c r="N2022" s="20" t="s">
        <v>46</v>
      </c>
      <c r="O2022" s="25">
        <v>229.5</v>
      </c>
      <c r="Q2022" s="20" t="s">
        <v>47</v>
      </c>
    </row>
    <row r="2023" spans="9:18" x14ac:dyDescent="0.3">
      <c r="M2023" s="20" t="s">
        <v>42</v>
      </c>
    </row>
    <row r="2024" spans="9:18" x14ac:dyDescent="0.3">
      <c r="I2024" s="31" t="s">
        <v>981</v>
      </c>
      <c r="J2024" s="20" t="s">
        <v>993</v>
      </c>
      <c r="K2024" s="20" t="s">
        <v>106</v>
      </c>
      <c r="M2024" s="20" t="s">
        <v>39</v>
      </c>
      <c r="N2024" s="20" t="s">
        <v>107</v>
      </c>
      <c r="O2024" s="25">
        <v>5250.67</v>
      </c>
      <c r="Q2024" s="20" t="s">
        <v>47</v>
      </c>
    </row>
    <row r="2025" spans="9:18" x14ac:dyDescent="0.3">
      <c r="M2025" s="20" t="s">
        <v>42</v>
      </c>
    </row>
    <row r="2026" spans="9:18" x14ac:dyDescent="0.3">
      <c r="I2026" s="31" t="s">
        <v>981</v>
      </c>
      <c r="J2026" s="20" t="s">
        <v>994</v>
      </c>
      <c r="K2026" s="20" t="s">
        <v>106</v>
      </c>
      <c r="M2026" s="20" t="s">
        <v>39</v>
      </c>
      <c r="N2026" s="20" t="s">
        <v>107</v>
      </c>
      <c r="O2026" s="25">
        <v>187.83</v>
      </c>
      <c r="Q2026" s="20" t="s">
        <v>47</v>
      </c>
    </row>
    <row r="2027" spans="9:18" x14ac:dyDescent="0.3">
      <c r="M2027" s="20" t="s">
        <v>42</v>
      </c>
    </row>
    <row r="2028" spans="9:18" x14ac:dyDescent="0.3">
      <c r="I2028" s="31" t="s">
        <v>981</v>
      </c>
      <c r="J2028" s="20" t="s">
        <v>995</v>
      </c>
      <c r="K2028" s="20" t="s">
        <v>946</v>
      </c>
      <c r="M2028" s="20" t="s">
        <v>39</v>
      </c>
      <c r="N2028" s="20" t="s">
        <v>46</v>
      </c>
      <c r="O2028" s="25">
        <v>619</v>
      </c>
      <c r="Q2028" s="20" t="s">
        <v>47</v>
      </c>
    </row>
    <row r="2029" spans="9:18" x14ac:dyDescent="0.3">
      <c r="M2029" s="20" t="s">
        <v>42</v>
      </c>
    </row>
    <row r="2030" spans="9:18" x14ac:dyDescent="0.3">
      <c r="I2030" s="31" t="s">
        <v>981</v>
      </c>
      <c r="J2030" s="20" t="s">
        <v>996</v>
      </c>
      <c r="K2030" s="20" t="s">
        <v>194</v>
      </c>
      <c r="L2030" s="20" t="s">
        <v>37</v>
      </c>
      <c r="M2030" s="20" t="s">
        <v>39</v>
      </c>
      <c r="N2030" s="20" t="s">
        <v>122</v>
      </c>
      <c r="Q2030" s="20" t="s">
        <v>40</v>
      </c>
      <c r="R2030" s="25">
        <v>92012.54</v>
      </c>
    </row>
    <row r="2031" spans="9:18" x14ac:dyDescent="0.3">
      <c r="M2031" s="20" t="s">
        <v>42</v>
      </c>
      <c r="R2031" s="25">
        <v>12000</v>
      </c>
    </row>
    <row r="2032" spans="9:18" x14ac:dyDescent="0.3">
      <c r="I2032" s="31" t="s">
        <v>997</v>
      </c>
      <c r="J2032" s="20" t="s">
        <v>998</v>
      </c>
      <c r="K2032" s="20" t="s">
        <v>186</v>
      </c>
      <c r="M2032" s="20" t="s">
        <v>39</v>
      </c>
      <c r="N2032" s="20" t="s">
        <v>146</v>
      </c>
      <c r="O2032" s="25">
        <v>5000</v>
      </c>
      <c r="Q2032" s="20" t="s">
        <v>47</v>
      </c>
    </row>
    <row r="2033" spans="9:18" x14ac:dyDescent="0.3">
      <c r="M2033" s="20" t="s">
        <v>42</v>
      </c>
      <c r="O2033" s="25">
        <v>540</v>
      </c>
    </row>
    <row r="2034" spans="9:18" x14ac:dyDescent="0.3">
      <c r="I2034" s="31" t="s">
        <v>997</v>
      </c>
      <c r="J2034" s="20" t="s">
        <v>998</v>
      </c>
      <c r="K2034" s="20" t="s">
        <v>147</v>
      </c>
      <c r="L2034" s="20" t="s">
        <v>186</v>
      </c>
      <c r="M2034" s="20" t="s">
        <v>39</v>
      </c>
      <c r="N2034" s="20" t="s">
        <v>148</v>
      </c>
      <c r="Q2034" s="20" t="s">
        <v>149</v>
      </c>
      <c r="R2034" s="25">
        <v>5000</v>
      </c>
    </row>
    <row r="2035" spans="9:18" x14ac:dyDescent="0.3">
      <c r="M2035" s="20" t="s">
        <v>42</v>
      </c>
    </row>
    <row r="2036" spans="9:18" x14ac:dyDescent="0.3">
      <c r="I2036" s="31" t="s">
        <v>997</v>
      </c>
      <c r="J2036" s="20" t="s">
        <v>999</v>
      </c>
      <c r="K2036" s="20" t="s">
        <v>296</v>
      </c>
      <c r="M2036" s="20" t="s">
        <v>39</v>
      </c>
      <c r="N2036" s="20" t="s">
        <v>297</v>
      </c>
      <c r="O2036" s="25">
        <v>45000</v>
      </c>
      <c r="Q2036" s="20" t="s">
        <v>47</v>
      </c>
    </row>
    <row r="2037" spans="9:18" x14ac:dyDescent="0.3">
      <c r="M2037" s="20" t="s">
        <v>42</v>
      </c>
      <c r="O2037" s="25">
        <v>1000</v>
      </c>
    </row>
    <row r="2038" spans="9:18" x14ac:dyDescent="0.3">
      <c r="I2038" s="31" t="s">
        <v>997</v>
      </c>
      <c r="J2038" s="20" t="s">
        <v>1000</v>
      </c>
      <c r="K2038" s="20" t="s">
        <v>1001</v>
      </c>
      <c r="M2038" s="20" t="s">
        <v>39</v>
      </c>
      <c r="N2038" s="20" t="s">
        <v>146</v>
      </c>
      <c r="O2038" s="25">
        <v>32073.33</v>
      </c>
      <c r="Q2038" s="20" t="s">
        <v>47</v>
      </c>
    </row>
    <row r="2039" spans="9:18" x14ac:dyDescent="0.3">
      <c r="M2039" s="20" t="s">
        <v>42</v>
      </c>
      <c r="O2039" s="25">
        <v>4</v>
      </c>
    </row>
    <row r="2040" spans="9:18" x14ac:dyDescent="0.3">
      <c r="I2040" s="31" t="s">
        <v>997</v>
      </c>
      <c r="J2040" s="20" t="s">
        <v>1000</v>
      </c>
      <c r="K2040" s="20" t="s">
        <v>572</v>
      </c>
      <c r="L2040" s="20" t="s">
        <v>1001</v>
      </c>
      <c r="M2040" s="20" t="s">
        <v>39</v>
      </c>
      <c r="N2040" s="20" t="s">
        <v>89</v>
      </c>
      <c r="Q2040" s="20" t="s">
        <v>149</v>
      </c>
      <c r="R2040" s="25">
        <v>32073.33</v>
      </c>
    </row>
    <row r="2041" spans="9:18" x14ac:dyDescent="0.3">
      <c r="M2041" s="20" t="s">
        <v>42</v>
      </c>
    </row>
    <row r="2042" spans="9:18" x14ac:dyDescent="0.3">
      <c r="I2042" s="31" t="s">
        <v>997</v>
      </c>
      <c r="J2042" s="20" t="s">
        <v>1002</v>
      </c>
      <c r="K2042" s="20" t="s">
        <v>121</v>
      </c>
      <c r="L2042" s="20" t="s">
        <v>170</v>
      </c>
      <c r="M2042" s="20" t="s">
        <v>39</v>
      </c>
      <c r="N2042" s="20" t="s">
        <v>122</v>
      </c>
      <c r="Q2042" s="20" t="s">
        <v>107</v>
      </c>
      <c r="R2042" s="25">
        <v>9500</v>
      </c>
    </row>
    <row r="2043" spans="9:18" x14ac:dyDescent="0.3">
      <c r="M2043" s="20" t="s">
        <v>42</v>
      </c>
      <c r="R2043" s="25">
        <v>25</v>
      </c>
    </row>
    <row r="2044" spans="9:18" x14ac:dyDescent="0.3">
      <c r="I2044" s="31" t="s">
        <v>997</v>
      </c>
      <c r="J2044" s="20" t="s">
        <v>1002</v>
      </c>
      <c r="K2044" s="20" t="s">
        <v>121</v>
      </c>
      <c r="L2044" s="20" t="s">
        <v>662</v>
      </c>
      <c r="M2044" s="20" t="s">
        <v>39</v>
      </c>
      <c r="N2044" s="20" t="s">
        <v>122</v>
      </c>
      <c r="Q2044" s="20" t="s">
        <v>107</v>
      </c>
      <c r="R2044" s="25">
        <v>221.07</v>
      </c>
    </row>
    <row r="2045" spans="9:18" x14ac:dyDescent="0.3">
      <c r="M2045" s="20" t="s">
        <v>42</v>
      </c>
      <c r="R2045" s="25">
        <v>12</v>
      </c>
    </row>
    <row r="2046" spans="9:18" x14ac:dyDescent="0.3">
      <c r="I2046" s="31" t="s">
        <v>997</v>
      </c>
      <c r="J2046" s="20" t="s">
        <v>1002</v>
      </c>
      <c r="K2046" s="20" t="s">
        <v>121</v>
      </c>
      <c r="L2046" s="20" t="s">
        <v>445</v>
      </c>
      <c r="M2046" s="20" t="s">
        <v>39</v>
      </c>
      <c r="N2046" s="20" t="s">
        <v>122</v>
      </c>
      <c r="Q2046" s="20" t="s">
        <v>107</v>
      </c>
      <c r="R2046" s="25">
        <v>8386.83</v>
      </c>
    </row>
    <row r="2047" spans="9:18" x14ac:dyDescent="0.3">
      <c r="M2047" s="20" t="s">
        <v>42</v>
      </c>
      <c r="R2047" s="25">
        <v>19</v>
      </c>
    </row>
    <row r="2048" spans="9:18" x14ac:dyDescent="0.3">
      <c r="I2048" s="31" t="s">
        <v>997</v>
      </c>
      <c r="J2048" s="20" t="s">
        <v>1002</v>
      </c>
      <c r="K2048" s="20" t="s">
        <v>121</v>
      </c>
      <c r="L2048" s="20" t="s">
        <v>161</v>
      </c>
      <c r="M2048" s="20" t="s">
        <v>39</v>
      </c>
      <c r="N2048" s="20" t="s">
        <v>122</v>
      </c>
      <c r="Q2048" s="20" t="s">
        <v>107</v>
      </c>
      <c r="R2048" s="25">
        <v>489.58</v>
      </c>
    </row>
    <row r="2049" spans="9:18" x14ac:dyDescent="0.3">
      <c r="M2049" s="20" t="s">
        <v>42</v>
      </c>
      <c r="R2049" s="25">
        <v>22</v>
      </c>
    </row>
    <row r="2050" spans="9:18" x14ac:dyDescent="0.3">
      <c r="I2050" s="31" t="s">
        <v>997</v>
      </c>
      <c r="J2050" s="20" t="s">
        <v>1003</v>
      </c>
      <c r="K2050" s="20" t="s">
        <v>37</v>
      </c>
      <c r="L2050" s="20" t="s">
        <v>266</v>
      </c>
      <c r="M2050" s="20" t="s">
        <v>39</v>
      </c>
      <c r="N2050" s="20" t="s">
        <v>40</v>
      </c>
      <c r="O2050" s="25">
        <v>30252.04</v>
      </c>
      <c r="Q2050" s="20" t="s">
        <v>41</v>
      </c>
    </row>
    <row r="2051" spans="9:18" x14ac:dyDescent="0.3">
      <c r="M2051" s="20" t="s">
        <v>42</v>
      </c>
      <c r="O2051" s="25">
        <v>1215</v>
      </c>
    </row>
    <row r="2052" spans="9:18" x14ac:dyDescent="0.3">
      <c r="I2052" s="31" t="s">
        <v>997</v>
      </c>
      <c r="J2052" s="20" t="s">
        <v>1004</v>
      </c>
      <c r="K2052" s="20" t="s">
        <v>194</v>
      </c>
      <c r="L2052" s="20" t="s">
        <v>37</v>
      </c>
      <c r="M2052" s="20" t="s">
        <v>39</v>
      </c>
      <c r="N2052" s="20" t="s">
        <v>122</v>
      </c>
      <c r="Q2052" s="20" t="s">
        <v>40</v>
      </c>
      <c r="R2052" s="25">
        <v>96092.52</v>
      </c>
    </row>
    <row r="2053" spans="9:18" x14ac:dyDescent="0.3">
      <c r="M2053" s="20" t="s">
        <v>42</v>
      </c>
      <c r="R2053" s="25">
        <v>11590</v>
      </c>
    </row>
    <row r="2054" spans="9:18" x14ac:dyDescent="0.3">
      <c r="I2054" s="31" t="s">
        <v>1005</v>
      </c>
      <c r="J2054" s="20" t="s">
        <v>1006</v>
      </c>
      <c r="K2054" s="20" t="s">
        <v>37</v>
      </c>
      <c r="M2054" s="20" t="s">
        <v>39</v>
      </c>
      <c r="N2054" s="20" t="s">
        <v>40</v>
      </c>
      <c r="O2054" s="25">
        <v>112543.2</v>
      </c>
      <c r="Q2054" s="20" t="s">
        <v>47</v>
      </c>
    </row>
    <row r="2055" spans="9:18" x14ac:dyDescent="0.3">
      <c r="M2055" s="20" t="s">
        <v>42</v>
      </c>
      <c r="O2055" s="25">
        <v>24360</v>
      </c>
    </row>
    <row r="2056" spans="9:18" x14ac:dyDescent="0.3">
      <c r="I2056" s="31" t="s">
        <v>1005</v>
      </c>
      <c r="J2056" s="20" t="s">
        <v>1007</v>
      </c>
      <c r="K2056" s="20" t="s">
        <v>37</v>
      </c>
      <c r="M2056" s="20" t="s">
        <v>39</v>
      </c>
      <c r="N2056" s="20" t="s">
        <v>40</v>
      </c>
      <c r="O2056" s="25">
        <v>116239.2</v>
      </c>
      <c r="Q2056" s="20" t="s">
        <v>47</v>
      </c>
    </row>
    <row r="2057" spans="9:18" x14ac:dyDescent="0.3">
      <c r="M2057" s="20" t="s">
        <v>42</v>
      </c>
      <c r="O2057" s="25">
        <v>25160</v>
      </c>
    </row>
    <row r="2058" spans="9:18" x14ac:dyDescent="0.3">
      <c r="I2058" s="31" t="s">
        <v>1005</v>
      </c>
      <c r="J2058" s="20" t="s">
        <v>1008</v>
      </c>
      <c r="K2058" s="20" t="s">
        <v>1009</v>
      </c>
      <c r="M2058" s="20" t="s">
        <v>39</v>
      </c>
      <c r="N2058" s="20" t="s">
        <v>53</v>
      </c>
      <c r="O2058" s="25">
        <v>15847</v>
      </c>
      <c r="Q2058" s="20" t="s">
        <v>47</v>
      </c>
    </row>
    <row r="2059" spans="9:18" x14ac:dyDescent="0.3">
      <c r="M2059" s="20" t="s">
        <v>42</v>
      </c>
      <c r="O2059" s="25">
        <v>5</v>
      </c>
    </row>
    <row r="2060" spans="9:18" x14ac:dyDescent="0.3">
      <c r="I2060" s="31" t="s">
        <v>1005</v>
      </c>
      <c r="J2060" s="20" t="s">
        <v>1010</v>
      </c>
      <c r="K2060" s="20" t="s">
        <v>310</v>
      </c>
      <c r="M2060" s="20" t="s">
        <v>39</v>
      </c>
      <c r="N2060" s="20" t="s">
        <v>46</v>
      </c>
      <c r="O2060" s="25">
        <v>3133.34</v>
      </c>
      <c r="Q2060" s="20" t="s">
        <v>47</v>
      </c>
    </row>
    <row r="2061" spans="9:18" x14ac:dyDescent="0.3">
      <c r="M2061" s="20" t="s">
        <v>42</v>
      </c>
      <c r="O2061" s="25">
        <v>2</v>
      </c>
    </row>
    <row r="2062" spans="9:18" x14ac:dyDescent="0.3">
      <c r="I2062" s="31" t="s">
        <v>1005</v>
      </c>
      <c r="J2062" s="20" t="s">
        <v>1011</v>
      </c>
      <c r="K2062" s="20" t="s">
        <v>145</v>
      </c>
      <c r="M2062" s="20" t="s">
        <v>39</v>
      </c>
      <c r="N2062" s="20" t="s">
        <v>146</v>
      </c>
      <c r="O2062" s="25">
        <v>1821.72</v>
      </c>
      <c r="Q2062" s="20" t="s">
        <v>47</v>
      </c>
    </row>
    <row r="2063" spans="9:18" x14ac:dyDescent="0.3">
      <c r="M2063" s="20" t="s">
        <v>42</v>
      </c>
      <c r="O2063" s="25">
        <v>8</v>
      </c>
    </row>
    <row r="2064" spans="9:18" x14ac:dyDescent="0.3">
      <c r="I2064" s="31" t="s">
        <v>1005</v>
      </c>
      <c r="J2064" s="20" t="s">
        <v>1011</v>
      </c>
      <c r="K2064" s="20" t="s">
        <v>147</v>
      </c>
      <c r="L2064" s="20" t="s">
        <v>145</v>
      </c>
      <c r="M2064" s="20" t="s">
        <v>39</v>
      </c>
      <c r="N2064" s="20" t="s">
        <v>148</v>
      </c>
      <c r="Q2064" s="20" t="s">
        <v>149</v>
      </c>
      <c r="R2064" s="25">
        <v>1821.72</v>
      </c>
    </row>
    <row r="2065" spans="9:18" x14ac:dyDescent="0.3">
      <c r="M2065" s="20" t="s">
        <v>42</v>
      </c>
    </row>
    <row r="2066" spans="9:18" x14ac:dyDescent="0.3">
      <c r="I2066" s="31" t="s">
        <v>1005</v>
      </c>
      <c r="J2066" s="20" t="s">
        <v>1012</v>
      </c>
      <c r="K2066" s="20" t="s">
        <v>37</v>
      </c>
      <c r="M2066" s="20" t="s">
        <v>39</v>
      </c>
      <c r="N2066" s="20" t="s">
        <v>40</v>
      </c>
      <c r="O2066" s="25">
        <v>7308</v>
      </c>
      <c r="Q2066" s="20" t="s">
        <v>47</v>
      </c>
    </row>
    <row r="2067" spans="9:18" x14ac:dyDescent="0.3">
      <c r="M2067" s="20" t="s">
        <v>42</v>
      </c>
    </row>
    <row r="2068" spans="9:18" x14ac:dyDescent="0.3">
      <c r="I2068" s="31" t="s">
        <v>1005</v>
      </c>
      <c r="J2068" s="20" t="s">
        <v>1013</v>
      </c>
      <c r="K2068" s="20" t="s">
        <v>37</v>
      </c>
      <c r="M2068" s="20" t="s">
        <v>39</v>
      </c>
      <c r="N2068" s="20" t="s">
        <v>40</v>
      </c>
      <c r="O2068" s="25">
        <v>7548</v>
      </c>
      <c r="Q2068" s="20" t="s">
        <v>47</v>
      </c>
    </row>
    <row r="2069" spans="9:18" x14ac:dyDescent="0.3">
      <c r="M2069" s="20" t="s">
        <v>42</v>
      </c>
    </row>
    <row r="2070" spans="9:18" x14ac:dyDescent="0.3">
      <c r="I2070" s="31" t="s">
        <v>1005</v>
      </c>
      <c r="J2070" s="20" t="s">
        <v>1014</v>
      </c>
      <c r="K2070" s="20" t="s">
        <v>121</v>
      </c>
      <c r="L2070" s="20" t="s">
        <v>106</v>
      </c>
      <c r="M2070" s="20" t="s">
        <v>39</v>
      </c>
      <c r="N2070" s="20" t="s">
        <v>122</v>
      </c>
      <c r="Q2070" s="20" t="s">
        <v>107</v>
      </c>
      <c r="R2070" s="25">
        <v>11432.08</v>
      </c>
    </row>
    <row r="2071" spans="9:18" x14ac:dyDescent="0.3">
      <c r="M2071" s="20" t="s">
        <v>42</v>
      </c>
      <c r="R2071" s="25">
        <v>22</v>
      </c>
    </row>
    <row r="2072" spans="9:18" x14ac:dyDescent="0.3">
      <c r="I2072" s="31" t="s">
        <v>1005</v>
      </c>
      <c r="J2072" s="20" t="s">
        <v>1014</v>
      </c>
      <c r="K2072" s="20" t="s">
        <v>121</v>
      </c>
      <c r="L2072" s="20" t="s">
        <v>662</v>
      </c>
      <c r="M2072" s="20" t="s">
        <v>39</v>
      </c>
      <c r="N2072" s="20" t="s">
        <v>122</v>
      </c>
      <c r="Q2072" s="20" t="s">
        <v>107</v>
      </c>
      <c r="R2072" s="25">
        <v>221.07</v>
      </c>
    </row>
    <row r="2073" spans="9:18" x14ac:dyDescent="0.3">
      <c r="M2073" s="20" t="s">
        <v>42</v>
      </c>
      <c r="R2073" s="25">
        <v>12</v>
      </c>
    </row>
    <row r="2074" spans="9:18" x14ac:dyDescent="0.3">
      <c r="I2074" s="31" t="s">
        <v>1005</v>
      </c>
      <c r="J2074" s="20" t="s">
        <v>1014</v>
      </c>
      <c r="K2074" s="20" t="s">
        <v>121</v>
      </c>
      <c r="L2074" s="20" t="s">
        <v>161</v>
      </c>
      <c r="M2074" s="20" t="s">
        <v>39</v>
      </c>
      <c r="N2074" s="20" t="s">
        <v>122</v>
      </c>
      <c r="Q2074" s="20" t="s">
        <v>107</v>
      </c>
      <c r="R2074" s="25">
        <v>89.02</v>
      </c>
    </row>
    <row r="2075" spans="9:18" x14ac:dyDescent="0.3">
      <c r="M2075" s="20" t="s">
        <v>42</v>
      </c>
      <c r="R2075" s="25">
        <v>4</v>
      </c>
    </row>
    <row r="2076" spans="9:18" x14ac:dyDescent="0.3">
      <c r="I2076" s="31" t="s">
        <v>1005</v>
      </c>
      <c r="J2076" s="20" t="s">
        <v>1014</v>
      </c>
      <c r="K2076" s="20" t="s">
        <v>121</v>
      </c>
      <c r="L2076" s="20" t="s">
        <v>155</v>
      </c>
      <c r="M2076" s="20" t="s">
        <v>39</v>
      </c>
      <c r="N2076" s="20" t="s">
        <v>122</v>
      </c>
      <c r="Q2076" s="20" t="s">
        <v>107</v>
      </c>
      <c r="R2076" s="25">
        <v>130.69</v>
      </c>
    </row>
    <row r="2077" spans="9:18" x14ac:dyDescent="0.3">
      <c r="M2077" s="20" t="s">
        <v>42</v>
      </c>
      <c r="R2077" s="25">
        <v>8</v>
      </c>
    </row>
    <row r="2078" spans="9:18" x14ac:dyDescent="0.3">
      <c r="I2078" s="31" t="s">
        <v>1005</v>
      </c>
      <c r="J2078" s="20" t="s">
        <v>1015</v>
      </c>
      <c r="K2078" s="20" t="s">
        <v>37</v>
      </c>
      <c r="L2078" s="20" t="s">
        <v>266</v>
      </c>
      <c r="M2078" s="20" t="s">
        <v>39</v>
      </c>
      <c r="N2078" s="20" t="s">
        <v>40</v>
      </c>
      <c r="O2078" s="25">
        <v>29043.17</v>
      </c>
      <c r="Q2078" s="20" t="s">
        <v>41</v>
      </c>
    </row>
    <row r="2079" spans="9:18" x14ac:dyDescent="0.3">
      <c r="M2079" s="20" t="s">
        <v>42</v>
      </c>
      <c r="O2079" s="25">
        <v>1160</v>
      </c>
    </row>
    <row r="2080" spans="9:18" x14ac:dyDescent="0.3">
      <c r="I2080" s="31" t="s">
        <v>1005</v>
      </c>
      <c r="J2080" s="20" t="s">
        <v>1015</v>
      </c>
      <c r="K2080" s="20" t="s">
        <v>37</v>
      </c>
      <c r="L2080" s="20" t="s">
        <v>228</v>
      </c>
      <c r="M2080" s="20" t="s">
        <v>39</v>
      </c>
      <c r="N2080" s="20" t="s">
        <v>40</v>
      </c>
      <c r="O2080" s="25">
        <v>27471.11</v>
      </c>
      <c r="Q2080" s="20" t="s">
        <v>41</v>
      </c>
    </row>
    <row r="2081" spans="9:18" x14ac:dyDescent="0.3">
      <c r="M2081" s="20" t="s">
        <v>42</v>
      </c>
      <c r="O2081" s="25">
        <v>1130</v>
      </c>
    </row>
    <row r="2082" spans="9:18" x14ac:dyDescent="0.3">
      <c r="I2082" s="31" t="s">
        <v>1005</v>
      </c>
      <c r="J2082" s="20" t="s">
        <v>1016</v>
      </c>
      <c r="K2082" s="20" t="s">
        <v>194</v>
      </c>
      <c r="L2082" s="20" t="s">
        <v>37</v>
      </c>
      <c r="M2082" s="20" t="s">
        <v>39</v>
      </c>
      <c r="N2082" s="20" t="s">
        <v>122</v>
      </c>
      <c r="Q2082" s="20" t="s">
        <v>40</v>
      </c>
      <c r="R2082" s="25">
        <v>94987.57</v>
      </c>
    </row>
    <row r="2083" spans="9:18" x14ac:dyDescent="0.3">
      <c r="M2083" s="20" t="s">
        <v>42</v>
      </c>
      <c r="R2083" s="25">
        <v>14529</v>
      </c>
    </row>
    <row r="2084" spans="9:18" x14ac:dyDescent="0.3">
      <c r="I2084" s="31" t="s">
        <v>1017</v>
      </c>
      <c r="J2084" s="20" t="s">
        <v>1018</v>
      </c>
      <c r="K2084" s="20" t="s">
        <v>37</v>
      </c>
      <c r="L2084" s="20" t="s">
        <v>266</v>
      </c>
      <c r="M2084" s="20" t="s">
        <v>39</v>
      </c>
      <c r="N2084" s="20" t="s">
        <v>40</v>
      </c>
      <c r="O2084" s="25">
        <v>25274.98</v>
      </c>
      <c r="Q2084" s="20" t="s">
        <v>41</v>
      </c>
    </row>
    <row r="2085" spans="9:18" x14ac:dyDescent="0.3">
      <c r="M2085" s="20" t="s">
        <v>42</v>
      </c>
      <c r="O2085" s="25">
        <v>1000</v>
      </c>
    </row>
    <row r="2086" spans="9:18" x14ac:dyDescent="0.3">
      <c r="I2086" s="31" t="s">
        <v>1017</v>
      </c>
      <c r="J2086" s="20" t="s">
        <v>1018</v>
      </c>
      <c r="K2086" s="20" t="s">
        <v>37</v>
      </c>
      <c r="L2086" s="20" t="s">
        <v>1019</v>
      </c>
      <c r="M2086" s="20" t="s">
        <v>39</v>
      </c>
      <c r="N2086" s="20" t="s">
        <v>40</v>
      </c>
      <c r="O2086" s="25">
        <v>11659.35</v>
      </c>
      <c r="Q2086" s="20" t="s">
        <v>41</v>
      </c>
    </row>
    <row r="2087" spans="9:18" x14ac:dyDescent="0.3">
      <c r="M2087" s="20" t="s">
        <v>42</v>
      </c>
      <c r="O2087" s="25">
        <v>470</v>
      </c>
    </row>
    <row r="2088" spans="9:18" x14ac:dyDescent="0.3">
      <c r="I2088" s="31" t="s">
        <v>1017</v>
      </c>
      <c r="J2088" s="20" t="s">
        <v>1018</v>
      </c>
      <c r="K2088" s="20" t="s">
        <v>37</v>
      </c>
      <c r="L2088" s="20" t="s">
        <v>1020</v>
      </c>
      <c r="M2088" s="20" t="s">
        <v>39</v>
      </c>
      <c r="N2088" s="20" t="s">
        <v>40</v>
      </c>
      <c r="O2088" s="25">
        <v>17920.62</v>
      </c>
      <c r="Q2088" s="20" t="s">
        <v>41</v>
      </c>
    </row>
    <row r="2089" spans="9:18" x14ac:dyDescent="0.3">
      <c r="M2089" s="20" t="s">
        <v>42</v>
      </c>
      <c r="O2089" s="25">
        <v>650</v>
      </c>
    </row>
    <row r="2090" spans="9:18" x14ac:dyDescent="0.3">
      <c r="I2090" s="31" t="s">
        <v>1017</v>
      </c>
      <c r="J2090" s="20" t="s">
        <v>1018</v>
      </c>
      <c r="K2090" s="20" t="s">
        <v>37</v>
      </c>
      <c r="L2090" s="20" t="s">
        <v>38</v>
      </c>
      <c r="M2090" s="20" t="s">
        <v>39</v>
      </c>
      <c r="N2090" s="20" t="s">
        <v>40</v>
      </c>
      <c r="O2090" s="25">
        <v>129815.45</v>
      </c>
      <c r="Q2090" s="20" t="s">
        <v>41</v>
      </c>
    </row>
    <row r="2091" spans="9:18" x14ac:dyDescent="0.3">
      <c r="M2091" s="20" t="s">
        <v>42</v>
      </c>
      <c r="O2091" s="25">
        <v>5231</v>
      </c>
    </row>
    <row r="2092" spans="9:18" x14ac:dyDescent="0.3">
      <c r="I2092" s="31" t="s">
        <v>1017</v>
      </c>
      <c r="J2092" s="20" t="s">
        <v>1021</v>
      </c>
      <c r="K2092" s="20" t="s">
        <v>194</v>
      </c>
      <c r="L2092" s="20" t="s">
        <v>37</v>
      </c>
      <c r="M2092" s="20" t="s">
        <v>39</v>
      </c>
      <c r="N2092" s="20" t="s">
        <v>122</v>
      </c>
      <c r="Q2092" s="20" t="s">
        <v>40</v>
      </c>
      <c r="R2092" s="25">
        <v>120232.33</v>
      </c>
    </row>
    <row r="2093" spans="9:18" x14ac:dyDescent="0.3">
      <c r="M2093" s="20" t="s">
        <v>42</v>
      </c>
      <c r="R2093" s="25">
        <v>14000</v>
      </c>
    </row>
    <row r="2094" spans="9:18" x14ac:dyDescent="0.3">
      <c r="I2094" s="31" t="s">
        <v>1022</v>
      </c>
      <c r="J2094" s="20" t="s">
        <v>1023</v>
      </c>
      <c r="K2094" s="20" t="s">
        <v>37</v>
      </c>
      <c r="L2094" s="20" t="s">
        <v>266</v>
      </c>
      <c r="M2094" s="20" t="s">
        <v>39</v>
      </c>
      <c r="N2094" s="20" t="s">
        <v>40</v>
      </c>
      <c r="O2094" s="25">
        <v>25476.34</v>
      </c>
      <c r="Q2094" s="20" t="s">
        <v>41</v>
      </c>
    </row>
    <row r="2095" spans="9:18" x14ac:dyDescent="0.3">
      <c r="M2095" s="20" t="s">
        <v>42</v>
      </c>
      <c r="O2095" s="25">
        <v>1000</v>
      </c>
    </row>
    <row r="2096" spans="9:18" x14ac:dyDescent="0.3">
      <c r="I2096" s="31" t="s">
        <v>1022</v>
      </c>
      <c r="J2096" s="20" t="s">
        <v>1024</v>
      </c>
      <c r="K2096" s="20" t="s">
        <v>194</v>
      </c>
      <c r="L2096" s="20" t="s">
        <v>37</v>
      </c>
      <c r="M2096" s="20" t="s">
        <v>39</v>
      </c>
      <c r="N2096" s="20" t="s">
        <v>122</v>
      </c>
      <c r="Q2096" s="20" t="s">
        <v>40</v>
      </c>
      <c r="R2096" s="25">
        <v>120189.37</v>
      </c>
    </row>
    <row r="2097" spans="9:18" x14ac:dyDescent="0.3">
      <c r="M2097" s="20" t="s">
        <v>42</v>
      </c>
      <c r="R2097" s="25">
        <v>13500</v>
      </c>
    </row>
    <row r="2098" spans="9:18" x14ac:dyDescent="0.3">
      <c r="I2098" s="31" t="s">
        <v>1025</v>
      </c>
      <c r="J2098" s="20" t="s">
        <v>1026</v>
      </c>
      <c r="K2098" s="20" t="s">
        <v>1027</v>
      </c>
      <c r="M2098" s="20" t="s">
        <v>39</v>
      </c>
      <c r="N2098" s="20" t="s">
        <v>46</v>
      </c>
      <c r="O2098" s="25">
        <v>9761.09</v>
      </c>
      <c r="Q2098" s="20" t="s">
        <v>47</v>
      </c>
    </row>
    <row r="2099" spans="9:18" x14ac:dyDescent="0.3">
      <c r="M2099" s="20" t="s">
        <v>42</v>
      </c>
      <c r="O2099" s="25">
        <v>1</v>
      </c>
    </row>
    <row r="2100" spans="9:18" x14ac:dyDescent="0.3">
      <c r="I2100" s="31" t="s">
        <v>1025</v>
      </c>
      <c r="J2100" s="20" t="s">
        <v>1026</v>
      </c>
      <c r="K2100" s="20" t="s">
        <v>1028</v>
      </c>
      <c r="M2100" s="20" t="s">
        <v>39</v>
      </c>
      <c r="N2100" s="20" t="s">
        <v>46</v>
      </c>
      <c r="O2100" s="25">
        <v>7767.95</v>
      </c>
      <c r="Q2100" s="20" t="s">
        <v>47</v>
      </c>
    </row>
    <row r="2101" spans="9:18" x14ac:dyDescent="0.3">
      <c r="M2101" s="20" t="s">
        <v>42</v>
      </c>
      <c r="O2101" s="25">
        <v>1</v>
      </c>
    </row>
    <row r="2102" spans="9:18" x14ac:dyDescent="0.3">
      <c r="I2102" s="31" t="s">
        <v>1025</v>
      </c>
      <c r="J2102" s="20" t="s">
        <v>1026</v>
      </c>
      <c r="K2102" s="20" t="s">
        <v>1029</v>
      </c>
      <c r="M2102" s="20" t="s">
        <v>39</v>
      </c>
      <c r="N2102" s="20" t="s">
        <v>46</v>
      </c>
      <c r="O2102" s="25">
        <v>7767.94</v>
      </c>
      <c r="Q2102" s="20" t="s">
        <v>47</v>
      </c>
    </row>
    <row r="2103" spans="9:18" x14ac:dyDescent="0.3">
      <c r="M2103" s="20" t="s">
        <v>42</v>
      </c>
      <c r="O2103" s="25">
        <v>1</v>
      </c>
    </row>
    <row r="2104" spans="9:18" x14ac:dyDescent="0.3">
      <c r="I2104" s="31" t="s">
        <v>1025</v>
      </c>
      <c r="J2104" s="20" t="s">
        <v>1030</v>
      </c>
      <c r="K2104" s="20" t="s">
        <v>121</v>
      </c>
      <c r="L2104" s="20" t="s">
        <v>170</v>
      </c>
      <c r="M2104" s="20" t="s">
        <v>39</v>
      </c>
      <c r="N2104" s="20" t="s">
        <v>122</v>
      </c>
      <c r="Q2104" s="20" t="s">
        <v>107</v>
      </c>
      <c r="R2104" s="25">
        <v>3800</v>
      </c>
    </row>
    <row r="2105" spans="9:18" x14ac:dyDescent="0.3">
      <c r="M2105" s="20" t="s">
        <v>42</v>
      </c>
      <c r="R2105" s="25">
        <v>10</v>
      </c>
    </row>
    <row r="2106" spans="9:18" x14ac:dyDescent="0.3">
      <c r="I2106" s="31" t="s">
        <v>1025</v>
      </c>
      <c r="J2106" s="20" t="s">
        <v>1030</v>
      </c>
      <c r="K2106" s="20" t="s">
        <v>121</v>
      </c>
      <c r="L2106" s="20" t="s">
        <v>161</v>
      </c>
      <c r="M2106" s="20" t="s">
        <v>39</v>
      </c>
      <c r="N2106" s="20" t="s">
        <v>122</v>
      </c>
      <c r="Q2106" s="20" t="s">
        <v>107</v>
      </c>
      <c r="R2106" s="25">
        <v>445.07</v>
      </c>
    </row>
    <row r="2107" spans="9:18" x14ac:dyDescent="0.3">
      <c r="M2107" s="20" t="s">
        <v>42</v>
      </c>
      <c r="R2107" s="25">
        <v>20</v>
      </c>
    </row>
    <row r="2108" spans="9:18" x14ac:dyDescent="0.3">
      <c r="I2108" s="31" t="s">
        <v>1025</v>
      </c>
      <c r="J2108" s="20" t="s">
        <v>1030</v>
      </c>
      <c r="K2108" s="20" t="s">
        <v>121</v>
      </c>
      <c r="L2108" s="20" t="s">
        <v>445</v>
      </c>
      <c r="M2108" s="20" t="s">
        <v>39</v>
      </c>
      <c r="N2108" s="20" t="s">
        <v>122</v>
      </c>
      <c r="Q2108" s="20" t="s">
        <v>107</v>
      </c>
      <c r="R2108" s="25">
        <v>8828.24</v>
      </c>
    </row>
    <row r="2109" spans="9:18" x14ac:dyDescent="0.3">
      <c r="M2109" s="20" t="s">
        <v>42</v>
      </c>
      <c r="R2109" s="25">
        <v>20</v>
      </c>
    </row>
    <row r="2110" spans="9:18" x14ac:dyDescent="0.3">
      <c r="I2110" s="31" t="s">
        <v>1025</v>
      </c>
      <c r="J2110" s="20" t="s">
        <v>1031</v>
      </c>
      <c r="K2110" s="20" t="s">
        <v>295</v>
      </c>
      <c r="L2110" s="20" t="s">
        <v>296</v>
      </c>
      <c r="M2110" s="20" t="s">
        <v>39</v>
      </c>
      <c r="N2110" s="20" t="s">
        <v>89</v>
      </c>
      <c r="Q2110" s="20" t="s">
        <v>297</v>
      </c>
      <c r="R2110" s="25">
        <v>38250</v>
      </c>
    </row>
    <row r="2111" spans="9:18" x14ac:dyDescent="0.3">
      <c r="M2111" s="20" t="s">
        <v>42</v>
      </c>
      <c r="R2111" s="25">
        <v>850</v>
      </c>
    </row>
    <row r="2112" spans="9:18" x14ac:dyDescent="0.3">
      <c r="I2112" s="31" t="s">
        <v>1025</v>
      </c>
      <c r="J2112" s="20" t="s">
        <v>1032</v>
      </c>
      <c r="K2112" s="20" t="s">
        <v>194</v>
      </c>
      <c r="L2112" s="20" t="s">
        <v>37</v>
      </c>
      <c r="M2112" s="20" t="s">
        <v>39</v>
      </c>
      <c r="N2112" s="20" t="s">
        <v>122</v>
      </c>
      <c r="Q2112" s="20" t="s">
        <v>40</v>
      </c>
      <c r="R2112" s="25">
        <v>41060.25</v>
      </c>
    </row>
    <row r="2113" spans="9:18" x14ac:dyDescent="0.3">
      <c r="M2113" s="20" t="s">
        <v>42</v>
      </c>
      <c r="R2113" s="25">
        <v>4612</v>
      </c>
    </row>
    <row r="2114" spans="9:18" x14ac:dyDescent="0.3">
      <c r="I2114" s="31" t="s">
        <v>1033</v>
      </c>
      <c r="J2114" s="20" t="s">
        <v>1034</v>
      </c>
      <c r="K2114" s="20" t="s">
        <v>37</v>
      </c>
      <c r="M2114" s="20" t="s">
        <v>39</v>
      </c>
      <c r="N2114" s="20" t="s">
        <v>40</v>
      </c>
      <c r="O2114" s="25">
        <v>119288.4</v>
      </c>
      <c r="Q2114" s="20" t="s">
        <v>47</v>
      </c>
    </row>
    <row r="2115" spans="9:18" x14ac:dyDescent="0.3">
      <c r="M2115" s="20" t="s">
        <v>42</v>
      </c>
      <c r="O2115" s="25">
        <v>25820</v>
      </c>
    </row>
    <row r="2116" spans="9:18" x14ac:dyDescent="0.3">
      <c r="I2116" s="31" t="s">
        <v>1033</v>
      </c>
      <c r="J2116" s="20" t="s">
        <v>1035</v>
      </c>
      <c r="K2116" s="20" t="s">
        <v>37</v>
      </c>
      <c r="M2116" s="20" t="s">
        <v>39</v>
      </c>
      <c r="N2116" s="20" t="s">
        <v>40</v>
      </c>
      <c r="O2116" s="25">
        <v>7746</v>
      </c>
      <c r="Q2116" s="20" t="s">
        <v>47</v>
      </c>
    </row>
    <row r="2117" spans="9:18" x14ac:dyDescent="0.3">
      <c r="M2117" s="20" t="s">
        <v>42</v>
      </c>
    </row>
    <row r="2118" spans="9:18" x14ac:dyDescent="0.3">
      <c r="I2118" s="31" t="s">
        <v>1033</v>
      </c>
      <c r="J2118" s="20" t="s">
        <v>1036</v>
      </c>
      <c r="K2118" s="20" t="s">
        <v>121</v>
      </c>
      <c r="L2118" s="20" t="s">
        <v>106</v>
      </c>
      <c r="M2118" s="20" t="s">
        <v>39</v>
      </c>
      <c r="N2118" s="20" t="s">
        <v>122</v>
      </c>
      <c r="Q2118" s="20" t="s">
        <v>107</v>
      </c>
      <c r="R2118" s="25">
        <v>8833.8799999999992</v>
      </c>
    </row>
    <row r="2119" spans="9:18" x14ac:dyDescent="0.3">
      <c r="M2119" s="20" t="s">
        <v>42</v>
      </c>
      <c r="R2119" s="25">
        <v>17</v>
      </c>
    </row>
    <row r="2120" spans="9:18" x14ac:dyDescent="0.3">
      <c r="I2120" s="31" t="s">
        <v>1033</v>
      </c>
      <c r="J2120" s="20" t="s">
        <v>1036</v>
      </c>
      <c r="K2120" s="20" t="s">
        <v>121</v>
      </c>
      <c r="L2120" s="20" t="s">
        <v>161</v>
      </c>
      <c r="M2120" s="20" t="s">
        <v>39</v>
      </c>
      <c r="N2120" s="20" t="s">
        <v>122</v>
      </c>
      <c r="Q2120" s="20" t="s">
        <v>107</v>
      </c>
      <c r="R2120" s="25">
        <v>534.09</v>
      </c>
    </row>
    <row r="2121" spans="9:18" x14ac:dyDescent="0.3">
      <c r="M2121" s="20" t="s">
        <v>42</v>
      </c>
      <c r="R2121" s="25">
        <v>24</v>
      </c>
    </row>
    <row r="2122" spans="9:18" x14ac:dyDescent="0.3">
      <c r="I2122" s="31" t="s">
        <v>1033</v>
      </c>
      <c r="J2122" s="20" t="s">
        <v>1036</v>
      </c>
      <c r="K2122" s="20" t="s">
        <v>121</v>
      </c>
      <c r="L2122" s="20" t="s">
        <v>445</v>
      </c>
      <c r="M2122" s="20" t="s">
        <v>39</v>
      </c>
      <c r="N2122" s="20" t="s">
        <v>122</v>
      </c>
      <c r="Q2122" s="20" t="s">
        <v>107</v>
      </c>
      <c r="R2122" s="25">
        <v>10593.89</v>
      </c>
    </row>
    <row r="2123" spans="9:18" x14ac:dyDescent="0.3">
      <c r="M2123" s="20" t="s">
        <v>42</v>
      </c>
      <c r="R2123" s="25">
        <v>24</v>
      </c>
    </row>
    <row r="2124" spans="9:18" x14ac:dyDescent="0.3">
      <c r="I2124" s="31" t="s">
        <v>1033</v>
      </c>
      <c r="J2124" s="20" t="s">
        <v>1036</v>
      </c>
      <c r="K2124" s="20" t="s">
        <v>121</v>
      </c>
      <c r="L2124" s="20" t="s">
        <v>662</v>
      </c>
      <c r="M2124" s="20" t="s">
        <v>39</v>
      </c>
      <c r="N2124" s="20" t="s">
        <v>122</v>
      </c>
      <c r="Q2124" s="20" t="s">
        <v>107</v>
      </c>
      <c r="R2124" s="25">
        <v>644.79</v>
      </c>
    </row>
    <row r="2125" spans="9:18" x14ac:dyDescent="0.3">
      <c r="M2125" s="20" t="s">
        <v>42</v>
      </c>
      <c r="R2125" s="25">
        <v>35</v>
      </c>
    </row>
    <row r="2126" spans="9:18" x14ac:dyDescent="0.3">
      <c r="I2126" s="31" t="s">
        <v>1033</v>
      </c>
      <c r="J2126" s="20" t="s">
        <v>1036</v>
      </c>
      <c r="K2126" s="20" t="s">
        <v>121</v>
      </c>
      <c r="L2126" s="20" t="s">
        <v>155</v>
      </c>
      <c r="M2126" s="20" t="s">
        <v>39</v>
      </c>
      <c r="N2126" s="20" t="s">
        <v>122</v>
      </c>
      <c r="Q2126" s="20" t="s">
        <v>107</v>
      </c>
      <c r="R2126" s="25">
        <v>16.34</v>
      </c>
    </row>
    <row r="2127" spans="9:18" x14ac:dyDescent="0.3">
      <c r="M2127" s="20" t="s">
        <v>42</v>
      </c>
      <c r="R2127" s="25">
        <v>1</v>
      </c>
    </row>
    <row r="2128" spans="9:18" x14ac:dyDescent="0.3">
      <c r="I2128" s="31" t="s">
        <v>1033</v>
      </c>
      <c r="J2128" s="20" t="s">
        <v>1037</v>
      </c>
      <c r="K2128" s="20" t="s">
        <v>121</v>
      </c>
      <c r="L2128" s="20" t="s">
        <v>106</v>
      </c>
      <c r="M2128" s="20" t="s">
        <v>39</v>
      </c>
      <c r="N2128" s="20" t="s">
        <v>122</v>
      </c>
      <c r="Q2128" s="20" t="s">
        <v>107</v>
      </c>
      <c r="R2128" s="25">
        <v>11432.08</v>
      </c>
    </row>
    <row r="2129" spans="9:18" x14ac:dyDescent="0.3">
      <c r="M2129" s="20" t="s">
        <v>42</v>
      </c>
      <c r="R2129" s="25">
        <v>22</v>
      </c>
    </row>
    <row r="2130" spans="9:18" x14ac:dyDescent="0.3">
      <c r="I2130" s="31" t="s">
        <v>1033</v>
      </c>
      <c r="J2130" s="20" t="s">
        <v>1037</v>
      </c>
      <c r="K2130" s="20" t="s">
        <v>121</v>
      </c>
      <c r="L2130" s="20" t="s">
        <v>161</v>
      </c>
      <c r="M2130" s="20" t="s">
        <v>39</v>
      </c>
      <c r="N2130" s="20" t="s">
        <v>122</v>
      </c>
      <c r="Q2130" s="20" t="s">
        <v>107</v>
      </c>
      <c r="R2130" s="25">
        <v>89.02</v>
      </c>
    </row>
    <row r="2131" spans="9:18" x14ac:dyDescent="0.3">
      <c r="M2131" s="20" t="s">
        <v>42</v>
      </c>
      <c r="R2131" s="25">
        <v>4</v>
      </c>
    </row>
    <row r="2132" spans="9:18" x14ac:dyDescent="0.3">
      <c r="I2132" s="31" t="s">
        <v>1033</v>
      </c>
      <c r="J2132" s="20" t="s">
        <v>1037</v>
      </c>
      <c r="K2132" s="20" t="s">
        <v>121</v>
      </c>
      <c r="L2132" s="20" t="s">
        <v>445</v>
      </c>
      <c r="M2132" s="20" t="s">
        <v>39</v>
      </c>
      <c r="N2132" s="20" t="s">
        <v>122</v>
      </c>
      <c r="Q2132" s="20" t="s">
        <v>107</v>
      </c>
      <c r="R2132" s="25">
        <v>2648.47</v>
      </c>
    </row>
    <row r="2133" spans="9:18" x14ac:dyDescent="0.3">
      <c r="M2133" s="20" t="s">
        <v>42</v>
      </c>
      <c r="R2133" s="25">
        <v>6</v>
      </c>
    </row>
    <row r="2134" spans="9:18" x14ac:dyDescent="0.3">
      <c r="I2134" s="31" t="s">
        <v>1033</v>
      </c>
      <c r="J2134" s="20" t="s">
        <v>1037</v>
      </c>
      <c r="K2134" s="20" t="s">
        <v>121</v>
      </c>
      <c r="L2134" s="20" t="s">
        <v>662</v>
      </c>
      <c r="M2134" s="20" t="s">
        <v>39</v>
      </c>
      <c r="N2134" s="20" t="s">
        <v>122</v>
      </c>
      <c r="Q2134" s="20" t="s">
        <v>107</v>
      </c>
      <c r="R2134" s="25">
        <v>368.45</v>
      </c>
    </row>
    <row r="2135" spans="9:18" x14ac:dyDescent="0.3">
      <c r="M2135" s="20" t="s">
        <v>42</v>
      </c>
      <c r="R2135" s="25">
        <v>20</v>
      </c>
    </row>
    <row r="2136" spans="9:18" x14ac:dyDescent="0.3">
      <c r="I2136" s="31" t="s">
        <v>1033</v>
      </c>
      <c r="J2136" s="20" t="s">
        <v>1037</v>
      </c>
      <c r="K2136" s="20" t="s">
        <v>121</v>
      </c>
      <c r="L2136" s="20" t="s">
        <v>155</v>
      </c>
      <c r="M2136" s="20" t="s">
        <v>39</v>
      </c>
      <c r="N2136" s="20" t="s">
        <v>122</v>
      </c>
      <c r="Q2136" s="20" t="s">
        <v>107</v>
      </c>
      <c r="R2136" s="25">
        <v>653.45000000000005</v>
      </c>
    </row>
    <row r="2137" spans="9:18" x14ac:dyDescent="0.3">
      <c r="M2137" s="20" t="s">
        <v>42</v>
      </c>
      <c r="R2137" s="25">
        <v>40</v>
      </c>
    </row>
    <row r="2138" spans="9:18" x14ac:dyDescent="0.3">
      <c r="I2138" s="31" t="s">
        <v>1033</v>
      </c>
      <c r="J2138" s="20" t="s">
        <v>1038</v>
      </c>
      <c r="K2138" s="20" t="s">
        <v>194</v>
      </c>
      <c r="L2138" s="20" t="s">
        <v>37</v>
      </c>
      <c r="M2138" s="20" t="s">
        <v>39</v>
      </c>
      <c r="N2138" s="20" t="s">
        <v>122</v>
      </c>
      <c r="Q2138" s="20" t="s">
        <v>40</v>
      </c>
      <c r="R2138" s="25">
        <v>72263.77</v>
      </c>
    </row>
    <row r="2139" spans="9:18" x14ac:dyDescent="0.3">
      <c r="M2139" s="20" t="s">
        <v>42</v>
      </c>
      <c r="R2139" s="25">
        <v>10000</v>
      </c>
    </row>
    <row r="2140" spans="9:18" x14ac:dyDescent="0.3">
      <c r="I2140" s="31" t="s">
        <v>1039</v>
      </c>
      <c r="J2140" s="20" t="s">
        <v>1040</v>
      </c>
      <c r="K2140" s="20" t="s">
        <v>1041</v>
      </c>
      <c r="M2140" s="20" t="s">
        <v>39</v>
      </c>
      <c r="N2140" s="20" t="s">
        <v>46</v>
      </c>
      <c r="O2140" s="25">
        <v>6568.75</v>
      </c>
      <c r="Q2140" s="20" t="s">
        <v>47</v>
      </c>
    </row>
    <row r="2141" spans="9:18" x14ac:dyDescent="0.3">
      <c r="M2141" s="20" t="s">
        <v>42</v>
      </c>
      <c r="O2141" s="25">
        <v>30</v>
      </c>
    </row>
    <row r="2142" spans="9:18" x14ac:dyDescent="0.3">
      <c r="I2142" s="31" t="s">
        <v>1039</v>
      </c>
      <c r="J2142" s="20" t="s">
        <v>1042</v>
      </c>
      <c r="K2142" s="20" t="s">
        <v>920</v>
      </c>
      <c r="M2142" s="20" t="s">
        <v>39</v>
      </c>
      <c r="N2142" s="20" t="s">
        <v>46</v>
      </c>
      <c r="O2142" s="25">
        <v>126</v>
      </c>
      <c r="Q2142" s="20" t="s">
        <v>47</v>
      </c>
    </row>
    <row r="2143" spans="9:18" x14ac:dyDescent="0.3">
      <c r="M2143" s="20" t="s">
        <v>42</v>
      </c>
      <c r="O2143" s="25">
        <v>15</v>
      </c>
    </row>
    <row r="2144" spans="9:18" x14ac:dyDescent="0.3">
      <c r="I2144" s="31" t="s">
        <v>1039</v>
      </c>
      <c r="J2144" s="20" t="s">
        <v>1042</v>
      </c>
      <c r="K2144" s="20" t="s">
        <v>921</v>
      </c>
      <c r="M2144" s="20" t="s">
        <v>39</v>
      </c>
      <c r="N2144" s="20" t="s">
        <v>46</v>
      </c>
      <c r="O2144" s="25">
        <v>295.75</v>
      </c>
      <c r="Q2144" s="20" t="s">
        <v>47</v>
      </c>
    </row>
    <row r="2145" spans="9:18" x14ac:dyDescent="0.3">
      <c r="M2145" s="20" t="s">
        <v>42</v>
      </c>
      <c r="O2145" s="25">
        <v>15</v>
      </c>
    </row>
    <row r="2146" spans="9:18" x14ac:dyDescent="0.3">
      <c r="I2146" s="31" t="s">
        <v>1039</v>
      </c>
      <c r="J2146" s="20" t="s">
        <v>1043</v>
      </c>
      <c r="K2146" s="20" t="s">
        <v>1044</v>
      </c>
      <c r="M2146" s="20" t="s">
        <v>39</v>
      </c>
      <c r="N2146" s="20" t="s">
        <v>46</v>
      </c>
      <c r="O2146" s="25">
        <v>4849.6400000000003</v>
      </c>
      <c r="Q2146" s="20" t="s">
        <v>47</v>
      </c>
    </row>
    <row r="2147" spans="9:18" x14ac:dyDescent="0.3">
      <c r="M2147" s="20" t="s">
        <v>42</v>
      </c>
      <c r="O2147" s="25">
        <v>1</v>
      </c>
    </row>
    <row r="2148" spans="9:18" x14ac:dyDescent="0.3">
      <c r="I2148" s="31" t="s">
        <v>1039</v>
      </c>
      <c r="J2148" s="20" t="s">
        <v>1045</v>
      </c>
      <c r="K2148" s="20" t="s">
        <v>37</v>
      </c>
      <c r="M2148" s="20" t="s">
        <v>39</v>
      </c>
      <c r="N2148" s="20" t="s">
        <v>40</v>
      </c>
      <c r="O2148" s="25">
        <v>220836</v>
      </c>
      <c r="Q2148" s="20" t="s">
        <v>47</v>
      </c>
    </row>
    <row r="2149" spans="9:18" x14ac:dyDescent="0.3">
      <c r="M2149" s="20" t="s">
        <v>42</v>
      </c>
      <c r="O2149" s="25">
        <v>47800</v>
      </c>
    </row>
    <row r="2150" spans="9:18" x14ac:dyDescent="0.3">
      <c r="I2150" s="31" t="s">
        <v>1039</v>
      </c>
      <c r="J2150" s="20" t="s">
        <v>1046</v>
      </c>
      <c r="K2150" s="20" t="s">
        <v>867</v>
      </c>
      <c r="M2150" s="20" t="s">
        <v>39</v>
      </c>
      <c r="N2150" s="20" t="s">
        <v>46</v>
      </c>
      <c r="O2150" s="25">
        <v>2249.85</v>
      </c>
      <c r="Q2150" s="20" t="s">
        <v>47</v>
      </c>
    </row>
    <row r="2151" spans="9:18" x14ac:dyDescent="0.3">
      <c r="M2151" s="20" t="s">
        <v>42</v>
      </c>
      <c r="O2151" s="25">
        <v>67</v>
      </c>
    </row>
    <row r="2152" spans="9:18" x14ac:dyDescent="0.3">
      <c r="I2152" s="31" t="s">
        <v>1039</v>
      </c>
      <c r="J2152" s="20" t="s">
        <v>1047</v>
      </c>
      <c r="K2152" s="20" t="s">
        <v>145</v>
      </c>
      <c r="M2152" s="20" t="s">
        <v>39</v>
      </c>
      <c r="N2152" s="20" t="s">
        <v>146</v>
      </c>
      <c r="O2152" s="25">
        <v>685.19</v>
      </c>
      <c r="Q2152" s="20" t="s">
        <v>47</v>
      </c>
    </row>
    <row r="2153" spans="9:18" x14ac:dyDescent="0.3">
      <c r="M2153" s="20" t="s">
        <v>42</v>
      </c>
      <c r="O2153" s="25">
        <v>7</v>
      </c>
    </row>
    <row r="2154" spans="9:18" x14ac:dyDescent="0.3">
      <c r="I2154" s="31" t="s">
        <v>1039</v>
      </c>
      <c r="J2154" s="20" t="s">
        <v>1047</v>
      </c>
      <c r="K2154" s="20" t="s">
        <v>147</v>
      </c>
      <c r="L2154" s="20" t="s">
        <v>145</v>
      </c>
      <c r="M2154" s="20" t="s">
        <v>39</v>
      </c>
      <c r="N2154" s="20" t="s">
        <v>148</v>
      </c>
      <c r="Q2154" s="20" t="s">
        <v>149</v>
      </c>
      <c r="R2154" s="25">
        <v>685.19</v>
      </c>
    </row>
    <row r="2155" spans="9:18" x14ac:dyDescent="0.3">
      <c r="M2155" s="20" t="s">
        <v>42</v>
      </c>
    </row>
    <row r="2156" spans="9:18" x14ac:dyDescent="0.3">
      <c r="I2156" s="31" t="s">
        <v>1039</v>
      </c>
      <c r="J2156" s="20" t="s">
        <v>1047</v>
      </c>
      <c r="K2156" s="20" t="s">
        <v>1048</v>
      </c>
      <c r="M2156" s="20" t="s">
        <v>39</v>
      </c>
      <c r="N2156" s="20" t="s">
        <v>146</v>
      </c>
      <c r="O2156" s="25">
        <v>3814.98</v>
      </c>
      <c r="Q2156" s="20" t="s">
        <v>47</v>
      </c>
    </row>
    <row r="2157" spans="9:18" x14ac:dyDescent="0.3">
      <c r="M2157" s="20" t="s">
        <v>42</v>
      </c>
      <c r="O2157" s="25">
        <v>6</v>
      </c>
    </row>
    <row r="2158" spans="9:18" x14ac:dyDescent="0.3">
      <c r="I2158" s="31" t="s">
        <v>1039</v>
      </c>
      <c r="J2158" s="20" t="s">
        <v>1047</v>
      </c>
      <c r="K2158" s="20" t="s">
        <v>1049</v>
      </c>
      <c r="L2158" s="20" t="s">
        <v>1048</v>
      </c>
      <c r="M2158" s="20" t="s">
        <v>39</v>
      </c>
      <c r="N2158" s="20" t="s">
        <v>148</v>
      </c>
      <c r="Q2158" s="20" t="s">
        <v>149</v>
      </c>
      <c r="R2158" s="25">
        <v>3814.98</v>
      </c>
    </row>
    <row r="2159" spans="9:18" x14ac:dyDescent="0.3">
      <c r="M2159" s="20" t="s">
        <v>42</v>
      </c>
    </row>
    <row r="2160" spans="9:18" x14ac:dyDescent="0.3">
      <c r="I2160" s="31" t="s">
        <v>1039</v>
      </c>
      <c r="J2160" s="20" t="s">
        <v>1050</v>
      </c>
      <c r="K2160" s="20" t="s">
        <v>531</v>
      </c>
      <c r="M2160" s="20" t="s">
        <v>39</v>
      </c>
      <c r="N2160" s="20" t="s">
        <v>107</v>
      </c>
      <c r="O2160" s="25">
        <v>10000</v>
      </c>
      <c r="Q2160" s="20" t="s">
        <v>47</v>
      </c>
    </row>
    <row r="2161" spans="9:18" x14ac:dyDescent="0.3">
      <c r="M2161" s="20" t="s">
        <v>42</v>
      </c>
      <c r="O2161" s="25">
        <v>240</v>
      </c>
    </row>
    <row r="2162" spans="9:18" x14ac:dyDescent="0.3">
      <c r="I2162" s="31" t="s">
        <v>1039</v>
      </c>
      <c r="J2162" s="20" t="s">
        <v>1051</v>
      </c>
      <c r="K2162" s="20" t="s">
        <v>37</v>
      </c>
      <c r="L2162" s="20" t="s">
        <v>266</v>
      </c>
      <c r="M2162" s="20" t="s">
        <v>39</v>
      </c>
      <c r="N2162" s="20" t="s">
        <v>40</v>
      </c>
      <c r="O2162" s="25">
        <v>28441.83</v>
      </c>
      <c r="Q2162" s="20" t="s">
        <v>41</v>
      </c>
    </row>
    <row r="2163" spans="9:18" x14ac:dyDescent="0.3">
      <c r="M2163" s="20" t="s">
        <v>42</v>
      </c>
      <c r="O2163" s="25">
        <v>1108</v>
      </c>
    </row>
    <row r="2164" spans="9:18" x14ac:dyDescent="0.3">
      <c r="I2164" s="31" t="s">
        <v>1039</v>
      </c>
      <c r="J2164" s="20" t="s">
        <v>1051</v>
      </c>
      <c r="K2164" s="20" t="s">
        <v>37</v>
      </c>
      <c r="L2164" s="20" t="s">
        <v>838</v>
      </c>
      <c r="M2164" s="20" t="s">
        <v>39</v>
      </c>
      <c r="N2164" s="20" t="s">
        <v>40</v>
      </c>
      <c r="O2164" s="25">
        <v>10563.41</v>
      </c>
      <c r="Q2164" s="20" t="s">
        <v>41</v>
      </c>
    </row>
    <row r="2165" spans="9:18" x14ac:dyDescent="0.3">
      <c r="M2165" s="20" t="s">
        <v>42</v>
      </c>
      <c r="O2165" s="25">
        <v>500</v>
      </c>
    </row>
    <row r="2166" spans="9:18" x14ac:dyDescent="0.3">
      <c r="I2166" s="31" t="s">
        <v>1039</v>
      </c>
      <c r="J2166" s="20" t="s">
        <v>1051</v>
      </c>
      <c r="K2166" s="20" t="s">
        <v>37</v>
      </c>
      <c r="L2166" s="20" t="s">
        <v>1052</v>
      </c>
      <c r="M2166" s="20" t="s">
        <v>39</v>
      </c>
      <c r="N2166" s="20" t="s">
        <v>40</v>
      </c>
      <c r="O2166" s="25">
        <v>11334.85</v>
      </c>
      <c r="Q2166" s="20" t="s">
        <v>41</v>
      </c>
    </row>
    <row r="2167" spans="9:18" x14ac:dyDescent="0.3">
      <c r="M2167" s="20" t="s">
        <v>42</v>
      </c>
      <c r="O2167" s="25">
        <v>500</v>
      </c>
    </row>
    <row r="2168" spans="9:18" x14ac:dyDescent="0.3">
      <c r="I2168" s="31" t="s">
        <v>1039</v>
      </c>
      <c r="J2168" s="20" t="s">
        <v>1051</v>
      </c>
      <c r="K2168" s="20" t="s">
        <v>37</v>
      </c>
      <c r="L2168" s="20" t="s">
        <v>275</v>
      </c>
      <c r="M2168" s="20" t="s">
        <v>39</v>
      </c>
      <c r="N2168" s="20" t="s">
        <v>40</v>
      </c>
      <c r="O2168" s="25">
        <v>16282.66</v>
      </c>
      <c r="Q2168" s="20" t="s">
        <v>41</v>
      </c>
    </row>
    <row r="2169" spans="9:18" x14ac:dyDescent="0.3">
      <c r="M2169" s="20" t="s">
        <v>42</v>
      </c>
      <c r="O2169" s="25">
        <v>600</v>
      </c>
    </row>
    <row r="2170" spans="9:18" x14ac:dyDescent="0.3">
      <c r="I2170" s="31" t="s">
        <v>1039</v>
      </c>
      <c r="J2170" s="20" t="s">
        <v>1051</v>
      </c>
      <c r="K2170" s="20" t="s">
        <v>37</v>
      </c>
      <c r="L2170" s="20" t="s">
        <v>38</v>
      </c>
      <c r="M2170" s="20" t="s">
        <v>39</v>
      </c>
      <c r="N2170" s="20" t="s">
        <v>40</v>
      </c>
      <c r="O2170" s="25">
        <v>20766.37</v>
      </c>
      <c r="Q2170" s="20" t="s">
        <v>41</v>
      </c>
    </row>
    <row r="2171" spans="9:18" x14ac:dyDescent="0.3">
      <c r="M2171" s="20" t="s">
        <v>42</v>
      </c>
      <c r="O2171" s="25">
        <v>835</v>
      </c>
    </row>
    <row r="2172" spans="9:18" x14ac:dyDescent="0.3">
      <c r="I2172" s="31" t="s">
        <v>1039</v>
      </c>
      <c r="J2172" s="20" t="s">
        <v>1053</v>
      </c>
      <c r="K2172" s="20" t="s">
        <v>194</v>
      </c>
      <c r="L2172" s="20" t="s">
        <v>37</v>
      </c>
      <c r="M2172" s="20" t="s">
        <v>39</v>
      </c>
      <c r="N2172" s="20" t="s">
        <v>122</v>
      </c>
      <c r="Q2172" s="20" t="s">
        <v>40</v>
      </c>
      <c r="R2172" s="25">
        <v>89584.21</v>
      </c>
    </row>
    <row r="2173" spans="9:18" x14ac:dyDescent="0.3">
      <c r="M2173" s="20" t="s">
        <v>42</v>
      </c>
      <c r="R2173" s="25">
        <v>13543</v>
      </c>
    </row>
    <row r="2174" spans="9:18" x14ac:dyDescent="0.3">
      <c r="I2174" s="31" t="s">
        <v>1054</v>
      </c>
      <c r="J2174" s="20" t="s">
        <v>1055</v>
      </c>
      <c r="K2174" s="20" t="s">
        <v>194</v>
      </c>
      <c r="L2174" s="20" t="s">
        <v>37</v>
      </c>
      <c r="M2174" s="20" t="s">
        <v>39</v>
      </c>
      <c r="N2174" s="20" t="s">
        <v>122</v>
      </c>
      <c r="Q2174" s="20" t="s">
        <v>40</v>
      </c>
      <c r="R2174" s="25">
        <v>86839.07</v>
      </c>
    </row>
    <row r="2175" spans="9:18" x14ac:dyDescent="0.3">
      <c r="M2175" s="20" t="s">
        <v>42</v>
      </c>
      <c r="R2175" s="25">
        <v>13128</v>
      </c>
    </row>
    <row r="2176" spans="9:18" x14ac:dyDescent="0.3">
      <c r="I2176" s="31" t="s">
        <v>1054</v>
      </c>
      <c r="J2176" s="20" t="s">
        <v>1056</v>
      </c>
      <c r="K2176" s="20" t="s">
        <v>37</v>
      </c>
      <c r="M2176" s="20" t="s">
        <v>39</v>
      </c>
      <c r="N2176" s="20" t="s">
        <v>40</v>
      </c>
      <c r="O2176" s="25">
        <v>15933.33</v>
      </c>
      <c r="Q2176" s="20" t="s">
        <v>47</v>
      </c>
    </row>
    <row r="2177" spans="9:18" x14ac:dyDescent="0.3">
      <c r="M2177" s="20" t="s">
        <v>42</v>
      </c>
    </row>
    <row r="2178" spans="9:18" x14ac:dyDescent="0.3">
      <c r="I2178" s="31" t="s">
        <v>1054</v>
      </c>
      <c r="J2178" s="20" t="s">
        <v>1057</v>
      </c>
      <c r="K2178" s="20" t="s">
        <v>121</v>
      </c>
      <c r="L2178" s="20" t="s">
        <v>161</v>
      </c>
      <c r="M2178" s="20" t="s">
        <v>39</v>
      </c>
      <c r="N2178" s="20" t="s">
        <v>122</v>
      </c>
      <c r="Q2178" s="20" t="s">
        <v>107</v>
      </c>
      <c r="R2178" s="25">
        <v>467.33</v>
      </c>
    </row>
    <row r="2179" spans="9:18" x14ac:dyDescent="0.3">
      <c r="M2179" s="20" t="s">
        <v>42</v>
      </c>
      <c r="R2179" s="25">
        <v>21</v>
      </c>
    </row>
    <row r="2180" spans="9:18" x14ac:dyDescent="0.3">
      <c r="I2180" s="31" t="s">
        <v>1054</v>
      </c>
      <c r="J2180" s="20" t="s">
        <v>1057</v>
      </c>
      <c r="K2180" s="20" t="s">
        <v>121</v>
      </c>
      <c r="L2180" s="20" t="s">
        <v>445</v>
      </c>
      <c r="M2180" s="20" t="s">
        <v>39</v>
      </c>
      <c r="N2180" s="20" t="s">
        <v>122</v>
      </c>
      <c r="Q2180" s="20" t="s">
        <v>107</v>
      </c>
      <c r="R2180" s="25">
        <v>9269.66</v>
      </c>
    </row>
    <row r="2181" spans="9:18" x14ac:dyDescent="0.3">
      <c r="M2181" s="20" t="s">
        <v>42</v>
      </c>
      <c r="R2181" s="25">
        <v>21</v>
      </c>
    </row>
    <row r="2182" spans="9:18" x14ac:dyDescent="0.3">
      <c r="I2182" s="31" t="s">
        <v>1054</v>
      </c>
      <c r="J2182" s="20" t="s">
        <v>1057</v>
      </c>
      <c r="K2182" s="20" t="s">
        <v>121</v>
      </c>
      <c r="L2182" s="20" t="s">
        <v>662</v>
      </c>
      <c r="M2182" s="20" t="s">
        <v>39</v>
      </c>
      <c r="N2182" s="20" t="s">
        <v>122</v>
      </c>
      <c r="Q2182" s="20" t="s">
        <v>107</v>
      </c>
      <c r="R2182" s="25">
        <v>405.3</v>
      </c>
    </row>
    <row r="2183" spans="9:18" x14ac:dyDescent="0.3">
      <c r="M2183" s="20" t="s">
        <v>42</v>
      </c>
      <c r="R2183" s="25">
        <v>22</v>
      </c>
    </row>
    <row r="2184" spans="9:18" x14ac:dyDescent="0.3">
      <c r="I2184" s="31" t="s">
        <v>1054</v>
      </c>
      <c r="J2184" s="20" t="s">
        <v>1057</v>
      </c>
      <c r="K2184" s="20" t="s">
        <v>121</v>
      </c>
      <c r="L2184" s="20" t="s">
        <v>155</v>
      </c>
      <c r="M2184" s="20" t="s">
        <v>39</v>
      </c>
      <c r="N2184" s="20" t="s">
        <v>122</v>
      </c>
      <c r="Q2184" s="20" t="s">
        <v>107</v>
      </c>
      <c r="R2184" s="25">
        <v>1323.23</v>
      </c>
    </row>
    <row r="2185" spans="9:18" x14ac:dyDescent="0.3">
      <c r="M2185" s="20" t="s">
        <v>42</v>
      </c>
      <c r="R2185" s="25">
        <v>81</v>
      </c>
    </row>
    <row r="2186" spans="9:18" x14ac:dyDescent="0.3">
      <c r="I2186" s="31" t="s">
        <v>1054</v>
      </c>
      <c r="J2186" s="20" t="s">
        <v>1058</v>
      </c>
      <c r="K2186" s="20" t="s">
        <v>174</v>
      </c>
      <c r="L2186" s="20" t="s">
        <v>1041</v>
      </c>
      <c r="M2186" s="20" t="s">
        <v>39</v>
      </c>
      <c r="N2186" s="20" t="s">
        <v>89</v>
      </c>
      <c r="Q2186" s="20" t="s">
        <v>46</v>
      </c>
      <c r="R2186" s="25">
        <v>6568.75</v>
      </c>
    </row>
    <row r="2187" spans="9:18" x14ac:dyDescent="0.3">
      <c r="M2187" s="20" t="s">
        <v>42</v>
      </c>
      <c r="R2187" s="25">
        <v>30</v>
      </c>
    </row>
    <row r="2188" spans="9:18" x14ac:dyDescent="0.3">
      <c r="I2188" s="31" t="s">
        <v>1054</v>
      </c>
      <c r="J2188" s="20" t="s">
        <v>1059</v>
      </c>
      <c r="K2188" s="20" t="s">
        <v>174</v>
      </c>
      <c r="L2188" s="20" t="s">
        <v>920</v>
      </c>
      <c r="M2188" s="20" t="s">
        <v>39</v>
      </c>
      <c r="N2188" s="20" t="s">
        <v>89</v>
      </c>
      <c r="Q2188" s="20" t="s">
        <v>46</v>
      </c>
      <c r="R2188" s="25">
        <v>129.94</v>
      </c>
    </row>
    <row r="2189" spans="9:18" x14ac:dyDescent="0.3">
      <c r="M2189" s="20" t="s">
        <v>42</v>
      </c>
      <c r="R2189" s="25">
        <v>15</v>
      </c>
    </row>
    <row r="2190" spans="9:18" x14ac:dyDescent="0.3">
      <c r="I2190" s="31" t="s">
        <v>1054</v>
      </c>
      <c r="J2190" s="20" t="s">
        <v>1059</v>
      </c>
      <c r="K2190" s="20" t="s">
        <v>174</v>
      </c>
      <c r="L2190" s="20" t="s">
        <v>921</v>
      </c>
      <c r="M2190" s="20" t="s">
        <v>39</v>
      </c>
      <c r="N2190" s="20" t="s">
        <v>89</v>
      </c>
      <c r="Q2190" s="20" t="s">
        <v>46</v>
      </c>
      <c r="R2190" s="25">
        <v>308.88</v>
      </c>
    </row>
    <row r="2191" spans="9:18" x14ac:dyDescent="0.3">
      <c r="M2191" s="20" t="s">
        <v>42</v>
      </c>
      <c r="R2191" s="25">
        <v>15</v>
      </c>
    </row>
    <row r="2192" spans="9:18" x14ac:dyDescent="0.3">
      <c r="I2192" s="31" t="s">
        <v>1054</v>
      </c>
      <c r="J2192" s="20" t="s">
        <v>1060</v>
      </c>
      <c r="K2192" s="20" t="s">
        <v>174</v>
      </c>
      <c r="L2192" s="20" t="s">
        <v>616</v>
      </c>
      <c r="M2192" s="20" t="s">
        <v>39</v>
      </c>
      <c r="N2192" s="20" t="s">
        <v>89</v>
      </c>
      <c r="Q2192" s="20" t="s">
        <v>46</v>
      </c>
      <c r="R2192" s="25">
        <v>1151.8499999999999</v>
      </c>
    </row>
    <row r="2193" spans="9:18" x14ac:dyDescent="0.3">
      <c r="M2193" s="20" t="s">
        <v>42</v>
      </c>
      <c r="R2193" s="25">
        <v>100</v>
      </c>
    </row>
    <row r="2194" spans="9:18" x14ac:dyDescent="0.3">
      <c r="I2194" s="31" t="s">
        <v>1054</v>
      </c>
      <c r="J2194" s="20" t="s">
        <v>1061</v>
      </c>
      <c r="K2194" s="20" t="s">
        <v>174</v>
      </c>
      <c r="L2194" s="20" t="s">
        <v>474</v>
      </c>
      <c r="M2194" s="20" t="s">
        <v>39</v>
      </c>
      <c r="N2194" s="20" t="s">
        <v>89</v>
      </c>
      <c r="Q2194" s="20" t="s">
        <v>46</v>
      </c>
      <c r="R2194" s="25">
        <v>8101</v>
      </c>
    </row>
    <row r="2195" spans="9:18" x14ac:dyDescent="0.3">
      <c r="M2195" s="20" t="s">
        <v>42</v>
      </c>
      <c r="R2195" s="25">
        <v>150</v>
      </c>
    </row>
    <row r="2196" spans="9:18" x14ac:dyDescent="0.3">
      <c r="I2196" s="31" t="s">
        <v>1054</v>
      </c>
      <c r="J2196" s="20" t="s">
        <v>1061</v>
      </c>
      <c r="K2196" s="20" t="s">
        <v>174</v>
      </c>
      <c r="L2196" s="20" t="s">
        <v>475</v>
      </c>
      <c r="M2196" s="20" t="s">
        <v>39</v>
      </c>
      <c r="N2196" s="20" t="s">
        <v>89</v>
      </c>
      <c r="Q2196" s="20" t="s">
        <v>46</v>
      </c>
      <c r="R2196" s="25">
        <v>8908.75</v>
      </c>
    </row>
    <row r="2197" spans="9:18" x14ac:dyDescent="0.3">
      <c r="M2197" s="20" t="s">
        <v>42</v>
      </c>
      <c r="R2197" s="25">
        <v>100</v>
      </c>
    </row>
    <row r="2198" spans="9:18" x14ac:dyDescent="0.3">
      <c r="I2198" s="31" t="s">
        <v>1054</v>
      </c>
      <c r="J2198" s="20" t="s">
        <v>1062</v>
      </c>
      <c r="K2198" s="20" t="s">
        <v>1063</v>
      </c>
      <c r="L2198" s="20" t="s">
        <v>45</v>
      </c>
      <c r="M2198" s="20" t="s">
        <v>39</v>
      </c>
      <c r="N2198" s="20" t="s">
        <v>89</v>
      </c>
      <c r="Q2198" s="20" t="s">
        <v>46</v>
      </c>
      <c r="R2198" s="25">
        <v>4204.1899999999996</v>
      </c>
    </row>
    <row r="2199" spans="9:18" x14ac:dyDescent="0.3">
      <c r="M2199" s="20" t="s">
        <v>42</v>
      </c>
      <c r="R2199" s="25">
        <v>35</v>
      </c>
    </row>
    <row r="2200" spans="9:18" x14ac:dyDescent="0.3">
      <c r="I2200" s="31" t="s">
        <v>1054</v>
      </c>
      <c r="J2200" s="20" t="s">
        <v>1064</v>
      </c>
      <c r="K2200" s="20" t="s">
        <v>1065</v>
      </c>
      <c r="L2200" s="20" t="s">
        <v>125</v>
      </c>
      <c r="M2200" s="20" t="s">
        <v>39</v>
      </c>
      <c r="N2200" s="20" t="s">
        <v>1066</v>
      </c>
      <c r="Q2200" s="20" t="s">
        <v>46</v>
      </c>
      <c r="R2200" s="25">
        <v>5680</v>
      </c>
    </row>
    <row r="2201" spans="9:18" x14ac:dyDescent="0.3">
      <c r="M2201" s="20" t="s">
        <v>42</v>
      </c>
      <c r="R2201" s="25">
        <v>8</v>
      </c>
    </row>
    <row r="2202" spans="9:18" x14ac:dyDescent="0.3">
      <c r="I2202" s="31" t="s">
        <v>1054</v>
      </c>
      <c r="J2202" s="20" t="s">
        <v>1067</v>
      </c>
      <c r="K2202" s="20" t="s">
        <v>174</v>
      </c>
      <c r="L2202" s="20" t="s">
        <v>151</v>
      </c>
      <c r="M2202" s="20" t="s">
        <v>39</v>
      </c>
      <c r="N2202" s="20" t="s">
        <v>89</v>
      </c>
      <c r="Q2202" s="20" t="s">
        <v>46</v>
      </c>
      <c r="R2202" s="25">
        <v>3400</v>
      </c>
    </row>
    <row r="2203" spans="9:18" x14ac:dyDescent="0.3">
      <c r="M2203" s="20" t="s">
        <v>42</v>
      </c>
      <c r="R2203" s="25">
        <v>20</v>
      </c>
    </row>
    <row r="2204" spans="9:18" x14ac:dyDescent="0.3">
      <c r="I2204" s="31" t="s">
        <v>1054</v>
      </c>
      <c r="J2204" s="20" t="s">
        <v>1068</v>
      </c>
      <c r="K2204" s="20" t="s">
        <v>174</v>
      </c>
      <c r="L2204" s="20" t="s">
        <v>826</v>
      </c>
      <c r="M2204" s="20" t="s">
        <v>39</v>
      </c>
      <c r="N2204" s="20" t="s">
        <v>89</v>
      </c>
      <c r="Q2204" s="20" t="s">
        <v>46</v>
      </c>
      <c r="R2204" s="25">
        <v>280</v>
      </c>
    </row>
    <row r="2205" spans="9:18" x14ac:dyDescent="0.3">
      <c r="M2205" s="20" t="s">
        <v>42</v>
      </c>
      <c r="R2205" s="25">
        <v>2</v>
      </c>
    </row>
    <row r="2206" spans="9:18" x14ac:dyDescent="0.3">
      <c r="I2206" s="31" t="s">
        <v>1069</v>
      </c>
      <c r="J2206" s="20" t="s">
        <v>1070</v>
      </c>
      <c r="K2206" s="20" t="s">
        <v>1071</v>
      </c>
      <c r="M2206" s="20" t="s">
        <v>39</v>
      </c>
      <c r="N2206" s="20" t="s">
        <v>46</v>
      </c>
      <c r="O2206" s="25">
        <v>7100</v>
      </c>
      <c r="Q2206" s="20" t="s">
        <v>47</v>
      </c>
    </row>
    <row r="2207" spans="9:18" x14ac:dyDescent="0.3">
      <c r="M2207" s="20" t="s">
        <v>42</v>
      </c>
      <c r="O2207" s="25">
        <v>1</v>
      </c>
    </row>
    <row r="2208" spans="9:18" x14ac:dyDescent="0.3">
      <c r="I2208" s="31" t="s">
        <v>1069</v>
      </c>
      <c r="J2208" s="20" t="s">
        <v>1072</v>
      </c>
      <c r="K2208" s="20" t="s">
        <v>1073</v>
      </c>
      <c r="M2208" s="20" t="s">
        <v>39</v>
      </c>
      <c r="N2208" s="20" t="s">
        <v>46</v>
      </c>
      <c r="O2208" s="25">
        <v>5917.1</v>
      </c>
      <c r="Q2208" s="20" t="s">
        <v>47</v>
      </c>
    </row>
    <row r="2209" spans="9:18" x14ac:dyDescent="0.3">
      <c r="M2209" s="20" t="s">
        <v>42</v>
      </c>
      <c r="O2209" s="25">
        <v>70</v>
      </c>
    </row>
    <row r="2210" spans="9:18" x14ac:dyDescent="0.3">
      <c r="I2210" s="31" t="s">
        <v>1069</v>
      </c>
      <c r="J2210" s="20" t="s">
        <v>1074</v>
      </c>
      <c r="K2210" s="20" t="s">
        <v>125</v>
      </c>
      <c r="M2210" s="20" t="s">
        <v>39</v>
      </c>
      <c r="N2210" s="20" t="s">
        <v>46</v>
      </c>
      <c r="O2210" s="25">
        <v>2130</v>
      </c>
      <c r="Q2210" s="20" t="s">
        <v>47</v>
      </c>
    </row>
    <row r="2211" spans="9:18" x14ac:dyDescent="0.3">
      <c r="M2211" s="20" t="s">
        <v>42</v>
      </c>
      <c r="O2211" s="25">
        <v>3</v>
      </c>
    </row>
    <row r="2212" spans="9:18" x14ac:dyDescent="0.3">
      <c r="I2212" s="31" t="s">
        <v>1069</v>
      </c>
      <c r="J2212" s="20" t="s">
        <v>1075</v>
      </c>
      <c r="K2212" s="20" t="s">
        <v>1076</v>
      </c>
      <c r="M2212" s="20" t="s">
        <v>39</v>
      </c>
      <c r="N2212" s="20" t="s">
        <v>46</v>
      </c>
      <c r="O2212" s="25">
        <v>924</v>
      </c>
      <c r="Q2212" s="20" t="s">
        <v>47</v>
      </c>
    </row>
    <row r="2213" spans="9:18" x14ac:dyDescent="0.3">
      <c r="M2213" s="20" t="s">
        <v>42</v>
      </c>
      <c r="O2213" s="25">
        <v>6</v>
      </c>
    </row>
    <row r="2214" spans="9:18" x14ac:dyDescent="0.3">
      <c r="I2214" s="31" t="s">
        <v>1069</v>
      </c>
      <c r="J2214" s="20" t="s">
        <v>1077</v>
      </c>
      <c r="K2214" s="20" t="s">
        <v>867</v>
      </c>
      <c r="M2214" s="20" t="s">
        <v>39</v>
      </c>
      <c r="N2214" s="20" t="s">
        <v>46</v>
      </c>
      <c r="O2214" s="25">
        <v>999.14</v>
      </c>
      <c r="Q2214" s="20" t="s">
        <v>47</v>
      </c>
    </row>
    <row r="2215" spans="9:18" x14ac:dyDescent="0.3">
      <c r="M2215" s="20" t="s">
        <v>42</v>
      </c>
      <c r="O2215" s="25">
        <v>3</v>
      </c>
    </row>
    <row r="2216" spans="9:18" x14ac:dyDescent="0.3">
      <c r="I2216" s="31" t="s">
        <v>1069</v>
      </c>
      <c r="J2216" s="20" t="s">
        <v>1078</v>
      </c>
      <c r="K2216" s="20" t="s">
        <v>45</v>
      </c>
      <c r="M2216" s="20" t="s">
        <v>39</v>
      </c>
      <c r="N2216" s="20" t="s">
        <v>46</v>
      </c>
      <c r="O2216" s="25">
        <v>654.16999999999996</v>
      </c>
      <c r="Q2216" s="20" t="s">
        <v>47</v>
      </c>
    </row>
    <row r="2217" spans="9:18" x14ac:dyDescent="0.3">
      <c r="M2217" s="20" t="s">
        <v>42</v>
      </c>
      <c r="O2217" s="25">
        <v>5</v>
      </c>
    </row>
    <row r="2218" spans="9:18" x14ac:dyDescent="0.3">
      <c r="I2218" s="31" t="s">
        <v>1069</v>
      </c>
      <c r="J2218" s="20" t="s">
        <v>1079</v>
      </c>
      <c r="K2218" s="20" t="s">
        <v>1080</v>
      </c>
      <c r="M2218" s="20" t="s">
        <v>39</v>
      </c>
      <c r="N2218" s="20" t="s">
        <v>53</v>
      </c>
      <c r="O2218" s="25">
        <v>1629.17</v>
      </c>
      <c r="Q2218" s="20" t="s">
        <v>47</v>
      </c>
    </row>
    <row r="2219" spans="9:18" x14ac:dyDescent="0.3">
      <c r="M2219" s="20" t="s">
        <v>42</v>
      </c>
      <c r="O2219" s="25">
        <v>5</v>
      </c>
    </row>
    <row r="2220" spans="9:18" x14ac:dyDescent="0.3">
      <c r="I2220" s="31" t="s">
        <v>1069</v>
      </c>
      <c r="J2220" s="20" t="s">
        <v>1081</v>
      </c>
      <c r="K2220" s="20" t="s">
        <v>531</v>
      </c>
      <c r="M2220" s="20" t="s">
        <v>39</v>
      </c>
      <c r="N2220" s="20" t="s">
        <v>46</v>
      </c>
      <c r="O2220" s="25">
        <v>990.84</v>
      </c>
      <c r="Q2220" s="20" t="s">
        <v>47</v>
      </c>
    </row>
    <row r="2221" spans="9:18" x14ac:dyDescent="0.3">
      <c r="M2221" s="20" t="s">
        <v>42</v>
      </c>
    </row>
    <row r="2222" spans="9:18" x14ac:dyDescent="0.3">
      <c r="I2222" s="31" t="s">
        <v>1069</v>
      </c>
      <c r="J2222" s="20" t="s">
        <v>1082</v>
      </c>
      <c r="K2222" s="20" t="s">
        <v>531</v>
      </c>
      <c r="M2222" s="20" t="s">
        <v>39</v>
      </c>
      <c r="N2222" s="20" t="s">
        <v>46</v>
      </c>
      <c r="O2222" s="25">
        <v>30</v>
      </c>
      <c r="Q2222" s="20" t="s">
        <v>47</v>
      </c>
    </row>
    <row r="2223" spans="9:18" x14ac:dyDescent="0.3">
      <c r="M2223" s="20" t="s">
        <v>42</v>
      </c>
    </row>
    <row r="2224" spans="9:18" x14ac:dyDescent="0.3">
      <c r="I2224" s="31" t="s">
        <v>1069</v>
      </c>
      <c r="J2224" s="20" t="s">
        <v>1083</v>
      </c>
      <c r="K2224" s="20" t="s">
        <v>121</v>
      </c>
      <c r="L2224" s="20" t="s">
        <v>445</v>
      </c>
      <c r="M2224" s="20" t="s">
        <v>39</v>
      </c>
      <c r="N2224" s="20" t="s">
        <v>122</v>
      </c>
      <c r="Q2224" s="20" t="s">
        <v>107</v>
      </c>
      <c r="R2224" s="25">
        <v>11918.13</v>
      </c>
    </row>
    <row r="2225" spans="9:18" x14ac:dyDescent="0.3">
      <c r="M2225" s="20" t="s">
        <v>42</v>
      </c>
      <c r="R2225" s="25">
        <v>27</v>
      </c>
    </row>
    <row r="2226" spans="9:18" x14ac:dyDescent="0.3">
      <c r="I2226" s="31" t="s">
        <v>1069</v>
      </c>
      <c r="J2226" s="20" t="s">
        <v>1083</v>
      </c>
      <c r="K2226" s="20" t="s">
        <v>121</v>
      </c>
      <c r="L2226" s="20" t="s">
        <v>662</v>
      </c>
      <c r="M2226" s="20" t="s">
        <v>39</v>
      </c>
      <c r="N2226" s="20" t="s">
        <v>122</v>
      </c>
      <c r="Q2226" s="20" t="s">
        <v>107</v>
      </c>
      <c r="R2226" s="25">
        <v>9008.7000000000007</v>
      </c>
    </row>
    <row r="2227" spans="9:18" x14ac:dyDescent="0.3">
      <c r="M2227" s="20" t="s">
        <v>42</v>
      </c>
      <c r="R2227" s="25">
        <v>489</v>
      </c>
    </row>
    <row r="2228" spans="9:18" x14ac:dyDescent="0.3">
      <c r="I2228" s="31" t="s">
        <v>1069</v>
      </c>
      <c r="J2228" s="20" t="s">
        <v>1083</v>
      </c>
      <c r="K2228" s="20" t="s">
        <v>121</v>
      </c>
      <c r="L2228" s="20" t="s">
        <v>155</v>
      </c>
      <c r="M2228" s="20" t="s">
        <v>39</v>
      </c>
      <c r="N2228" s="20" t="s">
        <v>122</v>
      </c>
      <c r="Q2228" s="20" t="s">
        <v>107</v>
      </c>
      <c r="R2228" s="25">
        <v>196.03</v>
      </c>
    </row>
    <row r="2229" spans="9:18" x14ac:dyDescent="0.3">
      <c r="M2229" s="20" t="s">
        <v>42</v>
      </c>
      <c r="R2229" s="25">
        <v>12</v>
      </c>
    </row>
    <row r="2230" spans="9:18" x14ac:dyDescent="0.3">
      <c r="I2230" s="31" t="s">
        <v>1069</v>
      </c>
      <c r="J2230" s="20" t="s">
        <v>1084</v>
      </c>
      <c r="K2230" s="20" t="s">
        <v>174</v>
      </c>
      <c r="L2230" s="20" t="s">
        <v>867</v>
      </c>
      <c r="M2230" s="20" t="s">
        <v>39</v>
      </c>
      <c r="N2230" s="20" t="s">
        <v>89</v>
      </c>
      <c r="Q2230" s="20" t="s">
        <v>46</v>
      </c>
      <c r="R2230" s="25">
        <v>4019.02</v>
      </c>
    </row>
    <row r="2231" spans="9:18" x14ac:dyDescent="0.3">
      <c r="M2231" s="20" t="s">
        <v>42</v>
      </c>
      <c r="R2231" s="25">
        <v>67</v>
      </c>
    </row>
    <row r="2232" spans="9:18" x14ac:dyDescent="0.3">
      <c r="I2232" s="31" t="s">
        <v>1069</v>
      </c>
      <c r="J2232" s="20" t="s">
        <v>1085</v>
      </c>
      <c r="K2232" s="20" t="s">
        <v>194</v>
      </c>
      <c r="L2232" s="20" t="s">
        <v>37</v>
      </c>
      <c r="M2232" s="20" t="s">
        <v>39</v>
      </c>
      <c r="N2232" s="20" t="s">
        <v>122</v>
      </c>
      <c r="Q2232" s="20" t="s">
        <v>40</v>
      </c>
      <c r="R2232" s="25">
        <v>109122.38</v>
      </c>
    </row>
    <row r="2233" spans="9:18" x14ac:dyDescent="0.3">
      <c r="M2233" s="20" t="s">
        <v>42</v>
      </c>
      <c r="R2233" s="25">
        <v>15990</v>
      </c>
    </row>
    <row r="2234" spans="9:18" x14ac:dyDescent="0.3">
      <c r="I2234" s="31" t="s">
        <v>1086</v>
      </c>
      <c r="J2234" s="20" t="s">
        <v>1087</v>
      </c>
      <c r="K2234" s="20" t="s">
        <v>194</v>
      </c>
      <c r="L2234" s="20" t="s">
        <v>37</v>
      </c>
      <c r="M2234" s="20" t="s">
        <v>39</v>
      </c>
      <c r="N2234" s="20" t="s">
        <v>122</v>
      </c>
      <c r="Q2234" s="20" t="s">
        <v>40</v>
      </c>
      <c r="R2234" s="25">
        <v>68285.09</v>
      </c>
    </row>
    <row r="2235" spans="9:18" x14ac:dyDescent="0.3">
      <c r="M2235" s="20" t="s">
        <v>42</v>
      </c>
      <c r="R2235" s="25">
        <v>10006</v>
      </c>
    </row>
    <row r="2236" spans="9:18" x14ac:dyDescent="0.3">
      <c r="I2236" s="31" t="s">
        <v>1088</v>
      </c>
      <c r="J2236" s="20" t="s">
        <v>1089</v>
      </c>
      <c r="K2236" s="20" t="s">
        <v>194</v>
      </c>
      <c r="L2236" s="20" t="s">
        <v>37</v>
      </c>
      <c r="M2236" s="20" t="s">
        <v>39</v>
      </c>
      <c r="N2236" s="20" t="s">
        <v>122</v>
      </c>
      <c r="Q2236" s="20" t="s">
        <v>40</v>
      </c>
      <c r="R2236" s="25">
        <v>88717.39</v>
      </c>
    </row>
    <row r="2237" spans="9:18" x14ac:dyDescent="0.3">
      <c r="M2237" s="20" t="s">
        <v>42</v>
      </c>
      <c r="R2237" s="25">
        <v>13000</v>
      </c>
    </row>
    <row r="2238" spans="9:18" x14ac:dyDescent="0.3">
      <c r="I2238" s="31" t="s">
        <v>1090</v>
      </c>
      <c r="J2238" s="20" t="s">
        <v>1091</v>
      </c>
      <c r="K2238" s="20" t="s">
        <v>386</v>
      </c>
      <c r="M2238" s="20" t="s">
        <v>39</v>
      </c>
      <c r="N2238" s="20" t="s">
        <v>46</v>
      </c>
      <c r="O2238" s="25">
        <v>2236.37</v>
      </c>
      <c r="Q2238" s="20" t="s">
        <v>47</v>
      </c>
    </row>
    <row r="2239" spans="9:18" x14ac:dyDescent="0.3">
      <c r="M2239" s="20" t="s">
        <v>42</v>
      </c>
      <c r="O2239" s="25">
        <v>10</v>
      </c>
    </row>
    <row r="2240" spans="9:18" x14ac:dyDescent="0.3">
      <c r="I2240" s="31" t="s">
        <v>1090</v>
      </c>
      <c r="J2240" s="20" t="s">
        <v>1092</v>
      </c>
      <c r="K2240" s="20" t="s">
        <v>1093</v>
      </c>
      <c r="L2240" s="20" t="s">
        <v>1093</v>
      </c>
      <c r="M2240" s="20" t="s">
        <v>39</v>
      </c>
      <c r="N2240" s="20" t="s">
        <v>149</v>
      </c>
      <c r="O2240" s="25">
        <v>1468.52</v>
      </c>
      <c r="Q2240" s="20" t="s">
        <v>146</v>
      </c>
      <c r="R2240" s="25">
        <v>1468.52</v>
      </c>
    </row>
    <row r="2241" spans="9:18" x14ac:dyDescent="0.3">
      <c r="M2241" s="20" t="s">
        <v>42</v>
      </c>
    </row>
    <row r="2242" spans="9:18" x14ac:dyDescent="0.3">
      <c r="I2242" s="31" t="s">
        <v>1090</v>
      </c>
      <c r="J2242" s="20" t="s">
        <v>1094</v>
      </c>
      <c r="K2242" s="20" t="s">
        <v>87</v>
      </c>
      <c r="L2242" s="20" t="s">
        <v>1093</v>
      </c>
      <c r="M2242" s="20" t="s">
        <v>39</v>
      </c>
      <c r="N2242" s="20" t="s">
        <v>89</v>
      </c>
      <c r="Q2242" s="20" t="s">
        <v>146</v>
      </c>
    </row>
    <row r="2243" spans="9:18" x14ac:dyDescent="0.3">
      <c r="M2243" s="20" t="s">
        <v>42</v>
      </c>
      <c r="R2243" s="25">
        <v>1</v>
      </c>
    </row>
    <row r="2244" spans="9:18" x14ac:dyDescent="0.3">
      <c r="I2244" s="31" t="s">
        <v>1090</v>
      </c>
      <c r="J2244" s="20" t="s">
        <v>1095</v>
      </c>
      <c r="K2244" s="20" t="s">
        <v>1001</v>
      </c>
      <c r="L2244" s="20" t="s">
        <v>1001</v>
      </c>
      <c r="M2244" s="20" t="s">
        <v>39</v>
      </c>
      <c r="N2244" s="20" t="s">
        <v>149</v>
      </c>
      <c r="O2244" s="25">
        <v>32073.33</v>
      </c>
      <c r="Q2244" s="20" t="s">
        <v>146</v>
      </c>
      <c r="R2244" s="25">
        <v>32073.33</v>
      </c>
    </row>
    <row r="2245" spans="9:18" x14ac:dyDescent="0.3">
      <c r="M2245" s="20" t="s">
        <v>42</v>
      </c>
    </row>
    <row r="2246" spans="9:18" x14ac:dyDescent="0.3">
      <c r="I2246" s="31" t="s">
        <v>1090</v>
      </c>
      <c r="J2246" s="20" t="s">
        <v>1096</v>
      </c>
      <c r="K2246" s="20" t="s">
        <v>1097</v>
      </c>
      <c r="L2246" s="20" t="s">
        <v>1001</v>
      </c>
      <c r="M2246" s="20" t="s">
        <v>39</v>
      </c>
      <c r="N2246" s="20" t="s">
        <v>89</v>
      </c>
      <c r="Q2246" s="20" t="s">
        <v>146</v>
      </c>
    </row>
    <row r="2247" spans="9:18" x14ac:dyDescent="0.3">
      <c r="M2247" s="20" t="s">
        <v>42</v>
      </c>
      <c r="R2247" s="25">
        <v>4</v>
      </c>
    </row>
    <row r="2248" spans="9:18" x14ac:dyDescent="0.3">
      <c r="I2248" s="31" t="s">
        <v>1090</v>
      </c>
      <c r="J2248" s="20" t="s">
        <v>1098</v>
      </c>
      <c r="K2248" s="20" t="s">
        <v>121</v>
      </c>
      <c r="L2248" s="20" t="s">
        <v>161</v>
      </c>
      <c r="M2248" s="20" t="s">
        <v>39</v>
      </c>
      <c r="N2248" s="20" t="s">
        <v>122</v>
      </c>
      <c r="Q2248" s="20" t="s">
        <v>107</v>
      </c>
      <c r="R2248" s="25">
        <v>111.27</v>
      </c>
    </row>
    <row r="2249" spans="9:18" x14ac:dyDescent="0.3">
      <c r="M2249" s="20" t="s">
        <v>42</v>
      </c>
      <c r="R2249" s="25">
        <v>5</v>
      </c>
    </row>
    <row r="2250" spans="9:18" x14ac:dyDescent="0.3">
      <c r="I2250" s="31" t="s">
        <v>1090</v>
      </c>
      <c r="J2250" s="20" t="s">
        <v>1098</v>
      </c>
      <c r="K2250" s="20" t="s">
        <v>121</v>
      </c>
      <c r="L2250" s="20" t="s">
        <v>445</v>
      </c>
      <c r="M2250" s="20" t="s">
        <v>39</v>
      </c>
      <c r="N2250" s="20" t="s">
        <v>122</v>
      </c>
      <c r="Q2250" s="20" t="s">
        <v>107</v>
      </c>
      <c r="R2250" s="25">
        <v>2207.06</v>
      </c>
    </row>
    <row r="2251" spans="9:18" x14ac:dyDescent="0.3">
      <c r="M2251" s="20" t="s">
        <v>42</v>
      </c>
      <c r="R2251" s="25">
        <v>5</v>
      </c>
    </row>
    <row r="2252" spans="9:18" x14ac:dyDescent="0.3">
      <c r="I2252" s="31" t="s">
        <v>1090</v>
      </c>
      <c r="J2252" s="20" t="s">
        <v>1098</v>
      </c>
      <c r="K2252" s="20" t="s">
        <v>121</v>
      </c>
      <c r="L2252" s="20" t="s">
        <v>662</v>
      </c>
      <c r="M2252" s="20" t="s">
        <v>39</v>
      </c>
      <c r="N2252" s="20" t="s">
        <v>122</v>
      </c>
      <c r="Q2252" s="20" t="s">
        <v>107</v>
      </c>
      <c r="R2252" s="25">
        <v>1842.27</v>
      </c>
    </row>
    <row r="2253" spans="9:18" x14ac:dyDescent="0.3">
      <c r="M2253" s="20" t="s">
        <v>42</v>
      </c>
      <c r="R2253" s="25">
        <v>100</v>
      </c>
    </row>
    <row r="2254" spans="9:18" x14ac:dyDescent="0.3">
      <c r="I2254" s="31" t="s">
        <v>1090</v>
      </c>
      <c r="J2254" s="20" t="s">
        <v>1099</v>
      </c>
      <c r="K2254" s="20" t="s">
        <v>142</v>
      </c>
      <c r="L2254" s="20" t="s">
        <v>867</v>
      </c>
      <c r="M2254" s="20" t="s">
        <v>39</v>
      </c>
      <c r="N2254" s="20" t="s">
        <v>89</v>
      </c>
      <c r="Q2254" s="20" t="s">
        <v>46</v>
      </c>
      <c r="R2254" s="25">
        <v>179.96</v>
      </c>
    </row>
    <row r="2255" spans="9:18" x14ac:dyDescent="0.3">
      <c r="M2255" s="20" t="s">
        <v>42</v>
      </c>
      <c r="R2255" s="25">
        <v>3</v>
      </c>
    </row>
    <row r="2256" spans="9:18" x14ac:dyDescent="0.3">
      <c r="I2256" s="31" t="s">
        <v>1090</v>
      </c>
      <c r="J2256" s="20" t="s">
        <v>1100</v>
      </c>
      <c r="K2256" s="20" t="s">
        <v>194</v>
      </c>
      <c r="L2256" s="20" t="s">
        <v>37</v>
      </c>
      <c r="M2256" s="20" t="s">
        <v>39</v>
      </c>
      <c r="N2256" s="20" t="s">
        <v>122</v>
      </c>
      <c r="Q2256" s="20" t="s">
        <v>40</v>
      </c>
      <c r="R2256" s="25">
        <v>116015.03999999999</v>
      </c>
    </row>
    <row r="2257" spans="9:18" x14ac:dyDescent="0.3">
      <c r="M2257" s="20" t="s">
        <v>42</v>
      </c>
      <c r="R2257" s="25">
        <v>17000</v>
      </c>
    </row>
    <row r="2258" spans="9:18" x14ac:dyDescent="0.3">
      <c r="I2258" s="31" t="s">
        <v>1101</v>
      </c>
      <c r="J2258" s="20" t="s">
        <v>1102</v>
      </c>
      <c r="K2258" s="20" t="s">
        <v>37</v>
      </c>
      <c r="M2258" s="20" t="s">
        <v>39</v>
      </c>
      <c r="N2258" s="20" t="s">
        <v>40</v>
      </c>
      <c r="O2258" s="25">
        <v>217786.8</v>
      </c>
      <c r="Q2258" s="20" t="s">
        <v>47</v>
      </c>
    </row>
    <row r="2259" spans="9:18" x14ac:dyDescent="0.3">
      <c r="M2259" s="20" t="s">
        <v>42</v>
      </c>
      <c r="O2259" s="25">
        <v>47140</v>
      </c>
    </row>
    <row r="2260" spans="9:18" x14ac:dyDescent="0.3">
      <c r="I2260" s="31" t="s">
        <v>1101</v>
      </c>
      <c r="J2260" s="20" t="s">
        <v>1103</v>
      </c>
      <c r="K2260" s="20" t="s">
        <v>931</v>
      </c>
      <c r="M2260" s="20" t="s">
        <v>39</v>
      </c>
      <c r="N2260" s="20" t="s">
        <v>46</v>
      </c>
      <c r="O2260" s="25">
        <v>450</v>
      </c>
      <c r="Q2260" s="20" t="s">
        <v>47</v>
      </c>
    </row>
    <row r="2261" spans="9:18" x14ac:dyDescent="0.3">
      <c r="M2261" s="20" t="s">
        <v>42</v>
      </c>
      <c r="O2261" s="25">
        <v>1</v>
      </c>
    </row>
    <row r="2262" spans="9:18" x14ac:dyDescent="0.3">
      <c r="I2262" s="31" t="s">
        <v>1101</v>
      </c>
      <c r="J2262" s="20" t="s">
        <v>1103</v>
      </c>
      <c r="K2262" s="20" t="s">
        <v>1104</v>
      </c>
      <c r="M2262" s="20" t="s">
        <v>39</v>
      </c>
      <c r="N2262" s="20" t="s">
        <v>46</v>
      </c>
      <c r="O2262" s="25">
        <v>181.07</v>
      </c>
      <c r="Q2262" s="20" t="s">
        <v>47</v>
      </c>
    </row>
    <row r="2263" spans="9:18" x14ac:dyDescent="0.3">
      <c r="M2263" s="20" t="s">
        <v>42</v>
      </c>
      <c r="O2263" s="25">
        <v>2</v>
      </c>
    </row>
    <row r="2264" spans="9:18" x14ac:dyDescent="0.3">
      <c r="I2264" s="31" t="s">
        <v>1101</v>
      </c>
      <c r="J2264" s="20" t="s">
        <v>1103</v>
      </c>
      <c r="K2264" s="20" t="s">
        <v>1105</v>
      </c>
      <c r="M2264" s="20" t="s">
        <v>39</v>
      </c>
      <c r="N2264" s="20" t="s">
        <v>46</v>
      </c>
      <c r="O2264" s="25">
        <v>215.82</v>
      </c>
      <c r="Q2264" s="20" t="s">
        <v>47</v>
      </c>
    </row>
    <row r="2265" spans="9:18" x14ac:dyDescent="0.3">
      <c r="M2265" s="20" t="s">
        <v>42</v>
      </c>
      <c r="O2265" s="25">
        <v>1</v>
      </c>
    </row>
    <row r="2266" spans="9:18" x14ac:dyDescent="0.3">
      <c r="I2266" s="31" t="s">
        <v>1101</v>
      </c>
      <c r="J2266" s="20" t="s">
        <v>1103</v>
      </c>
      <c r="K2266" s="20" t="s">
        <v>1106</v>
      </c>
      <c r="M2266" s="20" t="s">
        <v>39</v>
      </c>
      <c r="N2266" s="20" t="s">
        <v>46</v>
      </c>
      <c r="O2266" s="25">
        <v>506.67</v>
      </c>
      <c r="Q2266" s="20" t="s">
        <v>47</v>
      </c>
    </row>
    <row r="2267" spans="9:18" x14ac:dyDescent="0.3">
      <c r="M2267" s="20" t="s">
        <v>42</v>
      </c>
      <c r="O2267" s="25">
        <v>2</v>
      </c>
    </row>
    <row r="2268" spans="9:18" x14ac:dyDescent="0.3">
      <c r="I2268" s="31" t="s">
        <v>1101</v>
      </c>
      <c r="J2268" s="20" t="s">
        <v>1103</v>
      </c>
      <c r="K2268" s="20" t="s">
        <v>1107</v>
      </c>
      <c r="M2268" s="20" t="s">
        <v>39</v>
      </c>
      <c r="N2268" s="20" t="s">
        <v>46</v>
      </c>
      <c r="O2268" s="25">
        <v>1118.57</v>
      </c>
      <c r="Q2268" s="20" t="s">
        <v>47</v>
      </c>
    </row>
    <row r="2269" spans="9:18" x14ac:dyDescent="0.3">
      <c r="M2269" s="20" t="s">
        <v>42</v>
      </c>
      <c r="O2269" s="25">
        <v>2</v>
      </c>
    </row>
    <row r="2270" spans="9:18" x14ac:dyDescent="0.3">
      <c r="I2270" s="31" t="s">
        <v>1101</v>
      </c>
      <c r="J2270" s="20" t="s">
        <v>1103</v>
      </c>
      <c r="K2270" s="20" t="s">
        <v>1108</v>
      </c>
      <c r="M2270" s="20" t="s">
        <v>39</v>
      </c>
      <c r="N2270" s="20" t="s">
        <v>46</v>
      </c>
      <c r="O2270" s="25">
        <v>121.25</v>
      </c>
      <c r="Q2270" s="20" t="s">
        <v>47</v>
      </c>
    </row>
    <row r="2271" spans="9:18" x14ac:dyDescent="0.3">
      <c r="M2271" s="20" t="s">
        <v>42</v>
      </c>
      <c r="O2271" s="25">
        <v>1</v>
      </c>
    </row>
    <row r="2272" spans="9:18" x14ac:dyDescent="0.3">
      <c r="I2272" s="31" t="s">
        <v>1101</v>
      </c>
      <c r="J2272" s="20" t="s">
        <v>1103</v>
      </c>
      <c r="K2272" s="20" t="s">
        <v>1107</v>
      </c>
      <c r="M2272" s="20" t="s">
        <v>39</v>
      </c>
      <c r="N2272" s="20" t="s">
        <v>46</v>
      </c>
      <c r="O2272" s="25">
        <v>2172.8000000000002</v>
      </c>
      <c r="Q2272" s="20" t="s">
        <v>47</v>
      </c>
    </row>
    <row r="2273" spans="9:17" x14ac:dyDescent="0.3">
      <c r="M2273" s="20" t="s">
        <v>42</v>
      </c>
      <c r="O2273" s="25">
        <v>150</v>
      </c>
    </row>
    <row r="2274" spans="9:17" x14ac:dyDescent="0.3">
      <c r="I2274" s="31" t="s">
        <v>1101</v>
      </c>
      <c r="J2274" s="20" t="s">
        <v>1103</v>
      </c>
      <c r="K2274" s="20" t="s">
        <v>974</v>
      </c>
      <c r="M2274" s="20" t="s">
        <v>39</v>
      </c>
      <c r="N2274" s="20" t="s">
        <v>46</v>
      </c>
      <c r="O2274" s="25">
        <v>1110</v>
      </c>
      <c r="Q2274" s="20" t="s">
        <v>47</v>
      </c>
    </row>
    <row r="2275" spans="9:17" x14ac:dyDescent="0.3">
      <c r="M2275" s="20" t="s">
        <v>42</v>
      </c>
      <c r="O2275" s="25">
        <v>100</v>
      </c>
    </row>
    <row r="2276" spans="9:17" x14ac:dyDescent="0.3">
      <c r="I2276" s="31" t="s">
        <v>1101</v>
      </c>
      <c r="J2276" s="20" t="s">
        <v>1103</v>
      </c>
      <c r="K2276" s="20" t="s">
        <v>975</v>
      </c>
      <c r="M2276" s="20" t="s">
        <v>39</v>
      </c>
      <c r="N2276" s="20" t="s">
        <v>46</v>
      </c>
      <c r="O2276" s="25">
        <v>1335.37</v>
      </c>
      <c r="Q2276" s="20" t="s">
        <v>47</v>
      </c>
    </row>
    <row r="2277" spans="9:17" x14ac:dyDescent="0.3">
      <c r="M2277" s="20" t="s">
        <v>42</v>
      </c>
      <c r="O2277" s="25">
        <v>2</v>
      </c>
    </row>
    <row r="2278" spans="9:17" x14ac:dyDescent="0.3">
      <c r="I2278" s="31" t="s">
        <v>1101</v>
      </c>
      <c r="J2278" s="20" t="s">
        <v>1103</v>
      </c>
      <c r="K2278" s="20" t="s">
        <v>973</v>
      </c>
      <c r="M2278" s="20" t="s">
        <v>39</v>
      </c>
      <c r="N2278" s="20" t="s">
        <v>46</v>
      </c>
      <c r="O2278" s="25">
        <v>310</v>
      </c>
      <c r="Q2278" s="20" t="s">
        <v>47</v>
      </c>
    </row>
    <row r="2279" spans="9:17" x14ac:dyDescent="0.3">
      <c r="M2279" s="20" t="s">
        <v>42</v>
      </c>
      <c r="O2279" s="25">
        <v>1</v>
      </c>
    </row>
    <row r="2280" spans="9:17" x14ac:dyDescent="0.3">
      <c r="I2280" s="31" t="s">
        <v>1101</v>
      </c>
      <c r="J2280" s="20" t="s">
        <v>1109</v>
      </c>
      <c r="K2280" s="20" t="s">
        <v>1110</v>
      </c>
      <c r="M2280" s="20" t="s">
        <v>39</v>
      </c>
      <c r="N2280" s="20" t="s">
        <v>46</v>
      </c>
      <c r="O2280" s="25">
        <v>2775</v>
      </c>
      <c r="Q2280" s="20" t="s">
        <v>47</v>
      </c>
    </row>
    <row r="2281" spans="9:17" x14ac:dyDescent="0.3">
      <c r="M2281" s="20" t="s">
        <v>42</v>
      </c>
      <c r="O2281" s="25">
        <v>30</v>
      </c>
    </row>
    <row r="2282" spans="9:17" x14ac:dyDescent="0.3">
      <c r="I2282" s="31" t="s">
        <v>1101</v>
      </c>
      <c r="J2282" s="20" t="s">
        <v>1111</v>
      </c>
      <c r="K2282" s="20" t="s">
        <v>931</v>
      </c>
      <c r="M2282" s="20" t="s">
        <v>39</v>
      </c>
      <c r="N2282" s="20" t="s">
        <v>46</v>
      </c>
      <c r="O2282" s="25">
        <v>165.87</v>
      </c>
      <c r="Q2282" s="20" t="s">
        <v>47</v>
      </c>
    </row>
    <row r="2283" spans="9:17" x14ac:dyDescent="0.3">
      <c r="M2283" s="20" t="s">
        <v>42</v>
      </c>
    </row>
    <row r="2284" spans="9:17" x14ac:dyDescent="0.3">
      <c r="I2284" s="31" t="s">
        <v>1101</v>
      </c>
      <c r="J2284" s="20" t="s">
        <v>1111</v>
      </c>
      <c r="K2284" s="20" t="s">
        <v>1104</v>
      </c>
      <c r="M2284" s="20" t="s">
        <v>39</v>
      </c>
      <c r="N2284" s="20" t="s">
        <v>46</v>
      </c>
      <c r="O2284" s="25">
        <v>66.739999999999995</v>
      </c>
      <c r="Q2284" s="20" t="s">
        <v>47</v>
      </c>
    </row>
    <row r="2285" spans="9:17" x14ac:dyDescent="0.3">
      <c r="M2285" s="20" t="s">
        <v>42</v>
      </c>
    </row>
    <row r="2286" spans="9:17" x14ac:dyDescent="0.3">
      <c r="I2286" s="31" t="s">
        <v>1101</v>
      </c>
      <c r="J2286" s="20" t="s">
        <v>1111</v>
      </c>
      <c r="K2286" s="20" t="s">
        <v>1105</v>
      </c>
      <c r="M2286" s="20" t="s">
        <v>39</v>
      </c>
      <c r="N2286" s="20" t="s">
        <v>46</v>
      </c>
      <c r="O2286" s="25">
        <v>79.56</v>
      </c>
      <c r="Q2286" s="20" t="s">
        <v>47</v>
      </c>
    </row>
    <row r="2287" spans="9:17" x14ac:dyDescent="0.3">
      <c r="M2287" s="20" t="s">
        <v>42</v>
      </c>
    </row>
    <row r="2288" spans="9:17" x14ac:dyDescent="0.3">
      <c r="I2288" s="31" t="s">
        <v>1101</v>
      </c>
      <c r="J2288" s="20" t="s">
        <v>1111</v>
      </c>
      <c r="K2288" s="20" t="s">
        <v>1106</v>
      </c>
      <c r="M2288" s="20" t="s">
        <v>39</v>
      </c>
      <c r="N2288" s="20" t="s">
        <v>46</v>
      </c>
      <c r="O2288" s="25">
        <v>186.77</v>
      </c>
      <c r="Q2288" s="20" t="s">
        <v>47</v>
      </c>
    </row>
    <row r="2289" spans="9:18" x14ac:dyDescent="0.3">
      <c r="M2289" s="20" t="s">
        <v>42</v>
      </c>
    </row>
    <row r="2290" spans="9:18" x14ac:dyDescent="0.3">
      <c r="I2290" s="31" t="s">
        <v>1101</v>
      </c>
      <c r="J2290" s="20" t="s">
        <v>1111</v>
      </c>
      <c r="K2290" s="20" t="s">
        <v>1107</v>
      </c>
      <c r="M2290" s="20" t="s">
        <v>39</v>
      </c>
      <c r="N2290" s="20" t="s">
        <v>46</v>
      </c>
      <c r="O2290" s="25">
        <v>412.32</v>
      </c>
      <c r="Q2290" s="20" t="s">
        <v>47</v>
      </c>
    </row>
    <row r="2291" spans="9:18" x14ac:dyDescent="0.3">
      <c r="M2291" s="20" t="s">
        <v>42</v>
      </c>
    </row>
    <row r="2292" spans="9:18" x14ac:dyDescent="0.3">
      <c r="I2292" s="31" t="s">
        <v>1101</v>
      </c>
      <c r="J2292" s="20" t="s">
        <v>1111</v>
      </c>
      <c r="K2292" s="20" t="s">
        <v>1108</v>
      </c>
      <c r="M2292" s="20" t="s">
        <v>39</v>
      </c>
      <c r="N2292" s="20" t="s">
        <v>46</v>
      </c>
      <c r="O2292" s="25">
        <v>44.69</v>
      </c>
      <c r="Q2292" s="20" t="s">
        <v>47</v>
      </c>
    </row>
    <row r="2293" spans="9:18" x14ac:dyDescent="0.3">
      <c r="M2293" s="20" t="s">
        <v>42</v>
      </c>
    </row>
    <row r="2294" spans="9:18" x14ac:dyDescent="0.3">
      <c r="I2294" s="31" t="s">
        <v>1101</v>
      </c>
      <c r="J2294" s="20" t="s">
        <v>1111</v>
      </c>
      <c r="K2294" s="20" t="s">
        <v>1107</v>
      </c>
      <c r="M2294" s="20" t="s">
        <v>39</v>
      </c>
      <c r="N2294" s="20" t="s">
        <v>46</v>
      </c>
      <c r="O2294" s="25">
        <v>800.93</v>
      </c>
      <c r="Q2294" s="20" t="s">
        <v>47</v>
      </c>
    </row>
    <row r="2295" spans="9:18" x14ac:dyDescent="0.3">
      <c r="M2295" s="20" t="s">
        <v>42</v>
      </c>
    </row>
    <row r="2296" spans="9:18" x14ac:dyDescent="0.3">
      <c r="I2296" s="31" t="s">
        <v>1101</v>
      </c>
      <c r="J2296" s="20" t="s">
        <v>1111</v>
      </c>
      <c r="K2296" s="20" t="s">
        <v>974</v>
      </c>
      <c r="M2296" s="20" t="s">
        <v>39</v>
      </c>
      <c r="N2296" s="20" t="s">
        <v>46</v>
      </c>
      <c r="O2296" s="25">
        <v>409.16</v>
      </c>
      <c r="Q2296" s="20" t="s">
        <v>47</v>
      </c>
    </row>
    <row r="2297" spans="9:18" x14ac:dyDescent="0.3">
      <c r="M2297" s="20" t="s">
        <v>42</v>
      </c>
    </row>
    <row r="2298" spans="9:18" x14ac:dyDescent="0.3">
      <c r="I2298" s="31" t="s">
        <v>1101</v>
      </c>
      <c r="J2298" s="20" t="s">
        <v>1111</v>
      </c>
      <c r="K2298" s="20" t="s">
        <v>975</v>
      </c>
      <c r="M2298" s="20" t="s">
        <v>39</v>
      </c>
      <c r="N2298" s="20" t="s">
        <v>46</v>
      </c>
      <c r="O2298" s="25">
        <v>492.23</v>
      </c>
      <c r="Q2298" s="20" t="s">
        <v>47</v>
      </c>
    </row>
    <row r="2299" spans="9:18" x14ac:dyDescent="0.3">
      <c r="M2299" s="20" t="s">
        <v>42</v>
      </c>
    </row>
    <row r="2300" spans="9:18" x14ac:dyDescent="0.3">
      <c r="I2300" s="31" t="s">
        <v>1101</v>
      </c>
      <c r="J2300" s="20" t="s">
        <v>1111</v>
      </c>
      <c r="K2300" s="20" t="s">
        <v>973</v>
      </c>
      <c r="M2300" s="20" t="s">
        <v>39</v>
      </c>
      <c r="N2300" s="20" t="s">
        <v>46</v>
      </c>
      <c r="O2300" s="25">
        <v>114.27</v>
      </c>
      <c r="Q2300" s="20" t="s">
        <v>47</v>
      </c>
    </row>
    <row r="2301" spans="9:18" x14ac:dyDescent="0.3">
      <c r="M2301" s="20" t="s">
        <v>42</v>
      </c>
    </row>
    <row r="2302" spans="9:18" x14ac:dyDescent="0.3">
      <c r="I2302" s="31" t="s">
        <v>1101</v>
      </c>
      <c r="J2302" s="20" t="s">
        <v>1112</v>
      </c>
      <c r="K2302" s="20" t="s">
        <v>121</v>
      </c>
      <c r="L2302" s="20" t="s">
        <v>161</v>
      </c>
      <c r="M2302" s="20" t="s">
        <v>39</v>
      </c>
      <c r="N2302" s="20" t="s">
        <v>122</v>
      </c>
      <c r="Q2302" s="20" t="s">
        <v>107</v>
      </c>
      <c r="R2302" s="25">
        <v>44.51</v>
      </c>
    </row>
    <row r="2303" spans="9:18" x14ac:dyDescent="0.3">
      <c r="M2303" s="20" t="s">
        <v>42</v>
      </c>
      <c r="R2303" s="25">
        <v>2</v>
      </c>
    </row>
    <row r="2304" spans="9:18" x14ac:dyDescent="0.3">
      <c r="I2304" s="31" t="s">
        <v>1101</v>
      </c>
      <c r="J2304" s="20" t="s">
        <v>1112</v>
      </c>
      <c r="K2304" s="20" t="s">
        <v>121</v>
      </c>
      <c r="L2304" s="20" t="s">
        <v>445</v>
      </c>
      <c r="M2304" s="20" t="s">
        <v>39</v>
      </c>
      <c r="N2304" s="20" t="s">
        <v>122</v>
      </c>
      <c r="Q2304" s="20" t="s">
        <v>107</v>
      </c>
      <c r="R2304" s="25">
        <v>882.82</v>
      </c>
    </row>
    <row r="2305" spans="9:18" x14ac:dyDescent="0.3">
      <c r="M2305" s="20" t="s">
        <v>42</v>
      </c>
      <c r="R2305" s="25">
        <v>2</v>
      </c>
    </row>
    <row r="2306" spans="9:18" x14ac:dyDescent="0.3">
      <c r="I2306" s="31" t="s">
        <v>1101</v>
      </c>
      <c r="J2306" s="20" t="s">
        <v>1112</v>
      </c>
      <c r="K2306" s="20" t="s">
        <v>121</v>
      </c>
      <c r="L2306" s="20" t="s">
        <v>662</v>
      </c>
      <c r="M2306" s="20" t="s">
        <v>39</v>
      </c>
      <c r="N2306" s="20" t="s">
        <v>122</v>
      </c>
      <c r="Q2306" s="20" t="s">
        <v>107</v>
      </c>
      <c r="R2306" s="25">
        <v>478.99</v>
      </c>
    </row>
    <row r="2307" spans="9:18" x14ac:dyDescent="0.3">
      <c r="M2307" s="20" t="s">
        <v>42</v>
      </c>
      <c r="R2307" s="25">
        <v>26</v>
      </c>
    </row>
    <row r="2308" spans="9:18" x14ac:dyDescent="0.3">
      <c r="I2308" s="31" t="s">
        <v>1101</v>
      </c>
      <c r="J2308" s="20" t="s">
        <v>1112</v>
      </c>
      <c r="K2308" s="20" t="s">
        <v>121</v>
      </c>
      <c r="L2308" s="20" t="s">
        <v>155</v>
      </c>
      <c r="M2308" s="20" t="s">
        <v>39</v>
      </c>
      <c r="N2308" s="20" t="s">
        <v>122</v>
      </c>
      <c r="Q2308" s="20" t="s">
        <v>107</v>
      </c>
      <c r="R2308" s="25">
        <v>16.34</v>
      </c>
    </row>
    <row r="2309" spans="9:18" x14ac:dyDescent="0.3">
      <c r="M2309" s="20" t="s">
        <v>42</v>
      </c>
      <c r="R2309" s="25">
        <v>1</v>
      </c>
    </row>
    <row r="2310" spans="9:18" x14ac:dyDescent="0.3">
      <c r="I2310" s="31" t="s">
        <v>1101</v>
      </c>
      <c r="J2310" s="20" t="s">
        <v>1113</v>
      </c>
      <c r="K2310" s="20" t="s">
        <v>174</v>
      </c>
      <c r="L2310" s="20" t="s">
        <v>310</v>
      </c>
      <c r="M2310" s="20" t="s">
        <v>39</v>
      </c>
      <c r="N2310" s="20" t="s">
        <v>89</v>
      </c>
      <c r="Q2310" s="20" t="s">
        <v>46</v>
      </c>
      <c r="R2310" s="25">
        <v>7833.34</v>
      </c>
    </row>
    <row r="2311" spans="9:18" x14ac:dyDescent="0.3">
      <c r="M2311" s="20" t="s">
        <v>42</v>
      </c>
      <c r="R2311" s="25">
        <v>5</v>
      </c>
    </row>
    <row r="2312" spans="9:18" x14ac:dyDescent="0.3">
      <c r="I2312" s="31" t="s">
        <v>1101</v>
      </c>
      <c r="J2312" s="20" t="s">
        <v>1114</v>
      </c>
      <c r="K2312" s="20" t="s">
        <v>194</v>
      </c>
      <c r="L2312" s="20" t="s">
        <v>37</v>
      </c>
      <c r="M2312" s="20" t="s">
        <v>39</v>
      </c>
      <c r="N2312" s="20" t="s">
        <v>122</v>
      </c>
      <c r="Q2312" s="20" t="s">
        <v>40</v>
      </c>
      <c r="R2312" s="25">
        <v>52770.31</v>
      </c>
    </row>
    <row r="2313" spans="9:18" x14ac:dyDescent="0.3">
      <c r="M2313" s="20" t="s">
        <v>42</v>
      </c>
      <c r="R2313" s="25">
        <v>10000</v>
      </c>
    </row>
    <row r="2314" spans="9:18" x14ac:dyDescent="0.3">
      <c r="I2314" s="31" t="s">
        <v>1115</v>
      </c>
      <c r="J2314" s="20" t="s">
        <v>1116</v>
      </c>
      <c r="K2314" s="20" t="s">
        <v>194</v>
      </c>
      <c r="L2314" s="20" t="s">
        <v>37</v>
      </c>
      <c r="M2314" s="20" t="s">
        <v>39</v>
      </c>
      <c r="N2314" s="20" t="s">
        <v>122</v>
      </c>
      <c r="Q2314" s="20" t="s">
        <v>40</v>
      </c>
      <c r="R2314" s="25">
        <v>21192.560000000001</v>
      </c>
    </row>
    <row r="2315" spans="9:18" x14ac:dyDescent="0.3">
      <c r="M2315" s="20" t="s">
        <v>42</v>
      </c>
      <c r="R2315" s="25">
        <v>4016</v>
      </c>
    </row>
    <row r="2316" spans="9:18" x14ac:dyDescent="0.3">
      <c r="I2316" s="31" t="s">
        <v>1115</v>
      </c>
      <c r="J2316" s="20" t="s">
        <v>1117</v>
      </c>
      <c r="K2316" s="20" t="s">
        <v>1118</v>
      </c>
      <c r="M2316" s="20" t="s">
        <v>39</v>
      </c>
      <c r="N2316" s="20" t="s">
        <v>46</v>
      </c>
      <c r="O2316" s="25">
        <v>9549.08</v>
      </c>
      <c r="Q2316" s="20" t="s">
        <v>47</v>
      </c>
    </row>
    <row r="2317" spans="9:18" x14ac:dyDescent="0.3">
      <c r="M2317" s="20" t="s">
        <v>42</v>
      </c>
      <c r="O2317" s="25">
        <v>2</v>
      </c>
    </row>
    <row r="2318" spans="9:18" x14ac:dyDescent="0.3">
      <c r="I2318" s="31" t="s">
        <v>1115</v>
      </c>
      <c r="J2318" s="20" t="s">
        <v>1119</v>
      </c>
      <c r="K2318" s="20" t="s">
        <v>310</v>
      </c>
      <c r="M2318" s="20" t="s">
        <v>39</v>
      </c>
      <c r="N2318" s="20" t="s">
        <v>297</v>
      </c>
      <c r="O2318" s="25">
        <v>3133.34</v>
      </c>
      <c r="Q2318" s="20" t="s">
        <v>47</v>
      </c>
    </row>
    <row r="2319" spans="9:18" x14ac:dyDescent="0.3">
      <c r="M2319" s="20" t="s">
        <v>42</v>
      </c>
      <c r="O2319" s="25">
        <v>2</v>
      </c>
    </row>
    <row r="2320" spans="9:18" x14ac:dyDescent="0.3">
      <c r="I2320" s="31" t="s">
        <v>1115</v>
      </c>
      <c r="J2320" s="20" t="s">
        <v>1119</v>
      </c>
      <c r="K2320" s="20" t="s">
        <v>1120</v>
      </c>
      <c r="M2320" s="20" t="s">
        <v>39</v>
      </c>
      <c r="N2320" s="20" t="s">
        <v>297</v>
      </c>
      <c r="O2320" s="25">
        <v>400</v>
      </c>
      <c r="Q2320" s="20" t="s">
        <v>47</v>
      </c>
    </row>
    <row r="2321" spans="9:18" x14ac:dyDescent="0.3">
      <c r="M2321" s="20" t="s">
        <v>42</v>
      </c>
      <c r="O2321" s="25">
        <v>1</v>
      </c>
    </row>
    <row r="2322" spans="9:18" x14ac:dyDescent="0.3">
      <c r="I2322" s="31" t="s">
        <v>1115</v>
      </c>
      <c r="J2322" s="20" t="s">
        <v>1121</v>
      </c>
      <c r="K2322" s="20" t="s">
        <v>1122</v>
      </c>
      <c r="M2322" s="20" t="s">
        <v>39</v>
      </c>
      <c r="N2322" s="20" t="s">
        <v>46</v>
      </c>
      <c r="O2322" s="25">
        <v>19000</v>
      </c>
      <c r="Q2322" s="20" t="s">
        <v>47</v>
      </c>
    </row>
    <row r="2323" spans="9:18" x14ac:dyDescent="0.3">
      <c r="M2323" s="20" t="s">
        <v>42</v>
      </c>
      <c r="O2323" s="25">
        <v>12</v>
      </c>
    </row>
    <row r="2324" spans="9:18" x14ac:dyDescent="0.3">
      <c r="I2324" s="31" t="s">
        <v>1115</v>
      </c>
      <c r="J2324" s="20" t="s">
        <v>1123</v>
      </c>
      <c r="K2324" s="20" t="s">
        <v>1124</v>
      </c>
      <c r="M2324" s="20" t="s">
        <v>39</v>
      </c>
      <c r="N2324" s="20" t="s">
        <v>46</v>
      </c>
      <c r="O2324" s="25">
        <v>3250</v>
      </c>
      <c r="Q2324" s="20" t="s">
        <v>47</v>
      </c>
    </row>
    <row r="2325" spans="9:18" x14ac:dyDescent="0.3">
      <c r="M2325" s="20" t="s">
        <v>42</v>
      </c>
      <c r="O2325" s="25">
        <v>3</v>
      </c>
    </row>
    <row r="2326" spans="9:18" x14ac:dyDescent="0.3">
      <c r="I2326" s="31" t="s">
        <v>1115</v>
      </c>
      <c r="J2326" s="20" t="s">
        <v>1125</v>
      </c>
      <c r="K2326" s="20" t="s">
        <v>749</v>
      </c>
      <c r="M2326" s="20" t="s">
        <v>39</v>
      </c>
      <c r="N2326" s="20" t="s">
        <v>46</v>
      </c>
      <c r="O2326" s="25">
        <v>30500</v>
      </c>
      <c r="Q2326" s="20" t="s">
        <v>47</v>
      </c>
    </row>
    <row r="2327" spans="9:18" x14ac:dyDescent="0.3">
      <c r="M2327" s="20" t="s">
        <v>42</v>
      </c>
      <c r="O2327" s="25">
        <v>2</v>
      </c>
    </row>
    <row r="2328" spans="9:18" x14ac:dyDescent="0.3">
      <c r="I2328" s="31" t="s">
        <v>1115</v>
      </c>
      <c r="J2328" s="20" t="s">
        <v>1125</v>
      </c>
      <c r="K2328" s="20" t="s">
        <v>750</v>
      </c>
      <c r="M2328" s="20" t="s">
        <v>39</v>
      </c>
      <c r="N2328" s="20" t="s">
        <v>46</v>
      </c>
      <c r="O2328" s="25">
        <v>17000</v>
      </c>
      <c r="Q2328" s="20" t="s">
        <v>47</v>
      </c>
    </row>
    <row r="2329" spans="9:18" x14ac:dyDescent="0.3">
      <c r="M2329" s="20" t="s">
        <v>42</v>
      </c>
      <c r="O2329" s="25">
        <v>1</v>
      </c>
    </row>
    <row r="2330" spans="9:18" x14ac:dyDescent="0.3">
      <c r="I2330" s="31" t="s">
        <v>1115</v>
      </c>
      <c r="J2330" s="20" t="s">
        <v>1126</v>
      </c>
      <c r="K2330" s="20" t="s">
        <v>37</v>
      </c>
      <c r="M2330" s="20" t="s">
        <v>39</v>
      </c>
      <c r="N2330" s="20" t="s">
        <v>40</v>
      </c>
      <c r="O2330" s="25">
        <v>17677.5</v>
      </c>
      <c r="Q2330" s="20" t="s">
        <v>47</v>
      </c>
    </row>
    <row r="2331" spans="9:18" x14ac:dyDescent="0.3">
      <c r="M2331" s="20" t="s">
        <v>42</v>
      </c>
    </row>
    <row r="2332" spans="9:18" x14ac:dyDescent="0.3">
      <c r="I2332" s="31" t="s">
        <v>1115</v>
      </c>
      <c r="J2332" s="20" t="s">
        <v>1127</v>
      </c>
      <c r="K2332" s="20" t="s">
        <v>121</v>
      </c>
      <c r="L2332" s="20" t="s">
        <v>445</v>
      </c>
      <c r="M2332" s="20" t="s">
        <v>39</v>
      </c>
      <c r="N2332" s="20" t="s">
        <v>122</v>
      </c>
      <c r="Q2332" s="20" t="s">
        <v>107</v>
      </c>
      <c r="R2332" s="25">
        <v>9711.07</v>
      </c>
    </row>
    <row r="2333" spans="9:18" x14ac:dyDescent="0.3">
      <c r="M2333" s="20" t="s">
        <v>42</v>
      </c>
      <c r="R2333" s="25">
        <v>22</v>
      </c>
    </row>
    <row r="2334" spans="9:18" x14ac:dyDescent="0.3">
      <c r="I2334" s="31" t="s">
        <v>1115</v>
      </c>
      <c r="J2334" s="20" t="s">
        <v>1127</v>
      </c>
      <c r="K2334" s="20" t="s">
        <v>121</v>
      </c>
      <c r="L2334" s="20" t="s">
        <v>662</v>
      </c>
      <c r="M2334" s="20" t="s">
        <v>39</v>
      </c>
      <c r="N2334" s="20" t="s">
        <v>122</v>
      </c>
      <c r="Q2334" s="20" t="s">
        <v>107</v>
      </c>
      <c r="R2334" s="25">
        <v>202.65</v>
      </c>
    </row>
    <row r="2335" spans="9:18" x14ac:dyDescent="0.3">
      <c r="M2335" s="20" t="s">
        <v>42</v>
      </c>
      <c r="R2335" s="25">
        <v>11</v>
      </c>
    </row>
    <row r="2336" spans="9:18" x14ac:dyDescent="0.3">
      <c r="I2336" s="31" t="s">
        <v>1128</v>
      </c>
      <c r="J2336" s="20" t="s">
        <v>1129</v>
      </c>
      <c r="K2336" s="20" t="s">
        <v>164</v>
      </c>
      <c r="L2336" s="20" t="s">
        <v>1130</v>
      </c>
      <c r="M2336" s="20" t="s">
        <v>39</v>
      </c>
      <c r="N2336" s="20" t="s">
        <v>146</v>
      </c>
      <c r="O2336" s="25">
        <v>2000</v>
      </c>
      <c r="Q2336" s="20" t="s">
        <v>47</v>
      </c>
    </row>
    <row r="2337" spans="9:18" x14ac:dyDescent="0.3">
      <c r="M2337" s="20" t="s">
        <v>42</v>
      </c>
      <c r="O2337" s="25">
        <v>10</v>
      </c>
    </row>
    <row r="2338" spans="9:18" x14ac:dyDescent="0.3">
      <c r="I2338" s="31" t="s">
        <v>1128</v>
      </c>
      <c r="J2338" s="20" t="s">
        <v>1129</v>
      </c>
      <c r="K2338" s="20" t="s">
        <v>147</v>
      </c>
      <c r="L2338" s="20" t="s">
        <v>164</v>
      </c>
      <c r="M2338" s="20" t="s">
        <v>39</v>
      </c>
      <c r="N2338" s="20" t="s">
        <v>148</v>
      </c>
      <c r="Q2338" s="20" t="s">
        <v>149</v>
      </c>
      <c r="R2338" s="25">
        <v>2000</v>
      </c>
    </row>
    <row r="2339" spans="9:18" x14ac:dyDescent="0.3">
      <c r="M2339" s="20" t="s">
        <v>42</v>
      </c>
    </row>
    <row r="2340" spans="9:18" x14ac:dyDescent="0.3">
      <c r="I2340" s="31" t="s">
        <v>1128</v>
      </c>
      <c r="J2340" s="20" t="s">
        <v>1131</v>
      </c>
      <c r="K2340" s="20" t="s">
        <v>1132</v>
      </c>
      <c r="M2340" s="20" t="s">
        <v>39</v>
      </c>
      <c r="N2340" s="20" t="s">
        <v>53</v>
      </c>
      <c r="O2340" s="25">
        <v>7128.33</v>
      </c>
      <c r="Q2340" s="20" t="s">
        <v>47</v>
      </c>
    </row>
    <row r="2341" spans="9:18" x14ac:dyDescent="0.3">
      <c r="M2341" s="20" t="s">
        <v>42</v>
      </c>
      <c r="O2341" s="25">
        <v>1</v>
      </c>
    </row>
    <row r="2342" spans="9:18" x14ac:dyDescent="0.3">
      <c r="I2342" s="31" t="s">
        <v>1128</v>
      </c>
      <c r="J2342" s="20" t="s">
        <v>1133</v>
      </c>
      <c r="K2342" s="20" t="s">
        <v>321</v>
      </c>
      <c r="M2342" s="20" t="s">
        <v>39</v>
      </c>
      <c r="N2342" s="20" t="s">
        <v>297</v>
      </c>
      <c r="O2342" s="25">
        <v>8171.75</v>
      </c>
      <c r="Q2342" s="20" t="s">
        <v>47</v>
      </c>
    </row>
    <row r="2343" spans="9:18" x14ac:dyDescent="0.3">
      <c r="M2343" s="20" t="s">
        <v>42</v>
      </c>
      <c r="O2343" s="25">
        <v>184.06</v>
      </c>
    </row>
    <row r="2344" spans="9:18" x14ac:dyDescent="0.3">
      <c r="I2344" s="31" t="s">
        <v>1128</v>
      </c>
      <c r="J2344" s="20" t="s">
        <v>1133</v>
      </c>
      <c r="K2344" s="20" t="s">
        <v>692</v>
      </c>
      <c r="M2344" s="20" t="s">
        <v>39</v>
      </c>
      <c r="N2344" s="20" t="s">
        <v>297</v>
      </c>
      <c r="O2344" s="25">
        <v>811.17</v>
      </c>
      <c r="Q2344" s="20" t="s">
        <v>47</v>
      </c>
    </row>
    <row r="2345" spans="9:18" x14ac:dyDescent="0.3">
      <c r="M2345" s="20" t="s">
        <v>42</v>
      </c>
      <c r="O2345" s="25">
        <v>20</v>
      </c>
    </row>
    <row r="2346" spans="9:18" x14ac:dyDescent="0.3">
      <c r="I2346" s="31" t="s">
        <v>1128</v>
      </c>
      <c r="J2346" s="20" t="s">
        <v>1134</v>
      </c>
      <c r="K2346" s="20" t="s">
        <v>316</v>
      </c>
      <c r="M2346" s="20" t="s">
        <v>39</v>
      </c>
      <c r="N2346" s="20" t="s">
        <v>297</v>
      </c>
      <c r="O2346" s="25">
        <v>9615.0300000000007</v>
      </c>
      <c r="Q2346" s="20" t="s">
        <v>47</v>
      </c>
    </row>
    <row r="2347" spans="9:18" x14ac:dyDescent="0.3">
      <c r="M2347" s="20" t="s">
        <v>42</v>
      </c>
      <c r="O2347" s="25">
        <v>236</v>
      </c>
    </row>
    <row r="2348" spans="9:18" x14ac:dyDescent="0.3">
      <c r="I2348" s="31" t="s">
        <v>1128</v>
      </c>
      <c r="J2348" s="20" t="s">
        <v>1134</v>
      </c>
      <c r="K2348" s="20" t="s">
        <v>316</v>
      </c>
      <c r="M2348" s="20" t="s">
        <v>39</v>
      </c>
      <c r="N2348" s="20" t="s">
        <v>297</v>
      </c>
      <c r="O2348" s="25">
        <v>7451.61</v>
      </c>
      <c r="Q2348" s="20" t="s">
        <v>47</v>
      </c>
    </row>
    <row r="2349" spans="9:18" x14ac:dyDescent="0.3">
      <c r="M2349" s="20" t="s">
        <v>42</v>
      </c>
      <c r="O2349" s="25">
        <v>178.66</v>
      </c>
    </row>
    <row r="2350" spans="9:18" x14ac:dyDescent="0.3">
      <c r="I2350" s="31" t="s">
        <v>1128</v>
      </c>
      <c r="J2350" s="20" t="s">
        <v>1134</v>
      </c>
      <c r="K2350" s="20" t="s">
        <v>317</v>
      </c>
      <c r="M2350" s="20" t="s">
        <v>39</v>
      </c>
      <c r="N2350" s="20" t="s">
        <v>297</v>
      </c>
      <c r="O2350" s="25">
        <v>403.86</v>
      </c>
      <c r="Q2350" s="20" t="s">
        <v>47</v>
      </c>
    </row>
    <row r="2351" spans="9:18" x14ac:dyDescent="0.3">
      <c r="M2351" s="20" t="s">
        <v>42</v>
      </c>
      <c r="O2351" s="25">
        <v>10.71</v>
      </c>
    </row>
    <row r="2352" spans="9:18" x14ac:dyDescent="0.3">
      <c r="I2352" s="31" t="s">
        <v>1128</v>
      </c>
      <c r="J2352" s="20" t="s">
        <v>1134</v>
      </c>
      <c r="K2352" s="20" t="s">
        <v>317</v>
      </c>
      <c r="M2352" s="20" t="s">
        <v>39</v>
      </c>
      <c r="N2352" s="20" t="s">
        <v>297</v>
      </c>
      <c r="O2352" s="25">
        <v>969.69</v>
      </c>
      <c r="Q2352" s="20" t="s">
        <v>47</v>
      </c>
    </row>
    <row r="2353" spans="9:17" x14ac:dyDescent="0.3">
      <c r="M2353" s="20" t="s">
        <v>42</v>
      </c>
      <c r="O2353" s="25">
        <v>25.58</v>
      </c>
    </row>
    <row r="2354" spans="9:17" x14ac:dyDescent="0.3">
      <c r="I2354" s="31" t="s">
        <v>1128</v>
      </c>
      <c r="J2354" s="20" t="s">
        <v>1134</v>
      </c>
      <c r="K2354" s="20" t="s">
        <v>317</v>
      </c>
      <c r="M2354" s="20" t="s">
        <v>39</v>
      </c>
      <c r="N2354" s="20" t="s">
        <v>297</v>
      </c>
      <c r="O2354" s="25">
        <v>807.96</v>
      </c>
      <c r="Q2354" s="20" t="s">
        <v>47</v>
      </c>
    </row>
    <row r="2355" spans="9:17" x14ac:dyDescent="0.3">
      <c r="M2355" s="20" t="s">
        <v>42</v>
      </c>
      <c r="O2355" s="25">
        <v>21.29</v>
      </c>
    </row>
    <row r="2356" spans="9:17" x14ac:dyDescent="0.3">
      <c r="I2356" s="31" t="s">
        <v>1128</v>
      </c>
      <c r="J2356" s="20" t="s">
        <v>1134</v>
      </c>
      <c r="K2356" s="20" t="s">
        <v>317</v>
      </c>
      <c r="M2356" s="20" t="s">
        <v>39</v>
      </c>
      <c r="N2356" s="20" t="s">
        <v>297</v>
      </c>
      <c r="O2356" s="25">
        <v>13978.78</v>
      </c>
      <c r="Q2356" s="20" t="s">
        <v>47</v>
      </c>
    </row>
    <row r="2357" spans="9:17" x14ac:dyDescent="0.3">
      <c r="M2357" s="20" t="s">
        <v>42</v>
      </c>
      <c r="O2357" s="25">
        <v>365.22</v>
      </c>
    </row>
    <row r="2358" spans="9:17" x14ac:dyDescent="0.3">
      <c r="I2358" s="31" t="s">
        <v>1128</v>
      </c>
      <c r="J2358" s="20" t="s">
        <v>1134</v>
      </c>
      <c r="K2358" s="20" t="s">
        <v>318</v>
      </c>
      <c r="M2358" s="20" t="s">
        <v>39</v>
      </c>
      <c r="N2358" s="20" t="s">
        <v>297</v>
      </c>
      <c r="O2358" s="25">
        <v>6410.22</v>
      </c>
      <c r="Q2358" s="20" t="s">
        <v>47</v>
      </c>
    </row>
    <row r="2359" spans="9:17" x14ac:dyDescent="0.3">
      <c r="M2359" s="20" t="s">
        <v>42</v>
      </c>
      <c r="O2359" s="25">
        <v>158.44</v>
      </c>
    </row>
    <row r="2360" spans="9:17" x14ac:dyDescent="0.3">
      <c r="I2360" s="31" t="s">
        <v>1128</v>
      </c>
      <c r="J2360" s="20" t="s">
        <v>1134</v>
      </c>
      <c r="K2360" s="20" t="s">
        <v>319</v>
      </c>
      <c r="M2360" s="20" t="s">
        <v>39</v>
      </c>
      <c r="N2360" s="20" t="s">
        <v>297</v>
      </c>
      <c r="O2360" s="25">
        <v>969.92</v>
      </c>
      <c r="Q2360" s="20" t="s">
        <v>47</v>
      </c>
    </row>
    <row r="2361" spans="9:17" x14ac:dyDescent="0.3">
      <c r="M2361" s="20" t="s">
        <v>42</v>
      </c>
      <c r="O2361" s="25">
        <v>25.75</v>
      </c>
    </row>
    <row r="2362" spans="9:17" x14ac:dyDescent="0.3">
      <c r="I2362" s="31" t="s">
        <v>1128</v>
      </c>
      <c r="J2362" s="20" t="s">
        <v>1135</v>
      </c>
      <c r="K2362" s="20" t="s">
        <v>1136</v>
      </c>
      <c r="M2362" s="20" t="s">
        <v>39</v>
      </c>
      <c r="N2362" s="20" t="s">
        <v>46</v>
      </c>
      <c r="O2362" s="25">
        <v>20958.330000000002</v>
      </c>
      <c r="Q2362" s="20" t="s">
        <v>47</v>
      </c>
    </row>
    <row r="2363" spans="9:17" x14ac:dyDescent="0.3">
      <c r="M2363" s="20" t="s">
        <v>42</v>
      </c>
      <c r="O2363" s="25">
        <v>80</v>
      </c>
    </row>
    <row r="2364" spans="9:17" x14ac:dyDescent="0.3">
      <c r="I2364" s="31" t="s">
        <v>1128</v>
      </c>
      <c r="J2364" s="20" t="s">
        <v>1135</v>
      </c>
      <c r="K2364" s="20" t="s">
        <v>1137</v>
      </c>
      <c r="M2364" s="20" t="s">
        <v>39</v>
      </c>
      <c r="N2364" s="20" t="s">
        <v>46</v>
      </c>
      <c r="O2364" s="25">
        <v>3075</v>
      </c>
      <c r="Q2364" s="20" t="s">
        <v>47</v>
      </c>
    </row>
    <row r="2365" spans="9:17" x14ac:dyDescent="0.3">
      <c r="M2365" s="20" t="s">
        <v>42</v>
      </c>
      <c r="O2365" s="25">
        <v>70</v>
      </c>
    </row>
    <row r="2366" spans="9:17" x14ac:dyDescent="0.3">
      <c r="I2366" s="31" t="s">
        <v>1128</v>
      </c>
      <c r="J2366" s="20" t="s">
        <v>1135</v>
      </c>
      <c r="K2366" s="20" t="s">
        <v>1138</v>
      </c>
      <c r="M2366" s="20" t="s">
        <v>39</v>
      </c>
      <c r="N2366" s="20" t="s">
        <v>46</v>
      </c>
      <c r="O2366" s="25">
        <v>916.67</v>
      </c>
      <c r="Q2366" s="20" t="s">
        <v>47</v>
      </c>
    </row>
    <row r="2367" spans="9:17" x14ac:dyDescent="0.3">
      <c r="M2367" s="20" t="s">
        <v>42</v>
      </c>
      <c r="O2367" s="25">
        <v>20</v>
      </c>
    </row>
    <row r="2368" spans="9:17" x14ac:dyDescent="0.3">
      <c r="I2368" s="31" t="s">
        <v>1128</v>
      </c>
      <c r="J2368" s="20" t="s">
        <v>1135</v>
      </c>
      <c r="K2368" s="20" t="s">
        <v>1139</v>
      </c>
      <c r="M2368" s="20" t="s">
        <v>39</v>
      </c>
      <c r="N2368" s="20" t="s">
        <v>46</v>
      </c>
      <c r="O2368" s="25">
        <v>3020.83</v>
      </c>
      <c r="Q2368" s="20" t="s">
        <v>47</v>
      </c>
    </row>
    <row r="2369" spans="9:18" x14ac:dyDescent="0.3">
      <c r="M2369" s="20" t="s">
        <v>42</v>
      </c>
      <c r="O2369" s="25">
        <v>40</v>
      </c>
    </row>
    <row r="2370" spans="9:18" x14ac:dyDescent="0.3">
      <c r="I2370" s="31" t="s">
        <v>1128</v>
      </c>
      <c r="J2370" s="20" t="s">
        <v>1135</v>
      </c>
      <c r="K2370" s="20" t="s">
        <v>1140</v>
      </c>
      <c r="M2370" s="20" t="s">
        <v>39</v>
      </c>
      <c r="N2370" s="20" t="s">
        <v>46</v>
      </c>
      <c r="O2370" s="25">
        <v>2066.6799999999998</v>
      </c>
      <c r="Q2370" s="20" t="s">
        <v>47</v>
      </c>
    </row>
    <row r="2371" spans="9:18" x14ac:dyDescent="0.3">
      <c r="M2371" s="20" t="s">
        <v>42</v>
      </c>
      <c r="O2371" s="25">
        <v>110</v>
      </c>
    </row>
    <row r="2372" spans="9:18" x14ac:dyDescent="0.3">
      <c r="I2372" s="31" t="s">
        <v>1128</v>
      </c>
      <c r="J2372" s="20" t="s">
        <v>1141</v>
      </c>
      <c r="K2372" s="20" t="s">
        <v>1142</v>
      </c>
      <c r="L2372" s="20" t="s">
        <v>1142</v>
      </c>
      <c r="M2372" s="20" t="s">
        <v>39</v>
      </c>
      <c r="N2372" s="20" t="s">
        <v>297</v>
      </c>
      <c r="O2372" s="25">
        <v>821.67</v>
      </c>
      <c r="Q2372" s="20" t="s">
        <v>46</v>
      </c>
      <c r="R2372" s="25">
        <v>821.67</v>
      </c>
    </row>
    <row r="2373" spans="9:18" x14ac:dyDescent="0.3">
      <c r="M2373" s="20" t="s">
        <v>42</v>
      </c>
      <c r="O2373" s="25">
        <v>1</v>
      </c>
      <c r="R2373" s="25">
        <v>1</v>
      </c>
    </row>
    <row r="2374" spans="9:18" x14ac:dyDescent="0.3">
      <c r="I2374" s="31" t="s">
        <v>1128</v>
      </c>
      <c r="J2374" s="20" t="s">
        <v>1141</v>
      </c>
      <c r="K2374" s="20" t="s">
        <v>1143</v>
      </c>
      <c r="L2374" s="20" t="s">
        <v>1143</v>
      </c>
      <c r="M2374" s="20" t="s">
        <v>39</v>
      </c>
      <c r="N2374" s="20" t="s">
        <v>297</v>
      </c>
      <c r="O2374" s="25">
        <v>1000</v>
      </c>
      <c r="Q2374" s="20" t="s">
        <v>46</v>
      </c>
      <c r="R2374" s="25">
        <v>1000</v>
      </c>
    </row>
    <row r="2375" spans="9:18" x14ac:dyDescent="0.3">
      <c r="M2375" s="20" t="s">
        <v>42</v>
      </c>
      <c r="O2375" s="25">
        <v>20</v>
      </c>
      <c r="R2375" s="25">
        <v>20</v>
      </c>
    </row>
    <row r="2376" spans="9:18" x14ac:dyDescent="0.3">
      <c r="I2376" s="31" t="s">
        <v>1128</v>
      </c>
      <c r="J2376" s="20" t="s">
        <v>1144</v>
      </c>
      <c r="K2376" s="20" t="s">
        <v>1145</v>
      </c>
      <c r="L2376" s="20" t="s">
        <v>1145</v>
      </c>
      <c r="M2376" s="20" t="s">
        <v>39</v>
      </c>
      <c r="N2376" s="20" t="s">
        <v>53</v>
      </c>
      <c r="O2376" s="25">
        <v>187.67</v>
      </c>
      <c r="Q2376" s="20" t="s">
        <v>46</v>
      </c>
      <c r="R2376" s="25">
        <v>187.67</v>
      </c>
    </row>
    <row r="2377" spans="9:18" x14ac:dyDescent="0.3">
      <c r="M2377" s="20" t="s">
        <v>42</v>
      </c>
      <c r="O2377" s="25">
        <v>2</v>
      </c>
      <c r="R2377" s="25">
        <v>2</v>
      </c>
    </row>
    <row r="2378" spans="9:18" x14ac:dyDescent="0.3">
      <c r="I2378" s="31" t="s">
        <v>1128</v>
      </c>
      <c r="J2378" s="20" t="s">
        <v>1144</v>
      </c>
      <c r="K2378" s="20" t="s">
        <v>1146</v>
      </c>
      <c r="L2378" s="20" t="s">
        <v>1146</v>
      </c>
      <c r="M2378" s="20" t="s">
        <v>39</v>
      </c>
      <c r="N2378" s="20" t="s">
        <v>53</v>
      </c>
      <c r="O2378" s="25">
        <v>129.08000000000001</v>
      </c>
      <c r="Q2378" s="20" t="s">
        <v>46</v>
      </c>
      <c r="R2378" s="25">
        <v>129.08000000000001</v>
      </c>
    </row>
    <row r="2379" spans="9:18" x14ac:dyDescent="0.3">
      <c r="M2379" s="20" t="s">
        <v>42</v>
      </c>
      <c r="O2379" s="25">
        <v>1</v>
      </c>
      <c r="R2379" s="25">
        <v>1</v>
      </c>
    </row>
    <row r="2380" spans="9:18" x14ac:dyDescent="0.3">
      <c r="I2380" s="31" t="s">
        <v>1128</v>
      </c>
      <c r="J2380" s="20" t="s">
        <v>1144</v>
      </c>
      <c r="K2380" s="20" t="s">
        <v>1147</v>
      </c>
      <c r="L2380" s="20" t="s">
        <v>1147</v>
      </c>
      <c r="M2380" s="20" t="s">
        <v>39</v>
      </c>
      <c r="N2380" s="20" t="s">
        <v>53</v>
      </c>
      <c r="O2380" s="25">
        <v>351.33</v>
      </c>
      <c r="Q2380" s="20" t="s">
        <v>46</v>
      </c>
      <c r="R2380" s="25">
        <v>351.33</v>
      </c>
    </row>
    <row r="2381" spans="9:18" x14ac:dyDescent="0.3">
      <c r="M2381" s="20" t="s">
        <v>42</v>
      </c>
      <c r="O2381" s="25">
        <v>1</v>
      </c>
      <c r="R2381" s="25">
        <v>1</v>
      </c>
    </row>
    <row r="2382" spans="9:18" x14ac:dyDescent="0.3">
      <c r="I2382" s="31" t="s">
        <v>1128</v>
      </c>
      <c r="J2382" s="20" t="s">
        <v>1144</v>
      </c>
      <c r="K2382" s="20" t="s">
        <v>1148</v>
      </c>
      <c r="L2382" s="20" t="s">
        <v>1148</v>
      </c>
      <c r="M2382" s="20" t="s">
        <v>39</v>
      </c>
      <c r="N2382" s="20" t="s">
        <v>46</v>
      </c>
      <c r="O2382" s="25">
        <v>818.33</v>
      </c>
      <c r="Q2382" s="20" t="s">
        <v>53</v>
      </c>
      <c r="R2382" s="25">
        <v>818.33</v>
      </c>
    </row>
    <row r="2383" spans="9:18" x14ac:dyDescent="0.3">
      <c r="M2383" s="20" t="s">
        <v>42</v>
      </c>
      <c r="O2383" s="25">
        <v>2</v>
      </c>
      <c r="R2383" s="25">
        <v>2</v>
      </c>
    </row>
    <row r="2384" spans="9:18" x14ac:dyDescent="0.3">
      <c r="I2384" s="31" t="s">
        <v>1128</v>
      </c>
      <c r="J2384" s="20" t="s">
        <v>1144</v>
      </c>
      <c r="K2384" s="20" t="s">
        <v>1149</v>
      </c>
      <c r="L2384" s="20" t="s">
        <v>1149</v>
      </c>
      <c r="M2384" s="20" t="s">
        <v>39</v>
      </c>
      <c r="N2384" s="20" t="s">
        <v>46</v>
      </c>
      <c r="O2384" s="25">
        <v>561.79</v>
      </c>
      <c r="Q2384" s="20" t="s">
        <v>53</v>
      </c>
      <c r="R2384" s="25">
        <v>561.79</v>
      </c>
    </row>
    <row r="2385" spans="9:18" x14ac:dyDescent="0.3">
      <c r="M2385" s="20" t="s">
        <v>42</v>
      </c>
      <c r="O2385" s="25">
        <v>50</v>
      </c>
      <c r="R2385" s="25">
        <v>50</v>
      </c>
    </row>
    <row r="2386" spans="9:18" x14ac:dyDescent="0.3">
      <c r="I2386" s="31" t="s">
        <v>1128</v>
      </c>
      <c r="J2386" s="20" t="s">
        <v>1144</v>
      </c>
      <c r="K2386" s="20" t="s">
        <v>325</v>
      </c>
      <c r="L2386" s="20" t="s">
        <v>325</v>
      </c>
      <c r="M2386" s="20" t="s">
        <v>39</v>
      </c>
      <c r="N2386" s="20" t="s">
        <v>46</v>
      </c>
      <c r="O2386" s="25">
        <v>6198.12</v>
      </c>
      <c r="Q2386" s="20" t="s">
        <v>53</v>
      </c>
      <c r="R2386" s="25">
        <v>6198.12</v>
      </c>
    </row>
    <row r="2387" spans="9:18" x14ac:dyDescent="0.3">
      <c r="M2387" s="20" t="s">
        <v>42</v>
      </c>
      <c r="O2387" s="25">
        <v>42</v>
      </c>
      <c r="R2387" s="25">
        <v>42</v>
      </c>
    </row>
    <row r="2388" spans="9:18" x14ac:dyDescent="0.3">
      <c r="I2388" s="31" t="s">
        <v>1128</v>
      </c>
      <c r="J2388" s="20" t="s">
        <v>1144</v>
      </c>
      <c r="K2388" s="20" t="s">
        <v>777</v>
      </c>
      <c r="L2388" s="20" t="s">
        <v>777</v>
      </c>
      <c r="M2388" s="20" t="s">
        <v>39</v>
      </c>
      <c r="N2388" s="20" t="s">
        <v>46</v>
      </c>
      <c r="O2388" s="25">
        <v>220.83</v>
      </c>
      <c r="Q2388" s="20" t="s">
        <v>53</v>
      </c>
      <c r="R2388" s="25">
        <v>220.83</v>
      </c>
    </row>
    <row r="2389" spans="9:18" x14ac:dyDescent="0.3">
      <c r="M2389" s="20" t="s">
        <v>42</v>
      </c>
      <c r="O2389" s="25">
        <v>5</v>
      </c>
      <c r="R2389" s="25">
        <v>5</v>
      </c>
    </row>
    <row r="2390" spans="9:18" x14ac:dyDescent="0.3">
      <c r="I2390" s="31" t="s">
        <v>1128</v>
      </c>
      <c r="J2390" s="20" t="s">
        <v>1144</v>
      </c>
      <c r="K2390" s="20" t="s">
        <v>1150</v>
      </c>
      <c r="L2390" s="20" t="s">
        <v>1150</v>
      </c>
      <c r="M2390" s="20" t="s">
        <v>39</v>
      </c>
      <c r="N2390" s="20" t="s">
        <v>53</v>
      </c>
      <c r="O2390" s="25">
        <v>669.08</v>
      </c>
      <c r="Q2390" s="20" t="s">
        <v>90</v>
      </c>
      <c r="R2390" s="25">
        <v>669.08</v>
      </c>
    </row>
    <row r="2391" spans="9:18" x14ac:dyDescent="0.3">
      <c r="M2391" s="20" t="s">
        <v>42</v>
      </c>
      <c r="O2391" s="25">
        <v>10</v>
      </c>
      <c r="R2391" s="25">
        <v>10</v>
      </c>
    </row>
    <row r="2392" spans="9:18" x14ac:dyDescent="0.3">
      <c r="I2392" s="31" t="s">
        <v>1128</v>
      </c>
      <c r="J2392" s="20" t="s">
        <v>1151</v>
      </c>
      <c r="K2392" s="20" t="s">
        <v>1152</v>
      </c>
      <c r="L2392" s="20" t="s">
        <v>915</v>
      </c>
      <c r="M2392" s="20" t="s">
        <v>39</v>
      </c>
      <c r="N2392" s="20" t="s">
        <v>46</v>
      </c>
      <c r="O2392" s="25">
        <v>523.80999999999995</v>
      </c>
      <c r="Q2392" s="20" t="s">
        <v>46</v>
      </c>
      <c r="R2392" s="25">
        <v>523.80999999999995</v>
      </c>
    </row>
    <row r="2393" spans="9:18" x14ac:dyDescent="0.3">
      <c r="M2393" s="20" t="s">
        <v>42</v>
      </c>
      <c r="O2393" s="25">
        <v>1</v>
      </c>
      <c r="R2393" s="25">
        <v>1</v>
      </c>
    </row>
    <row r="2394" spans="9:18" x14ac:dyDescent="0.3">
      <c r="I2394" s="31" t="s">
        <v>1128</v>
      </c>
      <c r="J2394" s="20" t="s">
        <v>1153</v>
      </c>
      <c r="K2394" s="20" t="s">
        <v>178</v>
      </c>
      <c r="L2394" s="20" t="s">
        <v>1154</v>
      </c>
      <c r="M2394" s="20" t="s">
        <v>39</v>
      </c>
      <c r="N2394" s="20" t="s">
        <v>89</v>
      </c>
      <c r="Q2394" s="20" t="s">
        <v>46</v>
      </c>
      <c r="R2394" s="25">
        <v>9825</v>
      </c>
    </row>
    <row r="2395" spans="9:18" x14ac:dyDescent="0.3">
      <c r="M2395" s="20" t="s">
        <v>42</v>
      </c>
      <c r="R2395" s="25">
        <v>1</v>
      </c>
    </row>
    <row r="2396" spans="9:18" x14ac:dyDescent="0.3">
      <c r="I2396" s="31" t="s">
        <v>1128</v>
      </c>
      <c r="J2396" s="20" t="s">
        <v>1155</v>
      </c>
      <c r="K2396" s="20" t="s">
        <v>178</v>
      </c>
      <c r="L2396" s="20" t="s">
        <v>853</v>
      </c>
      <c r="M2396" s="20" t="s">
        <v>39</v>
      </c>
      <c r="N2396" s="20" t="s">
        <v>89</v>
      </c>
      <c r="Q2396" s="20" t="s">
        <v>158</v>
      </c>
      <c r="R2396" s="25">
        <v>15416.67</v>
      </c>
    </row>
    <row r="2397" spans="9:18" x14ac:dyDescent="0.3">
      <c r="M2397" s="20" t="s">
        <v>42</v>
      </c>
      <c r="R2397" s="25">
        <v>1</v>
      </c>
    </row>
    <row r="2398" spans="9:18" x14ac:dyDescent="0.3">
      <c r="I2398" s="31" t="s">
        <v>1128</v>
      </c>
      <c r="J2398" s="20" t="s">
        <v>1156</v>
      </c>
      <c r="K2398" s="20" t="s">
        <v>178</v>
      </c>
      <c r="L2398" s="20" t="s">
        <v>1080</v>
      </c>
      <c r="M2398" s="20" t="s">
        <v>39</v>
      </c>
      <c r="N2398" s="20" t="s">
        <v>89</v>
      </c>
      <c r="Q2398" s="20" t="s">
        <v>53</v>
      </c>
      <c r="R2398" s="25">
        <v>1836.22</v>
      </c>
    </row>
    <row r="2399" spans="9:18" x14ac:dyDescent="0.3">
      <c r="M2399" s="20" t="s">
        <v>42</v>
      </c>
      <c r="R2399" s="25">
        <v>7</v>
      </c>
    </row>
    <row r="2400" spans="9:18" x14ac:dyDescent="0.3">
      <c r="I2400" s="31" t="s">
        <v>1128</v>
      </c>
      <c r="J2400" s="20" t="s">
        <v>1156</v>
      </c>
      <c r="K2400" s="20" t="s">
        <v>178</v>
      </c>
      <c r="L2400" s="20" t="s">
        <v>1157</v>
      </c>
      <c r="M2400" s="20" t="s">
        <v>39</v>
      </c>
      <c r="N2400" s="20" t="s">
        <v>89</v>
      </c>
      <c r="Q2400" s="20" t="s">
        <v>53</v>
      </c>
      <c r="R2400" s="25">
        <v>142.5</v>
      </c>
    </row>
    <row r="2401" spans="9:18" x14ac:dyDescent="0.3">
      <c r="M2401" s="20" t="s">
        <v>42</v>
      </c>
      <c r="R2401" s="25">
        <v>1</v>
      </c>
    </row>
    <row r="2402" spans="9:18" x14ac:dyDescent="0.3">
      <c r="I2402" s="31" t="s">
        <v>1128</v>
      </c>
      <c r="J2402" s="20" t="s">
        <v>1156</v>
      </c>
      <c r="K2402" s="20" t="s">
        <v>178</v>
      </c>
      <c r="L2402" s="20" t="s">
        <v>1009</v>
      </c>
      <c r="M2402" s="20" t="s">
        <v>39</v>
      </c>
      <c r="N2402" s="20" t="s">
        <v>89</v>
      </c>
      <c r="Q2402" s="20" t="s">
        <v>53</v>
      </c>
      <c r="R2402" s="25">
        <v>15847</v>
      </c>
    </row>
    <row r="2403" spans="9:18" x14ac:dyDescent="0.3">
      <c r="M2403" s="20" t="s">
        <v>42</v>
      </c>
      <c r="R2403" s="25">
        <v>5</v>
      </c>
    </row>
    <row r="2404" spans="9:18" x14ac:dyDescent="0.3">
      <c r="I2404" s="31" t="s">
        <v>1128</v>
      </c>
      <c r="J2404" s="20" t="s">
        <v>1156</v>
      </c>
      <c r="K2404" s="20" t="s">
        <v>178</v>
      </c>
      <c r="L2404" s="20" t="s">
        <v>1158</v>
      </c>
      <c r="M2404" s="20" t="s">
        <v>39</v>
      </c>
      <c r="N2404" s="20" t="s">
        <v>89</v>
      </c>
      <c r="Q2404" s="20" t="s">
        <v>53</v>
      </c>
      <c r="R2404" s="25">
        <v>458.33</v>
      </c>
    </row>
    <row r="2405" spans="9:18" x14ac:dyDescent="0.3">
      <c r="M2405" s="20" t="s">
        <v>42</v>
      </c>
      <c r="R2405" s="25">
        <v>2</v>
      </c>
    </row>
    <row r="2406" spans="9:18" x14ac:dyDescent="0.3">
      <c r="I2406" s="31" t="s">
        <v>1128</v>
      </c>
      <c r="J2406" s="20" t="s">
        <v>1156</v>
      </c>
      <c r="K2406" s="20" t="s">
        <v>178</v>
      </c>
      <c r="L2406" s="20" t="s">
        <v>1159</v>
      </c>
      <c r="M2406" s="20" t="s">
        <v>39</v>
      </c>
      <c r="N2406" s="20" t="s">
        <v>89</v>
      </c>
      <c r="Q2406" s="20" t="s">
        <v>53</v>
      </c>
      <c r="R2406" s="25">
        <v>2156.66</v>
      </c>
    </row>
    <row r="2407" spans="9:18" x14ac:dyDescent="0.3">
      <c r="M2407" s="20" t="s">
        <v>42</v>
      </c>
      <c r="R2407" s="25">
        <v>2</v>
      </c>
    </row>
    <row r="2408" spans="9:18" x14ac:dyDescent="0.3">
      <c r="I2408" s="31" t="s">
        <v>1128</v>
      </c>
      <c r="J2408" s="20" t="s">
        <v>1156</v>
      </c>
      <c r="K2408" s="20" t="s">
        <v>178</v>
      </c>
      <c r="L2408" s="20" t="s">
        <v>52</v>
      </c>
      <c r="M2408" s="20" t="s">
        <v>39</v>
      </c>
      <c r="N2408" s="20" t="s">
        <v>89</v>
      </c>
      <c r="Q2408" s="20" t="s">
        <v>53</v>
      </c>
      <c r="R2408" s="25">
        <v>2240.83</v>
      </c>
    </row>
    <row r="2409" spans="9:18" x14ac:dyDescent="0.3">
      <c r="M2409" s="20" t="s">
        <v>42</v>
      </c>
      <c r="R2409" s="25">
        <v>1</v>
      </c>
    </row>
    <row r="2410" spans="9:18" x14ac:dyDescent="0.3">
      <c r="I2410" s="31" t="s">
        <v>1128</v>
      </c>
      <c r="J2410" s="20" t="s">
        <v>1156</v>
      </c>
      <c r="K2410" s="20" t="s">
        <v>178</v>
      </c>
      <c r="L2410" s="20" t="s">
        <v>248</v>
      </c>
      <c r="M2410" s="20" t="s">
        <v>39</v>
      </c>
      <c r="N2410" s="20" t="s">
        <v>89</v>
      </c>
      <c r="Q2410" s="20" t="s">
        <v>53</v>
      </c>
      <c r="R2410" s="25">
        <v>997.5</v>
      </c>
    </row>
    <row r="2411" spans="9:18" x14ac:dyDescent="0.3">
      <c r="M2411" s="20" t="s">
        <v>42</v>
      </c>
      <c r="R2411" s="25">
        <v>1</v>
      </c>
    </row>
    <row r="2412" spans="9:18" x14ac:dyDescent="0.3">
      <c r="I2412" s="31" t="s">
        <v>1128</v>
      </c>
      <c r="J2412" s="20" t="s">
        <v>1156</v>
      </c>
      <c r="K2412" s="20" t="s">
        <v>178</v>
      </c>
      <c r="L2412" s="20" t="s">
        <v>55</v>
      </c>
      <c r="M2412" s="20" t="s">
        <v>39</v>
      </c>
      <c r="N2412" s="20" t="s">
        <v>89</v>
      </c>
      <c r="Q2412" s="20" t="s">
        <v>53</v>
      </c>
      <c r="R2412" s="25">
        <v>553.26</v>
      </c>
    </row>
    <row r="2413" spans="9:18" x14ac:dyDescent="0.3">
      <c r="M2413" s="20" t="s">
        <v>42</v>
      </c>
      <c r="R2413" s="25">
        <v>2</v>
      </c>
    </row>
    <row r="2414" spans="9:18" x14ac:dyDescent="0.3">
      <c r="I2414" s="31" t="s">
        <v>1128</v>
      </c>
      <c r="J2414" s="20" t="s">
        <v>1156</v>
      </c>
      <c r="K2414" s="20" t="s">
        <v>178</v>
      </c>
      <c r="L2414" s="20" t="s">
        <v>1160</v>
      </c>
      <c r="M2414" s="20" t="s">
        <v>39</v>
      </c>
      <c r="N2414" s="20" t="s">
        <v>89</v>
      </c>
      <c r="Q2414" s="20" t="s">
        <v>53</v>
      </c>
      <c r="R2414" s="25">
        <v>386.67</v>
      </c>
    </row>
    <row r="2415" spans="9:18" x14ac:dyDescent="0.3">
      <c r="M2415" s="20" t="s">
        <v>42</v>
      </c>
      <c r="R2415" s="25">
        <v>2</v>
      </c>
    </row>
    <row r="2416" spans="9:18" x14ac:dyDescent="0.3">
      <c r="I2416" s="31" t="s">
        <v>1128</v>
      </c>
      <c r="J2416" s="20" t="s">
        <v>1156</v>
      </c>
      <c r="K2416" s="20" t="s">
        <v>178</v>
      </c>
      <c r="L2416" s="20" t="s">
        <v>985</v>
      </c>
      <c r="M2416" s="20" t="s">
        <v>39</v>
      </c>
      <c r="N2416" s="20" t="s">
        <v>89</v>
      </c>
      <c r="Q2416" s="20" t="s">
        <v>53</v>
      </c>
      <c r="R2416" s="25">
        <v>206.67</v>
      </c>
    </row>
    <row r="2417" spans="9:18" x14ac:dyDescent="0.3">
      <c r="M2417" s="20" t="s">
        <v>42</v>
      </c>
      <c r="R2417" s="25">
        <v>2</v>
      </c>
    </row>
    <row r="2418" spans="9:18" x14ac:dyDescent="0.3">
      <c r="I2418" s="31" t="s">
        <v>1128</v>
      </c>
      <c r="J2418" s="20" t="s">
        <v>1161</v>
      </c>
      <c r="K2418" s="20" t="s">
        <v>121</v>
      </c>
      <c r="L2418" s="20" t="s">
        <v>161</v>
      </c>
      <c r="M2418" s="20" t="s">
        <v>39</v>
      </c>
      <c r="N2418" s="20" t="s">
        <v>122</v>
      </c>
      <c r="Q2418" s="20" t="s">
        <v>107</v>
      </c>
      <c r="R2418" s="25">
        <v>22.25</v>
      </c>
    </row>
    <row r="2419" spans="9:18" x14ac:dyDescent="0.3">
      <c r="M2419" s="20" t="s">
        <v>42</v>
      </c>
      <c r="R2419" s="25">
        <v>1</v>
      </c>
    </row>
    <row r="2420" spans="9:18" x14ac:dyDescent="0.3">
      <c r="I2420" s="31" t="s">
        <v>1128</v>
      </c>
      <c r="J2420" s="20" t="s">
        <v>1161</v>
      </c>
      <c r="K2420" s="20" t="s">
        <v>121</v>
      </c>
      <c r="L2420" s="20" t="s">
        <v>445</v>
      </c>
      <c r="M2420" s="20" t="s">
        <v>39</v>
      </c>
      <c r="N2420" s="20" t="s">
        <v>122</v>
      </c>
      <c r="Q2420" s="20" t="s">
        <v>107</v>
      </c>
      <c r="R2420" s="25">
        <v>441.41</v>
      </c>
    </row>
    <row r="2421" spans="9:18" x14ac:dyDescent="0.3">
      <c r="M2421" s="20" t="s">
        <v>42</v>
      </c>
      <c r="R2421" s="25">
        <v>1</v>
      </c>
    </row>
    <row r="2422" spans="9:18" x14ac:dyDescent="0.3">
      <c r="I2422" s="31" t="s">
        <v>1128</v>
      </c>
      <c r="J2422" s="20" t="s">
        <v>1161</v>
      </c>
      <c r="K2422" s="20" t="s">
        <v>121</v>
      </c>
      <c r="L2422" s="20" t="s">
        <v>662</v>
      </c>
      <c r="M2422" s="20" t="s">
        <v>39</v>
      </c>
      <c r="N2422" s="20" t="s">
        <v>122</v>
      </c>
      <c r="Q2422" s="20" t="s">
        <v>107</v>
      </c>
      <c r="R2422" s="25">
        <v>221.07</v>
      </c>
    </row>
    <row r="2423" spans="9:18" x14ac:dyDescent="0.3">
      <c r="M2423" s="20" t="s">
        <v>42</v>
      </c>
      <c r="R2423" s="25">
        <v>12</v>
      </c>
    </row>
    <row r="2424" spans="9:18" x14ac:dyDescent="0.3">
      <c r="I2424" s="31" t="s">
        <v>1128</v>
      </c>
      <c r="J2424" s="20" t="s">
        <v>1161</v>
      </c>
      <c r="K2424" s="20" t="s">
        <v>121</v>
      </c>
      <c r="L2424" s="20" t="s">
        <v>155</v>
      </c>
      <c r="M2424" s="20" t="s">
        <v>39</v>
      </c>
      <c r="N2424" s="20" t="s">
        <v>122</v>
      </c>
      <c r="Q2424" s="20" t="s">
        <v>107</v>
      </c>
      <c r="R2424" s="25">
        <v>49.01</v>
      </c>
    </row>
    <row r="2425" spans="9:18" x14ac:dyDescent="0.3">
      <c r="M2425" s="20" t="s">
        <v>42</v>
      </c>
      <c r="R2425" s="25">
        <v>3</v>
      </c>
    </row>
    <row r="2426" spans="9:18" x14ac:dyDescent="0.3">
      <c r="I2426" s="31" t="s">
        <v>1128</v>
      </c>
      <c r="J2426" s="20" t="s">
        <v>1162</v>
      </c>
      <c r="K2426" s="20" t="s">
        <v>572</v>
      </c>
      <c r="L2426" s="20" t="s">
        <v>867</v>
      </c>
      <c r="M2426" s="20" t="s">
        <v>39</v>
      </c>
      <c r="N2426" s="20" t="s">
        <v>89</v>
      </c>
      <c r="Q2426" s="20" t="s">
        <v>46</v>
      </c>
      <c r="R2426" s="25">
        <v>119.97</v>
      </c>
    </row>
    <row r="2427" spans="9:18" x14ac:dyDescent="0.3">
      <c r="M2427" s="20" t="s">
        <v>42</v>
      </c>
      <c r="R2427" s="25">
        <v>2</v>
      </c>
    </row>
    <row r="2428" spans="9:18" x14ac:dyDescent="0.3">
      <c r="I2428" s="31" t="s">
        <v>1128</v>
      </c>
      <c r="J2428" s="20" t="s">
        <v>1163</v>
      </c>
      <c r="K2428" s="20" t="s">
        <v>1063</v>
      </c>
      <c r="L2428" s="20" t="s">
        <v>45</v>
      </c>
      <c r="M2428" s="20" t="s">
        <v>39</v>
      </c>
      <c r="N2428" s="20" t="s">
        <v>89</v>
      </c>
      <c r="Q2428" s="20" t="s">
        <v>46</v>
      </c>
      <c r="R2428" s="25">
        <v>654.16999999999996</v>
      </c>
    </row>
    <row r="2429" spans="9:18" x14ac:dyDescent="0.3">
      <c r="M2429" s="20" t="s">
        <v>42</v>
      </c>
      <c r="R2429" s="25">
        <v>5</v>
      </c>
    </row>
    <row r="2430" spans="9:18" x14ac:dyDescent="0.3">
      <c r="I2430" s="31" t="s">
        <v>1128</v>
      </c>
      <c r="J2430" s="20" t="s">
        <v>1164</v>
      </c>
      <c r="K2430" s="20" t="s">
        <v>295</v>
      </c>
      <c r="L2430" s="20" t="s">
        <v>310</v>
      </c>
      <c r="M2430" s="20" t="s">
        <v>39</v>
      </c>
      <c r="N2430" s="20" t="s">
        <v>89</v>
      </c>
      <c r="Q2430" s="20" t="s">
        <v>297</v>
      </c>
      <c r="R2430" s="25">
        <v>2966.67</v>
      </c>
    </row>
    <row r="2431" spans="9:18" x14ac:dyDescent="0.3">
      <c r="M2431" s="20" t="s">
        <v>42</v>
      </c>
      <c r="R2431" s="25">
        <v>2</v>
      </c>
    </row>
    <row r="2432" spans="9:18" x14ac:dyDescent="0.3">
      <c r="I2432" s="31" t="s">
        <v>1128</v>
      </c>
      <c r="J2432" s="20" t="s">
        <v>1164</v>
      </c>
      <c r="K2432" s="20" t="s">
        <v>295</v>
      </c>
      <c r="L2432" s="20" t="s">
        <v>311</v>
      </c>
      <c r="M2432" s="20" t="s">
        <v>39</v>
      </c>
      <c r="N2432" s="20" t="s">
        <v>89</v>
      </c>
      <c r="Q2432" s="20" t="s">
        <v>297</v>
      </c>
      <c r="R2432" s="25">
        <v>1000</v>
      </c>
    </row>
    <row r="2433" spans="9:18" x14ac:dyDescent="0.3">
      <c r="M2433" s="20" t="s">
        <v>42</v>
      </c>
      <c r="R2433" s="25">
        <v>1</v>
      </c>
    </row>
    <row r="2434" spans="9:18" x14ac:dyDescent="0.3">
      <c r="I2434" s="31" t="s">
        <v>1128</v>
      </c>
      <c r="J2434" s="20" t="s">
        <v>1165</v>
      </c>
      <c r="K2434" s="20" t="s">
        <v>121</v>
      </c>
      <c r="L2434" s="20" t="s">
        <v>133</v>
      </c>
      <c r="M2434" s="20" t="s">
        <v>39</v>
      </c>
      <c r="N2434" s="20" t="s">
        <v>122</v>
      </c>
      <c r="Q2434" s="20" t="s">
        <v>107</v>
      </c>
      <c r="R2434" s="25">
        <v>761.01</v>
      </c>
    </row>
    <row r="2435" spans="9:18" x14ac:dyDescent="0.3">
      <c r="M2435" s="20" t="s">
        <v>42</v>
      </c>
      <c r="R2435" s="25">
        <v>300</v>
      </c>
    </row>
    <row r="2436" spans="9:18" x14ac:dyDescent="0.3">
      <c r="I2436" s="31" t="s">
        <v>1128</v>
      </c>
      <c r="J2436" s="20" t="s">
        <v>1165</v>
      </c>
      <c r="K2436" s="20" t="s">
        <v>121</v>
      </c>
      <c r="L2436" s="20" t="s">
        <v>771</v>
      </c>
      <c r="M2436" s="20" t="s">
        <v>39</v>
      </c>
      <c r="N2436" s="20" t="s">
        <v>122</v>
      </c>
      <c r="Q2436" s="20" t="s">
        <v>107</v>
      </c>
      <c r="R2436" s="25">
        <v>592.33000000000004</v>
      </c>
    </row>
    <row r="2437" spans="9:18" x14ac:dyDescent="0.3">
      <c r="M2437" s="20" t="s">
        <v>42</v>
      </c>
      <c r="R2437" s="25">
        <v>100</v>
      </c>
    </row>
    <row r="2438" spans="9:18" x14ac:dyDescent="0.3">
      <c r="I2438" s="31" t="s">
        <v>1128</v>
      </c>
      <c r="J2438" s="20" t="s">
        <v>1165</v>
      </c>
      <c r="K2438" s="20" t="s">
        <v>121</v>
      </c>
      <c r="L2438" s="20" t="s">
        <v>531</v>
      </c>
      <c r="M2438" s="20" t="s">
        <v>39</v>
      </c>
      <c r="N2438" s="20" t="s">
        <v>122</v>
      </c>
      <c r="Q2438" s="20" t="s">
        <v>107</v>
      </c>
      <c r="R2438" s="25">
        <v>4750</v>
      </c>
    </row>
    <row r="2439" spans="9:18" x14ac:dyDescent="0.3">
      <c r="M2439" s="20" t="s">
        <v>42</v>
      </c>
      <c r="R2439" s="25">
        <v>120</v>
      </c>
    </row>
    <row r="2440" spans="9:18" x14ac:dyDescent="0.3">
      <c r="I2440" s="31" t="s">
        <v>1128</v>
      </c>
      <c r="J2440" s="20" t="s">
        <v>1166</v>
      </c>
      <c r="K2440" s="20" t="s">
        <v>174</v>
      </c>
      <c r="L2440" s="20" t="s">
        <v>919</v>
      </c>
      <c r="M2440" s="20" t="s">
        <v>39</v>
      </c>
      <c r="N2440" s="20" t="s">
        <v>89</v>
      </c>
      <c r="Q2440" s="20" t="s">
        <v>46</v>
      </c>
      <c r="R2440" s="25">
        <v>460.84</v>
      </c>
    </row>
    <row r="2441" spans="9:18" x14ac:dyDescent="0.3">
      <c r="M2441" s="20" t="s">
        <v>42</v>
      </c>
      <c r="R2441" s="25">
        <v>4</v>
      </c>
    </row>
    <row r="2442" spans="9:18" x14ac:dyDescent="0.3">
      <c r="I2442" s="31" t="s">
        <v>1128</v>
      </c>
      <c r="J2442" s="20" t="s">
        <v>1166</v>
      </c>
      <c r="K2442" s="20" t="s">
        <v>174</v>
      </c>
      <c r="L2442" s="20" t="s">
        <v>920</v>
      </c>
      <c r="M2442" s="20" t="s">
        <v>39</v>
      </c>
      <c r="N2442" s="20" t="s">
        <v>89</v>
      </c>
      <c r="Q2442" s="20" t="s">
        <v>46</v>
      </c>
      <c r="R2442" s="25">
        <v>86.63</v>
      </c>
    </row>
    <row r="2443" spans="9:18" x14ac:dyDescent="0.3">
      <c r="M2443" s="20" t="s">
        <v>42</v>
      </c>
      <c r="R2443" s="25">
        <v>10</v>
      </c>
    </row>
    <row r="2444" spans="9:18" x14ac:dyDescent="0.3">
      <c r="I2444" s="31" t="s">
        <v>1128</v>
      </c>
      <c r="J2444" s="20" t="s">
        <v>1166</v>
      </c>
      <c r="K2444" s="20" t="s">
        <v>174</v>
      </c>
      <c r="L2444" s="20" t="s">
        <v>921</v>
      </c>
      <c r="M2444" s="20" t="s">
        <v>39</v>
      </c>
      <c r="N2444" s="20" t="s">
        <v>89</v>
      </c>
      <c r="Q2444" s="20" t="s">
        <v>46</v>
      </c>
      <c r="R2444" s="25">
        <v>411.84</v>
      </c>
    </row>
    <row r="2445" spans="9:18" x14ac:dyDescent="0.3">
      <c r="M2445" s="20" t="s">
        <v>42</v>
      </c>
      <c r="R2445" s="25">
        <v>20</v>
      </c>
    </row>
    <row r="2446" spans="9:18" x14ac:dyDescent="0.3">
      <c r="I2446" s="31" t="s">
        <v>1128</v>
      </c>
      <c r="J2446" s="20" t="s">
        <v>1166</v>
      </c>
      <c r="K2446" s="20" t="s">
        <v>174</v>
      </c>
      <c r="L2446" s="20" t="s">
        <v>922</v>
      </c>
      <c r="M2446" s="20" t="s">
        <v>39</v>
      </c>
      <c r="N2446" s="20" t="s">
        <v>89</v>
      </c>
      <c r="Q2446" s="20" t="s">
        <v>46</v>
      </c>
      <c r="R2446" s="25">
        <v>792.77</v>
      </c>
    </row>
    <row r="2447" spans="9:18" x14ac:dyDescent="0.3">
      <c r="M2447" s="20" t="s">
        <v>42</v>
      </c>
      <c r="R2447" s="25">
        <v>15</v>
      </c>
    </row>
    <row r="2448" spans="9:18" x14ac:dyDescent="0.3">
      <c r="I2448" s="31" t="s">
        <v>1128</v>
      </c>
      <c r="J2448" s="20" t="s">
        <v>1166</v>
      </c>
      <c r="K2448" s="20" t="s">
        <v>174</v>
      </c>
      <c r="L2448" s="20" t="s">
        <v>923</v>
      </c>
      <c r="M2448" s="20" t="s">
        <v>39</v>
      </c>
      <c r="N2448" s="20" t="s">
        <v>89</v>
      </c>
      <c r="Q2448" s="20" t="s">
        <v>46</v>
      </c>
      <c r="R2448" s="25">
        <v>73.17</v>
      </c>
    </row>
    <row r="2449" spans="9:18" x14ac:dyDescent="0.3">
      <c r="M2449" s="20" t="s">
        <v>42</v>
      </c>
      <c r="R2449" s="25">
        <v>1</v>
      </c>
    </row>
    <row r="2450" spans="9:18" x14ac:dyDescent="0.3">
      <c r="I2450" s="31" t="s">
        <v>1128</v>
      </c>
      <c r="J2450" s="20" t="s">
        <v>1166</v>
      </c>
      <c r="K2450" s="20" t="s">
        <v>174</v>
      </c>
      <c r="L2450" s="20" t="s">
        <v>675</v>
      </c>
      <c r="M2450" s="20" t="s">
        <v>39</v>
      </c>
      <c r="N2450" s="20" t="s">
        <v>89</v>
      </c>
      <c r="Q2450" s="20" t="s">
        <v>46</v>
      </c>
      <c r="R2450" s="25">
        <v>1121.4000000000001</v>
      </c>
    </row>
    <row r="2451" spans="9:18" x14ac:dyDescent="0.3">
      <c r="M2451" s="20" t="s">
        <v>42</v>
      </c>
      <c r="R2451" s="25">
        <v>100</v>
      </c>
    </row>
    <row r="2452" spans="9:18" x14ac:dyDescent="0.3">
      <c r="I2452" s="31" t="s">
        <v>1128</v>
      </c>
      <c r="J2452" s="20" t="s">
        <v>1167</v>
      </c>
      <c r="K2452" s="20" t="s">
        <v>174</v>
      </c>
      <c r="L2452" s="20" t="s">
        <v>168</v>
      </c>
      <c r="M2452" s="20" t="s">
        <v>39</v>
      </c>
      <c r="N2452" s="20" t="s">
        <v>89</v>
      </c>
      <c r="Q2452" s="20" t="s">
        <v>46</v>
      </c>
      <c r="R2452" s="25">
        <v>115452.53</v>
      </c>
    </row>
    <row r="2453" spans="9:18" x14ac:dyDescent="0.3">
      <c r="M2453" s="20" t="s">
        <v>42</v>
      </c>
      <c r="R2453" s="25">
        <v>4</v>
      </c>
    </row>
    <row r="2454" spans="9:18" x14ac:dyDescent="0.3">
      <c r="I2454" s="31" t="s">
        <v>1128</v>
      </c>
      <c r="J2454" s="20" t="s">
        <v>1167</v>
      </c>
      <c r="K2454" s="20" t="s">
        <v>174</v>
      </c>
      <c r="L2454" s="20" t="s">
        <v>394</v>
      </c>
      <c r="M2454" s="20" t="s">
        <v>39</v>
      </c>
      <c r="N2454" s="20" t="s">
        <v>89</v>
      </c>
      <c r="Q2454" s="20" t="s">
        <v>46</v>
      </c>
      <c r="R2454" s="25">
        <v>375.06</v>
      </c>
    </row>
    <row r="2455" spans="9:18" x14ac:dyDescent="0.3">
      <c r="M2455" s="20" t="s">
        <v>42</v>
      </c>
      <c r="R2455" s="25">
        <v>3.7</v>
      </c>
    </row>
    <row r="2456" spans="9:18" x14ac:dyDescent="0.3">
      <c r="I2456" s="31" t="s">
        <v>1128</v>
      </c>
      <c r="J2456" s="20" t="s">
        <v>1167</v>
      </c>
      <c r="K2456" s="20" t="s">
        <v>174</v>
      </c>
      <c r="L2456" s="20" t="s">
        <v>113</v>
      </c>
      <c r="M2456" s="20" t="s">
        <v>39</v>
      </c>
      <c r="N2456" s="20" t="s">
        <v>89</v>
      </c>
      <c r="Q2456" s="20" t="s">
        <v>46</v>
      </c>
      <c r="R2456" s="25">
        <v>603.19000000000005</v>
      </c>
    </row>
    <row r="2457" spans="9:18" x14ac:dyDescent="0.3">
      <c r="M2457" s="20" t="s">
        <v>42</v>
      </c>
      <c r="R2457" s="25">
        <v>4.75</v>
      </c>
    </row>
    <row r="2458" spans="9:18" x14ac:dyDescent="0.3">
      <c r="I2458" s="31" t="s">
        <v>1128</v>
      </c>
      <c r="J2458" s="20" t="s">
        <v>1167</v>
      </c>
      <c r="K2458" s="20" t="s">
        <v>174</v>
      </c>
      <c r="L2458" s="20" t="s">
        <v>1168</v>
      </c>
      <c r="M2458" s="20" t="s">
        <v>39</v>
      </c>
      <c r="N2458" s="20" t="s">
        <v>89</v>
      </c>
      <c r="Q2458" s="20" t="s">
        <v>46</v>
      </c>
      <c r="R2458" s="25">
        <v>357.02</v>
      </c>
    </row>
    <row r="2459" spans="9:18" x14ac:dyDescent="0.3">
      <c r="M2459" s="20" t="s">
        <v>42</v>
      </c>
      <c r="R2459" s="25">
        <v>3</v>
      </c>
    </row>
    <row r="2460" spans="9:18" x14ac:dyDescent="0.3">
      <c r="I2460" s="31" t="s">
        <v>1128</v>
      </c>
      <c r="J2460" s="20" t="s">
        <v>1167</v>
      </c>
      <c r="K2460" s="20" t="s">
        <v>174</v>
      </c>
      <c r="L2460" s="20" t="s">
        <v>1169</v>
      </c>
      <c r="M2460" s="20" t="s">
        <v>39</v>
      </c>
      <c r="N2460" s="20" t="s">
        <v>89</v>
      </c>
      <c r="Q2460" s="20" t="s">
        <v>46</v>
      </c>
      <c r="R2460" s="25">
        <v>46.05</v>
      </c>
    </row>
    <row r="2461" spans="9:18" x14ac:dyDescent="0.3">
      <c r="M2461" s="20" t="s">
        <v>42</v>
      </c>
      <c r="R2461" s="25">
        <v>0.5</v>
      </c>
    </row>
    <row r="2462" spans="9:18" x14ac:dyDescent="0.3">
      <c r="I2462" s="31" t="s">
        <v>1128</v>
      </c>
      <c r="J2462" s="20" t="s">
        <v>1167</v>
      </c>
      <c r="K2462" s="20" t="s">
        <v>174</v>
      </c>
      <c r="L2462" s="20" t="s">
        <v>1170</v>
      </c>
      <c r="M2462" s="20" t="s">
        <v>39</v>
      </c>
      <c r="N2462" s="20" t="s">
        <v>89</v>
      </c>
      <c r="Q2462" s="20" t="s">
        <v>46</v>
      </c>
      <c r="R2462" s="25">
        <v>19.600000000000001</v>
      </c>
    </row>
    <row r="2463" spans="9:18" x14ac:dyDescent="0.3">
      <c r="M2463" s="20" t="s">
        <v>42</v>
      </c>
      <c r="R2463" s="25">
        <v>0.2</v>
      </c>
    </row>
    <row r="2464" spans="9:18" x14ac:dyDescent="0.3">
      <c r="I2464" s="31" t="s">
        <v>1128</v>
      </c>
      <c r="J2464" s="20" t="s">
        <v>1167</v>
      </c>
      <c r="K2464" s="20" t="s">
        <v>174</v>
      </c>
      <c r="L2464" s="20" t="s">
        <v>387</v>
      </c>
      <c r="M2464" s="20" t="s">
        <v>39</v>
      </c>
      <c r="N2464" s="20" t="s">
        <v>89</v>
      </c>
      <c r="Q2464" s="20" t="s">
        <v>46</v>
      </c>
      <c r="R2464" s="25">
        <v>9.9</v>
      </c>
    </row>
    <row r="2465" spans="9:18" x14ac:dyDescent="0.3">
      <c r="M2465" s="20" t="s">
        <v>42</v>
      </c>
      <c r="R2465" s="25">
        <v>1.3</v>
      </c>
    </row>
    <row r="2466" spans="9:18" x14ac:dyDescent="0.3">
      <c r="I2466" s="31" t="s">
        <v>1128</v>
      </c>
      <c r="J2466" s="20" t="s">
        <v>1167</v>
      </c>
      <c r="K2466" s="20" t="s">
        <v>174</v>
      </c>
      <c r="L2466" s="20" t="s">
        <v>100</v>
      </c>
      <c r="M2466" s="20" t="s">
        <v>39</v>
      </c>
      <c r="N2466" s="20" t="s">
        <v>89</v>
      </c>
      <c r="Q2466" s="20" t="s">
        <v>46</v>
      </c>
      <c r="R2466" s="25">
        <v>1184.6300000000001</v>
      </c>
    </row>
    <row r="2467" spans="9:18" x14ac:dyDescent="0.3">
      <c r="M2467" s="20" t="s">
        <v>42</v>
      </c>
      <c r="R2467" s="25">
        <v>5</v>
      </c>
    </row>
    <row r="2468" spans="9:18" x14ac:dyDescent="0.3">
      <c r="I2468" s="31" t="s">
        <v>1128</v>
      </c>
      <c r="J2468" s="20" t="s">
        <v>1167</v>
      </c>
      <c r="K2468" s="20" t="s">
        <v>174</v>
      </c>
      <c r="L2468" s="20" t="s">
        <v>346</v>
      </c>
      <c r="M2468" s="20" t="s">
        <v>39</v>
      </c>
      <c r="N2468" s="20" t="s">
        <v>89</v>
      </c>
      <c r="Q2468" s="20" t="s">
        <v>46</v>
      </c>
      <c r="R2468" s="25">
        <v>9106.99</v>
      </c>
    </row>
    <row r="2469" spans="9:18" x14ac:dyDescent="0.3">
      <c r="M2469" s="20" t="s">
        <v>42</v>
      </c>
      <c r="R2469" s="25">
        <v>7</v>
      </c>
    </row>
    <row r="2470" spans="9:18" x14ac:dyDescent="0.3">
      <c r="I2470" s="31" t="s">
        <v>1128</v>
      </c>
      <c r="J2470" s="20" t="s">
        <v>1167</v>
      </c>
      <c r="K2470" s="20" t="s">
        <v>174</v>
      </c>
      <c r="L2470" s="20" t="s">
        <v>347</v>
      </c>
      <c r="M2470" s="20" t="s">
        <v>39</v>
      </c>
      <c r="N2470" s="20" t="s">
        <v>89</v>
      </c>
      <c r="Q2470" s="20" t="s">
        <v>46</v>
      </c>
      <c r="R2470" s="25">
        <v>5166.67</v>
      </c>
    </row>
    <row r="2471" spans="9:18" x14ac:dyDescent="0.3">
      <c r="M2471" s="20" t="s">
        <v>42</v>
      </c>
      <c r="R2471" s="25">
        <v>4</v>
      </c>
    </row>
    <row r="2472" spans="9:18" x14ac:dyDescent="0.3">
      <c r="I2472" s="31" t="s">
        <v>1128</v>
      </c>
      <c r="J2472" s="20" t="s">
        <v>1167</v>
      </c>
      <c r="K2472" s="20" t="s">
        <v>174</v>
      </c>
      <c r="L2472" s="20" t="s">
        <v>1171</v>
      </c>
      <c r="M2472" s="20" t="s">
        <v>39</v>
      </c>
      <c r="N2472" s="20" t="s">
        <v>89</v>
      </c>
      <c r="Q2472" s="20" t="s">
        <v>46</v>
      </c>
      <c r="R2472" s="25">
        <v>109.6</v>
      </c>
    </row>
    <row r="2473" spans="9:18" x14ac:dyDescent="0.3">
      <c r="M2473" s="20" t="s">
        <v>42</v>
      </c>
      <c r="R2473" s="25">
        <v>4</v>
      </c>
    </row>
    <row r="2474" spans="9:18" x14ac:dyDescent="0.3">
      <c r="I2474" s="31" t="s">
        <v>1128</v>
      </c>
      <c r="J2474" s="20" t="s">
        <v>1167</v>
      </c>
      <c r="K2474" s="20" t="s">
        <v>174</v>
      </c>
      <c r="L2474" s="20" t="s">
        <v>1172</v>
      </c>
      <c r="M2474" s="20" t="s">
        <v>39</v>
      </c>
      <c r="N2474" s="20" t="s">
        <v>89</v>
      </c>
      <c r="Q2474" s="20" t="s">
        <v>46</v>
      </c>
      <c r="R2474" s="25">
        <v>1516.6</v>
      </c>
    </row>
    <row r="2475" spans="9:18" x14ac:dyDescent="0.3">
      <c r="M2475" s="20" t="s">
        <v>42</v>
      </c>
      <c r="R2475" s="25">
        <v>10</v>
      </c>
    </row>
    <row r="2476" spans="9:18" x14ac:dyDescent="0.3">
      <c r="I2476" s="31" t="s">
        <v>1128</v>
      </c>
      <c r="J2476" s="20" t="s">
        <v>1167</v>
      </c>
      <c r="K2476" s="20" t="s">
        <v>174</v>
      </c>
      <c r="L2476" s="20" t="s">
        <v>911</v>
      </c>
      <c r="M2476" s="20" t="s">
        <v>39</v>
      </c>
      <c r="N2476" s="20" t="s">
        <v>89</v>
      </c>
      <c r="Q2476" s="20" t="s">
        <v>46</v>
      </c>
      <c r="R2476" s="25">
        <v>389.76</v>
      </c>
    </row>
    <row r="2477" spans="9:18" x14ac:dyDescent="0.3">
      <c r="M2477" s="20" t="s">
        <v>42</v>
      </c>
      <c r="R2477" s="25">
        <v>4.8</v>
      </c>
    </row>
    <row r="2478" spans="9:18" x14ac:dyDescent="0.3">
      <c r="I2478" s="31" t="s">
        <v>1128</v>
      </c>
      <c r="J2478" s="20" t="s">
        <v>1167</v>
      </c>
      <c r="K2478" s="20" t="s">
        <v>174</v>
      </c>
      <c r="L2478" s="20" t="s">
        <v>917</v>
      </c>
      <c r="M2478" s="20" t="s">
        <v>39</v>
      </c>
      <c r="N2478" s="20" t="s">
        <v>89</v>
      </c>
      <c r="Q2478" s="20" t="s">
        <v>46</v>
      </c>
      <c r="R2478" s="25">
        <v>493.85</v>
      </c>
    </row>
    <row r="2479" spans="9:18" x14ac:dyDescent="0.3">
      <c r="M2479" s="20" t="s">
        <v>42</v>
      </c>
      <c r="R2479" s="25">
        <v>1</v>
      </c>
    </row>
    <row r="2480" spans="9:18" x14ac:dyDescent="0.3">
      <c r="I2480" s="31" t="s">
        <v>1128</v>
      </c>
      <c r="J2480" s="20" t="s">
        <v>1167</v>
      </c>
      <c r="K2480" s="20" t="s">
        <v>174</v>
      </c>
      <c r="L2480" s="20" t="s">
        <v>391</v>
      </c>
      <c r="M2480" s="20" t="s">
        <v>39</v>
      </c>
      <c r="N2480" s="20" t="s">
        <v>89</v>
      </c>
      <c r="Q2480" s="20" t="s">
        <v>46</v>
      </c>
      <c r="R2480" s="25">
        <v>67247.88</v>
      </c>
    </row>
    <row r="2481" spans="9:18" x14ac:dyDescent="0.3">
      <c r="M2481" s="20" t="s">
        <v>42</v>
      </c>
      <c r="R2481" s="25">
        <v>48</v>
      </c>
    </row>
    <row r="2482" spans="9:18" x14ac:dyDescent="0.3">
      <c r="I2482" s="31" t="s">
        <v>1128</v>
      </c>
      <c r="J2482" s="20" t="s">
        <v>1167</v>
      </c>
      <c r="K2482" s="20" t="s">
        <v>174</v>
      </c>
      <c r="L2482" s="20" t="s">
        <v>392</v>
      </c>
      <c r="M2482" s="20" t="s">
        <v>39</v>
      </c>
      <c r="N2482" s="20" t="s">
        <v>89</v>
      </c>
      <c r="Q2482" s="20" t="s">
        <v>46</v>
      </c>
      <c r="R2482" s="25">
        <v>69.150000000000006</v>
      </c>
    </row>
    <row r="2483" spans="9:18" x14ac:dyDescent="0.3">
      <c r="M2483" s="20" t="s">
        <v>42</v>
      </c>
      <c r="R2483" s="25">
        <v>2</v>
      </c>
    </row>
    <row r="2484" spans="9:18" x14ac:dyDescent="0.3">
      <c r="I2484" s="31" t="s">
        <v>1128</v>
      </c>
      <c r="J2484" s="20" t="s">
        <v>1167</v>
      </c>
      <c r="K2484" s="20" t="s">
        <v>174</v>
      </c>
      <c r="L2484" s="20" t="s">
        <v>340</v>
      </c>
      <c r="M2484" s="20" t="s">
        <v>39</v>
      </c>
      <c r="N2484" s="20" t="s">
        <v>89</v>
      </c>
      <c r="Q2484" s="20" t="s">
        <v>46</v>
      </c>
      <c r="R2484" s="25">
        <v>115.21</v>
      </c>
    </row>
    <row r="2485" spans="9:18" x14ac:dyDescent="0.3">
      <c r="M2485" s="20" t="s">
        <v>42</v>
      </c>
      <c r="R2485" s="25">
        <v>3</v>
      </c>
    </row>
    <row r="2486" spans="9:18" x14ac:dyDescent="0.3">
      <c r="I2486" s="31" t="s">
        <v>1128</v>
      </c>
      <c r="J2486" s="20" t="s">
        <v>1167</v>
      </c>
      <c r="K2486" s="20" t="s">
        <v>174</v>
      </c>
      <c r="L2486" s="20" t="s">
        <v>342</v>
      </c>
      <c r="M2486" s="20" t="s">
        <v>39</v>
      </c>
      <c r="N2486" s="20" t="s">
        <v>89</v>
      </c>
      <c r="Q2486" s="20" t="s">
        <v>46</v>
      </c>
      <c r="R2486" s="25">
        <v>31.82</v>
      </c>
    </row>
    <row r="2487" spans="9:18" x14ac:dyDescent="0.3">
      <c r="M2487" s="20" t="s">
        <v>42</v>
      </c>
      <c r="R2487" s="25">
        <v>1</v>
      </c>
    </row>
    <row r="2488" spans="9:18" x14ac:dyDescent="0.3">
      <c r="I2488" s="31" t="s">
        <v>1128</v>
      </c>
      <c r="J2488" s="20" t="s">
        <v>1167</v>
      </c>
      <c r="K2488" s="20" t="s">
        <v>174</v>
      </c>
      <c r="L2488" s="20" t="s">
        <v>343</v>
      </c>
      <c r="M2488" s="20" t="s">
        <v>39</v>
      </c>
      <c r="N2488" s="20" t="s">
        <v>89</v>
      </c>
      <c r="Q2488" s="20" t="s">
        <v>46</v>
      </c>
      <c r="R2488" s="25">
        <v>179.38</v>
      </c>
    </row>
    <row r="2489" spans="9:18" x14ac:dyDescent="0.3">
      <c r="M2489" s="20" t="s">
        <v>42</v>
      </c>
      <c r="R2489" s="25">
        <v>13</v>
      </c>
    </row>
    <row r="2490" spans="9:18" x14ac:dyDescent="0.3">
      <c r="I2490" s="31" t="s">
        <v>1128</v>
      </c>
      <c r="J2490" s="20" t="s">
        <v>1167</v>
      </c>
      <c r="K2490" s="20" t="s">
        <v>174</v>
      </c>
      <c r="L2490" s="20" t="s">
        <v>344</v>
      </c>
      <c r="M2490" s="20" t="s">
        <v>39</v>
      </c>
      <c r="N2490" s="20" t="s">
        <v>89</v>
      </c>
      <c r="Q2490" s="20" t="s">
        <v>46</v>
      </c>
      <c r="R2490" s="25">
        <v>204.63</v>
      </c>
    </row>
    <row r="2491" spans="9:18" x14ac:dyDescent="0.3">
      <c r="M2491" s="20" t="s">
        <v>42</v>
      </c>
      <c r="R2491" s="25">
        <v>6</v>
      </c>
    </row>
    <row r="2492" spans="9:18" x14ac:dyDescent="0.3">
      <c r="I2492" s="31" t="s">
        <v>1128</v>
      </c>
      <c r="J2492" s="20" t="s">
        <v>1167</v>
      </c>
      <c r="K2492" s="20" t="s">
        <v>174</v>
      </c>
      <c r="L2492" s="20" t="s">
        <v>337</v>
      </c>
      <c r="M2492" s="20" t="s">
        <v>39</v>
      </c>
      <c r="N2492" s="20" t="s">
        <v>89</v>
      </c>
      <c r="Q2492" s="20" t="s">
        <v>46</v>
      </c>
      <c r="R2492" s="25">
        <v>478.57</v>
      </c>
    </row>
    <row r="2493" spans="9:18" x14ac:dyDescent="0.3">
      <c r="M2493" s="20" t="s">
        <v>42</v>
      </c>
      <c r="R2493" s="25">
        <v>4</v>
      </c>
    </row>
    <row r="2494" spans="9:18" x14ac:dyDescent="0.3">
      <c r="I2494" s="31" t="s">
        <v>1128</v>
      </c>
      <c r="J2494" s="20" t="s">
        <v>1167</v>
      </c>
      <c r="K2494" s="20" t="s">
        <v>174</v>
      </c>
      <c r="L2494" s="20" t="s">
        <v>216</v>
      </c>
      <c r="M2494" s="20" t="s">
        <v>39</v>
      </c>
      <c r="N2494" s="20" t="s">
        <v>89</v>
      </c>
      <c r="Q2494" s="20" t="s">
        <v>46</v>
      </c>
      <c r="R2494" s="25">
        <v>112.5</v>
      </c>
    </row>
    <row r="2495" spans="9:18" x14ac:dyDescent="0.3">
      <c r="M2495" s="20" t="s">
        <v>42</v>
      </c>
      <c r="R2495" s="25">
        <v>3</v>
      </c>
    </row>
    <row r="2496" spans="9:18" x14ac:dyDescent="0.3">
      <c r="I2496" s="31" t="s">
        <v>1128</v>
      </c>
      <c r="J2496" s="20" t="s">
        <v>1167</v>
      </c>
      <c r="K2496" s="20" t="s">
        <v>174</v>
      </c>
      <c r="L2496" s="20" t="s">
        <v>946</v>
      </c>
      <c r="M2496" s="20" t="s">
        <v>39</v>
      </c>
      <c r="N2496" s="20" t="s">
        <v>89</v>
      </c>
      <c r="Q2496" s="20" t="s">
        <v>46</v>
      </c>
      <c r="R2496" s="25">
        <v>3827.33</v>
      </c>
    </row>
    <row r="2497" spans="9:18" x14ac:dyDescent="0.3">
      <c r="M2497" s="20" t="s">
        <v>42</v>
      </c>
      <c r="R2497" s="25">
        <v>1</v>
      </c>
    </row>
    <row r="2498" spans="9:18" x14ac:dyDescent="0.3">
      <c r="I2498" s="31" t="s">
        <v>1128</v>
      </c>
      <c r="J2498" s="20" t="s">
        <v>1167</v>
      </c>
      <c r="K2498" s="20" t="s">
        <v>174</v>
      </c>
      <c r="L2498" s="20" t="s">
        <v>749</v>
      </c>
      <c r="M2498" s="20" t="s">
        <v>39</v>
      </c>
      <c r="N2498" s="20" t="s">
        <v>89</v>
      </c>
      <c r="Q2498" s="20" t="s">
        <v>46</v>
      </c>
      <c r="R2498" s="25">
        <v>16194.45</v>
      </c>
    </row>
    <row r="2499" spans="9:18" x14ac:dyDescent="0.3">
      <c r="M2499" s="20" t="s">
        <v>42</v>
      </c>
      <c r="R2499" s="25">
        <v>1</v>
      </c>
    </row>
    <row r="2500" spans="9:18" x14ac:dyDescent="0.3">
      <c r="I2500" s="31" t="s">
        <v>1128</v>
      </c>
      <c r="J2500" s="20" t="s">
        <v>1167</v>
      </c>
      <c r="K2500" s="20" t="s">
        <v>174</v>
      </c>
      <c r="L2500" s="20" t="s">
        <v>750</v>
      </c>
      <c r="M2500" s="20" t="s">
        <v>39</v>
      </c>
      <c r="N2500" s="20" t="s">
        <v>89</v>
      </c>
      <c r="Q2500" s="20" t="s">
        <v>46</v>
      </c>
      <c r="R2500" s="25">
        <v>16604.060000000001</v>
      </c>
    </row>
    <row r="2501" spans="9:18" x14ac:dyDescent="0.3">
      <c r="M2501" s="20" t="s">
        <v>42</v>
      </c>
      <c r="R2501" s="25">
        <v>1</v>
      </c>
    </row>
    <row r="2502" spans="9:18" x14ac:dyDescent="0.3">
      <c r="I2502" s="31" t="s">
        <v>1128</v>
      </c>
      <c r="J2502" s="20" t="s">
        <v>1167</v>
      </c>
      <c r="K2502" s="20" t="s">
        <v>174</v>
      </c>
      <c r="L2502" s="20" t="s">
        <v>330</v>
      </c>
      <c r="M2502" s="20" t="s">
        <v>39</v>
      </c>
      <c r="N2502" s="20" t="s">
        <v>89</v>
      </c>
      <c r="Q2502" s="20" t="s">
        <v>46</v>
      </c>
      <c r="R2502" s="25">
        <v>20416.669999999998</v>
      </c>
    </row>
    <row r="2503" spans="9:18" x14ac:dyDescent="0.3">
      <c r="M2503" s="20" t="s">
        <v>42</v>
      </c>
      <c r="R2503" s="25">
        <v>7</v>
      </c>
    </row>
    <row r="2504" spans="9:18" x14ac:dyDescent="0.3">
      <c r="I2504" s="31" t="s">
        <v>1128</v>
      </c>
      <c r="J2504" s="20" t="s">
        <v>1167</v>
      </c>
      <c r="K2504" s="20" t="s">
        <v>174</v>
      </c>
      <c r="L2504" s="20" t="s">
        <v>308</v>
      </c>
      <c r="M2504" s="20" t="s">
        <v>39</v>
      </c>
      <c r="N2504" s="20" t="s">
        <v>89</v>
      </c>
      <c r="Q2504" s="20" t="s">
        <v>46</v>
      </c>
      <c r="R2504" s="25">
        <v>1901.25</v>
      </c>
    </row>
    <row r="2505" spans="9:18" x14ac:dyDescent="0.3">
      <c r="M2505" s="20" t="s">
        <v>42</v>
      </c>
      <c r="R2505" s="25">
        <v>1</v>
      </c>
    </row>
    <row r="2506" spans="9:18" x14ac:dyDescent="0.3">
      <c r="I2506" s="31" t="s">
        <v>1128</v>
      </c>
      <c r="J2506" s="20" t="s">
        <v>1167</v>
      </c>
      <c r="K2506" s="20" t="s">
        <v>174</v>
      </c>
      <c r="L2506" s="20" t="s">
        <v>1173</v>
      </c>
      <c r="M2506" s="20" t="s">
        <v>39</v>
      </c>
      <c r="N2506" s="20" t="s">
        <v>89</v>
      </c>
      <c r="Q2506" s="20" t="s">
        <v>46</v>
      </c>
      <c r="R2506" s="25">
        <v>384.75</v>
      </c>
    </row>
    <row r="2507" spans="9:18" x14ac:dyDescent="0.3">
      <c r="M2507" s="20" t="s">
        <v>42</v>
      </c>
      <c r="R2507" s="25">
        <v>2</v>
      </c>
    </row>
    <row r="2508" spans="9:18" x14ac:dyDescent="0.3">
      <c r="I2508" s="31" t="s">
        <v>1128</v>
      </c>
      <c r="J2508" s="20" t="s">
        <v>1167</v>
      </c>
      <c r="K2508" s="20" t="s">
        <v>174</v>
      </c>
      <c r="L2508" s="20" t="s">
        <v>307</v>
      </c>
      <c r="M2508" s="20" t="s">
        <v>39</v>
      </c>
      <c r="N2508" s="20" t="s">
        <v>89</v>
      </c>
      <c r="Q2508" s="20" t="s">
        <v>46</v>
      </c>
      <c r="R2508" s="25">
        <v>310.33</v>
      </c>
    </row>
    <row r="2509" spans="9:18" x14ac:dyDescent="0.3">
      <c r="M2509" s="20" t="s">
        <v>42</v>
      </c>
      <c r="R2509" s="25">
        <v>1</v>
      </c>
    </row>
    <row r="2510" spans="9:18" x14ac:dyDescent="0.3">
      <c r="I2510" s="31" t="s">
        <v>1128</v>
      </c>
      <c r="J2510" s="20" t="s">
        <v>1167</v>
      </c>
      <c r="K2510" s="20" t="s">
        <v>174</v>
      </c>
      <c r="L2510" s="20" t="s">
        <v>990</v>
      </c>
      <c r="M2510" s="20" t="s">
        <v>39</v>
      </c>
      <c r="N2510" s="20" t="s">
        <v>89</v>
      </c>
      <c r="Q2510" s="20" t="s">
        <v>46</v>
      </c>
      <c r="R2510" s="25">
        <v>383.17</v>
      </c>
    </row>
    <row r="2511" spans="9:18" x14ac:dyDescent="0.3">
      <c r="M2511" s="20" t="s">
        <v>42</v>
      </c>
      <c r="R2511" s="25">
        <v>4</v>
      </c>
    </row>
    <row r="2512" spans="9:18" x14ac:dyDescent="0.3">
      <c r="I2512" s="31" t="s">
        <v>1128</v>
      </c>
      <c r="J2512" s="20" t="s">
        <v>1167</v>
      </c>
      <c r="K2512" s="20" t="s">
        <v>174</v>
      </c>
      <c r="L2512" s="20" t="s">
        <v>1073</v>
      </c>
      <c r="M2512" s="20" t="s">
        <v>39</v>
      </c>
      <c r="N2512" s="20" t="s">
        <v>89</v>
      </c>
      <c r="Q2512" s="20" t="s">
        <v>46</v>
      </c>
      <c r="R2512" s="25">
        <v>5917.1</v>
      </c>
    </row>
    <row r="2513" spans="9:18" x14ac:dyDescent="0.3">
      <c r="M2513" s="20" t="s">
        <v>42</v>
      </c>
      <c r="R2513" s="25">
        <v>70</v>
      </c>
    </row>
    <row r="2514" spans="9:18" x14ac:dyDescent="0.3">
      <c r="I2514" s="31" t="s">
        <v>1128</v>
      </c>
      <c r="J2514" s="20" t="s">
        <v>1167</v>
      </c>
      <c r="K2514" s="20" t="s">
        <v>174</v>
      </c>
      <c r="L2514" s="20" t="s">
        <v>916</v>
      </c>
      <c r="M2514" s="20" t="s">
        <v>39</v>
      </c>
      <c r="N2514" s="20" t="s">
        <v>89</v>
      </c>
      <c r="Q2514" s="20" t="s">
        <v>46</v>
      </c>
      <c r="R2514" s="25">
        <v>810.76</v>
      </c>
    </row>
    <row r="2515" spans="9:18" x14ac:dyDescent="0.3">
      <c r="M2515" s="20" t="s">
        <v>42</v>
      </c>
      <c r="R2515" s="25">
        <v>2</v>
      </c>
    </row>
    <row r="2516" spans="9:18" x14ac:dyDescent="0.3">
      <c r="I2516" s="31" t="s">
        <v>1128</v>
      </c>
      <c r="J2516" s="20" t="s">
        <v>1167</v>
      </c>
      <c r="K2516" s="20" t="s">
        <v>174</v>
      </c>
      <c r="L2516" s="20" t="s">
        <v>1174</v>
      </c>
      <c r="M2516" s="20" t="s">
        <v>39</v>
      </c>
      <c r="N2516" s="20" t="s">
        <v>89</v>
      </c>
      <c r="Q2516" s="20" t="s">
        <v>46</v>
      </c>
      <c r="R2516" s="25">
        <v>250.16</v>
      </c>
    </row>
    <row r="2517" spans="9:18" x14ac:dyDescent="0.3">
      <c r="M2517" s="20" t="s">
        <v>42</v>
      </c>
      <c r="R2517" s="25">
        <v>2</v>
      </c>
    </row>
    <row r="2518" spans="9:18" x14ac:dyDescent="0.3">
      <c r="I2518" s="31" t="s">
        <v>1128</v>
      </c>
      <c r="J2518" s="20" t="s">
        <v>1167</v>
      </c>
      <c r="K2518" s="20" t="s">
        <v>174</v>
      </c>
      <c r="L2518" s="20" t="s">
        <v>1175</v>
      </c>
      <c r="M2518" s="20" t="s">
        <v>39</v>
      </c>
      <c r="N2518" s="20" t="s">
        <v>89</v>
      </c>
      <c r="Q2518" s="20" t="s">
        <v>46</v>
      </c>
      <c r="R2518" s="25">
        <v>390</v>
      </c>
    </row>
    <row r="2519" spans="9:18" x14ac:dyDescent="0.3">
      <c r="M2519" s="20" t="s">
        <v>42</v>
      </c>
      <c r="R2519" s="25">
        <v>2</v>
      </c>
    </row>
    <row r="2520" spans="9:18" x14ac:dyDescent="0.3">
      <c r="I2520" s="31" t="s">
        <v>1128</v>
      </c>
      <c r="J2520" s="20" t="s">
        <v>1167</v>
      </c>
      <c r="K2520" s="20" t="s">
        <v>174</v>
      </c>
      <c r="L2520" s="20" t="s">
        <v>1176</v>
      </c>
      <c r="M2520" s="20" t="s">
        <v>39</v>
      </c>
      <c r="N2520" s="20" t="s">
        <v>89</v>
      </c>
      <c r="Q2520" s="20" t="s">
        <v>46</v>
      </c>
      <c r="R2520" s="25">
        <v>4940.83</v>
      </c>
    </row>
    <row r="2521" spans="9:18" x14ac:dyDescent="0.3">
      <c r="M2521" s="20" t="s">
        <v>42</v>
      </c>
      <c r="R2521" s="25">
        <v>1</v>
      </c>
    </row>
    <row r="2522" spans="9:18" x14ac:dyDescent="0.3">
      <c r="I2522" s="31" t="s">
        <v>1128</v>
      </c>
      <c r="J2522" s="20" t="s">
        <v>1167</v>
      </c>
      <c r="K2522" s="20" t="s">
        <v>174</v>
      </c>
      <c r="L2522" s="20" t="s">
        <v>381</v>
      </c>
      <c r="M2522" s="20" t="s">
        <v>39</v>
      </c>
      <c r="N2522" s="20" t="s">
        <v>89</v>
      </c>
      <c r="Q2522" s="20" t="s">
        <v>46</v>
      </c>
      <c r="R2522" s="25">
        <v>28</v>
      </c>
    </row>
    <row r="2523" spans="9:18" x14ac:dyDescent="0.3">
      <c r="M2523" s="20" t="s">
        <v>42</v>
      </c>
      <c r="R2523" s="25">
        <v>1</v>
      </c>
    </row>
    <row r="2524" spans="9:18" x14ac:dyDescent="0.3">
      <c r="I2524" s="31" t="s">
        <v>1128</v>
      </c>
      <c r="J2524" s="20" t="s">
        <v>1167</v>
      </c>
      <c r="K2524" s="20" t="s">
        <v>174</v>
      </c>
      <c r="L2524" s="20" t="s">
        <v>1177</v>
      </c>
      <c r="M2524" s="20" t="s">
        <v>39</v>
      </c>
      <c r="N2524" s="20" t="s">
        <v>89</v>
      </c>
      <c r="Q2524" s="20" t="s">
        <v>46</v>
      </c>
      <c r="R2524" s="25">
        <v>1543.86</v>
      </c>
    </row>
    <row r="2525" spans="9:18" x14ac:dyDescent="0.3">
      <c r="M2525" s="20" t="s">
        <v>42</v>
      </c>
      <c r="R2525" s="25">
        <v>2</v>
      </c>
    </row>
    <row r="2526" spans="9:18" x14ac:dyDescent="0.3">
      <c r="I2526" s="31" t="s">
        <v>1128</v>
      </c>
      <c r="J2526" s="20" t="s">
        <v>1167</v>
      </c>
      <c r="K2526" s="20" t="s">
        <v>174</v>
      </c>
      <c r="L2526" s="20" t="s">
        <v>1178</v>
      </c>
      <c r="M2526" s="20" t="s">
        <v>39</v>
      </c>
      <c r="N2526" s="20" t="s">
        <v>89</v>
      </c>
      <c r="Q2526" s="20" t="s">
        <v>46</v>
      </c>
      <c r="R2526" s="25">
        <v>2234.1</v>
      </c>
    </row>
    <row r="2527" spans="9:18" x14ac:dyDescent="0.3">
      <c r="M2527" s="20" t="s">
        <v>42</v>
      </c>
      <c r="R2527" s="25">
        <v>2.8</v>
      </c>
    </row>
    <row r="2528" spans="9:18" x14ac:dyDescent="0.3">
      <c r="I2528" s="31" t="s">
        <v>1128</v>
      </c>
      <c r="J2528" s="20" t="s">
        <v>1167</v>
      </c>
      <c r="K2528" s="20" t="s">
        <v>174</v>
      </c>
      <c r="L2528" s="20" t="s">
        <v>846</v>
      </c>
      <c r="M2528" s="20" t="s">
        <v>39</v>
      </c>
      <c r="N2528" s="20" t="s">
        <v>89</v>
      </c>
      <c r="Q2528" s="20" t="s">
        <v>46</v>
      </c>
      <c r="R2528" s="25">
        <v>3703.34</v>
      </c>
    </row>
    <row r="2529" spans="9:18" x14ac:dyDescent="0.3">
      <c r="M2529" s="20" t="s">
        <v>42</v>
      </c>
      <c r="R2529" s="25">
        <v>1</v>
      </c>
    </row>
    <row r="2530" spans="9:18" x14ac:dyDescent="0.3">
      <c r="I2530" s="31" t="s">
        <v>1128</v>
      </c>
      <c r="J2530" s="20" t="s">
        <v>1167</v>
      </c>
      <c r="K2530" s="20" t="s">
        <v>174</v>
      </c>
      <c r="L2530" s="20" t="s">
        <v>361</v>
      </c>
      <c r="M2530" s="20" t="s">
        <v>39</v>
      </c>
      <c r="N2530" s="20" t="s">
        <v>89</v>
      </c>
      <c r="Q2530" s="20" t="s">
        <v>46</v>
      </c>
      <c r="R2530" s="25">
        <v>12229.85</v>
      </c>
    </row>
    <row r="2531" spans="9:18" x14ac:dyDescent="0.3">
      <c r="M2531" s="20" t="s">
        <v>42</v>
      </c>
      <c r="R2531" s="25">
        <v>31</v>
      </c>
    </row>
    <row r="2532" spans="9:18" x14ac:dyDescent="0.3">
      <c r="I2532" s="31" t="s">
        <v>1128</v>
      </c>
      <c r="J2532" s="20" t="s">
        <v>1167</v>
      </c>
      <c r="K2532" s="20" t="s">
        <v>174</v>
      </c>
      <c r="L2532" s="20" t="s">
        <v>1179</v>
      </c>
      <c r="M2532" s="20" t="s">
        <v>39</v>
      </c>
      <c r="N2532" s="20" t="s">
        <v>89</v>
      </c>
      <c r="Q2532" s="20" t="s">
        <v>46</v>
      </c>
      <c r="R2532" s="25">
        <v>45.59</v>
      </c>
    </row>
    <row r="2533" spans="9:18" x14ac:dyDescent="0.3">
      <c r="M2533" s="20" t="s">
        <v>42</v>
      </c>
      <c r="R2533" s="25">
        <v>1</v>
      </c>
    </row>
    <row r="2534" spans="9:18" x14ac:dyDescent="0.3">
      <c r="I2534" s="31" t="s">
        <v>1128</v>
      </c>
      <c r="J2534" s="20" t="s">
        <v>1167</v>
      </c>
      <c r="K2534" s="20" t="s">
        <v>174</v>
      </c>
      <c r="L2534" s="20" t="s">
        <v>363</v>
      </c>
      <c r="M2534" s="20" t="s">
        <v>39</v>
      </c>
      <c r="N2534" s="20" t="s">
        <v>89</v>
      </c>
      <c r="Q2534" s="20" t="s">
        <v>46</v>
      </c>
      <c r="R2534" s="25">
        <v>107.03</v>
      </c>
    </row>
    <row r="2535" spans="9:18" x14ac:dyDescent="0.3">
      <c r="M2535" s="20" t="s">
        <v>42</v>
      </c>
      <c r="R2535" s="25">
        <v>4</v>
      </c>
    </row>
    <row r="2536" spans="9:18" x14ac:dyDescent="0.3">
      <c r="I2536" s="31" t="s">
        <v>1128</v>
      </c>
      <c r="J2536" s="20" t="s">
        <v>1167</v>
      </c>
      <c r="K2536" s="20" t="s">
        <v>174</v>
      </c>
      <c r="L2536" s="20" t="s">
        <v>213</v>
      </c>
      <c r="M2536" s="20" t="s">
        <v>39</v>
      </c>
      <c r="N2536" s="20" t="s">
        <v>89</v>
      </c>
      <c r="Q2536" s="20" t="s">
        <v>46</v>
      </c>
      <c r="R2536" s="25">
        <v>525.13</v>
      </c>
    </row>
    <row r="2537" spans="9:18" x14ac:dyDescent="0.3">
      <c r="M2537" s="20" t="s">
        <v>42</v>
      </c>
      <c r="R2537" s="25">
        <v>2</v>
      </c>
    </row>
    <row r="2538" spans="9:18" x14ac:dyDescent="0.3">
      <c r="I2538" s="31" t="s">
        <v>1128</v>
      </c>
      <c r="J2538" s="20" t="s">
        <v>1167</v>
      </c>
      <c r="K2538" s="20" t="s">
        <v>174</v>
      </c>
      <c r="L2538" s="20" t="s">
        <v>235</v>
      </c>
      <c r="M2538" s="20" t="s">
        <v>39</v>
      </c>
      <c r="N2538" s="20" t="s">
        <v>89</v>
      </c>
      <c r="Q2538" s="20" t="s">
        <v>46</v>
      </c>
      <c r="R2538" s="25">
        <v>1938.33</v>
      </c>
    </row>
    <row r="2539" spans="9:18" x14ac:dyDescent="0.3">
      <c r="M2539" s="20" t="s">
        <v>42</v>
      </c>
      <c r="R2539" s="25">
        <v>1</v>
      </c>
    </row>
    <row r="2540" spans="9:18" x14ac:dyDescent="0.3">
      <c r="I2540" s="31" t="s">
        <v>1128</v>
      </c>
      <c r="J2540" s="20" t="s">
        <v>1167</v>
      </c>
      <c r="K2540" s="20" t="s">
        <v>174</v>
      </c>
      <c r="L2540" s="20" t="s">
        <v>360</v>
      </c>
      <c r="M2540" s="20" t="s">
        <v>39</v>
      </c>
      <c r="N2540" s="20" t="s">
        <v>89</v>
      </c>
      <c r="Q2540" s="20" t="s">
        <v>46</v>
      </c>
      <c r="R2540" s="25">
        <v>81.39</v>
      </c>
    </row>
    <row r="2541" spans="9:18" x14ac:dyDescent="0.3">
      <c r="M2541" s="20" t="s">
        <v>42</v>
      </c>
      <c r="R2541" s="25">
        <v>0.67500000000000004</v>
      </c>
    </row>
    <row r="2542" spans="9:18" x14ac:dyDescent="0.3">
      <c r="I2542" s="31" t="s">
        <v>1128</v>
      </c>
      <c r="J2542" s="20" t="s">
        <v>1167</v>
      </c>
      <c r="K2542" s="20" t="s">
        <v>174</v>
      </c>
      <c r="L2542" s="20" t="s">
        <v>116</v>
      </c>
      <c r="M2542" s="20" t="s">
        <v>39</v>
      </c>
      <c r="N2542" s="20" t="s">
        <v>89</v>
      </c>
      <c r="Q2542" s="20" t="s">
        <v>46</v>
      </c>
      <c r="R2542" s="25">
        <v>97.48</v>
      </c>
    </row>
    <row r="2543" spans="9:18" x14ac:dyDescent="0.3">
      <c r="M2543" s="20" t="s">
        <v>42</v>
      </c>
      <c r="R2543" s="25">
        <v>0.67500000000000004</v>
      </c>
    </row>
    <row r="2544" spans="9:18" x14ac:dyDescent="0.3">
      <c r="I2544" s="31" t="s">
        <v>1128</v>
      </c>
      <c r="J2544" s="20" t="s">
        <v>1167</v>
      </c>
      <c r="K2544" s="20" t="s">
        <v>174</v>
      </c>
      <c r="L2544" s="20" t="s">
        <v>766</v>
      </c>
      <c r="M2544" s="20" t="s">
        <v>39</v>
      </c>
      <c r="N2544" s="20" t="s">
        <v>89</v>
      </c>
      <c r="Q2544" s="20" t="s">
        <v>46</v>
      </c>
      <c r="R2544" s="25">
        <v>70.61</v>
      </c>
    </row>
    <row r="2545" spans="9:18" x14ac:dyDescent="0.3">
      <c r="M2545" s="20" t="s">
        <v>42</v>
      </c>
      <c r="R2545" s="25">
        <v>1</v>
      </c>
    </row>
    <row r="2546" spans="9:18" x14ac:dyDescent="0.3">
      <c r="I2546" s="31" t="s">
        <v>1128</v>
      </c>
      <c r="J2546" s="20" t="s">
        <v>1167</v>
      </c>
      <c r="K2546" s="20" t="s">
        <v>174</v>
      </c>
      <c r="L2546" s="20" t="s">
        <v>357</v>
      </c>
      <c r="M2546" s="20" t="s">
        <v>39</v>
      </c>
      <c r="N2546" s="20" t="s">
        <v>89</v>
      </c>
      <c r="Q2546" s="20" t="s">
        <v>46</v>
      </c>
      <c r="R2546" s="25">
        <v>123.97</v>
      </c>
    </row>
    <row r="2547" spans="9:18" x14ac:dyDescent="0.3">
      <c r="M2547" s="20" t="s">
        <v>42</v>
      </c>
      <c r="R2547" s="25">
        <v>1</v>
      </c>
    </row>
    <row r="2548" spans="9:18" x14ac:dyDescent="0.3">
      <c r="I2548" s="31" t="s">
        <v>1128</v>
      </c>
      <c r="J2548" s="20" t="s">
        <v>1167</v>
      </c>
      <c r="K2548" s="20" t="s">
        <v>174</v>
      </c>
      <c r="L2548" s="20" t="s">
        <v>767</v>
      </c>
      <c r="M2548" s="20" t="s">
        <v>39</v>
      </c>
      <c r="N2548" s="20" t="s">
        <v>89</v>
      </c>
      <c r="Q2548" s="20" t="s">
        <v>46</v>
      </c>
      <c r="R2548" s="25">
        <v>90</v>
      </c>
    </row>
    <row r="2549" spans="9:18" x14ac:dyDescent="0.3">
      <c r="M2549" s="20" t="s">
        <v>42</v>
      </c>
      <c r="R2549" s="25">
        <v>20</v>
      </c>
    </row>
    <row r="2550" spans="9:18" x14ac:dyDescent="0.3">
      <c r="I2550" s="31" t="s">
        <v>1128</v>
      </c>
      <c r="J2550" s="20" t="s">
        <v>1167</v>
      </c>
      <c r="K2550" s="20" t="s">
        <v>174</v>
      </c>
      <c r="L2550" s="20" t="s">
        <v>386</v>
      </c>
      <c r="M2550" s="20" t="s">
        <v>39</v>
      </c>
      <c r="N2550" s="20" t="s">
        <v>89</v>
      </c>
      <c r="Q2550" s="20" t="s">
        <v>46</v>
      </c>
      <c r="R2550" s="25">
        <v>523.86</v>
      </c>
    </row>
    <row r="2551" spans="9:18" x14ac:dyDescent="0.3">
      <c r="M2551" s="20" t="s">
        <v>42</v>
      </c>
      <c r="R2551" s="25">
        <v>2.5499999999999998</v>
      </c>
    </row>
    <row r="2552" spans="9:18" x14ac:dyDescent="0.3">
      <c r="I2552" s="31" t="s">
        <v>1128</v>
      </c>
      <c r="J2552" s="20" t="s">
        <v>1167</v>
      </c>
      <c r="K2552" s="20" t="s">
        <v>174</v>
      </c>
      <c r="L2552" s="20" t="s">
        <v>93</v>
      </c>
      <c r="M2552" s="20" t="s">
        <v>39</v>
      </c>
      <c r="N2552" s="20" t="s">
        <v>89</v>
      </c>
      <c r="Q2552" s="20" t="s">
        <v>46</v>
      </c>
      <c r="R2552" s="25">
        <v>233.83</v>
      </c>
    </row>
    <row r="2553" spans="9:18" x14ac:dyDescent="0.3">
      <c r="M2553" s="20" t="s">
        <v>42</v>
      </c>
      <c r="R2553" s="25">
        <v>2</v>
      </c>
    </row>
    <row r="2554" spans="9:18" x14ac:dyDescent="0.3">
      <c r="I2554" s="31" t="s">
        <v>1128</v>
      </c>
      <c r="J2554" s="20" t="s">
        <v>1167</v>
      </c>
      <c r="K2554" s="20" t="s">
        <v>174</v>
      </c>
      <c r="L2554" s="20" t="s">
        <v>98</v>
      </c>
      <c r="M2554" s="20" t="s">
        <v>39</v>
      </c>
      <c r="N2554" s="20" t="s">
        <v>89</v>
      </c>
      <c r="Q2554" s="20" t="s">
        <v>46</v>
      </c>
      <c r="R2554" s="25">
        <v>201.92</v>
      </c>
    </row>
    <row r="2555" spans="9:18" x14ac:dyDescent="0.3">
      <c r="M2555" s="20" t="s">
        <v>42</v>
      </c>
      <c r="R2555" s="25">
        <v>1</v>
      </c>
    </row>
    <row r="2556" spans="9:18" x14ac:dyDescent="0.3">
      <c r="I2556" s="31" t="s">
        <v>1128</v>
      </c>
      <c r="J2556" s="20" t="s">
        <v>1167</v>
      </c>
      <c r="K2556" s="20" t="s">
        <v>174</v>
      </c>
      <c r="L2556" s="20" t="s">
        <v>217</v>
      </c>
      <c r="M2556" s="20" t="s">
        <v>39</v>
      </c>
      <c r="N2556" s="20" t="s">
        <v>89</v>
      </c>
      <c r="Q2556" s="20" t="s">
        <v>46</v>
      </c>
      <c r="R2556" s="25">
        <v>29.48</v>
      </c>
    </row>
    <row r="2557" spans="9:18" x14ac:dyDescent="0.3">
      <c r="M2557" s="20" t="s">
        <v>42</v>
      </c>
      <c r="R2557" s="25">
        <v>1</v>
      </c>
    </row>
    <row r="2558" spans="9:18" x14ac:dyDescent="0.3">
      <c r="I2558" s="31" t="s">
        <v>1128</v>
      </c>
      <c r="J2558" s="20" t="s">
        <v>1167</v>
      </c>
      <c r="K2558" s="20" t="s">
        <v>174</v>
      </c>
      <c r="L2558" s="20" t="s">
        <v>219</v>
      </c>
      <c r="M2558" s="20" t="s">
        <v>39</v>
      </c>
      <c r="N2558" s="20" t="s">
        <v>89</v>
      </c>
      <c r="Q2558" s="20" t="s">
        <v>46</v>
      </c>
      <c r="R2558" s="25">
        <v>422.37</v>
      </c>
    </row>
    <row r="2559" spans="9:18" x14ac:dyDescent="0.3">
      <c r="M2559" s="20" t="s">
        <v>42</v>
      </c>
      <c r="R2559" s="25">
        <v>1</v>
      </c>
    </row>
    <row r="2560" spans="9:18" x14ac:dyDescent="0.3">
      <c r="I2560" s="31" t="s">
        <v>1128</v>
      </c>
      <c r="J2560" s="20" t="s">
        <v>1167</v>
      </c>
      <c r="K2560" s="20" t="s">
        <v>174</v>
      </c>
      <c r="L2560" s="20" t="s">
        <v>131</v>
      </c>
      <c r="M2560" s="20" t="s">
        <v>39</v>
      </c>
      <c r="N2560" s="20" t="s">
        <v>89</v>
      </c>
      <c r="Q2560" s="20" t="s">
        <v>46</v>
      </c>
      <c r="R2560" s="25">
        <v>418.75</v>
      </c>
    </row>
    <row r="2561" spans="9:18" x14ac:dyDescent="0.3">
      <c r="M2561" s="20" t="s">
        <v>42</v>
      </c>
      <c r="R2561" s="25">
        <v>3</v>
      </c>
    </row>
    <row r="2562" spans="9:18" x14ac:dyDescent="0.3">
      <c r="I2562" s="31" t="s">
        <v>1128</v>
      </c>
      <c r="J2562" s="20" t="s">
        <v>1167</v>
      </c>
      <c r="K2562" s="20" t="s">
        <v>174</v>
      </c>
      <c r="L2562" s="20" t="s">
        <v>777</v>
      </c>
      <c r="M2562" s="20" t="s">
        <v>39</v>
      </c>
      <c r="N2562" s="20" t="s">
        <v>89</v>
      </c>
      <c r="Q2562" s="20" t="s">
        <v>46</v>
      </c>
      <c r="R2562" s="25">
        <v>88.33</v>
      </c>
    </row>
    <row r="2563" spans="9:18" x14ac:dyDescent="0.3">
      <c r="M2563" s="20" t="s">
        <v>42</v>
      </c>
      <c r="R2563" s="25">
        <v>2</v>
      </c>
    </row>
    <row r="2564" spans="9:18" x14ac:dyDescent="0.3">
      <c r="I2564" s="31" t="s">
        <v>1128</v>
      </c>
      <c r="J2564" s="20" t="s">
        <v>1180</v>
      </c>
      <c r="K2564" s="20" t="s">
        <v>87</v>
      </c>
      <c r="L2564" s="20" t="s">
        <v>403</v>
      </c>
      <c r="M2564" s="20" t="s">
        <v>39</v>
      </c>
      <c r="N2564" s="20" t="s">
        <v>89</v>
      </c>
      <c r="Q2564" s="20" t="s">
        <v>90</v>
      </c>
      <c r="R2564" s="25">
        <v>233.43</v>
      </c>
    </row>
    <row r="2565" spans="9:18" x14ac:dyDescent="0.3">
      <c r="M2565" s="20" t="s">
        <v>42</v>
      </c>
      <c r="R2565" s="25">
        <v>3</v>
      </c>
    </row>
    <row r="2566" spans="9:18" x14ac:dyDescent="0.3">
      <c r="I2566" s="31" t="s">
        <v>1128</v>
      </c>
      <c r="J2566" s="20" t="s">
        <v>1180</v>
      </c>
      <c r="K2566" s="20" t="s">
        <v>87</v>
      </c>
      <c r="L2566" s="20" t="s">
        <v>398</v>
      </c>
      <c r="M2566" s="20" t="s">
        <v>39</v>
      </c>
      <c r="N2566" s="20" t="s">
        <v>89</v>
      </c>
      <c r="Q2566" s="20" t="s">
        <v>90</v>
      </c>
      <c r="R2566" s="25">
        <v>526.15</v>
      </c>
    </row>
    <row r="2567" spans="9:18" x14ac:dyDescent="0.3">
      <c r="M2567" s="20" t="s">
        <v>42</v>
      </c>
      <c r="R2567" s="25">
        <v>18</v>
      </c>
    </row>
    <row r="2568" spans="9:18" x14ac:dyDescent="0.3">
      <c r="I2568" s="31" t="s">
        <v>1128</v>
      </c>
      <c r="J2568" s="20" t="s">
        <v>1180</v>
      </c>
      <c r="K2568" s="20" t="s">
        <v>87</v>
      </c>
      <c r="L2568" s="20" t="s">
        <v>102</v>
      </c>
      <c r="M2568" s="20" t="s">
        <v>39</v>
      </c>
      <c r="N2568" s="20" t="s">
        <v>89</v>
      </c>
      <c r="Q2568" s="20" t="s">
        <v>90</v>
      </c>
      <c r="R2568" s="25">
        <v>3900.87</v>
      </c>
    </row>
    <row r="2569" spans="9:18" x14ac:dyDescent="0.3">
      <c r="M2569" s="20" t="s">
        <v>42</v>
      </c>
      <c r="R2569" s="25">
        <v>254</v>
      </c>
    </row>
    <row r="2570" spans="9:18" x14ac:dyDescent="0.3">
      <c r="I2570" s="31" t="s">
        <v>1128</v>
      </c>
      <c r="J2570" s="20" t="s">
        <v>1180</v>
      </c>
      <c r="K2570" s="20" t="s">
        <v>87</v>
      </c>
      <c r="L2570" s="20" t="s">
        <v>400</v>
      </c>
      <c r="M2570" s="20" t="s">
        <v>39</v>
      </c>
      <c r="N2570" s="20" t="s">
        <v>89</v>
      </c>
      <c r="Q2570" s="20" t="s">
        <v>90</v>
      </c>
      <c r="R2570" s="25">
        <v>8446.35</v>
      </c>
    </row>
    <row r="2571" spans="9:18" x14ac:dyDescent="0.3">
      <c r="M2571" s="20" t="s">
        <v>42</v>
      </c>
      <c r="R2571" s="25">
        <v>190</v>
      </c>
    </row>
    <row r="2572" spans="9:18" x14ac:dyDescent="0.3">
      <c r="I2572" s="31" t="s">
        <v>1128</v>
      </c>
      <c r="J2572" s="20" t="s">
        <v>1181</v>
      </c>
      <c r="K2572" s="20" t="s">
        <v>174</v>
      </c>
      <c r="L2572" s="20" t="s">
        <v>791</v>
      </c>
      <c r="M2572" s="20" t="s">
        <v>39</v>
      </c>
      <c r="N2572" s="20" t="s">
        <v>89</v>
      </c>
      <c r="Q2572" s="20" t="s">
        <v>46</v>
      </c>
      <c r="R2572" s="25">
        <v>186.84</v>
      </c>
    </row>
    <row r="2573" spans="9:18" x14ac:dyDescent="0.3">
      <c r="M2573" s="20" t="s">
        <v>42</v>
      </c>
      <c r="R2573" s="25">
        <v>2</v>
      </c>
    </row>
    <row r="2574" spans="9:18" x14ac:dyDescent="0.3">
      <c r="I2574" s="31" t="s">
        <v>1128</v>
      </c>
      <c r="J2574" s="20" t="s">
        <v>1181</v>
      </c>
      <c r="K2574" s="20" t="s">
        <v>174</v>
      </c>
      <c r="L2574" s="20" t="s">
        <v>793</v>
      </c>
      <c r="M2574" s="20" t="s">
        <v>39</v>
      </c>
      <c r="N2574" s="20" t="s">
        <v>89</v>
      </c>
      <c r="Q2574" s="20" t="s">
        <v>46</v>
      </c>
      <c r="R2574" s="25">
        <v>246.8</v>
      </c>
    </row>
    <row r="2575" spans="9:18" x14ac:dyDescent="0.3">
      <c r="M2575" s="20" t="s">
        <v>42</v>
      </c>
      <c r="R2575" s="25">
        <v>10</v>
      </c>
    </row>
    <row r="2576" spans="9:18" x14ac:dyDescent="0.3">
      <c r="I2576" s="31" t="s">
        <v>1128</v>
      </c>
      <c r="J2576" s="20" t="s">
        <v>1181</v>
      </c>
      <c r="K2576" s="20" t="s">
        <v>174</v>
      </c>
      <c r="L2576" s="20" t="s">
        <v>795</v>
      </c>
      <c r="M2576" s="20" t="s">
        <v>39</v>
      </c>
      <c r="N2576" s="20" t="s">
        <v>89</v>
      </c>
      <c r="Q2576" s="20" t="s">
        <v>46</v>
      </c>
      <c r="R2576" s="25">
        <v>897.44</v>
      </c>
    </row>
    <row r="2577" spans="9:18" x14ac:dyDescent="0.3">
      <c r="M2577" s="20" t="s">
        <v>42</v>
      </c>
      <c r="R2577" s="25">
        <v>11</v>
      </c>
    </row>
    <row r="2578" spans="9:18" x14ac:dyDescent="0.3">
      <c r="I2578" s="31" t="s">
        <v>1128</v>
      </c>
      <c r="J2578" s="20" t="s">
        <v>1181</v>
      </c>
      <c r="K2578" s="20" t="s">
        <v>174</v>
      </c>
      <c r="L2578" s="20" t="s">
        <v>797</v>
      </c>
      <c r="M2578" s="20" t="s">
        <v>39</v>
      </c>
      <c r="N2578" s="20" t="s">
        <v>89</v>
      </c>
      <c r="Q2578" s="20" t="s">
        <v>46</v>
      </c>
      <c r="R2578" s="25">
        <v>130.49</v>
      </c>
    </row>
    <row r="2579" spans="9:18" x14ac:dyDescent="0.3">
      <c r="M2579" s="20" t="s">
        <v>42</v>
      </c>
      <c r="R2579" s="25">
        <v>3</v>
      </c>
    </row>
    <row r="2580" spans="9:18" x14ac:dyDescent="0.3">
      <c r="I2580" s="31" t="s">
        <v>1128</v>
      </c>
      <c r="J2580" s="20" t="s">
        <v>1181</v>
      </c>
      <c r="K2580" s="20" t="s">
        <v>174</v>
      </c>
      <c r="L2580" s="20" t="s">
        <v>799</v>
      </c>
      <c r="M2580" s="20" t="s">
        <v>39</v>
      </c>
      <c r="N2580" s="20" t="s">
        <v>89</v>
      </c>
      <c r="Q2580" s="20" t="s">
        <v>46</v>
      </c>
      <c r="R2580" s="25">
        <v>284.16000000000003</v>
      </c>
    </row>
    <row r="2581" spans="9:18" x14ac:dyDescent="0.3">
      <c r="M2581" s="20" t="s">
        <v>42</v>
      </c>
      <c r="R2581" s="25">
        <v>6</v>
      </c>
    </row>
    <row r="2582" spans="9:18" x14ac:dyDescent="0.3">
      <c r="I2582" s="31" t="s">
        <v>1128</v>
      </c>
      <c r="J2582" s="20" t="s">
        <v>1181</v>
      </c>
      <c r="K2582" s="20" t="s">
        <v>174</v>
      </c>
      <c r="L2582" s="20" t="s">
        <v>60</v>
      </c>
      <c r="M2582" s="20" t="s">
        <v>39</v>
      </c>
      <c r="N2582" s="20" t="s">
        <v>89</v>
      </c>
      <c r="Q2582" s="20" t="s">
        <v>46</v>
      </c>
      <c r="R2582" s="25">
        <v>730.73</v>
      </c>
    </row>
    <row r="2583" spans="9:18" x14ac:dyDescent="0.3">
      <c r="M2583" s="20" t="s">
        <v>42</v>
      </c>
      <c r="R2583" s="25">
        <v>1</v>
      </c>
    </row>
    <row r="2584" spans="9:18" x14ac:dyDescent="0.3">
      <c r="I2584" s="31" t="s">
        <v>1128</v>
      </c>
      <c r="J2584" s="20" t="s">
        <v>1181</v>
      </c>
      <c r="K2584" s="20" t="s">
        <v>174</v>
      </c>
      <c r="L2584" s="20" t="s">
        <v>801</v>
      </c>
      <c r="M2584" s="20" t="s">
        <v>39</v>
      </c>
      <c r="N2584" s="20" t="s">
        <v>89</v>
      </c>
      <c r="Q2584" s="20" t="s">
        <v>46</v>
      </c>
      <c r="R2584" s="25">
        <v>508.28</v>
      </c>
    </row>
    <row r="2585" spans="9:18" x14ac:dyDescent="0.3">
      <c r="M2585" s="20" t="s">
        <v>42</v>
      </c>
      <c r="R2585" s="25">
        <v>1</v>
      </c>
    </row>
    <row r="2586" spans="9:18" x14ac:dyDescent="0.3">
      <c r="I2586" s="31" t="s">
        <v>1128</v>
      </c>
      <c r="J2586" s="20" t="s">
        <v>1181</v>
      </c>
      <c r="K2586" s="20" t="s">
        <v>174</v>
      </c>
      <c r="L2586" s="20" t="s">
        <v>803</v>
      </c>
      <c r="M2586" s="20" t="s">
        <v>39</v>
      </c>
      <c r="N2586" s="20" t="s">
        <v>89</v>
      </c>
      <c r="Q2586" s="20" t="s">
        <v>46</v>
      </c>
      <c r="R2586" s="25">
        <v>60.35</v>
      </c>
    </row>
    <row r="2587" spans="9:18" x14ac:dyDescent="0.3">
      <c r="M2587" s="20" t="s">
        <v>42</v>
      </c>
      <c r="R2587" s="25">
        <v>2</v>
      </c>
    </row>
    <row r="2588" spans="9:18" x14ac:dyDescent="0.3">
      <c r="I2588" s="31" t="s">
        <v>1128</v>
      </c>
      <c r="J2588" s="20" t="s">
        <v>1181</v>
      </c>
      <c r="K2588" s="20" t="s">
        <v>174</v>
      </c>
      <c r="L2588" s="20" t="s">
        <v>805</v>
      </c>
      <c r="M2588" s="20" t="s">
        <v>39</v>
      </c>
      <c r="N2588" s="20" t="s">
        <v>89</v>
      </c>
      <c r="Q2588" s="20" t="s">
        <v>46</v>
      </c>
      <c r="R2588" s="25">
        <v>685.03</v>
      </c>
    </row>
    <row r="2589" spans="9:18" x14ac:dyDescent="0.3">
      <c r="M2589" s="20" t="s">
        <v>42</v>
      </c>
      <c r="R2589" s="25">
        <v>20</v>
      </c>
    </row>
    <row r="2590" spans="9:18" x14ac:dyDescent="0.3">
      <c r="I2590" s="31" t="s">
        <v>1128</v>
      </c>
      <c r="J2590" s="20" t="s">
        <v>1181</v>
      </c>
      <c r="K2590" s="20" t="s">
        <v>174</v>
      </c>
      <c r="L2590" s="20" t="s">
        <v>807</v>
      </c>
      <c r="M2590" s="20" t="s">
        <v>39</v>
      </c>
      <c r="N2590" s="20" t="s">
        <v>89</v>
      </c>
      <c r="Q2590" s="20" t="s">
        <v>46</v>
      </c>
      <c r="R2590" s="25">
        <v>171.25</v>
      </c>
    </row>
    <row r="2591" spans="9:18" x14ac:dyDescent="0.3">
      <c r="M2591" s="20" t="s">
        <v>42</v>
      </c>
      <c r="R2591" s="25">
        <v>5</v>
      </c>
    </row>
    <row r="2592" spans="9:18" x14ac:dyDescent="0.3">
      <c r="I2592" s="31" t="s">
        <v>1128</v>
      </c>
      <c r="J2592" s="20" t="s">
        <v>1181</v>
      </c>
      <c r="K2592" s="20" t="s">
        <v>174</v>
      </c>
      <c r="L2592" s="20" t="s">
        <v>809</v>
      </c>
      <c r="M2592" s="20" t="s">
        <v>39</v>
      </c>
      <c r="N2592" s="20" t="s">
        <v>89</v>
      </c>
      <c r="Q2592" s="20" t="s">
        <v>46</v>
      </c>
      <c r="R2592" s="25">
        <v>541.02</v>
      </c>
    </row>
    <row r="2593" spans="9:18" x14ac:dyDescent="0.3">
      <c r="M2593" s="20" t="s">
        <v>42</v>
      </c>
      <c r="R2593" s="25">
        <v>13</v>
      </c>
    </row>
    <row r="2594" spans="9:18" x14ac:dyDescent="0.3">
      <c r="I2594" s="31" t="s">
        <v>1128</v>
      </c>
      <c r="J2594" s="20" t="s">
        <v>1181</v>
      </c>
      <c r="K2594" s="20" t="s">
        <v>174</v>
      </c>
      <c r="L2594" s="20" t="s">
        <v>811</v>
      </c>
      <c r="M2594" s="20" t="s">
        <v>39</v>
      </c>
      <c r="N2594" s="20" t="s">
        <v>89</v>
      </c>
      <c r="Q2594" s="20" t="s">
        <v>46</v>
      </c>
      <c r="R2594" s="25">
        <v>53.34</v>
      </c>
    </row>
    <row r="2595" spans="9:18" x14ac:dyDescent="0.3">
      <c r="M2595" s="20" t="s">
        <v>42</v>
      </c>
      <c r="R2595" s="25">
        <v>2</v>
      </c>
    </row>
    <row r="2596" spans="9:18" x14ac:dyDescent="0.3">
      <c r="I2596" s="31" t="s">
        <v>1128</v>
      </c>
      <c r="J2596" s="20" t="s">
        <v>1181</v>
      </c>
      <c r="K2596" s="20" t="s">
        <v>174</v>
      </c>
      <c r="L2596" s="20" t="s">
        <v>813</v>
      </c>
      <c r="M2596" s="20" t="s">
        <v>39</v>
      </c>
      <c r="N2596" s="20" t="s">
        <v>89</v>
      </c>
      <c r="Q2596" s="20" t="s">
        <v>46</v>
      </c>
      <c r="R2596" s="25">
        <v>242.81</v>
      </c>
    </row>
    <row r="2597" spans="9:18" x14ac:dyDescent="0.3">
      <c r="M2597" s="20" t="s">
        <v>42</v>
      </c>
      <c r="R2597" s="25">
        <v>15</v>
      </c>
    </row>
    <row r="2598" spans="9:18" x14ac:dyDescent="0.3">
      <c r="I2598" s="31" t="s">
        <v>1128</v>
      </c>
      <c r="J2598" s="20" t="s">
        <v>1181</v>
      </c>
      <c r="K2598" s="20" t="s">
        <v>174</v>
      </c>
      <c r="L2598" s="20" t="s">
        <v>68</v>
      </c>
      <c r="M2598" s="20" t="s">
        <v>39</v>
      </c>
      <c r="N2598" s="20" t="s">
        <v>89</v>
      </c>
      <c r="Q2598" s="20" t="s">
        <v>46</v>
      </c>
      <c r="R2598" s="25">
        <v>222.64</v>
      </c>
    </row>
    <row r="2599" spans="9:18" x14ac:dyDescent="0.3">
      <c r="M2599" s="20" t="s">
        <v>42</v>
      </c>
      <c r="R2599" s="25">
        <v>5</v>
      </c>
    </row>
    <row r="2600" spans="9:18" x14ac:dyDescent="0.3">
      <c r="I2600" s="31" t="s">
        <v>1128</v>
      </c>
      <c r="J2600" s="20" t="s">
        <v>1182</v>
      </c>
      <c r="K2600" s="20" t="s">
        <v>174</v>
      </c>
      <c r="L2600" s="20" t="s">
        <v>135</v>
      </c>
      <c r="M2600" s="20" t="s">
        <v>39</v>
      </c>
      <c r="N2600" s="20" t="s">
        <v>89</v>
      </c>
      <c r="Q2600" s="20" t="s">
        <v>46</v>
      </c>
      <c r="R2600" s="25">
        <v>37400</v>
      </c>
    </row>
    <row r="2601" spans="9:18" x14ac:dyDescent="0.3">
      <c r="M2601" s="20" t="s">
        <v>42</v>
      </c>
      <c r="R2601" s="25">
        <v>34</v>
      </c>
    </row>
    <row r="2602" spans="9:18" x14ac:dyDescent="0.3">
      <c r="I2602" s="31" t="s">
        <v>1128</v>
      </c>
      <c r="J2602" s="20" t="s">
        <v>1182</v>
      </c>
      <c r="K2602" s="20" t="s">
        <v>174</v>
      </c>
      <c r="L2602" s="20" t="s">
        <v>136</v>
      </c>
      <c r="M2602" s="20" t="s">
        <v>39</v>
      </c>
      <c r="N2602" s="20" t="s">
        <v>89</v>
      </c>
      <c r="Q2602" s="20" t="s">
        <v>46</v>
      </c>
      <c r="R2602" s="25">
        <v>50000</v>
      </c>
    </row>
    <row r="2603" spans="9:18" x14ac:dyDescent="0.3">
      <c r="M2603" s="20" t="s">
        <v>42</v>
      </c>
      <c r="R2603" s="25">
        <v>2</v>
      </c>
    </row>
    <row r="2604" spans="9:18" x14ac:dyDescent="0.3">
      <c r="I2604" s="31" t="s">
        <v>1128</v>
      </c>
      <c r="J2604" s="20" t="s">
        <v>1182</v>
      </c>
      <c r="K2604" s="20" t="s">
        <v>174</v>
      </c>
      <c r="L2604" s="20" t="s">
        <v>137</v>
      </c>
      <c r="M2604" s="20" t="s">
        <v>39</v>
      </c>
      <c r="N2604" s="20" t="s">
        <v>89</v>
      </c>
      <c r="Q2604" s="20" t="s">
        <v>46</v>
      </c>
      <c r="R2604" s="25">
        <v>37200</v>
      </c>
    </row>
    <row r="2605" spans="9:18" x14ac:dyDescent="0.3">
      <c r="M2605" s="20" t="s">
        <v>42</v>
      </c>
      <c r="R2605" s="25">
        <v>3</v>
      </c>
    </row>
    <row r="2606" spans="9:18" x14ac:dyDescent="0.3">
      <c r="I2606" s="31" t="s">
        <v>1128</v>
      </c>
      <c r="J2606" s="20" t="s">
        <v>1182</v>
      </c>
      <c r="K2606" s="20" t="s">
        <v>174</v>
      </c>
      <c r="L2606" s="20" t="s">
        <v>138</v>
      </c>
      <c r="M2606" s="20" t="s">
        <v>39</v>
      </c>
      <c r="N2606" s="20" t="s">
        <v>89</v>
      </c>
      <c r="Q2606" s="20" t="s">
        <v>46</v>
      </c>
      <c r="R2606" s="25">
        <v>74400</v>
      </c>
    </row>
    <row r="2607" spans="9:18" x14ac:dyDescent="0.3">
      <c r="M2607" s="20" t="s">
        <v>42</v>
      </c>
      <c r="R2607" s="25">
        <v>6</v>
      </c>
    </row>
    <row r="2608" spans="9:18" x14ac:dyDescent="0.3">
      <c r="I2608" s="31" t="s">
        <v>1128</v>
      </c>
      <c r="J2608" s="20" t="s">
        <v>1183</v>
      </c>
      <c r="K2608" s="20" t="s">
        <v>295</v>
      </c>
      <c r="L2608" s="20" t="s">
        <v>316</v>
      </c>
      <c r="M2608" s="20" t="s">
        <v>39</v>
      </c>
      <c r="N2608" s="20" t="s">
        <v>89</v>
      </c>
      <c r="Q2608" s="20" t="s">
        <v>297</v>
      </c>
      <c r="R2608" s="25">
        <v>17066.64</v>
      </c>
    </row>
    <row r="2609" spans="9:18" x14ac:dyDescent="0.3">
      <c r="M2609" s="20" t="s">
        <v>42</v>
      </c>
      <c r="R2609" s="25">
        <v>414.66</v>
      </c>
    </row>
    <row r="2610" spans="9:18" x14ac:dyDescent="0.3">
      <c r="I2610" s="31" t="s">
        <v>1128</v>
      </c>
      <c r="J2610" s="20" t="s">
        <v>1183</v>
      </c>
      <c r="K2610" s="20" t="s">
        <v>295</v>
      </c>
      <c r="L2610" s="20" t="s">
        <v>321</v>
      </c>
      <c r="M2610" s="20" t="s">
        <v>39</v>
      </c>
      <c r="N2610" s="20" t="s">
        <v>89</v>
      </c>
      <c r="Q2610" s="20" t="s">
        <v>297</v>
      </c>
      <c r="R2610" s="25">
        <v>8171.75</v>
      </c>
    </row>
    <row r="2611" spans="9:18" x14ac:dyDescent="0.3">
      <c r="M2611" s="20" t="s">
        <v>42</v>
      </c>
      <c r="R2611" s="25">
        <v>184.06</v>
      </c>
    </row>
    <row r="2612" spans="9:18" x14ac:dyDescent="0.3">
      <c r="I2612" s="31" t="s">
        <v>1128</v>
      </c>
      <c r="J2612" s="20" t="s">
        <v>1183</v>
      </c>
      <c r="K2612" s="20" t="s">
        <v>295</v>
      </c>
      <c r="L2612" s="20" t="s">
        <v>692</v>
      </c>
      <c r="M2612" s="20" t="s">
        <v>39</v>
      </c>
      <c r="N2612" s="20" t="s">
        <v>89</v>
      </c>
      <c r="Q2612" s="20" t="s">
        <v>297</v>
      </c>
      <c r="R2612" s="25">
        <v>811.17</v>
      </c>
    </row>
    <row r="2613" spans="9:18" x14ac:dyDescent="0.3">
      <c r="M2613" s="20" t="s">
        <v>42</v>
      </c>
      <c r="R2613" s="25">
        <v>20</v>
      </c>
    </row>
    <row r="2614" spans="9:18" x14ac:dyDescent="0.3">
      <c r="I2614" s="31" t="s">
        <v>1128</v>
      </c>
      <c r="J2614" s="20" t="s">
        <v>1183</v>
      </c>
      <c r="K2614" s="20" t="s">
        <v>295</v>
      </c>
      <c r="L2614" s="20" t="s">
        <v>317</v>
      </c>
      <c r="M2614" s="20" t="s">
        <v>39</v>
      </c>
      <c r="N2614" s="20" t="s">
        <v>89</v>
      </c>
      <c r="Q2614" s="20" t="s">
        <v>297</v>
      </c>
      <c r="R2614" s="25">
        <v>16160.29</v>
      </c>
    </row>
    <row r="2615" spans="9:18" x14ac:dyDescent="0.3">
      <c r="M2615" s="20" t="s">
        <v>42</v>
      </c>
      <c r="R2615" s="25">
        <v>422.8</v>
      </c>
    </row>
    <row r="2616" spans="9:18" x14ac:dyDescent="0.3">
      <c r="I2616" s="31" t="s">
        <v>1128</v>
      </c>
      <c r="J2616" s="20" t="s">
        <v>1183</v>
      </c>
      <c r="K2616" s="20" t="s">
        <v>295</v>
      </c>
      <c r="L2616" s="20" t="s">
        <v>318</v>
      </c>
      <c r="M2616" s="20" t="s">
        <v>39</v>
      </c>
      <c r="N2616" s="20" t="s">
        <v>89</v>
      </c>
      <c r="Q2616" s="20" t="s">
        <v>297</v>
      </c>
      <c r="R2616" s="25">
        <v>6410.22</v>
      </c>
    </row>
    <row r="2617" spans="9:18" x14ac:dyDescent="0.3">
      <c r="M2617" s="20" t="s">
        <v>42</v>
      </c>
      <c r="R2617" s="25">
        <v>158.44</v>
      </c>
    </row>
    <row r="2618" spans="9:18" x14ac:dyDescent="0.3">
      <c r="I2618" s="31" t="s">
        <v>1128</v>
      </c>
      <c r="J2618" s="20" t="s">
        <v>1183</v>
      </c>
      <c r="K2618" s="20" t="s">
        <v>295</v>
      </c>
      <c r="L2618" s="20" t="s">
        <v>319</v>
      </c>
      <c r="M2618" s="20" t="s">
        <v>39</v>
      </c>
      <c r="N2618" s="20" t="s">
        <v>89</v>
      </c>
      <c r="Q2618" s="20" t="s">
        <v>297</v>
      </c>
      <c r="R2618" s="25">
        <v>969.92</v>
      </c>
    </row>
    <row r="2619" spans="9:18" x14ac:dyDescent="0.3">
      <c r="M2619" s="20" t="s">
        <v>42</v>
      </c>
      <c r="R2619" s="25">
        <v>25.75</v>
      </c>
    </row>
    <row r="2620" spans="9:18" x14ac:dyDescent="0.3">
      <c r="I2620" s="31" t="s">
        <v>1128</v>
      </c>
      <c r="J2620" s="20" t="s">
        <v>1184</v>
      </c>
      <c r="K2620" s="20" t="s">
        <v>174</v>
      </c>
      <c r="L2620" s="20" t="s">
        <v>1120</v>
      </c>
      <c r="M2620" s="20" t="s">
        <v>39</v>
      </c>
      <c r="N2620" s="20" t="s">
        <v>89</v>
      </c>
      <c r="Q2620" s="20" t="s">
        <v>297</v>
      </c>
      <c r="R2620" s="25">
        <v>400</v>
      </c>
    </row>
    <row r="2621" spans="9:18" x14ac:dyDescent="0.3">
      <c r="M2621" s="20" t="s">
        <v>42</v>
      </c>
      <c r="R2621" s="25">
        <v>1</v>
      </c>
    </row>
    <row r="2622" spans="9:18" x14ac:dyDescent="0.3">
      <c r="I2622" s="31" t="s">
        <v>1128</v>
      </c>
      <c r="J2622" s="20" t="s">
        <v>1184</v>
      </c>
      <c r="K2622" s="20" t="s">
        <v>174</v>
      </c>
      <c r="L2622" s="20" t="s">
        <v>310</v>
      </c>
      <c r="M2622" s="20" t="s">
        <v>39</v>
      </c>
      <c r="N2622" s="20" t="s">
        <v>89</v>
      </c>
      <c r="Q2622" s="20" t="s">
        <v>297</v>
      </c>
      <c r="R2622" s="25">
        <v>2966.67</v>
      </c>
    </row>
    <row r="2623" spans="9:18" x14ac:dyDescent="0.3">
      <c r="M2623" s="20" t="s">
        <v>42</v>
      </c>
      <c r="R2623" s="25">
        <v>2</v>
      </c>
    </row>
    <row r="2624" spans="9:18" x14ac:dyDescent="0.3">
      <c r="I2624" s="31" t="s">
        <v>1128</v>
      </c>
      <c r="J2624" s="20" t="s">
        <v>1185</v>
      </c>
      <c r="K2624" s="20" t="s">
        <v>174</v>
      </c>
      <c r="L2624" s="20" t="s">
        <v>1136</v>
      </c>
      <c r="M2624" s="20" t="s">
        <v>39</v>
      </c>
      <c r="N2624" s="20" t="s">
        <v>89</v>
      </c>
      <c r="Q2624" s="20" t="s">
        <v>46</v>
      </c>
      <c r="R2624" s="25">
        <v>20958.330000000002</v>
      </c>
    </row>
    <row r="2625" spans="9:18" x14ac:dyDescent="0.3">
      <c r="M2625" s="20" t="s">
        <v>42</v>
      </c>
      <c r="R2625" s="25">
        <v>80</v>
      </c>
    </row>
    <row r="2626" spans="9:18" x14ac:dyDescent="0.3">
      <c r="I2626" s="31" t="s">
        <v>1128</v>
      </c>
      <c r="J2626" s="20" t="s">
        <v>1185</v>
      </c>
      <c r="K2626" s="20" t="s">
        <v>174</v>
      </c>
      <c r="L2626" s="20" t="s">
        <v>1137</v>
      </c>
      <c r="M2626" s="20" t="s">
        <v>39</v>
      </c>
      <c r="N2626" s="20" t="s">
        <v>89</v>
      </c>
      <c r="Q2626" s="20" t="s">
        <v>46</v>
      </c>
      <c r="R2626" s="25">
        <v>3075</v>
      </c>
    </row>
    <row r="2627" spans="9:18" x14ac:dyDescent="0.3">
      <c r="M2627" s="20" t="s">
        <v>42</v>
      </c>
      <c r="R2627" s="25">
        <v>70</v>
      </c>
    </row>
    <row r="2628" spans="9:18" x14ac:dyDescent="0.3">
      <c r="I2628" s="31" t="s">
        <v>1128</v>
      </c>
      <c r="J2628" s="20" t="s">
        <v>1185</v>
      </c>
      <c r="K2628" s="20" t="s">
        <v>174</v>
      </c>
      <c r="L2628" s="20" t="s">
        <v>1138</v>
      </c>
      <c r="M2628" s="20" t="s">
        <v>39</v>
      </c>
      <c r="N2628" s="20" t="s">
        <v>89</v>
      </c>
      <c r="Q2628" s="20" t="s">
        <v>46</v>
      </c>
      <c r="R2628" s="25">
        <v>916.67</v>
      </c>
    </row>
    <row r="2629" spans="9:18" x14ac:dyDescent="0.3">
      <c r="M2629" s="20" t="s">
        <v>42</v>
      </c>
      <c r="R2629" s="25">
        <v>20</v>
      </c>
    </row>
    <row r="2630" spans="9:18" x14ac:dyDescent="0.3">
      <c r="I2630" s="31" t="s">
        <v>1128</v>
      </c>
      <c r="J2630" s="20" t="s">
        <v>1185</v>
      </c>
      <c r="K2630" s="20" t="s">
        <v>174</v>
      </c>
      <c r="L2630" s="20" t="s">
        <v>1139</v>
      </c>
      <c r="M2630" s="20" t="s">
        <v>39</v>
      </c>
      <c r="N2630" s="20" t="s">
        <v>89</v>
      </c>
      <c r="Q2630" s="20" t="s">
        <v>46</v>
      </c>
      <c r="R2630" s="25">
        <v>3020.83</v>
      </c>
    </row>
    <row r="2631" spans="9:18" x14ac:dyDescent="0.3">
      <c r="M2631" s="20" t="s">
        <v>42</v>
      </c>
      <c r="R2631" s="25">
        <v>40</v>
      </c>
    </row>
    <row r="2632" spans="9:18" x14ac:dyDescent="0.3">
      <c r="I2632" s="31" t="s">
        <v>1128</v>
      </c>
      <c r="J2632" s="20" t="s">
        <v>1185</v>
      </c>
      <c r="K2632" s="20" t="s">
        <v>174</v>
      </c>
      <c r="L2632" s="20" t="s">
        <v>1140</v>
      </c>
      <c r="M2632" s="20" t="s">
        <v>39</v>
      </c>
      <c r="N2632" s="20" t="s">
        <v>89</v>
      </c>
      <c r="Q2632" s="20" t="s">
        <v>46</v>
      </c>
      <c r="R2632" s="25">
        <v>2066.6799999999998</v>
      </c>
    </row>
    <row r="2633" spans="9:18" x14ac:dyDescent="0.3">
      <c r="M2633" s="20" t="s">
        <v>42</v>
      </c>
      <c r="R2633" s="25">
        <v>110</v>
      </c>
    </row>
    <row r="2634" spans="9:18" x14ac:dyDescent="0.3">
      <c r="I2634" s="31" t="s">
        <v>1128</v>
      </c>
      <c r="J2634" s="20" t="s">
        <v>1186</v>
      </c>
      <c r="K2634" s="20" t="s">
        <v>194</v>
      </c>
      <c r="L2634" s="20" t="s">
        <v>37</v>
      </c>
      <c r="M2634" s="20" t="s">
        <v>39</v>
      </c>
      <c r="N2634" s="20" t="s">
        <v>122</v>
      </c>
      <c r="Q2634" s="20" t="s">
        <v>40</v>
      </c>
      <c r="R2634" s="25">
        <v>67316.28</v>
      </c>
    </row>
    <row r="2635" spans="9:18" x14ac:dyDescent="0.3">
      <c r="M2635" s="20" t="s">
        <v>42</v>
      </c>
      <c r="R2635" s="25">
        <v>12000</v>
      </c>
    </row>
    <row r="2636" spans="9:18" x14ac:dyDescent="0.3">
      <c r="I2636" s="31" t="s">
        <v>1128</v>
      </c>
      <c r="J2636" s="20" t="s">
        <v>1187</v>
      </c>
      <c r="K2636" s="20" t="s">
        <v>37</v>
      </c>
      <c r="L2636" s="20" t="s">
        <v>538</v>
      </c>
      <c r="M2636" s="20" t="s">
        <v>39</v>
      </c>
      <c r="N2636" s="20" t="s">
        <v>40</v>
      </c>
      <c r="O2636" s="25">
        <v>-391.07</v>
      </c>
      <c r="Q2636" s="20" t="s">
        <v>41</v>
      </c>
    </row>
    <row r="2637" spans="9:18" x14ac:dyDescent="0.3">
      <c r="M2637" s="20" t="s">
        <v>42</v>
      </c>
    </row>
    <row r="2638" spans="9:18" x14ac:dyDescent="0.3">
      <c r="I2638" s="31" t="s">
        <v>1128</v>
      </c>
      <c r="J2638" s="20" t="s">
        <v>1187</v>
      </c>
      <c r="K2638" s="20" t="s">
        <v>37</v>
      </c>
      <c r="L2638" s="20" t="s">
        <v>278</v>
      </c>
      <c r="M2638" s="20" t="s">
        <v>39</v>
      </c>
      <c r="N2638" s="20" t="s">
        <v>40</v>
      </c>
      <c r="O2638" s="25">
        <v>-12099.44</v>
      </c>
      <c r="Q2638" s="20" t="s">
        <v>41</v>
      </c>
    </row>
    <row r="2639" spans="9:18" x14ac:dyDescent="0.3">
      <c r="M2639" s="20" t="s">
        <v>42</v>
      </c>
    </row>
    <row r="2640" spans="9:18" x14ac:dyDescent="0.3">
      <c r="I2640" s="31" t="s">
        <v>1128</v>
      </c>
      <c r="J2640" s="20" t="s">
        <v>1187</v>
      </c>
      <c r="K2640" s="20" t="s">
        <v>37</v>
      </c>
      <c r="L2640" s="20" t="s">
        <v>228</v>
      </c>
      <c r="M2640" s="20" t="s">
        <v>39</v>
      </c>
      <c r="N2640" s="20" t="s">
        <v>40</v>
      </c>
      <c r="O2640" s="25">
        <v>-14661.33</v>
      </c>
      <c r="Q2640" s="20" t="s">
        <v>41</v>
      </c>
    </row>
    <row r="2641" spans="9:18" x14ac:dyDescent="0.3">
      <c r="M2641" s="20" t="s">
        <v>42</v>
      </c>
    </row>
    <row r="2642" spans="9:18" x14ac:dyDescent="0.3">
      <c r="I2642" s="31" t="s">
        <v>1128</v>
      </c>
      <c r="J2642" s="20" t="s">
        <v>1187</v>
      </c>
      <c r="K2642" s="20" t="s">
        <v>37</v>
      </c>
      <c r="L2642" s="20" t="s">
        <v>1020</v>
      </c>
      <c r="M2642" s="20" t="s">
        <v>39</v>
      </c>
      <c r="N2642" s="20" t="s">
        <v>40</v>
      </c>
      <c r="O2642" s="25">
        <v>-4093.42</v>
      </c>
      <c r="Q2642" s="20" t="s">
        <v>41</v>
      </c>
    </row>
    <row r="2643" spans="9:18" x14ac:dyDescent="0.3">
      <c r="M2643" s="20" t="s">
        <v>42</v>
      </c>
    </row>
    <row r="2644" spans="9:18" x14ac:dyDescent="0.3">
      <c r="I2644" s="31" t="s">
        <v>1128</v>
      </c>
      <c r="J2644" s="20" t="s">
        <v>1187</v>
      </c>
      <c r="K2644" s="20" t="s">
        <v>37</v>
      </c>
      <c r="L2644" s="20" t="s">
        <v>38</v>
      </c>
      <c r="M2644" s="20" t="s">
        <v>39</v>
      </c>
      <c r="N2644" s="20" t="s">
        <v>40</v>
      </c>
      <c r="O2644" s="25">
        <v>-26402.240000000002</v>
      </c>
      <c r="Q2644" s="20" t="s">
        <v>41</v>
      </c>
    </row>
    <row r="2645" spans="9:18" x14ac:dyDescent="0.3">
      <c r="M2645" s="20" t="s">
        <v>42</v>
      </c>
    </row>
    <row r="2646" spans="9:18" x14ac:dyDescent="0.3">
      <c r="I2646" s="31" t="s">
        <v>1128</v>
      </c>
      <c r="J2646" s="20" t="s">
        <v>1187</v>
      </c>
      <c r="K2646" s="20" t="s">
        <v>37</v>
      </c>
      <c r="L2646" s="20" t="s">
        <v>266</v>
      </c>
      <c r="M2646" s="20" t="s">
        <v>39</v>
      </c>
      <c r="N2646" s="20" t="s">
        <v>40</v>
      </c>
      <c r="O2646" s="25">
        <v>-116441.24</v>
      </c>
      <c r="Q2646" s="20" t="s">
        <v>41</v>
      </c>
    </row>
    <row r="2647" spans="9:18" x14ac:dyDescent="0.3">
      <c r="M2647" s="20" t="s">
        <v>42</v>
      </c>
    </row>
    <row r="2648" spans="9:18" x14ac:dyDescent="0.3">
      <c r="I2648" s="31" t="s">
        <v>1128</v>
      </c>
      <c r="J2648" s="20" t="s">
        <v>1187</v>
      </c>
      <c r="K2648" s="20" t="s">
        <v>37</v>
      </c>
      <c r="L2648" s="20" t="s">
        <v>539</v>
      </c>
      <c r="M2648" s="20" t="s">
        <v>39</v>
      </c>
      <c r="N2648" s="20" t="s">
        <v>40</v>
      </c>
      <c r="O2648" s="25">
        <v>-5976.56</v>
      </c>
      <c r="Q2648" s="20" t="s">
        <v>41</v>
      </c>
    </row>
    <row r="2649" spans="9:18" x14ac:dyDescent="0.3">
      <c r="M2649" s="20" t="s">
        <v>42</v>
      </c>
    </row>
    <row r="2650" spans="9:18" x14ac:dyDescent="0.3">
      <c r="I2650" s="31" t="s">
        <v>1128</v>
      </c>
      <c r="J2650" s="20" t="s">
        <v>1187</v>
      </c>
      <c r="K2650" s="20" t="s">
        <v>194</v>
      </c>
      <c r="L2650" s="20" t="s">
        <v>37</v>
      </c>
      <c r="M2650" s="20" t="s">
        <v>39</v>
      </c>
      <c r="N2650" s="20" t="s">
        <v>122</v>
      </c>
      <c r="Q2650" s="20" t="s">
        <v>40</v>
      </c>
      <c r="R2650" s="25">
        <v>-224300.31</v>
      </c>
    </row>
    <row r="2651" spans="9:18" x14ac:dyDescent="0.3">
      <c r="M2651" s="20" t="s">
        <v>42</v>
      </c>
    </row>
    <row r="2652" spans="9:18" x14ac:dyDescent="0.3">
      <c r="I2652" s="31" t="s">
        <v>1128</v>
      </c>
      <c r="J2652" s="20" t="s">
        <v>1187</v>
      </c>
      <c r="K2652" s="20" t="s">
        <v>37</v>
      </c>
      <c r="L2652" s="20" t="s">
        <v>839</v>
      </c>
      <c r="M2652" s="20" t="s">
        <v>39</v>
      </c>
      <c r="N2652" s="20" t="s">
        <v>40</v>
      </c>
      <c r="O2652" s="25">
        <v>-233.52</v>
      </c>
      <c r="Q2652" s="20" t="s">
        <v>41</v>
      </c>
    </row>
    <row r="2653" spans="9:18" x14ac:dyDescent="0.3">
      <c r="M2653" s="20" t="s">
        <v>42</v>
      </c>
    </row>
    <row r="2654" spans="9:18" x14ac:dyDescent="0.3">
      <c r="I2654" s="31" t="s">
        <v>1128</v>
      </c>
      <c r="J2654" s="20" t="s">
        <v>1187</v>
      </c>
      <c r="K2654" s="20" t="s">
        <v>37</v>
      </c>
      <c r="L2654" s="20" t="s">
        <v>1019</v>
      </c>
      <c r="M2654" s="20" t="s">
        <v>39</v>
      </c>
      <c r="N2654" s="20" t="s">
        <v>40</v>
      </c>
      <c r="O2654" s="25">
        <v>-2602.81</v>
      </c>
      <c r="Q2654" s="20" t="s">
        <v>41</v>
      </c>
    </row>
    <row r="2655" spans="9:18" x14ac:dyDescent="0.3">
      <c r="M2655" s="20" t="s">
        <v>42</v>
      </c>
    </row>
    <row r="2656" spans="9:18" x14ac:dyDescent="0.3">
      <c r="I2656" s="31" t="s">
        <v>1128</v>
      </c>
      <c r="J2656" s="20" t="s">
        <v>1187</v>
      </c>
      <c r="K2656" s="20" t="s">
        <v>37</v>
      </c>
      <c r="L2656" s="20" t="s">
        <v>838</v>
      </c>
      <c r="M2656" s="20" t="s">
        <v>39</v>
      </c>
      <c r="N2656" s="20" t="s">
        <v>40</v>
      </c>
      <c r="O2656" s="25">
        <v>-1984</v>
      </c>
      <c r="Q2656" s="20" t="s">
        <v>41</v>
      </c>
    </row>
    <row r="2657" spans="9:18" x14ac:dyDescent="0.3">
      <c r="M2657" s="20" t="s">
        <v>42</v>
      </c>
    </row>
    <row r="2658" spans="9:18" x14ac:dyDescent="0.3">
      <c r="I2658" s="31" t="s">
        <v>1128</v>
      </c>
      <c r="J2658" s="20" t="s">
        <v>1187</v>
      </c>
      <c r="K2658" s="20" t="s">
        <v>37</v>
      </c>
      <c r="L2658" s="20" t="s">
        <v>1052</v>
      </c>
      <c r="M2658" s="20" t="s">
        <v>39</v>
      </c>
      <c r="N2658" s="20" t="s">
        <v>40</v>
      </c>
      <c r="O2658" s="25">
        <v>-2299.85</v>
      </c>
      <c r="Q2658" s="20" t="s">
        <v>41</v>
      </c>
    </row>
    <row r="2659" spans="9:18" x14ac:dyDescent="0.3">
      <c r="M2659" s="20" t="s">
        <v>42</v>
      </c>
    </row>
    <row r="2660" spans="9:18" x14ac:dyDescent="0.3">
      <c r="I2660" s="31" t="s">
        <v>1128</v>
      </c>
      <c r="J2660" s="20" t="s">
        <v>1187</v>
      </c>
      <c r="K2660" s="20" t="s">
        <v>37</v>
      </c>
      <c r="L2660" s="20" t="s">
        <v>275</v>
      </c>
      <c r="M2660" s="20" t="s">
        <v>39</v>
      </c>
      <c r="N2660" s="20" t="s">
        <v>40</v>
      </c>
      <c r="O2660" s="25">
        <v>-6414.42</v>
      </c>
      <c r="Q2660" s="20" t="s">
        <v>41</v>
      </c>
    </row>
    <row r="2661" spans="9:18" x14ac:dyDescent="0.3">
      <c r="M2661" s="20" t="s">
        <v>42</v>
      </c>
    </row>
    <row r="2662" spans="9:18" x14ac:dyDescent="0.3">
      <c r="I2662" s="31" t="s">
        <v>1128</v>
      </c>
      <c r="J2662" s="20" t="s">
        <v>1187</v>
      </c>
      <c r="K2662" s="20" t="s">
        <v>37</v>
      </c>
      <c r="L2662" s="20" t="s">
        <v>840</v>
      </c>
      <c r="M2662" s="20" t="s">
        <v>39</v>
      </c>
      <c r="N2662" s="20" t="s">
        <v>40</v>
      </c>
      <c r="O2662" s="25">
        <v>-68.12</v>
      </c>
      <c r="Q2662" s="20" t="s">
        <v>41</v>
      </c>
    </row>
    <row r="2663" spans="9:18" x14ac:dyDescent="0.3">
      <c r="M2663" s="20" t="s">
        <v>42</v>
      </c>
    </row>
    <row r="2664" spans="9:18" x14ac:dyDescent="0.3">
      <c r="I2664" s="31" t="s">
        <v>1188</v>
      </c>
      <c r="J2664" s="20" t="s">
        <v>1189</v>
      </c>
      <c r="K2664" s="20" t="s">
        <v>1190</v>
      </c>
      <c r="L2664" s="20" t="s">
        <v>1191</v>
      </c>
      <c r="M2664" s="20" t="s">
        <v>39</v>
      </c>
      <c r="N2664" s="20" t="s">
        <v>46</v>
      </c>
      <c r="O2664" s="25">
        <v>42.82</v>
      </c>
      <c r="Q2664" s="20" t="s">
        <v>59</v>
      </c>
    </row>
    <row r="2665" spans="9:18" x14ac:dyDescent="0.3">
      <c r="M2665" s="20" t="s">
        <v>42</v>
      </c>
      <c r="O2665" s="25">
        <v>1</v>
      </c>
    </row>
    <row r="2666" spans="9:18" x14ac:dyDescent="0.3">
      <c r="I2666" s="31" t="s">
        <v>1188</v>
      </c>
      <c r="J2666" s="20" t="s">
        <v>1192</v>
      </c>
      <c r="K2666" s="20" t="s">
        <v>194</v>
      </c>
      <c r="L2666" s="20" t="s">
        <v>37</v>
      </c>
      <c r="M2666" s="20" t="s">
        <v>39</v>
      </c>
      <c r="N2666" s="20" t="s">
        <v>122</v>
      </c>
      <c r="Q2666" s="20" t="s">
        <v>40</v>
      </c>
      <c r="R2666" s="25">
        <v>6179.55</v>
      </c>
    </row>
    <row r="2667" spans="9:18" x14ac:dyDescent="0.3">
      <c r="M2667" s="20" t="s">
        <v>42</v>
      </c>
      <c r="R2667" s="25">
        <v>972.50199999999995</v>
      </c>
    </row>
    <row r="2668" spans="9:18" x14ac:dyDescent="0.3">
      <c r="I2668" s="31" t="s">
        <v>1188</v>
      </c>
      <c r="J2668" s="20" t="s">
        <v>1192</v>
      </c>
      <c r="K2668" s="20" t="s">
        <v>194</v>
      </c>
      <c r="L2668" s="20" t="s">
        <v>37</v>
      </c>
      <c r="M2668" s="20" t="s">
        <v>39</v>
      </c>
      <c r="N2668" s="20" t="s">
        <v>122</v>
      </c>
      <c r="Q2668" s="20" t="s">
        <v>40</v>
      </c>
      <c r="R2668" s="25">
        <v>6364.93</v>
      </c>
    </row>
    <row r="2669" spans="9:18" x14ac:dyDescent="0.3">
      <c r="M2669" s="20" t="s">
        <v>42</v>
      </c>
      <c r="R2669" s="25">
        <v>1001.677</v>
      </c>
    </row>
    <row r="2670" spans="9:18" x14ac:dyDescent="0.3">
      <c r="I2670" s="31" t="s">
        <v>1188</v>
      </c>
      <c r="J2670" s="20" t="s">
        <v>1192</v>
      </c>
      <c r="K2670" s="20" t="s">
        <v>194</v>
      </c>
      <c r="L2670" s="20" t="s">
        <v>37</v>
      </c>
      <c r="M2670" s="20" t="s">
        <v>39</v>
      </c>
      <c r="N2670" s="20" t="s">
        <v>122</v>
      </c>
      <c r="Q2670" s="20" t="s">
        <v>40</v>
      </c>
      <c r="R2670" s="25">
        <v>24718.17</v>
      </c>
    </row>
    <row r="2671" spans="9:18" x14ac:dyDescent="0.3">
      <c r="M2671" s="20" t="s">
        <v>42</v>
      </c>
      <c r="R2671" s="25">
        <v>3890.0050000000001</v>
      </c>
    </row>
    <row r="2672" spans="9:18" x14ac:dyDescent="0.3">
      <c r="I2672" s="31" t="s">
        <v>1188</v>
      </c>
      <c r="J2672" s="20" t="s">
        <v>1192</v>
      </c>
      <c r="K2672" s="20" t="s">
        <v>194</v>
      </c>
      <c r="L2672" s="20" t="s">
        <v>37</v>
      </c>
      <c r="M2672" s="20" t="s">
        <v>39</v>
      </c>
      <c r="N2672" s="20" t="s">
        <v>122</v>
      </c>
      <c r="Q2672" s="20" t="s">
        <v>40</v>
      </c>
      <c r="R2672" s="25">
        <v>6179.55</v>
      </c>
    </row>
    <row r="2673" spans="9:18" x14ac:dyDescent="0.3">
      <c r="M2673" s="20" t="s">
        <v>42</v>
      </c>
      <c r="R2673" s="25">
        <v>972.50199999999995</v>
      </c>
    </row>
    <row r="2674" spans="9:18" x14ac:dyDescent="0.3">
      <c r="I2674" s="31" t="s">
        <v>1188</v>
      </c>
      <c r="J2674" s="20" t="s">
        <v>1192</v>
      </c>
      <c r="K2674" s="20" t="s">
        <v>194</v>
      </c>
      <c r="L2674" s="20" t="s">
        <v>37</v>
      </c>
      <c r="M2674" s="20" t="s">
        <v>39</v>
      </c>
      <c r="N2674" s="20" t="s">
        <v>122</v>
      </c>
      <c r="Q2674" s="20" t="s">
        <v>40</v>
      </c>
      <c r="R2674" s="25">
        <v>6179.55</v>
      </c>
    </row>
    <row r="2675" spans="9:18" x14ac:dyDescent="0.3">
      <c r="M2675" s="20" t="s">
        <v>42</v>
      </c>
      <c r="R2675" s="25">
        <v>972.50199999999995</v>
      </c>
    </row>
    <row r="2676" spans="9:18" x14ac:dyDescent="0.3">
      <c r="I2676" s="31" t="s">
        <v>1188</v>
      </c>
      <c r="J2676" s="20" t="s">
        <v>1192</v>
      </c>
      <c r="K2676" s="20" t="s">
        <v>194</v>
      </c>
      <c r="L2676" s="20" t="s">
        <v>37</v>
      </c>
      <c r="M2676" s="20" t="s">
        <v>39</v>
      </c>
      <c r="N2676" s="20" t="s">
        <v>122</v>
      </c>
      <c r="Q2676" s="20" t="s">
        <v>40</v>
      </c>
      <c r="R2676" s="25">
        <v>6179.55</v>
      </c>
    </row>
    <row r="2677" spans="9:18" x14ac:dyDescent="0.3">
      <c r="M2677" s="20" t="s">
        <v>42</v>
      </c>
      <c r="R2677" s="25">
        <v>972.50199999999995</v>
      </c>
    </row>
    <row r="2678" spans="9:18" x14ac:dyDescent="0.3">
      <c r="I2678" s="31" t="s">
        <v>1188</v>
      </c>
      <c r="J2678" s="20" t="s">
        <v>1192</v>
      </c>
      <c r="K2678" s="20" t="s">
        <v>194</v>
      </c>
      <c r="L2678" s="20" t="s">
        <v>37</v>
      </c>
      <c r="M2678" s="20" t="s">
        <v>39</v>
      </c>
      <c r="N2678" s="20" t="s">
        <v>122</v>
      </c>
      <c r="Q2678" s="20" t="s">
        <v>40</v>
      </c>
      <c r="R2678" s="25">
        <v>12359.09</v>
      </c>
    </row>
    <row r="2679" spans="9:18" x14ac:dyDescent="0.3">
      <c r="M2679" s="20" t="s">
        <v>42</v>
      </c>
      <c r="R2679" s="25">
        <v>1945.0029999999999</v>
      </c>
    </row>
    <row r="2680" spans="9:18" x14ac:dyDescent="0.3">
      <c r="I2680" s="31" t="s">
        <v>1188</v>
      </c>
      <c r="J2680" s="20" t="s">
        <v>1192</v>
      </c>
      <c r="K2680" s="20" t="s">
        <v>194</v>
      </c>
      <c r="L2680" s="20" t="s">
        <v>37</v>
      </c>
      <c r="M2680" s="20" t="s">
        <v>39</v>
      </c>
      <c r="N2680" s="20" t="s">
        <v>122</v>
      </c>
      <c r="Q2680" s="20" t="s">
        <v>40</v>
      </c>
      <c r="R2680" s="25">
        <v>6179.55</v>
      </c>
    </row>
    <row r="2681" spans="9:18" x14ac:dyDescent="0.3">
      <c r="M2681" s="20" t="s">
        <v>42</v>
      </c>
      <c r="R2681" s="25">
        <v>972.50199999999995</v>
      </c>
    </row>
    <row r="2682" spans="9:18" x14ac:dyDescent="0.3">
      <c r="I2682" s="31" t="s">
        <v>1188</v>
      </c>
      <c r="J2682" s="20" t="s">
        <v>1192</v>
      </c>
      <c r="K2682" s="20" t="s">
        <v>194</v>
      </c>
      <c r="L2682" s="20" t="s">
        <v>37</v>
      </c>
      <c r="M2682" s="20" t="s">
        <v>39</v>
      </c>
      <c r="N2682" s="20" t="s">
        <v>122</v>
      </c>
      <c r="Q2682" s="20" t="s">
        <v>40</v>
      </c>
      <c r="R2682" s="25">
        <v>5438</v>
      </c>
    </row>
    <row r="2683" spans="9:18" x14ac:dyDescent="0.3">
      <c r="M2683" s="20" t="s">
        <v>42</v>
      </c>
      <c r="R2683" s="25">
        <v>855.80100000000004</v>
      </c>
    </row>
    <row r="2684" spans="9:18" x14ac:dyDescent="0.3">
      <c r="I2684" s="31" t="s">
        <v>1188</v>
      </c>
      <c r="J2684" s="20" t="s">
        <v>1192</v>
      </c>
      <c r="K2684" s="20" t="s">
        <v>194</v>
      </c>
      <c r="L2684" s="20" t="s">
        <v>37</v>
      </c>
      <c r="M2684" s="20" t="s">
        <v>39</v>
      </c>
      <c r="N2684" s="20" t="s">
        <v>122</v>
      </c>
      <c r="Q2684" s="20" t="s">
        <v>40</v>
      </c>
      <c r="R2684" s="25">
        <v>6179.55</v>
      </c>
    </row>
    <row r="2685" spans="9:18" x14ac:dyDescent="0.3">
      <c r="M2685" s="20" t="s">
        <v>42</v>
      </c>
      <c r="R2685" s="25">
        <v>972.50199999999995</v>
      </c>
    </row>
    <row r="2686" spans="9:18" x14ac:dyDescent="0.3">
      <c r="I2686" s="31" t="s">
        <v>1188</v>
      </c>
      <c r="J2686" s="20" t="s">
        <v>1192</v>
      </c>
      <c r="K2686" s="20" t="s">
        <v>194</v>
      </c>
      <c r="L2686" s="20" t="s">
        <v>37</v>
      </c>
      <c r="M2686" s="20" t="s">
        <v>39</v>
      </c>
      <c r="N2686" s="20" t="s">
        <v>122</v>
      </c>
      <c r="Q2686" s="20" t="s">
        <v>40</v>
      </c>
      <c r="R2686" s="25">
        <v>6179.55</v>
      </c>
    </row>
    <row r="2687" spans="9:18" x14ac:dyDescent="0.3">
      <c r="M2687" s="20" t="s">
        <v>42</v>
      </c>
      <c r="R2687" s="25">
        <v>972.50199999999995</v>
      </c>
    </row>
    <row r="2688" spans="9:18" x14ac:dyDescent="0.3">
      <c r="I2688" s="31" t="s">
        <v>1188</v>
      </c>
      <c r="J2688" s="20" t="s">
        <v>1193</v>
      </c>
      <c r="K2688" s="20" t="s">
        <v>346</v>
      </c>
      <c r="L2688" s="20" t="s">
        <v>1124</v>
      </c>
      <c r="M2688" s="20" t="s">
        <v>39</v>
      </c>
      <c r="N2688" s="20" t="s">
        <v>46</v>
      </c>
      <c r="O2688" s="25">
        <v>3250</v>
      </c>
      <c r="Q2688" s="20" t="s">
        <v>46</v>
      </c>
      <c r="R2688" s="25">
        <v>3250</v>
      </c>
    </row>
    <row r="2689" spans="9:18" x14ac:dyDescent="0.3">
      <c r="M2689" s="20" t="s">
        <v>42</v>
      </c>
      <c r="O2689" s="25">
        <v>3</v>
      </c>
      <c r="R2689" s="25">
        <v>3</v>
      </c>
    </row>
    <row r="2690" spans="9:18" x14ac:dyDescent="0.3">
      <c r="I2690" s="31" t="s">
        <v>1188</v>
      </c>
      <c r="J2690" s="20" t="s">
        <v>1194</v>
      </c>
      <c r="K2690" s="20" t="s">
        <v>37</v>
      </c>
      <c r="M2690" s="20" t="s">
        <v>39</v>
      </c>
      <c r="N2690" s="20" t="s">
        <v>40</v>
      </c>
      <c r="O2690" s="25">
        <v>209193.60000000001</v>
      </c>
      <c r="Q2690" s="20" t="s">
        <v>47</v>
      </c>
    </row>
    <row r="2691" spans="9:18" x14ac:dyDescent="0.3">
      <c r="M2691" s="20" t="s">
        <v>42</v>
      </c>
      <c r="O2691" s="25">
        <v>45280</v>
      </c>
    </row>
    <row r="2692" spans="9:18" x14ac:dyDescent="0.3">
      <c r="I2692" s="31" t="s">
        <v>1188</v>
      </c>
      <c r="J2692" s="20" t="s">
        <v>1195</v>
      </c>
      <c r="K2692" s="20" t="s">
        <v>37</v>
      </c>
      <c r="L2692" s="20" t="s">
        <v>228</v>
      </c>
      <c r="M2692" s="20" t="s">
        <v>39</v>
      </c>
      <c r="N2692" s="20" t="s">
        <v>40</v>
      </c>
      <c r="O2692" s="25">
        <v>60244.44</v>
      </c>
      <c r="Q2692" s="20" t="s">
        <v>41</v>
      </c>
    </row>
    <row r="2693" spans="9:18" x14ac:dyDescent="0.3">
      <c r="M2693" s="20" t="s">
        <v>42</v>
      </c>
      <c r="O2693" s="25">
        <v>3030</v>
      </c>
    </row>
    <row r="2694" spans="9:18" x14ac:dyDescent="0.3">
      <c r="I2694" s="31" t="s">
        <v>1188</v>
      </c>
      <c r="J2694" s="20" t="s">
        <v>1195</v>
      </c>
      <c r="K2694" s="20" t="s">
        <v>37</v>
      </c>
      <c r="L2694" s="20" t="s">
        <v>38</v>
      </c>
      <c r="M2694" s="20" t="s">
        <v>39</v>
      </c>
      <c r="N2694" s="20" t="s">
        <v>40</v>
      </c>
      <c r="O2694" s="25">
        <v>55433.04</v>
      </c>
      <c r="Q2694" s="20" t="s">
        <v>41</v>
      </c>
    </row>
    <row r="2695" spans="9:18" x14ac:dyDescent="0.3">
      <c r="M2695" s="20" t="s">
        <v>42</v>
      </c>
      <c r="O2695" s="25">
        <v>2500</v>
      </c>
    </row>
    <row r="2696" spans="9:18" x14ac:dyDescent="0.3">
      <c r="I2696" s="31" t="s">
        <v>1188</v>
      </c>
      <c r="J2696" s="20" t="s">
        <v>1196</v>
      </c>
      <c r="K2696" s="20" t="s">
        <v>60</v>
      </c>
      <c r="L2696" s="20" t="s">
        <v>1197</v>
      </c>
      <c r="M2696" s="20" t="s">
        <v>39</v>
      </c>
      <c r="N2696" s="20" t="s">
        <v>46</v>
      </c>
      <c r="O2696" s="25">
        <v>730.73</v>
      </c>
      <c r="Q2696" s="20" t="s">
        <v>59</v>
      </c>
    </row>
    <row r="2697" spans="9:18" x14ac:dyDescent="0.3">
      <c r="M2697" s="20" t="s">
        <v>42</v>
      </c>
      <c r="O2697" s="25">
        <v>1</v>
      </c>
    </row>
    <row r="2698" spans="9:18" x14ac:dyDescent="0.3">
      <c r="I2698" s="31" t="s">
        <v>1188</v>
      </c>
      <c r="J2698" s="20" t="s">
        <v>1196</v>
      </c>
      <c r="K2698" s="20" t="s">
        <v>795</v>
      </c>
      <c r="L2698" s="20" t="s">
        <v>1198</v>
      </c>
      <c r="M2698" s="20" t="s">
        <v>39</v>
      </c>
      <c r="N2698" s="20" t="s">
        <v>46</v>
      </c>
      <c r="O2698" s="25">
        <v>81.58</v>
      </c>
      <c r="Q2698" s="20" t="s">
        <v>59</v>
      </c>
    </row>
    <row r="2699" spans="9:18" x14ac:dyDescent="0.3">
      <c r="M2699" s="20" t="s">
        <v>42</v>
      </c>
      <c r="O2699" s="25">
        <v>1</v>
      </c>
    </row>
    <row r="2700" spans="9:18" x14ac:dyDescent="0.3">
      <c r="I2700" s="31" t="s">
        <v>1188</v>
      </c>
      <c r="J2700" s="20" t="s">
        <v>1196</v>
      </c>
      <c r="K2700" s="20" t="s">
        <v>1199</v>
      </c>
      <c r="L2700" s="20" t="s">
        <v>1200</v>
      </c>
      <c r="M2700" s="20" t="s">
        <v>39</v>
      </c>
      <c r="N2700" s="20" t="s">
        <v>46</v>
      </c>
      <c r="O2700" s="25">
        <v>447</v>
      </c>
      <c r="Q2700" s="20" t="s">
        <v>59</v>
      </c>
    </row>
    <row r="2701" spans="9:18" x14ac:dyDescent="0.3">
      <c r="M2701" s="20" t="s">
        <v>42</v>
      </c>
      <c r="O2701" s="25">
        <v>1</v>
      </c>
    </row>
    <row r="2702" spans="9:18" x14ac:dyDescent="0.3">
      <c r="I2702" s="31" t="s">
        <v>1188</v>
      </c>
      <c r="J2702" s="20" t="s">
        <v>1196</v>
      </c>
      <c r="K2702" s="20" t="s">
        <v>1201</v>
      </c>
      <c r="L2702" s="20" t="s">
        <v>1202</v>
      </c>
      <c r="M2702" s="20" t="s">
        <v>39</v>
      </c>
      <c r="N2702" s="20" t="s">
        <v>46</v>
      </c>
      <c r="O2702" s="25">
        <v>16.37</v>
      </c>
      <c r="Q2702" s="20" t="s">
        <v>59</v>
      </c>
    </row>
    <row r="2703" spans="9:18" x14ac:dyDescent="0.3">
      <c r="M2703" s="20" t="s">
        <v>42</v>
      </c>
      <c r="O2703" s="25">
        <v>1</v>
      </c>
    </row>
    <row r="2704" spans="9:18" x14ac:dyDescent="0.3">
      <c r="I2704" s="31" t="s">
        <v>1188</v>
      </c>
      <c r="J2704" s="20" t="s">
        <v>1196</v>
      </c>
      <c r="K2704" s="20" t="s">
        <v>807</v>
      </c>
      <c r="L2704" s="20" t="s">
        <v>1203</v>
      </c>
      <c r="M2704" s="20" t="s">
        <v>39</v>
      </c>
      <c r="N2704" s="20" t="s">
        <v>46</v>
      </c>
      <c r="O2704" s="25">
        <v>171.26</v>
      </c>
      <c r="Q2704" s="20" t="s">
        <v>59</v>
      </c>
    </row>
    <row r="2705" spans="9:17" x14ac:dyDescent="0.3">
      <c r="M2705" s="20" t="s">
        <v>42</v>
      </c>
      <c r="O2705" s="25">
        <v>5</v>
      </c>
    </row>
    <row r="2706" spans="9:17" x14ac:dyDescent="0.3">
      <c r="I2706" s="31" t="s">
        <v>1188</v>
      </c>
      <c r="J2706" s="20" t="s">
        <v>1196</v>
      </c>
      <c r="K2706" s="20" t="s">
        <v>1204</v>
      </c>
      <c r="L2706" s="20" t="s">
        <v>1205</v>
      </c>
      <c r="M2706" s="20" t="s">
        <v>39</v>
      </c>
      <c r="N2706" s="20" t="s">
        <v>46</v>
      </c>
      <c r="O2706" s="25">
        <v>122.49</v>
      </c>
      <c r="Q2706" s="20" t="s">
        <v>59</v>
      </c>
    </row>
    <row r="2707" spans="9:17" x14ac:dyDescent="0.3">
      <c r="M2707" s="20" t="s">
        <v>42</v>
      </c>
      <c r="O2707" s="25">
        <v>2</v>
      </c>
    </row>
    <row r="2708" spans="9:17" x14ac:dyDescent="0.3">
      <c r="I2708" s="31" t="s">
        <v>1188</v>
      </c>
      <c r="J2708" s="20" t="s">
        <v>1196</v>
      </c>
      <c r="K2708" s="20" t="s">
        <v>1206</v>
      </c>
      <c r="L2708" s="20" t="s">
        <v>1207</v>
      </c>
      <c r="M2708" s="20" t="s">
        <v>39</v>
      </c>
      <c r="N2708" s="20" t="s">
        <v>46</v>
      </c>
      <c r="O2708" s="25">
        <v>158.4</v>
      </c>
      <c r="Q2708" s="20" t="s">
        <v>59</v>
      </c>
    </row>
    <row r="2709" spans="9:17" x14ac:dyDescent="0.3">
      <c r="M2709" s="20" t="s">
        <v>42</v>
      </c>
      <c r="O2709" s="25">
        <v>2</v>
      </c>
    </row>
    <row r="2710" spans="9:17" x14ac:dyDescent="0.3">
      <c r="I2710" s="31" t="s">
        <v>1188</v>
      </c>
      <c r="J2710" s="20" t="s">
        <v>1196</v>
      </c>
      <c r="K2710" s="20" t="s">
        <v>432</v>
      </c>
      <c r="L2710" s="20" t="s">
        <v>1208</v>
      </c>
      <c r="M2710" s="20" t="s">
        <v>39</v>
      </c>
      <c r="N2710" s="20" t="s">
        <v>46</v>
      </c>
      <c r="O2710" s="25">
        <v>48.31</v>
      </c>
      <c r="Q2710" s="20" t="s">
        <v>59</v>
      </c>
    </row>
    <row r="2711" spans="9:17" x14ac:dyDescent="0.3">
      <c r="M2711" s="20" t="s">
        <v>42</v>
      </c>
      <c r="O2711" s="25">
        <v>1</v>
      </c>
    </row>
    <row r="2712" spans="9:17" x14ac:dyDescent="0.3">
      <c r="I2712" s="31" t="s">
        <v>1188</v>
      </c>
      <c r="J2712" s="20" t="s">
        <v>1196</v>
      </c>
      <c r="K2712" s="20" t="s">
        <v>1209</v>
      </c>
      <c r="L2712" s="20" t="s">
        <v>1210</v>
      </c>
      <c r="M2712" s="20" t="s">
        <v>39</v>
      </c>
      <c r="N2712" s="20" t="s">
        <v>46</v>
      </c>
      <c r="O2712" s="25">
        <v>76.650000000000006</v>
      </c>
      <c r="Q2712" s="20" t="s">
        <v>59</v>
      </c>
    </row>
    <row r="2713" spans="9:17" x14ac:dyDescent="0.3">
      <c r="M2713" s="20" t="s">
        <v>42</v>
      </c>
      <c r="O2713" s="25">
        <v>1</v>
      </c>
    </row>
    <row r="2714" spans="9:17" x14ac:dyDescent="0.3">
      <c r="I2714" s="31" t="s">
        <v>1188</v>
      </c>
      <c r="J2714" s="20" t="s">
        <v>1196</v>
      </c>
      <c r="K2714" s="20" t="s">
        <v>1211</v>
      </c>
      <c r="L2714" s="20" t="s">
        <v>1212</v>
      </c>
      <c r="M2714" s="20" t="s">
        <v>39</v>
      </c>
      <c r="N2714" s="20" t="s">
        <v>46</v>
      </c>
      <c r="O2714" s="25">
        <v>38.28</v>
      </c>
      <c r="Q2714" s="20" t="s">
        <v>59</v>
      </c>
    </row>
    <row r="2715" spans="9:17" x14ac:dyDescent="0.3">
      <c r="M2715" s="20" t="s">
        <v>42</v>
      </c>
      <c r="O2715" s="25">
        <v>1</v>
      </c>
    </row>
    <row r="2716" spans="9:17" x14ac:dyDescent="0.3">
      <c r="I2716" s="31" t="s">
        <v>1188</v>
      </c>
      <c r="J2716" s="20" t="s">
        <v>1213</v>
      </c>
      <c r="K2716" s="20" t="s">
        <v>1214</v>
      </c>
      <c r="L2716" s="20" t="s">
        <v>1215</v>
      </c>
      <c r="M2716" s="20" t="s">
        <v>39</v>
      </c>
      <c r="N2716" s="20" t="s">
        <v>46</v>
      </c>
      <c r="O2716" s="25">
        <v>1266.97</v>
      </c>
      <c r="Q2716" s="20" t="s">
        <v>59</v>
      </c>
    </row>
    <row r="2717" spans="9:17" x14ac:dyDescent="0.3">
      <c r="M2717" s="20" t="s">
        <v>42</v>
      </c>
      <c r="O2717" s="25">
        <v>5</v>
      </c>
    </row>
    <row r="2718" spans="9:17" x14ac:dyDescent="0.3">
      <c r="I2718" s="31" t="s">
        <v>1188</v>
      </c>
      <c r="J2718" s="20" t="s">
        <v>1216</v>
      </c>
      <c r="K2718" s="20" t="s">
        <v>170</v>
      </c>
      <c r="M2718" s="20" t="s">
        <v>39</v>
      </c>
      <c r="N2718" s="20" t="s">
        <v>107</v>
      </c>
      <c r="O2718" s="25">
        <v>120000</v>
      </c>
      <c r="Q2718" s="20" t="s">
        <v>47</v>
      </c>
    </row>
    <row r="2719" spans="9:17" x14ac:dyDescent="0.3">
      <c r="M2719" s="20" t="s">
        <v>42</v>
      </c>
      <c r="O2719" s="25">
        <v>300</v>
      </c>
    </row>
    <row r="2720" spans="9:17" x14ac:dyDescent="0.3">
      <c r="I2720" s="31" t="s">
        <v>1188</v>
      </c>
      <c r="J2720" s="20" t="s">
        <v>1217</v>
      </c>
      <c r="K2720" s="20" t="s">
        <v>106</v>
      </c>
      <c r="M2720" s="20" t="s">
        <v>39</v>
      </c>
      <c r="N2720" s="20" t="s">
        <v>107</v>
      </c>
      <c r="O2720" s="25">
        <v>5103.17</v>
      </c>
      <c r="Q2720" s="20" t="s">
        <v>47</v>
      </c>
    </row>
    <row r="2721" spans="9:18" x14ac:dyDescent="0.3">
      <c r="M2721" s="20" t="s">
        <v>42</v>
      </c>
    </row>
    <row r="2722" spans="9:18" x14ac:dyDescent="0.3">
      <c r="I2722" s="31" t="s">
        <v>1188</v>
      </c>
      <c r="J2722" s="20" t="s">
        <v>1218</v>
      </c>
      <c r="K2722" s="20" t="s">
        <v>106</v>
      </c>
      <c r="M2722" s="20" t="s">
        <v>39</v>
      </c>
      <c r="N2722" s="20" t="s">
        <v>107</v>
      </c>
      <c r="O2722" s="25">
        <v>229.5</v>
      </c>
      <c r="Q2722" s="20" t="s">
        <v>47</v>
      </c>
    </row>
    <row r="2723" spans="9:18" x14ac:dyDescent="0.3">
      <c r="M2723" s="20" t="s">
        <v>42</v>
      </c>
    </row>
    <row r="2724" spans="9:18" x14ac:dyDescent="0.3">
      <c r="I2724" s="31" t="s">
        <v>1188</v>
      </c>
      <c r="J2724" s="20" t="s">
        <v>1219</v>
      </c>
      <c r="K2724" s="20" t="s">
        <v>1220</v>
      </c>
      <c r="M2724" s="20" t="s">
        <v>39</v>
      </c>
      <c r="N2724" s="20" t="s">
        <v>146</v>
      </c>
      <c r="O2724" s="25">
        <v>45741.67</v>
      </c>
      <c r="Q2724" s="20" t="s">
        <v>47</v>
      </c>
    </row>
    <row r="2725" spans="9:18" x14ac:dyDescent="0.3">
      <c r="M2725" s="20" t="s">
        <v>42</v>
      </c>
      <c r="O2725" s="25">
        <v>1</v>
      </c>
    </row>
    <row r="2726" spans="9:18" x14ac:dyDescent="0.3">
      <c r="I2726" s="31" t="s">
        <v>1188</v>
      </c>
      <c r="J2726" s="20" t="s">
        <v>1219</v>
      </c>
      <c r="K2726" s="20" t="s">
        <v>147</v>
      </c>
      <c r="L2726" s="20" t="s">
        <v>1220</v>
      </c>
      <c r="M2726" s="20" t="s">
        <v>39</v>
      </c>
      <c r="N2726" s="20" t="s">
        <v>148</v>
      </c>
      <c r="Q2726" s="20" t="s">
        <v>149</v>
      </c>
      <c r="R2726" s="25">
        <v>45741.67</v>
      </c>
    </row>
    <row r="2727" spans="9:18" x14ac:dyDescent="0.3">
      <c r="M2727" s="20" t="s">
        <v>42</v>
      </c>
    </row>
    <row r="2728" spans="9:18" x14ac:dyDescent="0.3">
      <c r="I2728" s="31" t="s">
        <v>1221</v>
      </c>
      <c r="J2728" s="20" t="s">
        <v>1222</v>
      </c>
      <c r="K2728" s="20" t="s">
        <v>194</v>
      </c>
      <c r="L2728" s="20" t="s">
        <v>37</v>
      </c>
      <c r="M2728" s="20" t="s">
        <v>39</v>
      </c>
      <c r="N2728" s="20" t="s">
        <v>122</v>
      </c>
      <c r="Q2728" s="20" t="s">
        <v>40</v>
      </c>
      <c r="R2728" s="25">
        <v>6344.78</v>
      </c>
    </row>
    <row r="2729" spans="9:18" x14ac:dyDescent="0.3">
      <c r="M2729" s="20" t="s">
        <v>42</v>
      </c>
      <c r="R2729" s="25">
        <v>994.44399999999996</v>
      </c>
    </row>
    <row r="2730" spans="9:18" x14ac:dyDescent="0.3">
      <c r="I2730" s="31" t="s">
        <v>1221</v>
      </c>
      <c r="J2730" s="20" t="s">
        <v>1222</v>
      </c>
      <c r="K2730" s="20" t="s">
        <v>194</v>
      </c>
      <c r="L2730" s="20" t="s">
        <v>37</v>
      </c>
      <c r="M2730" s="20" t="s">
        <v>39</v>
      </c>
      <c r="N2730" s="20" t="s">
        <v>122</v>
      </c>
      <c r="Q2730" s="20" t="s">
        <v>40</v>
      </c>
      <c r="R2730" s="25">
        <v>10151.66</v>
      </c>
    </row>
    <row r="2731" spans="9:18" x14ac:dyDescent="0.3">
      <c r="M2731" s="20" t="s">
        <v>42</v>
      </c>
      <c r="R2731" s="25">
        <v>1591.1110000000001</v>
      </c>
    </row>
    <row r="2732" spans="9:18" x14ac:dyDescent="0.3">
      <c r="I2732" s="31" t="s">
        <v>1221</v>
      </c>
      <c r="J2732" s="20" t="s">
        <v>1222</v>
      </c>
      <c r="K2732" s="20" t="s">
        <v>194</v>
      </c>
      <c r="L2732" s="20" t="s">
        <v>37</v>
      </c>
      <c r="M2732" s="20" t="s">
        <v>39</v>
      </c>
      <c r="N2732" s="20" t="s">
        <v>122</v>
      </c>
      <c r="Q2732" s="20" t="s">
        <v>40</v>
      </c>
      <c r="R2732" s="25">
        <v>12689.57</v>
      </c>
    </row>
    <row r="2733" spans="9:18" x14ac:dyDescent="0.3">
      <c r="M2733" s="20" t="s">
        <v>42</v>
      </c>
      <c r="R2733" s="25">
        <v>1988.8889999999999</v>
      </c>
    </row>
    <row r="2734" spans="9:18" x14ac:dyDescent="0.3">
      <c r="I2734" s="31" t="s">
        <v>1221</v>
      </c>
      <c r="J2734" s="20" t="s">
        <v>1222</v>
      </c>
      <c r="K2734" s="20" t="s">
        <v>194</v>
      </c>
      <c r="L2734" s="20" t="s">
        <v>37</v>
      </c>
      <c r="M2734" s="20" t="s">
        <v>39</v>
      </c>
      <c r="N2734" s="20" t="s">
        <v>122</v>
      </c>
      <c r="Q2734" s="20" t="s">
        <v>40</v>
      </c>
      <c r="R2734" s="25">
        <v>6344.78</v>
      </c>
    </row>
    <row r="2735" spans="9:18" x14ac:dyDescent="0.3">
      <c r="M2735" s="20" t="s">
        <v>42</v>
      </c>
      <c r="R2735" s="25">
        <v>994.44399999999996</v>
      </c>
    </row>
    <row r="2736" spans="9:18" x14ac:dyDescent="0.3">
      <c r="I2736" s="31" t="s">
        <v>1221</v>
      </c>
      <c r="J2736" s="20" t="s">
        <v>1222</v>
      </c>
      <c r="K2736" s="20" t="s">
        <v>194</v>
      </c>
      <c r="L2736" s="20" t="s">
        <v>37</v>
      </c>
      <c r="M2736" s="20" t="s">
        <v>39</v>
      </c>
      <c r="N2736" s="20" t="s">
        <v>122</v>
      </c>
      <c r="Q2736" s="20" t="s">
        <v>40</v>
      </c>
      <c r="R2736" s="25">
        <v>25379.16</v>
      </c>
    </row>
    <row r="2737" spans="9:18" x14ac:dyDescent="0.3">
      <c r="M2737" s="20" t="s">
        <v>42</v>
      </c>
      <c r="R2737" s="25">
        <v>3977.78</v>
      </c>
    </row>
    <row r="2738" spans="9:18" x14ac:dyDescent="0.3">
      <c r="I2738" s="31" t="s">
        <v>1221</v>
      </c>
      <c r="J2738" s="20" t="s">
        <v>1222</v>
      </c>
      <c r="K2738" s="20" t="s">
        <v>194</v>
      </c>
      <c r="L2738" s="20" t="s">
        <v>37</v>
      </c>
      <c r="M2738" s="20" t="s">
        <v>39</v>
      </c>
      <c r="N2738" s="20" t="s">
        <v>122</v>
      </c>
      <c r="Q2738" s="20" t="s">
        <v>40</v>
      </c>
      <c r="R2738" s="25">
        <v>6344.78</v>
      </c>
    </row>
    <row r="2739" spans="9:18" x14ac:dyDescent="0.3">
      <c r="M2739" s="20" t="s">
        <v>42</v>
      </c>
      <c r="R2739" s="25">
        <v>994.44399999999996</v>
      </c>
    </row>
    <row r="2740" spans="9:18" x14ac:dyDescent="0.3">
      <c r="I2740" s="31" t="s">
        <v>1221</v>
      </c>
      <c r="J2740" s="20" t="s">
        <v>1222</v>
      </c>
      <c r="K2740" s="20" t="s">
        <v>194</v>
      </c>
      <c r="L2740" s="20" t="s">
        <v>37</v>
      </c>
      <c r="M2740" s="20" t="s">
        <v>39</v>
      </c>
      <c r="N2740" s="20" t="s">
        <v>122</v>
      </c>
      <c r="Q2740" s="20" t="s">
        <v>40</v>
      </c>
      <c r="R2740" s="25">
        <v>6344.78</v>
      </c>
    </row>
    <row r="2741" spans="9:18" x14ac:dyDescent="0.3">
      <c r="M2741" s="20" t="s">
        <v>42</v>
      </c>
      <c r="R2741" s="25">
        <v>994.44399999999996</v>
      </c>
    </row>
    <row r="2742" spans="9:18" x14ac:dyDescent="0.3">
      <c r="I2742" s="31" t="s">
        <v>1221</v>
      </c>
      <c r="J2742" s="20" t="s">
        <v>1222</v>
      </c>
      <c r="K2742" s="20" t="s">
        <v>194</v>
      </c>
      <c r="L2742" s="20" t="s">
        <v>37</v>
      </c>
      <c r="M2742" s="20" t="s">
        <v>39</v>
      </c>
      <c r="N2742" s="20" t="s">
        <v>122</v>
      </c>
      <c r="Q2742" s="20" t="s">
        <v>40</v>
      </c>
      <c r="R2742" s="25">
        <v>6344.78</v>
      </c>
    </row>
    <row r="2743" spans="9:18" x14ac:dyDescent="0.3">
      <c r="M2743" s="20" t="s">
        <v>42</v>
      </c>
      <c r="R2743" s="25">
        <v>994.44399999999996</v>
      </c>
    </row>
    <row r="2744" spans="9:18" x14ac:dyDescent="0.3">
      <c r="I2744" s="31" t="s">
        <v>1223</v>
      </c>
      <c r="J2744" s="20" t="s">
        <v>1224</v>
      </c>
      <c r="K2744" s="20" t="s">
        <v>194</v>
      </c>
      <c r="L2744" s="20" t="s">
        <v>37</v>
      </c>
      <c r="M2744" s="20" t="s">
        <v>39</v>
      </c>
      <c r="N2744" s="20" t="s">
        <v>122</v>
      </c>
      <c r="Q2744" s="20" t="s">
        <v>40</v>
      </c>
      <c r="R2744" s="25">
        <v>26452.98</v>
      </c>
    </row>
    <row r="2745" spans="9:18" x14ac:dyDescent="0.3">
      <c r="M2745" s="20" t="s">
        <v>42</v>
      </c>
      <c r="R2745" s="25">
        <v>4146.085</v>
      </c>
    </row>
    <row r="2746" spans="9:18" x14ac:dyDescent="0.3">
      <c r="I2746" s="31" t="s">
        <v>1223</v>
      </c>
      <c r="J2746" s="20" t="s">
        <v>1224</v>
      </c>
      <c r="K2746" s="20" t="s">
        <v>194</v>
      </c>
      <c r="L2746" s="20" t="s">
        <v>37</v>
      </c>
      <c r="M2746" s="20" t="s">
        <v>39</v>
      </c>
      <c r="N2746" s="20" t="s">
        <v>122</v>
      </c>
      <c r="Q2746" s="20" t="s">
        <v>40</v>
      </c>
      <c r="R2746" s="25">
        <v>6613.25</v>
      </c>
    </row>
    <row r="2747" spans="9:18" x14ac:dyDescent="0.3">
      <c r="M2747" s="20" t="s">
        <v>42</v>
      </c>
      <c r="R2747" s="25">
        <v>1036.5219999999999</v>
      </c>
    </row>
    <row r="2748" spans="9:18" x14ac:dyDescent="0.3">
      <c r="I2748" s="31" t="s">
        <v>1223</v>
      </c>
      <c r="J2748" s="20" t="s">
        <v>1224</v>
      </c>
      <c r="K2748" s="20" t="s">
        <v>194</v>
      </c>
      <c r="L2748" s="20" t="s">
        <v>37</v>
      </c>
      <c r="M2748" s="20" t="s">
        <v>39</v>
      </c>
      <c r="N2748" s="20" t="s">
        <v>122</v>
      </c>
      <c r="Q2748" s="20" t="s">
        <v>40</v>
      </c>
      <c r="R2748" s="25">
        <v>6613.25</v>
      </c>
    </row>
    <row r="2749" spans="9:18" x14ac:dyDescent="0.3">
      <c r="M2749" s="20" t="s">
        <v>42</v>
      </c>
      <c r="R2749" s="25">
        <v>1036.5219999999999</v>
      </c>
    </row>
    <row r="2750" spans="9:18" x14ac:dyDescent="0.3">
      <c r="I2750" s="31" t="s">
        <v>1223</v>
      </c>
      <c r="J2750" s="20" t="s">
        <v>1224</v>
      </c>
      <c r="K2750" s="20" t="s">
        <v>194</v>
      </c>
      <c r="L2750" s="20" t="s">
        <v>37</v>
      </c>
      <c r="M2750" s="20" t="s">
        <v>39</v>
      </c>
      <c r="N2750" s="20" t="s">
        <v>122</v>
      </c>
      <c r="Q2750" s="20" t="s">
        <v>40</v>
      </c>
      <c r="R2750" s="25">
        <v>6613.25</v>
      </c>
    </row>
    <row r="2751" spans="9:18" x14ac:dyDescent="0.3">
      <c r="M2751" s="20" t="s">
        <v>42</v>
      </c>
      <c r="R2751" s="25">
        <v>1036.5219999999999</v>
      </c>
    </row>
    <row r="2752" spans="9:18" x14ac:dyDescent="0.3">
      <c r="I2752" s="31" t="s">
        <v>1223</v>
      </c>
      <c r="J2752" s="20" t="s">
        <v>1224</v>
      </c>
      <c r="K2752" s="20" t="s">
        <v>194</v>
      </c>
      <c r="L2752" s="20" t="s">
        <v>37</v>
      </c>
      <c r="M2752" s="20" t="s">
        <v>39</v>
      </c>
      <c r="N2752" s="20" t="s">
        <v>122</v>
      </c>
      <c r="Q2752" s="20" t="s">
        <v>40</v>
      </c>
      <c r="R2752" s="25">
        <v>6613.25</v>
      </c>
    </row>
    <row r="2753" spans="9:18" x14ac:dyDescent="0.3">
      <c r="M2753" s="20" t="s">
        <v>42</v>
      </c>
      <c r="R2753" s="25">
        <v>1036.5219999999999</v>
      </c>
    </row>
    <row r="2754" spans="9:18" x14ac:dyDescent="0.3">
      <c r="I2754" s="31" t="s">
        <v>1223</v>
      </c>
      <c r="J2754" s="20" t="s">
        <v>1224</v>
      </c>
      <c r="K2754" s="20" t="s">
        <v>194</v>
      </c>
      <c r="L2754" s="20" t="s">
        <v>37</v>
      </c>
      <c r="M2754" s="20" t="s">
        <v>39</v>
      </c>
      <c r="N2754" s="20" t="s">
        <v>122</v>
      </c>
      <c r="Q2754" s="20" t="s">
        <v>40</v>
      </c>
      <c r="R2754" s="25">
        <v>3306.63</v>
      </c>
    </row>
    <row r="2755" spans="9:18" x14ac:dyDescent="0.3">
      <c r="M2755" s="20" t="s">
        <v>42</v>
      </c>
      <c r="R2755" s="25">
        <v>518.26099999999997</v>
      </c>
    </row>
    <row r="2756" spans="9:18" x14ac:dyDescent="0.3">
      <c r="I2756" s="31" t="s">
        <v>1223</v>
      </c>
      <c r="J2756" s="20" t="s">
        <v>1224</v>
      </c>
      <c r="K2756" s="20" t="s">
        <v>194</v>
      </c>
      <c r="L2756" s="20" t="s">
        <v>37</v>
      </c>
      <c r="M2756" s="20" t="s">
        <v>39</v>
      </c>
      <c r="N2756" s="20" t="s">
        <v>122</v>
      </c>
      <c r="Q2756" s="20" t="s">
        <v>40</v>
      </c>
      <c r="R2756" s="25">
        <v>6613.25</v>
      </c>
    </row>
    <row r="2757" spans="9:18" x14ac:dyDescent="0.3">
      <c r="M2757" s="20" t="s">
        <v>42</v>
      </c>
      <c r="R2757" s="25">
        <v>1036.5219999999999</v>
      </c>
    </row>
    <row r="2758" spans="9:18" x14ac:dyDescent="0.3">
      <c r="I2758" s="31" t="s">
        <v>1223</v>
      </c>
      <c r="J2758" s="20" t="s">
        <v>1224</v>
      </c>
      <c r="K2758" s="20" t="s">
        <v>194</v>
      </c>
      <c r="L2758" s="20" t="s">
        <v>37</v>
      </c>
      <c r="M2758" s="20" t="s">
        <v>39</v>
      </c>
      <c r="N2758" s="20" t="s">
        <v>122</v>
      </c>
      <c r="Q2758" s="20" t="s">
        <v>40</v>
      </c>
      <c r="R2758" s="25">
        <v>6613.25</v>
      </c>
    </row>
    <row r="2759" spans="9:18" x14ac:dyDescent="0.3">
      <c r="M2759" s="20" t="s">
        <v>42</v>
      </c>
      <c r="R2759" s="25">
        <v>1036.5219999999999</v>
      </c>
    </row>
    <row r="2760" spans="9:18" x14ac:dyDescent="0.3">
      <c r="I2760" s="31" t="s">
        <v>1223</v>
      </c>
      <c r="J2760" s="20" t="s">
        <v>1224</v>
      </c>
      <c r="K2760" s="20" t="s">
        <v>194</v>
      </c>
      <c r="L2760" s="20" t="s">
        <v>37</v>
      </c>
      <c r="M2760" s="20" t="s">
        <v>39</v>
      </c>
      <c r="N2760" s="20" t="s">
        <v>122</v>
      </c>
      <c r="Q2760" s="20" t="s">
        <v>40</v>
      </c>
      <c r="R2760" s="25">
        <v>3306.63</v>
      </c>
    </row>
    <row r="2761" spans="9:18" x14ac:dyDescent="0.3">
      <c r="M2761" s="20" t="s">
        <v>42</v>
      </c>
      <c r="R2761" s="25">
        <v>518.26099999999997</v>
      </c>
    </row>
    <row r="2762" spans="9:18" x14ac:dyDescent="0.3">
      <c r="I2762" s="31" t="s">
        <v>1223</v>
      </c>
      <c r="J2762" s="20" t="s">
        <v>1224</v>
      </c>
      <c r="K2762" s="20" t="s">
        <v>194</v>
      </c>
      <c r="L2762" s="20" t="s">
        <v>37</v>
      </c>
      <c r="M2762" s="20" t="s">
        <v>39</v>
      </c>
      <c r="N2762" s="20" t="s">
        <v>122</v>
      </c>
      <c r="Q2762" s="20" t="s">
        <v>40</v>
      </c>
      <c r="R2762" s="25">
        <v>3306.63</v>
      </c>
    </row>
    <row r="2763" spans="9:18" x14ac:dyDescent="0.3">
      <c r="M2763" s="20" t="s">
        <v>42</v>
      </c>
      <c r="R2763" s="25">
        <v>518.26099999999997</v>
      </c>
    </row>
    <row r="2764" spans="9:18" x14ac:dyDescent="0.3">
      <c r="I2764" s="31" t="s">
        <v>1223</v>
      </c>
      <c r="J2764" s="20" t="s">
        <v>1225</v>
      </c>
      <c r="K2764" s="20" t="s">
        <v>37</v>
      </c>
      <c r="M2764" s="20" t="s">
        <v>39</v>
      </c>
      <c r="N2764" s="20" t="s">
        <v>40</v>
      </c>
      <c r="O2764" s="25">
        <v>16980</v>
      </c>
      <c r="Q2764" s="20" t="s">
        <v>47</v>
      </c>
    </row>
    <row r="2765" spans="9:18" x14ac:dyDescent="0.3">
      <c r="M2765" s="20" t="s">
        <v>42</v>
      </c>
    </row>
    <row r="2766" spans="9:18" x14ac:dyDescent="0.3">
      <c r="I2766" s="31" t="s">
        <v>1226</v>
      </c>
      <c r="J2766" s="20" t="s">
        <v>1227</v>
      </c>
      <c r="K2766" s="20" t="s">
        <v>194</v>
      </c>
      <c r="L2766" s="20" t="s">
        <v>37</v>
      </c>
      <c r="M2766" s="20" t="s">
        <v>39</v>
      </c>
      <c r="N2766" s="20" t="s">
        <v>122</v>
      </c>
      <c r="Q2766" s="20" t="s">
        <v>40</v>
      </c>
      <c r="R2766" s="25">
        <v>20101.830000000002</v>
      </c>
    </row>
    <row r="2767" spans="9:18" x14ac:dyDescent="0.3">
      <c r="M2767" s="20" t="s">
        <v>42</v>
      </c>
      <c r="R2767" s="25">
        <v>3000</v>
      </c>
    </row>
    <row r="2768" spans="9:18" x14ac:dyDescent="0.3">
      <c r="I2768" s="31" t="s">
        <v>1226</v>
      </c>
      <c r="J2768" s="20" t="s">
        <v>1227</v>
      </c>
      <c r="K2768" s="20" t="s">
        <v>194</v>
      </c>
      <c r="L2768" s="20" t="s">
        <v>37</v>
      </c>
      <c r="M2768" s="20" t="s">
        <v>39</v>
      </c>
      <c r="N2768" s="20" t="s">
        <v>122</v>
      </c>
      <c r="Q2768" s="20" t="s">
        <v>40</v>
      </c>
      <c r="R2768" s="25">
        <v>20101.830000000002</v>
      </c>
    </row>
    <row r="2769" spans="9:18" x14ac:dyDescent="0.3">
      <c r="M2769" s="20" t="s">
        <v>42</v>
      </c>
      <c r="R2769" s="25">
        <v>3000</v>
      </c>
    </row>
    <row r="2770" spans="9:18" x14ac:dyDescent="0.3">
      <c r="I2770" s="31" t="s">
        <v>1226</v>
      </c>
      <c r="J2770" s="20" t="s">
        <v>1227</v>
      </c>
      <c r="K2770" s="20" t="s">
        <v>194</v>
      </c>
      <c r="L2770" s="20" t="s">
        <v>37</v>
      </c>
      <c r="M2770" s="20" t="s">
        <v>39</v>
      </c>
      <c r="N2770" s="20" t="s">
        <v>122</v>
      </c>
      <c r="Q2770" s="20" t="s">
        <v>40</v>
      </c>
      <c r="R2770" s="25">
        <v>6700.61</v>
      </c>
    </row>
    <row r="2771" spans="9:18" x14ac:dyDescent="0.3">
      <c r="M2771" s="20" t="s">
        <v>42</v>
      </c>
      <c r="R2771" s="25">
        <v>1000</v>
      </c>
    </row>
    <row r="2772" spans="9:18" x14ac:dyDescent="0.3">
      <c r="I2772" s="31" t="s">
        <v>1226</v>
      </c>
      <c r="J2772" s="20" t="s">
        <v>1227</v>
      </c>
      <c r="K2772" s="20" t="s">
        <v>194</v>
      </c>
      <c r="L2772" s="20" t="s">
        <v>37</v>
      </c>
      <c r="M2772" s="20" t="s">
        <v>39</v>
      </c>
      <c r="N2772" s="20" t="s">
        <v>122</v>
      </c>
      <c r="Q2772" s="20" t="s">
        <v>40</v>
      </c>
      <c r="R2772" s="25">
        <v>6700.61</v>
      </c>
    </row>
    <row r="2773" spans="9:18" x14ac:dyDescent="0.3">
      <c r="M2773" s="20" t="s">
        <v>42</v>
      </c>
      <c r="R2773" s="25">
        <v>1000</v>
      </c>
    </row>
    <row r="2774" spans="9:18" x14ac:dyDescent="0.3">
      <c r="I2774" s="31" t="s">
        <v>1226</v>
      </c>
      <c r="J2774" s="20" t="s">
        <v>1227</v>
      </c>
      <c r="K2774" s="20" t="s">
        <v>194</v>
      </c>
      <c r="L2774" s="20" t="s">
        <v>37</v>
      </c>
      <c r="M2774" s="20" t="s">
        <v>39</v>
      </c>
      <c r="N2774" s="20" t="s">
        <v>122</v>
      </c>
      <c r="Q2774" s="20" t="s">
        <v>40</v>
      </c>
      <c r="R2774" s="25">
        <v>13401.22</v>
      </c>
    </row>
    <row r="2775" spans="9:18" x14ac:dyDescent="0.3">
      <c r="M2775" s="20" t="s">
        <v>42</v>
      </c>
      <c r="R2775" s="25">
        <v>2000</v>
      </c>
    </row>
    <row r="2776" spans="9:18" x14ac:dyDescent="0.3">
      <c r="I2776" s="31" t="s">
        <v>1226</v>
      </c>
      <c r="J2776" s="20" t="s">
        <v>1227</v>
      </c>
      <c r="K2776" s="20" t="s">
        <v>194</v>
      </c>
      <c r="L2776" s="20" t="s">
        <v>37</v>
      </c>
      <c r="M2776" s="20" t="s">
        <v>39</v>
      </c>
      <c r="N2776" s="20" t="s">
        <v>122</v>
      </c>
      <c r="Q2776" s="20" t="s">
        <v>40</v>
      </c>
      <c r="R2776" s="25">
        <v>6700.61</v>
      </c>
    </row>
    <row r="2777" spans="9:18" x14ac:dyDescent="0.3">
      <c r="M2777" s="20" t="s">
        <v>42</v>
      </c>
      <c r="R2777" s="25">
        <v>1000</v>
      </c>
    </row>
    <row r="2778" spans="9:18" x14ac:dyDescent="0.3">
      <c r="I2778" s="31" t="s">
        <v>1226</v>
      </c>
      <c r="J2778" s="20" t="s">
        <v>1227</v>
      </c>
      <c r="K2778" s="20" t="s">
        <v>194</v>
      </c>
      <c r="L2778" s="20" t="s">
        <v>37</v>
      </c>
      <c r="M2778" s="20" t="s">
        <v>39</v>
      </c>
      <c r="N2778" s="20" t="s">
        <v>122</v>
      </c>
      <c r="Q2778" s="20" t="s">
        <v>40</v>
      </c>
      <c r="R2778" s="25">
        <v>6700.61</v>
      </c>
    </row>
    <row r="2779" spans="9:18" x14ac:dyDescent="0.3">
      <c r="M2779" s="20" t="s">
        <v>42</v>
      </c>
      <c r="R2779" s="25">
        <v>1000</v>
      </c>
    </row>
    <row r="2780" spans="9:18" x14ac:dyDescent="0.3">
      <c r="I2780" s="31" t="s">
        <v>1226</v>
      </c>
      <c r="J2780" s="20" t="s">
        <v>1227</v>
      </c>
      <c r="K2780" s="20" t="s">
        <v>194</v>
      </c>
      <c r="L2780" s="20" t="s">
        <v>37</v>
      </c>
      <c r="M2780" s="20" t="s">
        <v>39</v>
      </c>
      <c r="N2780" s="20" t="s">
        <v>122</v>
      </c>
      <c r="Q2780" s="20" t="s">
        <v>40</v>
      </c>
      <c r="R2780" s="25">
        <v>6700.61</v>
      </c>
    </row>
    <row r="2781" spans="9:18" x14ac:dyDescent="0.3">
      <c r="M2781" s="20" t="s">
        <v>42</v>
      </c>
      <c r="R2781" s="25">
        <v>1000</v>
      </c>
    </row>
    <row r="2782" spans="9:18" x14ac:dyDescent="0.3">
      <c r="I2782" s="31" t="s">
        <v>1226</v>
      </c>
      <c r="J2782" s="20" t="s">
        <v>1228</v>
      </c>
      <c r="K2782" s="20" t="s">
        <v>37</v>
      </c>
      <c r="L2782" s="20" t="s">
        <v>1229</v>
      </c>
      <c r="M2782" s="20" t="s">
        <v>39</v>
      </c>
      <c r="N2782" s="20" t="s">
        <v>40</v>
      </c>
      <c r="O2782" s="25">
        <v>14500</v>
      </c>
      <c r="Q2782" s="20" t="s">
        <v>41</v>
      </c>
    </row>
    <row r="2783" spans="9:18" x14ac:dyDescent="0.3">
      <c r="M2783" s="20" t="s">
        <v>42</v>
      </c>
      <c r="O2783" s="25">
        <v>500</v>
      </c>
    </row>
    <row r="2784" spans="9:18" x14ac:dyDescent="0.3">
      <c r="I2784" s="31" t="s">
        <v>1226</v>
      </c>
      <c r="J2784" s="20" t="s">
        <v>1230</v>
      </c>
      <c r="K2784" s="20" t="s">
        <v>398</v>
      </c>
      <c r="M2784" s="20" t="s">
        <v>39</v>
      </c>
      <c r="N2784" s="20" t="s">
        <v>90</v>
      </c>
      <c r="O2784" s="25">
        <v>1800</v>
      </c>
      <c r="Q2784" s="20" t="s">
        <v>47</v>
      </c>
    </row>
    <row r="2785" spans="9:17" x14ac:dyDescent="0.3">
      <c r="M2785" s="20" t="s">
        <v>42</v>
      </c>
      <c r="O2785" s="25">
        <v>36</v>
      </c>
    </row>
    <row r="2786" spans="9:17" x14ac:dyDescent="0.3">
      <c r="I2786" s="31" t="s">
        <v>1226</v>
      </c>
      <c r="J2786" s="20" t="s">
        <v>1230</v>
      </c>
      <c r="K2786" s="20" t="s">
        <v>1231</v>
      </c>
      <c r="M2786" s="20" t="s">
        <v>39</v>
      </c>
      <c r="N2786" s="20" t="s">
        <v>90</v>
      </c>
      <c r="O2786" s="25">
        <v>3041.67</v>
      </c>
      <c r="Q2786" s="20" t="s">
        <v>47</v>
      </c>
    </row>
    <row r="2787" spans="9:17" x14ac:dyDescent="0.3">
      <c r="M2787" s="20" t="s">
        <v>42</v>
      </c>
      <c r="O2787" s="25">
        <v>100</v>
      </c>
    </row>
    <row r="2788" spans="9:17" x14ac:dyDescent="0.3">
      <c r="I2788" s="31" t="s">
        <v>1226</v>
      </c>
      <c r="J2788" s="20" t="s">
        <v>1232</v>
      </c>
      <c r="K2788" s="20" t="s">
        <v>1233</v>
      </c>
      <c r="M2788" s="20" t="s">
        <v>39</v>
      </c>
      <c r="N2788" s="20" t="s">
        <v>53</v>
      </c>
      <c r="O2788" s="25">
        <v>1965</v>
      </c>
      <c r="Q2788" s="20" t="s">
        <v>47</v>
      </c>
    </row>
    <row r="2789" spans="9:17" x14ac:dyDescent="0.3">
      <c r="M2789" s="20" t="s">
        <v>42</v>
      </c>
      <c r="O2789" s="25">
        <v>1</v>
      </c>
    </row>
    <row r="2790" spans="9:17" x14ac:dyDescent="0.3">
      <c r="I2790" s="31" t="s">
        <v>1226</v>
      </c>
      <c r="J2790" s="20" t="s">
        <v>1234</v>
      </c>
      <c r="K2790" s="20" t="s">
        <v>1235</v>
      </c>
      <c r="M2790" s="20" t="s">
        <v>39</v>
      </c>
      <c r="N2790" s="20" t="s">
        <v>46</v>
      </c>
      <c r="O2790" s="25">
        <v>2163.33</v>
      </c>
      <c r="Q2790" s="20" t="s">
        <v>47</v>
      </c>
    </row>
    <row r="2791" spans="9:17" x14ac:dyDescent="0.3">
      <c r="M2791" s="20" t="s">
        <v>42</v>
      </c>
      <c r="O2791" s="25">
        <v>4</v>
      </c>
    </row>
    <row r="2792" spans="9:17" x14ac:dyDescent="0.3">
      <c r="I2792" s="31" t="s">
        <v>1226</v>
      </c>
      <c r="J2792" s="20" t="s">
        <v>1236</v>
      </c>
      <c r="K2792" s="20" t="s">
        <v>1237</v>
      </c>
      <c r="M2792" s="20" t="s">
        <v>39</v>
      </c>
      <c r="N2792" s="20" t="s">
        <v>53</v>
      </c>
      <c r="O2792" s="25">
        <v>7063.33</v>
      </c>
      <c r="Q2792" s="20" t="s">
        <v>47</v>
      </c>
    </row>
    <row r="2793" spans="9:17" x14ac:dyDescent="0.3">
      <c r="M2793" s="20" t="s">
        <v>42</v>
      </c>
      <c r="O2793" s="25">
        <v>1</v>
      </c>
    </row>
    <row r="2794" spans="9:17" x14ac:dyDescent="0.3">
      <c r="I2794" s="31" t="s">
        <v>1238</v>
      </c>
      <c r="J2794" s="20" t="s">
        <v>1239</v>
      </c>
      <c r="K2794" s="20" t="s">
        <v>749</v>
      </c>
      <c r="M2794" s="20" t="s">
        <v>39</v>
      </c>
      <c r="N2794" s="20" t="s">
        <v>46</v>
      </c>
      <c r="O2794" s="25">
        <v>2269.19</v>
      </c>
      <c r="Q2794" s="20" t="s">
        <v>47</v>
      </c>
    </row>
    <row r="2795" spans="9:17" x14ac:dyDescent="0.3">
      <c r="M2795" s="20" t="s">
        <v>42</v>
      </c>
    </row>
    <row r="2796" spans="9:17" x14ac:dyDescent="0.3">
      <c r="I2796" s="31" t="s">
        <v>1238</v>
      </c>
      <c r="J2796" s="20" t="s">
        <v>1239</v>
      </c>
      <c r="K2796" s="20" t="s">
        <v>750</v>
      </c>
      <c r="M2796" s="20" t="s">
        <v>39</v>
      </c>
      <c r="N2796" s="20" t="s">
        <v>46</v>
      </c>
      <c r="O2796" s="25">
        <v>1264.79</v>
      </c>
      <c r="Q2796" s="20" t="s">
        <v>47</v>
      </c>
    </row>
    <row r="2797" spans="9:17" x14ac:dyDescent="0.3">
      <c r="M2797" s="20" t="s">
        <v>42</v>
      </c>
    </row>
    <row r="2798" spans="9:17" x14ac:dyDescent="0.3">
      <c r="I2798" s="31" t="s">
        <v>1238</v>
      </c>
      <c r="J2798" s="20" t="s">
        <v>1239</v>
      </c>
      <c r="K2798" s="20" t="s">
        <v>1124</v>
      </c>
      <c r="M2798" s="20" t="s">
        <v>39</v>
      </c>
      <c r="N2798" s="20" t="s">
        <v>46</v>
      </c>
      <c r="O2798" s="25">
        <v>241.79</v>
      </c>
      <c r="Q2798" s="20" t="s">
        <v>47</v>
      </c>
    </row>
    <row r="2799" spans="9:17" x14ac:dyDescent="0.3">
      <c r="M2799" s="20" t="s">
        <v>42</v>
      </c>
    </row>
    <row r="2800" spans="9:17" x14ac:dyDescent="0.3">
      <c r="I2800" s="31" t="s">
        <v>1238</v>
      </c>
      <c r="J2800" s="20" t="s">
        <v>1239</v>
      </c>
      <c r="K2800" s="20" t="s">
        <v>1122</v>
      </c>
      <c r="M2800" s="20" t="s">
        <v>39</v>
      </c>
      <c r="N2800" s="20" t="s">
        <v>46</v>
      </c>
      <c r="O2800" s="25">
        <v>1413.59</v>
      </c>
      <c r="Q2800" s="20" t="s">
        <v>47</v>
      </c>
    </row>
    <row r="2801" spans="9:18" x14ac:dyDescent="0.3">
      <c r="M2801" s="20" t="s">
        <v>42</v>
      </c>
    </row>
    <row r="2802" spans="9:18" x14ac:dyDescent="0.3">
      <c r="I2802" s="31" t="s">
        <v>1238</v>
      </c>
      <c r="J2802" s="20" t="s">
        <v>1240</v>
      </c>
      <c r="K2802" s="20" t="s">
        <v>194</v>
      </c>
      <c r="L2802" s="20" t="s">
        <v>37</v>
      </c>
      <c r="M2802" s="20" t="s">
        <v>39</v>
      </c>
      <c r="N2802" s="20" t="s">
        <v>122</v>
      </c>
      <c r="Q2802" s="20" t="s">
        <v>40</v>
      </c>
      <c r="R2802" s="25">
        <v>609.61</v>
      </c>
    </row>
    <row r="2803" spans="9:18" x14ac:dyDescent="0.3">
      <c r="M2803" s="20" t="s">
        <v>42</v>
      </c>
      <c r="R2803" s="25">
        <v>87.388000000000005</v>
      </c>
    </row>
    <row r="2804" spans="9:18" x14ac:dyDescent="0.3">
      <c r="I2804" s="31" t="s">
        <v>1238</v>
      </c>
      <c r="J2804" s="20" t="s">
        <v>1240</v>
      </c>
      <c r="K2804" s="20" t="s">
        <v>194</v>
      </c>
      <c r="L2804" s="20" t="s">
        <v>37</v>
      </c>
      <c r="M2804" s="20" t="s">
        <v>39</v>
      </c>
      <c r="N2804" s="20" t="s">
        <v>122</v>
      </c>
      <c r="Q2804" s="20" t="s">
        <v>40</v>
      </c>
      <c r="R2804" s="25">
        <v>12801.85</v>
      </c>
    </row>
    <row r="2805" spans="9:18" x14ac:dyDescent="0.3">
      <c r="M2805" s="20" t="s">
        <v>42</v>
      </c>
      <c r="R2805" s="25">
        <v>1835.1510000000001</v>
      </c>
    </row>
    <row r="2806" spans="9:18" x14ac:dyDescent="0.3">
      <c r="I2806" s="31" t="s">
        <v>1238</v>
      </c>
      <c r="J2806" s="20" t="s">
        <v>1240</v>
      </c>
      <c r="K2806" s="20" t="s">
        <v>194</v>
      </c>
      <c r="L2806" s="20" t="s">
        <v>37</v>
      </c>
      <c r="M2806" s="20" t="s">
        <v>39</v>
      </c>
      <c r="N2806" s="20" t="s">
        <v>122</v>
      </c>
      <c r="Q2806" s="20" t="s">
        <v>40</v>
      </c>
      <c r="R2806" s="25">
        <v>24384.47</v>
      </c>
    </row>
    <row r="2807" spans="9:18" x14ac:dyDescent="0.3">
      <c r="M2807" s="20" t="s">
        <v>42</v>
      </c>
      <c r="R2807" s="25">
        <v>3495.5250000000001</v>
      </c>
    </row>
    <row r="2808" spans="9:18" x14ac:dyDescent="0.3">
      <c r="I2808" s="31" t="s">
        <v>1238</v>
      </c>
      <c r="J2808" s="20" t="s">
        <v>1240</v>
      </c>
      <c r="K2808" s="20" t="s">
        <v>194</v>
      </c>
      <c r="L2808" s="20" t="s">
        <v>37</v>
      </c>
      <c r="M2808" s="20" t="s">
        <v>39</v>
      </c>
      <c r="N2808" s="20" t="s">
        <v>122</v>
      </c>
      <c r="Q2808" s="20" t="s">
        <v>40</v>
      </c>
      <c r="R2808" s="25">
        <v>12826.24</v>
      </c>
    </row>
    <row r="2809" spans="9:18" x14ac:dyDescent="0.3">
      <c r="M2809" s="20" t="s">
        <v>42</v>
      </c>
      <c r="R2809" s="25">
        <v>1838.6469999999999</v>
      </c>
    </row>
    <row r="2810" spans="9:18" x14ac:dyDescent="0.3">
      <c r="I2810" s="31" t="s">
        <v>1238</v>
      </c>
      <c r="J2810" s="20" t="s">
        <v>1240</v>
      </c>
      <c r="K2810" s="20" t="s">
        <v>194</v>
      </c>
      <c r="L2810" s="20" t="s">
        <v>37</v>
      </c>
      <c r="M2810" s="20" t="s">
        <v>39</v>
      </c>
      <c r="N2810" s="20" t="s">
        <v>122</v>
      </c>
      <c r="Q2810" s="20" t="s">
        <v>40</v>
      </c>
      <c r="R2810" s="25">
        <v>12192.24</v>
      </c>
    </row>
    <row r="2811" spans="9:18" x14ac:dyDescent="0.3">
      <c r="M2811" s="20" t="s">
        <v>42</v>
      </c>
      <c r="R2811" s="25">
        <v>1747.7629999999999</v>
      </c>
    </row>
    <row r="2812" spans="9:18" x14ac:dyDescent="0.3">
      <c r="I2812" s="31" t="s">
        <v>1238</v>
      </c>
      <c r="J2812" s="20" t="s">
        <v>1240</v>
      </c>
      <c r="K2812" s="20" t="s">
        <v>194</v>
      </c>
      <c r="L2812" s="20" t="s">
        <v>37</v>
      </c>
      <c r="M2812" s="20" t="s">
        <v>39</v>
      </c>
      <c r="N2812" s="20" t="s">
        <v>122</v>
      </c>
      <c r="Q2812" s="20" t="s">
        <v>40</v>
      </c>
      <c r="R2812" s="25">
        <v>12192.24</v>
      </c>
    </row>
    <row r="2813" spans="9:18" x14ac:dyDescent="0.3">
      <c r="M2813" s="20" t="s">
        <v>42</v>
      </c>
      <c r="R2813" s="25">
        <v>1747.7629999999999</v>
      </c>
    </row>
    <row r="2814" spans="9:18" x14ac:dyDescent="0.3">
      <c r="I2814" s="31" t="s">
        <v>1238</v>
      </c>
      <c r="J2814" s="20" t="s">
        <v>1240</v>
      </c>
      <c r="K2814" s="20" t="s">
        <v>194</v>
      </c>
      <c r="L2814" s="20" t="s">
        <v>37</v>
      </c>
      <c r="M2814" s="20" t="s">
        <v>39</v>
      </c>
      <c r="N2814" s="20" t="s">
        <v>122</v>
      </c>
      <c r="Q2814" s="20" t="s">
        <v>40</v>
      </c>
      <c r="R2814" s="25">
        <v>12192.24</v>
      </c>
    </row>
    <row r="2815" spans="9:18" x14ac:dyDescent="0.3">
      <c r="M2815" s="20" t="s">
        <v>42</v>
      </c>
      <c r="R2815" s="25">
        <v>1747.7629999999999</v>
      </c>
    </row>
    <row r="2816" spans="9:18" x14ac:dyDescent="0.3">
      <c r="I2816" s="31" t="s">
        <v>1238</v>
      </c>
      <c r="J2816" s="20" t="s">
        <v>1241</v>
      </c>
      <c r="K2816" s="20" t="s">
        <v>45</v>
      </c>
      <c r="M2816" s="20" t="s">
        <v>39</v>
      </c>
      <c r="N2816" s="20" t="s">
        <v>46</v>
      </c>
      <c r="O2816" s="25">
        <v>654.16999999999996</v>
      </c>
      <c r="Q2816" s="20" t="s">
        <v>47</v>
      </c>
    </row>
    <row r="2817" spans="9:18" x14ac:dyDescent="0.3">
      <c r="M2817" s="20" t="s">
        <v>42</v>
      </c>
      <c r="O2817" s="25">
        <v>5</v>
      </c>
    </row>
    <row r="2818" spans="9:18" x14ac:dyDescent="0.3">
      <c r="I2818" s="31" t="s">
        <v>1238</v>
      </c>
      <c r="J2818" s="20" t="s">
        <v>1242</v>
      </c>
      <c r="K2818" s="20" t="s">
        <v>749</v>
      </c>
      <c r="M2818" s="20" t="s">
        <v>39</v>
      </c>
      <c r="N2818" s="20" t="s">
        <v>46</v>
      </c>
      <c r="O2818" s="25">
        <v>102083.33</v>
      </c>
      <c r="Q2818" s="20" t="s">
        <v>47</v>
      </c>
    </row>
    <row r="2819" spans="9:18" x14ac:dyDescent="0.3">
      <c r="M2819" s="20" t="s">
        <v>42</v>
      </c>
      <c r="O2819" s="25">
        <v>5</v>
      </c>
    </row>
    <row r="2820" spans="9:18" x14ac:dyDescent="0.3">
      <c r="I2820" s="31" t="s">
        <v>1238</v>
      </c>
      <c r="J2820" s="20" t="s">
        <v>1242</v>
      </c>
      <c r="K2820" s="20" t="s">
        <v>750</v>
      </c>
      <c r="M2820" s="20" t="s">
        <v>39</v>
      </c>
      <c r="N2820" s="20" t="s">
        <v>46</v>
      </c>
      <c r="O2820" s="25">
        <v>62500</v>
      </c>
      <c r="Q2820" s="20" t="s">
        <v>47</v>
      </c>
    </row>
    <row r="2821" spans="9:18" x14ac:dyDescent="0.3">
      <c r="M2821" s="20" t="s">
        <v>42</v>
      </c>
      <c r="O2821" s="25">
        <v>3</v>
      </c>
    </row>
    <row r="2822" spans="9:18" x14ac:dyDescent="0.3">
      <c r="I2822" s="31" t="s">
        <v>1238</v>
      </c>
      <c r="J2822" s="20" t="s">
        <v>1242</v>
      </c>
      <c r="K2822" s="20" t="s">
        <v>391</v>
      </c>
      <c r="M2822" s="20" t="s">
        <v>39</v>
      </c>
      <c r="N2822" s="20" t="s">
        <v>46</v>
      </c>
      <c r="O2822" s="25">
        <v>95833.33</v>
      </c>
      <c r="Q2822" s="20" t="s">
        <v>47</v>
      </c>
    </row>
    <row r="2823" spans="9:18" x14ac:dyDescent="0.3">
      <c r="M2823" s="20" t="s">
        <v>42</v>
      </c>
      <c r="O2823" s="25">
        <v>50</v>
      </c>
    </row>
    <row r="2824" spans="9:18" x14ac:dyDescent="0.3">
      <c r="I2824" s="31" t="s">
        <v>1238</v>
      </c>
      <c r="J2824" s="20" t="s">
        <v>1242</v>
      </c>
      <c r="K2824" s="20" t="s">
        <v>586</v>
      </c>
      <c r="M2824" s="20" t="s">
        <v>39</v>
      </c>
      <c r="N2824" s="20" t="s">
        <v>46</v>
      </c>
      <c r="O2824" s="25">
        <v>38333.33</v>
      </c>
      <c r="Q2824" s="20" t="s">
        <v>47</v>
      </c>
    </row>
    <row r="2825" spans="9:18" x14ac:dyDescent="0.3">
      <c r="M2825" s="20" t="s">
        <v>42</v>
      </c>
      <c r="O2825" s="25">
        <v>4</v>
      </c>
    </row>
    <row r="2826" spans="9:18" x14ac:dyDescent="0.3">
      <c r="I2826" s="31" t="s">
        <v>1243</v>
      </c>
      <c r="J2826" s="20" t="s">
        <v>1244</v>
      </c>
      <c r="K2826" s="20" t="s">
        <v>194</v>
      </c>
      <c r="L2826" s="20" t="s">
        <v>37</v>
      </c>
      <c r="M2826" s="20" t="s">
        <v>39</v>
      </c>
      <c r="N2826" s="20" t="s">
        <v>122</v>
      </c>
      <c r="Q2826" s="20" t="s">
        <v>40</v>
      </c>
      <c r="R2826" s="25">
        <v>157.94999999999999</v>
      </c>
    </row>
    <row r="2827" spans="9:18" x14ac:dyDescent="0.3">
      <c r="M2827" s="20" t="s">
        <v>42</v>
      </c>
      <c r="R2827" s="25">
        <v>22.641999999999999</v>
      </c>
    </row>
    <row r="2828" spans="9:18" x14ac:dyDescent="0.3">
      <c r="I2828" s="31" t="s">
        <v>1243</v>
      </c>
      <c r="J2828" s="20" t="s">
        <v>1244</v>
      </c>
      <c r="K2828" s="20" t="s">
        <v>194</v>
      </c>
      <c r="L2828" s="20" t="s">
        <v>37</v>
      </c>
      <c r="M2828" s="20" t="s">
        <v>39</v>
      </c>
      <c r="N2828" s="20" t="s">
        <v>122</v>
      </c>
      <c r="Q2828" s="20" t="s">
        <v>40</v>
      </c>
      <c r="R2828" s="25">
        <v>6317.8</v>
      </c>
    </row>
    <row r="2829" spans="9:18" x14ac:dyDescent="0.3">
      <c r="M2829" s="20" t="s">
        <v>42</v>
      </c>
      <c r="R2829" s="25">
        <v>905.66</v>
      </c>
    </row>
    <row r="2830" spans="9:18" x14ac:dyDescent="0.3">
      <c r="I2830" s="31" t="s">
        <v>1243</v>
      </c>
      <c r="J2830" s="20" t="s">
        <v>1244</v>
      </c>
      <c r="K2830" s="20" t="s">
        <v>194</v>
      </c>
      <c r="L2830" s="20" t="s">
        <v>37</v>
      </c>
      <c r="M2830" s="20" t="s">
        <v>39</v>
      </c>
      <c r="N2830" s="20" t="s">
        <v>122</v>
      </c>
      <c r="Q2830" s="20" t="s">
        <v>40</v>
      </c>
      <c r="R2830" s="25">
        <v>6317.8</v>
      </c>
    </row>
    <row r="2831" spans="9:18" x14ac:dyDescent="0.3">
      <c r="M2831" s="20" t="s">
        <v>42</v>
      </c>
      <c r="R2831" s="25">
        <v>905.66</v>
      </c>
    </row>
    <row r="2832" spans="9:18" x14ac:dyDescent="0.3">
      <c r="I2832" s="31" t="s">
        <v>1243</v>
      </c>
      <c r="J2832" s="20" t="s">
        <v>1244</v>
      </c>
      <c r="K2832" s="20" t="s">
        <v>194</v>
      </c>
      <c r="L2832" s="20" t="s">
        <v>37</v>
      </c>
      <c r="M2832" s="20" t="s">
        <v>39</v>
      </c>
      <c r="N2832" s="20" t="s">
        <v>122</v>
      </c>
      <c r="Q2832" s="20" t="s">
        <v>40</v>
      </c>
      <c r="R2832" s="25">
        <v>18953.419999999998</v>
      </c>
    </row>
    <row r="2833" spans="9:18" x14ac:dyDescent="0.3">
      <c r="M2833" s="20" t="s">
        <v>42</v>
      </c>
      <c r="R2833" s="25">
        <v>2716.9810000000002</v>
      </c>
    </row>
    <row r="2834" spans="9:18" x14ac:dyDescent="0.3">
      <c r="I2834" s="31" t="s">
        <v>1243</v>
      </c>
      <c r="J2834" s="20" t="s">
        <v>1244</v>
      </c>
      <c r="K2834" s="20" t="s">
        <v>194</v>
      </c>
      <c r="L2834" s="20" t="s">
        <v>37</v>
      </c>
      <c r="M2834" s="20" t="s">
        <v>39</v>
      </c>
      <c r="N2834" s="20" t="s">
        <v>122</v>
      </c>
      <c r="Q2834" s="20" t="s">
        <v>40</v>
      </c>
      <c r="R2834" s="25">
        <v>6317.8</v>
      </c>
    </row>
    <row r="2835" spans="9:18" x14ac:dyDescent="0.3">
      <c r="M2835" s="20" t="s">
        <v>42</v>
      </c>
      <c r="R2835" s="25">
        <v>905.66</v>
      </c>
    </row>
    <row r="2836" spans="9:18" x14ac:dyDescent="0.3">
      <c r="I2836" s="31" t="s">
        <v>1243</v>
      </c>
      <c r="J2836" s="20" t="s">
        <v>1244</v>
      </c>
      <c r="K2836" s="20" t="s">
        <v>194</v>
      </c>
      <c r="L2836" s="20" t="s">
        <v>37</v>
      </c>
      <c r="M2836" s="20" t="s">
        <v>39</v>
      </c>
      <c r="N2836" s="20" t="s">
        <v>122</v>
      </c>
      <c r="Q2836" s="20" t="s">
        <v>40</v>
      </c>
      <c r="R2836" s="25">
        <v>12635.61</v>
      </c>
    </row>
    <row r="2837" spans="9:18" x14ac:dyDescent="0.3">
      <c r="M2837" s="20" t="s">
        <v>42</v>
      </c>
      <c r="R2837" s="25">
        <v>1811.3209999999999</v>
      </c>
    </row>
    <row r="2838" spans="9:18" x14ac:dyDescent="0.3">
      <c r="I2838" s="31" t="s">
        <v>1243</v>
      </c>
      <c r="J2838" s="20" t="s">
        <v>1244</v>
      </c>
      <c r="K2838" s="20" t="s">
        <v>194</v>
      </c>
      <c r="L2838" s="20" t="s">
        <v>37</v>
      </c>
      <c r="M2838" s="20" t="s">
        <v>39</v>
      </c>
      <c r="N2838" s="20" t="s">
        <v>122</v>
      </c>
      <c r="Q2838" s="20" t="s">
        <v>40</v>
      </c>
      <c r="R2838" s="25">
        <v>157.94999999999999</v>
      </c>
    </row>
    <row r="2839" spans="9:18" x14ac:dyDescent="0.3">
      <c r="M2839" s="20" t="s">
        <v>42</v>
      </c>
      <c r="R2839" s="25">
        <v>22.641999999999999</v>
      </c>
    </row>
    <row r="2840" spans="9:18" x14ac:dyDescent="0.3">
      <c r="I2840" s="31" t="s">
        <v>1243</v>
      </c>
      <c r="J2840" s="20" t="s">
        <v>1244</v>
      </c>
      <c r="K2840" s="20" t="s">
        <v>194</v>
      </c>
      <c r="L2840" s="20" t="s">
        <v>37</v>
      </c>
      <c r="M2840" s="20" t="s">
        <v>39</v>
      </c>
      <c r="N2840" s="20" t="s">
        <v>122</v>
      </c>
      <c r="Q2840" s="20" t="s">
        <v>40</v>
      </c>
      <c r="R2840" s="25">
        <v>6317.8</v>
      </c>
    </row>
    <row r="2841" spans="9:18" x14ac:dyDescent="0.3">
      <c r="M2841" s="20" t="s">
        <v>42</v>
      </c>
      <c r="R2841" s="25">
        <v>905.66</v>
      </c>
    </row>
    <row r="2842" spans="9:18" x14ac:dyDescent="0.3">
      <c r="I2842" s="31" t="s">
        <v>1243</v>
      </c>
      <c r="J2842" s="20" t="s">
        <v>1244</v>
      </c>
      <c r="K2842" s="20" t="s">
        <v>194</v>
      </c>
      <c r="L2842" s="20" t="s">
        <v>37</v>
      </c>
      <c r="M2842" s="20" t="s">
        <v>39</v>
      </c>
      <c r="N2842" s="20" t="s">
        <v>122</v>
      </c>
      <c r="Q2842" s="20" t="s">
        <v>40</v>
      </c>
      <c r="R2842" s="25">
        <v>6317.8</v>
      </c>
    </row>
    <row r="2843" spans="9:18" x14ac:dyDescent="0.3">
      <c r="M2843" s="20" t="s">
        <v>42</v>
      </c>
      <c r="R2843" s="25">
        <v>905.66</v>
      </c>
    </row>
    <row r="2844" spans="9:18" x14ac:dyDescent="0.3">
      <c r="I2844" s="31" t="s">
        <v>1243</v>
      </c>
      <c r="J2844" s="20" t="s">
        <v>1244</v>
      </c>
      <c r="K2844" s="20" t="s">
        <v>194</v>
      </c>
      <c r="L2844" s="20" t="s">
        <v>37</v>
      </c>
      <c r="M2844" s="20" t="s">
        <v>39</v>
      </c>
      <c r="N2844" s="20" t="s">
        <v>122</v>
      </c>
      <c r="Q2844" s="20" t="s">
        <v>40</v>
      </c>
      <c r="R2844" s="25">
        <v>157.94999999999999</v>
      </c>
    </row>
    <row r="2845" spans="9:18" x14ac:dyDescent="0.3">
      <c r="M2845" s="20" t="s">
        <v>42</v>
      </c>
      <c r="R2845" s="25">
        <v>22.641999999999999</v>
      </c>
    </row>
    <row r="2846" spans="9:18" x14ac:dyDescent="0.3">
      <c r="I2846" s="31" t="s">
        <v>1243</v>
      </c>
      <c r="J2846" s="20" t="s">
        <v>1244</v>
      </c>
      <c r="K2846" s="20" t="s">
        <v>194</v>
      </c>
      <c r="L2846" s="20" t="s">
        <v>37</v>
      </c>
      <c r="M2846" s="20" t="s">
        <v>39</v>
      </c>
      <c r="N2846" s="20" t="s">
        <v>122</v>
      </c>
      <c r="Q2846" s="20" t="s">
        <v>40</v>
      </c>
      <c r="R2846" s="25">
        <v>12635.61</v>
      </c>
    </row>
    <row r="2847" spans="9:18" x14ac:dyDescent="0.3">
      <c r="M2847" s="20" t="s">
        <v>42</v>
      </c>
      <c r="R2847" s="25">
        <v>1811.3209999999999</v>
      </c>
    </row>
    <row r="2848" spans="9:18" x14ac:dyDescent="0.3">
      <c r="I2848" s="31" t="s">
        <v>1243</v>
      </c>
      <c r="J2848" s="20" t="s">
        <v>1244</v>
      </c>
      <c r="K2848" s="20" t="s">
        <v>194</v>
      </c>
      <c r="L2848" s="20" t="s">
        <v>37</v>
      </c>
      <c r="M2848" s="20" t="s">
        <v>39</v>
      </c>
      <c r="N2848" s="20" t="s">
        <v>122</v>
      </c>
      <c r="Q2848" s="20" t="s">
        <v>40</v>
      </c>
      <c r="R2848" s="25">
        <v>1105.6199999999999</v>
      </c>
    </row>
    <row r="2849" spans="9:18" x14ac:dyDescent="0.3">
      <c r="M2849" s="20" t="s">
        <v>42</v>
      </c>
      <c r="R2849" s="25">
        <v>158.49100000000001</v>
      </c>
    </row>
    <row r="2850" spans="9:18" x14ac:dyDescent="0.3">
      <c r="I2850" s="31" t="s">
        <v>1243</v>
      </c>
      <c r="J2850" s="20" t="s">
        <v>1244</v>
      </c>
      <c r="K2850" s="20" t="s">
        <v>194</v>
      </c>
      <c r="L2850" s="20" t="s">
        <v>37</v>
      </c>
      <c r="M2850" s="20" t="s">
        <v>39</v>
      </c>
      <c r="N2850" s="20" t="s">
        <v>122</v>
      </c>
      <c r="Q2850" s="20" t="s">
        <v>40</v>
      </c>
      <c r="R2850" s="25">
        <v>6317.8</v>
      </c>
    </row>
    <row r="2851" spans="9:18" x14ac:dyDescent="0.3">
      <c r="M2851" s="20" t="s">
        <v>42</v>
      </c>
      <c r="R2851" s="25">
        <v>905.66</v>
      </c>
    </row>
    <row r="2852" spans="9:18" x14ac:dyDescent="0.3">
      <c r="I2852" s="31" t="s">
        <v>1243</v>
      </c>
      <c r="J2852" s="20" t="s">
        <v>1245</v>
      </c>
      <c r="K2852" s="20" t="s">
        <v>37</v>
      </c>
      <c r="M2852" s="20" t="s">
        <v>39</v>
      </c>
      <c r="N2852" s="20" t="s">
        <v>40</v>
      </c>
      <c r="O2852" s="25">
        <v>124278</v>
      </c>
      <c r="Q2852" s="20" t="s">
        <v>47</v>
      </c>
    </row>
    <row r="2853" spans="9:18" x14ac:dyDescent="0.3">
      <c r="M2853" s="20" t="s">
        <v>42</v>
      </c>
      <c r="O2853" s="25">
        <v>26900</v>
      </c>
    </row>
    <row r="2854" spans="9:18" x14ac:dyDescent="0.3">
      <c r="I2854" s="31" t="s">
        <v>1243</v>
      </c>
      <c r="J2854" s="20" t="s">
        <v>1246</v>
      </c>
      <c r="K2854" s="20" t="s">
        <v>37</v>
      </c>
      <c r="M2854" s="20" t="s">
        <v>39</v>
      </c>
      <c r="N2854" s="20" t="s">
        <v>40</v>
      </c>
      <c r="O2854" s="25">
        <v>122892</v>
      </c>
      <c r="Q2854" s="20" t="s">
        <v>47</v>
      </c>
    </row>
    <row r="2855" spans="9:18" x14ac:dyDescent="0.3">
      <c r="M2855" s="20" t="s">
        <v>42</v>
      </c>
      <c r="O2855" s="25">
        <v>26600</v>
      </c>
    </row>
    <row r="2856" spans="9:18" x14ac:dyDescent="0.3">
      <c r="I2856" s="31" t="s">
        <v>1243</v>
      </c>
      <c r="J2856" s="20" t="s">
        <v>1247</v>
      </c>
      <c r="K2856" s="20" t="s">
        <v>37</v>
      </c>
      <c r="M2856" s="20" t="s">
        <v>39</v>
      </c>
      <c r="N2856" s="20" t="s">
        <v>40</v>
      </c>
      <c r="O2856" s="25">
        <v>11208.34</v>
      </c>
      <c r="Q2856" s="20" t="s">
        <v>47</v>
      </c>
    </row>
    <row r="2857" spans="9:18" x14ac:dyDescent="0.3">
      <c r="M2857" s="20" t="s">
        <v>42</v>
      </c>
    </row>
    <row r="2858" spans="9:18" x14ac:dyDescent="0.3">
      <c r="I2858" s="31" t="s">
        <v>1243</v>
      </c>
      <c r="J2858" s="20" t="s">
        <v>1247</v>
      </c>
      <c r="K2858" s="20" t="s">
        <v>37</v>
      </c>
      <c r="M2858" s="20" t="s">
        <v>39</v>
      </c>
      <c r="N2858" s="20" t="s">
        <v>40</v>
      </c>
      <c r="O2858" s="25">
        <v>11083.33</v>
      </c>
      <c r="Q2858" s="20" t="s">
        <v>47</v>
      </c>
    </row>
    <row r="2859" spans="9:18" x14ac:dyDescent="0.3">
      <c r="M2859" s="20" t="s">
        <v>42</v>
      </c>
    </row>
    <row r="2860" spans="9:18" x14ac:dyDescent="0.3">
      <c r="I2860" s="31" t="s">
        <v>1243</v>
      </c>
      <c r="J2860" s="20" t="s">
        <v>1248</v>
      </c>
      <c r="K2860" s="20" t="s">
        <v>391</v>
      </c>
      <c r="L2860" s="20" t="s">
        <v>1122</v>
      </c>
      <c r="M2860" s="20" t="s">
        <v>39</v>
      </c>
      <c r="N2860" s="20" t="s">
        <v>46</v>
      </c>
      <c r="O2860" s="25">
        <v>20413.59</v>
      </c>
      <c r="Q2860" s="20" t="s">
        <v>46</v>
      </c>
      <c r="R2860" s="25">
        <v>20413.59</v>
      </c>
    </row>
    <row r="2861" spans="9:18" x14ac:dyDescent="0.3">
      <c r="M2861" s="20" t="s">
        <v>42</v>
      </c>
      <c r="O2861" s="25">
        <v>12</v>
      </c>
      <c r="R2861" s="25">
        <v>12</v>
      </c>
    </row>
    <row r="2862" spans="9:18" x14ac:dyDescent="0.3">
      <c r="I2862" s="31" t="s">
        <v>1249</v>
      </c>
      <c r="J2862" s="20" t="s">
        <v>1250</v>
      </c>
      <c r="K2862" s="20" t="s">
        <v>194</v>
      </c>
      <c r="L2862" s="20" t="s">
        <v>37</v>
      </c>
      <c r="M2862" s="20" t="s">
        <v>39</v>
      </c>
      <c r="N2862" s="20" t="s">
        <v>122</v>
      </c>
      <c r="Q2862" s="20" t="s">
        <v>40</v>
      </c>
      <c r="R2862" s="25">
        <v>14099.43</v>
      </c>
    </row>
    <row r="2863" spans="9:18" x14ac:dyDescent="0.3">
      <c r="M2863" s="20" t="s">
        <v>42</v>
      </c>
      <c r="R2863" s="25">
        <v>2571.4290000000001</v>
      </c>
    </row>
    <row r="2864" spans="9:18" x14ac:dyDescent="0.3">
      <c r="I2864" s="31" t="s">
        <v>1249</v>
      </c>
      <c r="J2864" s="20" t="s">
        <v>1250</v>
      </c>
      <c r="K2864" s="20" t="s">
        <v>194</v>
      </c>
      <c r="L2864" s="20" t="s">
        <v>37</v>
      </c>
      <c r="M2864" s="20" t="s">
        <v>39</v>
      </c>
      <c r="N2864" s="20" t="s">
        <v>122</v>
      </c>
      <c r="Q2864" s="20" t="s">
        <v>40</v>
      </c>
      <c r="R2864" s="25">
        <v>4699.8100000000004</v>
      </c>
    </row>
    <row r="2865" spans="9:18" x14ac:dyDescent="0.3">
      <c r="M2865" s="20" t="s">
        <v>42</v>
      </c>
      <c r="R2865" s="25">
        <v>857.14300000000003</v>
      </c>
    </row>
    <row r="2866" spans="9:18" x14ac:dyDescent="0.3">
      <c r="I2866" s="31" t="s">
        <v>1249</v>
      </c>
      <c r="J2866" s="20" t="s">
        <v>1250</v>
      </c>
      <c r="K2866" s="20" t="s">
        <v>194</v>
      </c>
      <c r="L2866" s="20" t="s">
        <v>37</v>
      </c>
      <c r="M2866" s="20" t="s">
        <v>39</v>
      </c>
      <c r="N2866" s="20" t="s">
        <v>122</v>
      </c>
      <c r="Q2866" s="20" t="s">
        <v>40</v>
      </c>
      <c r="R2866" s="25">
        <v>14099.42</v>
      </c>
    </row>
    <row r="2867" spans="9:18" x14ac:dyDescent="0.3">
      <c r="M2867" s="20" t="s">
        <v>42</v>
      </c>
      <c r="R2867" s="25">
        <v>2571.4270000000001</v>
      </c>
    </row>
    <row r="2868" spans="9:18" x14ac:dyDescent="0.3">
      <c r="I2868" s="31" t="s">
        <v>1249</v>
      </c>
      <c r="J2868" s="20" t="s">
        <v>1250</v>
      </c>
      <c r="K2868" s="20" t="s">
        <v>194</v>
      </c>
      <c r="L2868" s="20" t="s">
        <v>37</v>
      </c>
      <c r="M2868" s="20" t="s">
        <v>39</v>
      </c>
      <c r="N2868" s="20" t="s">
        <v>122</v>
      </c>
      <c r="Q2868" s="20" t="s">
        <v>40</v>
      </c>
      <c r="R2868" s="25">
        <v>9399.6200000000008</v>
      </c>
    </row>
    <row r="2869" spans="9:18" x14ac:dyDescent="0.3">
      <c r="M2869" s="20" t="s">
        <v>42</v>
      </c>
      <c r="R2869" s="25">
        <v>1714.2860000000001</v>
      </c>
    </row>
    <row r="2870" spans="9:18" x14ac:dyDescent="0.3">
      <c r="I2870" s="31" t="s">
        <v>1249</v>
      </c>
      <c r="J2870" s="20" t="s">
        <v>1250</v>
      </c>
      <c r="K2870" s="20" t="s">
        <v>194</v>
      </c>
      <c r="L2870" s="20" t="s">
        <v>37</v>
      </c>
      <c r="M2870" s="20" t="s">
        <v>39</v>
      </c>
      <c r="N2870" s="20" t="s">
        <v>122</v>
      </c>
      <c r="Q2870" s="20" t="s">
        <v>40</v>
      </c>
      <c r="R2870" s="25">
        <v>4699.8100000000004</v>
      </c>
    </row>
    <row r="2871" spans="9:18" x14ac:dyDescent="0.3">
      <c r="M2871" s="20" t="s">
        <v>42</v>
      </c>
      <c r="R2871" s="25">
        <v>857.14300000000003</v>
      </c>
    </row>
    <row r="2872" spans="9:18" x14ac:dyDescent="0.3">
      <c r="I2872" s="31" t="s">
        <v>1249</v>
      </c>
      <c r="J2872" s="20" t="s">
        <v>1250</v>
      </c>
      <c r="K2872" s="20" t="s">
        <v>194</v>
      </c>
      <c r="L2872" s="20" t="s">
        <v>37</v>
      </c>
      <c r="M2872" s="20" t="s">
        <v>39</v>
      </c>
      <c r="N2872" s="20" t="s">
        <v>122</v>
      </c>
      <c r="Q2872" s="20" t="s">
        <v>40</v>
      </c>
      <c r="R2872" s="25">
        <v>4699.8100000000004</v>
      </c>
    </row>
    <row r="2873" spans="9:18" x14ac:dyDescent="0.3">
      <c r="M2873" s="20" t="s">
        <v>42</v>
      </c>
      <c r="R2873" s="25">
        <v>857.14300000000003</v>
      </c>
    </row>
    <row r="2874" spans="9:18" x14ac:dyDescent="0.3">
      <c r="I2874" s="31" t="s">
        <v>1249</v>
      </c>
      <c r="J2874" s="20" t="s">
        <v>1250</v>
      </c>
      <c r="K2874" s="20" t="s">
        <v>194</v>
      </c>
      <c r="L2874" s="20" t="s">
        <v>37</v>
      </c>
      <c r="M2874" s="20" t="s">
        <v>39</v>
      </c>
      <c r="N2874" s="20" t="s">
        <v>122</v>
      </c>
      <c r="Q2874" s="20" t="s">
        <v>40</v>
      </c>
      <c r="R2874" s="25">
        <v>4699.8100000000004</v>
      </c>
    </row>
    <row r="2875" spans="9:18" x14ac:dyDescent="0.3">
      <c r="M2875" s="20" t="s">
        <v>42</v>
      </c>
      <c r="R2875" s="25">
        <v>857.14300000000003</v>
      </c>
    </row>
    <row r="2876" spans="9:18" x14ac:dyDescent="0.3">
      <c r="I2876" s="31" t="s">
        <v>1249</v>
      </c>
      <c r="J2876" s="20" t="s">
        <v>1250</v>
      </c>
      <c r="K2876" s="20" t="s">
        <v>194</v>
      </c>
      <c r="L2876" s="20" t="s">
        <v>37</v>
      </c>
      <c r="M2876" s="20" t="s">
        <v>39</v>
      </c>
      <c r="N2876" s="20" t="s">
        <v>122</v>
      </c>
      <c r="Q2876" s="20" t="s">
        <v>40</v>
      </c>
      <c r="R2876" s="25">
        <v>4699.8100000000004</v>
      </c>
    </row>
    <row r="2877" spans="9:18" x14ac:dyDescent="0.3">
      <c r="M2877" s="20" t="s">
        <v>42</v>
      </c>
      <c r="R2877" s="25">
        <v>857.14300000000003</v>
      </c>
    </row>
    <row r="2878" spans="9:18" x14ac:dyDescent="0.3">
      <c r="I2878" s="31" t="s">
        <v>1249</v>
      </c>
      <c r="J2878" s="20" t="s">
        <v>1250</v>
      </c>
      <c r="K2878" s="20" t="s">
        <v>194</v>
      </c>
      <c r="L2878" s="20" t="s">
        <v>37</v>
      </c>
      <c r="M2878" s="20" t="s">
        <v>39</v>
      </c>
      <c r="N2878" s="20" t="s">
        <v>122</v>
      </c>
      <c r="Q2878" s="20" t="s">
        <v>40</v>
      </c>
      <c r="R2878" s="25">
        <v>4699.8100000000004</v>
      </c>
    </row>
    <row r="2879" spans="9:18" x14ac:dyDescent="0.3">
      <c r="M2879" s="20" t="s">
        <v>42</v>
      </c>
      <c r="R2879" s="25">
        <v>857.14300000000003</v>
      </c>
    </row>
    <row r="2880" spans="9:18" x14ac:dyDescent="0.3">
      <c r="I2880" s="31" t="s">
        <v>1251</v>
      </c>
      <c r="J2880" s="20" t="s">
        <v>1252</v>
      </c>
      <c r="K2880" s="20" t="s">
        <v>194</v>
      </c>
      <c r="L2880" s="20" t="s">
        <v>37</v>
      </c>
      <c r="M2880" s="20" t="s">
        <v>39</v>
      </c>
      <c r="N2880" s="20" t="s">
        <v>122</v>
      </c>
      <c r="Q2880" s="20" t="s">
        <v>40</v>
      </c>
      <c r="R2880" s="25">
        <v>21932.45</v>
      </c>
    </row>
    <row r="2881" spans="9:18" x14ac:dyDescent="0.3">
      <c r="M2881" s="20" t="s">
        <v>42</v>
      </c>
      <c r="R2881" s="25">
        <v>4000</v>
      </c>
    </row>
    <row r="2882" spans="9:18" x14ac:dyDescent="0.3">
      <c r="I2882" s="31" t="s">
        <v>1251</v>
      </c>
      <c r="J2882" s="20" t="s">
        <v>1252</v>
      </c>
      <c r="K2882" s="20" t="s">
        <v>194</v>
      </c>
      <c r="L2882" s="20" t="s">
        <v>37</v>
      </c>
      <c r="M2882" s="20" t="s">
        <v>39</v>
      </c>
      <c r="N2882" s="20" t="s">
        <v>122</v>
      </c>
      <c r="Q2882" s="20" t="s">
        <v>40</v>
      </c>
      <c r="R2882" s="25">
        <v>5483.11</v>
      </c>
    </row>
    <row r="2883" spans="9:18" x14ac:dyDescent="0.3">
      <c r="M2883" s="20" t="s">
        <v>42</v>
      </c>
      <c r="R2883" s="25">
        <v>1000</v>
      </c>
    </row>
    <row r="2884" spans="9:18" x14ac:dyDescent="0.3">
      <c r="I2884" s="31" t="s">
        <v>1251</v>
      </c>
      <c r="J2884" s="20" t="s">
        <v>1252</v>
      </c>
      <c r="K2884" s="20" t="s">
        <v>194</v>
      </c>
      <c r="L2884" s="20" t="s">
        <v>37</v>
      </c>
      <c r="M2884" s="20" t="s">
        <v>39</v>
      </c>
      <c r="N2884" s="20" t="s">
        <v>122</v>
      </c>
      <c r="Q2884" s="20" t="s">
        <v>40</v>
      </c>
      <c r="R2884" s="25">
        <v>5483.11</v>
      </c>
    </row>
    <row r="2885" spans="9:18" x14ac:dyDescent="0.3">
      <c r="M2885" s="20" t="s">
        <v>42</v>
      </c>
      <c r="R2885" s="25">
        <v>1000</v>
      </c>
    </row>
    <row r="2886" spans="9:18" x14ac:dyDescent="0.3">
      <c r="I2886" s="31" t="s">
        <v>1251</v>
      </c>
      <c r="J2886" s="20" t="s">
        <v>1252</v>
      </c>
      <c r="K2886" s="20" t="s">
        <v>194</v>
      </c>
      <c r="L2886" s="20" t="s">
        <v>37</v>
      </c>
      <c r="M2886" s="20" t="s">
        <v>39</v>
      </c>
      <c r="N2886" s="20" t="s">
        <v>122</v>
      </c>
      <c r="Q2886" s="20" t="s">
        <v>40</v>
      </c>
      <c r="R2886" s="25">
        <v>5483.11</v>
      </c>
    </row>
    <row r="2887" spans="9:18" x14ac:dyDescent="0.3">
      <c r="M2887" s="20" t="s">
        <v>42</v>
      </c>
      <c r="R2887" s="25">
        <v>1000</v>
      </c>
    </row>
    <row r="2888" spans="9:18" x14ac:dyDescent="0.3">
      <c r="I2888" s="31" t="s">
        <v>1251</v>
      </c>
      <c r="J2888" s="20" t="s">
        <v>1252</v>
      </c>
      <c r="K2888" s="20" t="s">
        <v>194</v>
      </c>
      <c r="L2888" s="20" t="s">
        <v>37</v>
      </c>
      <c r="M2888" s="20" t="s">
        <v>39</v>
      </c>
      <c r="N2888" s="20" t="s">
        <v>122</v>
      </c>
      <c r="Q2888" s="20" t="s">
        <v>40</v>
      </c>
      <c r="R2888" s="25">
        <v>5483.11</v>
      </c>
    </row>
    <row r="2889" spans="9:18" x14ac:dyDescent="0.3">
      <c r="M2889" s="20" t="s">
        <v>42</v>
      </c>
      <c r="R2889" s="25">
        <v>1000</v>
      </c>
    </row>
    <row r="2890" spans="9:18" x14ac:dyDescent="0.3">
      <c r="I2890" s="31" t="s">
        <v>1251</v>
      </c>
      <c r="J2890" s="20" t="s">
        <v>1252</v>
      </c>
      <c r="K2890" s="20" t="s">
        <v>194</v>
      </c>
      <c r="L2890" s="20" t="s">
        <v>37</v>
      </c>
      <c r="M2890" s="20" t="s">
        <v>39</v>
      </c>
      <c r="N2890" s="20" t="s">
        <v>122</v>
      </c>
      <c r="Q2890" s="20" t="s">
        <v>40</v>
      </c>
      <c r="R2890" s="25">
        <v>5483.11</v>
      </c>
    </row>
    <row r="2891" spans="9:18" x14ac:dyDescent="0.3">
      <c r="M2891" s="20" t="s">
        <v>42</v>
      </c>
      <c r="R2891" s="25">
        <v>1000</v>
      </c>
    </row>
    <row r="2892" spans="9:18" x14ac:dyDescent="0.3">
      <c r="I2892" s="31" t="s">
        <v>1251</v>
      </c>
      <c r="J2892" s="20" t="s">
        <v>1252</v>
      </c>
      <c r="K2892" s="20" t="s">
        <v>194</v>
      </c>
      <c r="L2892" s="20" t="s">
        <v>37</v>
      </c>
      <c r="M2892" s="20" t="s">
        <v>39</v>
      </c>
      <c r="N2892" s="20" t="s">
        <v>122</v>
      </c>
      <c r="Q2892" s="20" t="s">
        <v>40</v>
      </c>
      <c r="R2892" s="25">
        <v>5483.11</v>
      </c>
    </row>
    <row r="2893" spans="9:18" x14ac:dyDescent="0.3">
      <c r="M2893" s="20" t="s">
        <v>42</v>
      </c>
      <c r="R2893" s="25">
        <v>1000</v>
      </c>
    </row>
    <row r="2894" spans="9:18" x14ac:dyDescent="0.3">
      <c r="I2894" s="31" t="s">
        <v>1251</v>
      </c>
      <c r="J2894" s="20" t="s">
        <v>1252</v>
      </c>
      <c r="K2894" s="20" t="s">
        <v>194</v>
      </c>
      <c r="L2894" s="20" t="s">
        <v>37</v>
      </c>
      <c r="M2894" s="20" t="s">
        <v>39</v>
      </c>
      <c r="N2894" s="20" t="s">
        <v>122</v>
      </c>
      <c r="Q2894" s="20" t="s">
        <v>40</v>
      </c>
      <c r="R2894" s="25">
        <v>5483.11</v>
      </c>
    </row>
    <row r="2895" spans="9:18" x14ac:dyDescent="0.3">
      <c r="M2895" s="20" t="s">
        <v>42</v>
      </c>
      <c r="R2895" s="25">
        <v>1000</v>
      </c>
    </row>
    <row r="2896" spans="9:18" x14ac:dyDescent="0.3">
      <c r="I2896" s="31" t="s">
        <v>1251</v>
      </c>
      <c r="J2896" s="20" t="s">
        <v>1252</v>
      </c>
      <c r="K2896" s="20" t="s">
        <v>194</v>
      </c>
      <c r="L2896" s="20" t="s">
        <v>37</v>
      </c>
      <c r="M2896" s="20" t="s">
        <v>39</v>
      </c>
      <c r="N2896" s="20" t="s">
        <v>122</v>
      </c>
      <c r="Q2896" s="20" t="s">
        <v>40</v>
      </c>
      <c r="R2896" s="25">
        <v>5483.11</v>
      </c>
    </row>
    <row r="2897" spans="9:18" x14ac:dyDescent="0.3">
      <c r="M2897" s="20" t="s">
        <v>42</v>
      </c>
      <c r="R2897" s="25">
        <v>1000</v>
      </c>
    </row>
    <row r="2898" spans="9:18" x14ac:dyDescent="0.3">
      <c r="I2898" s="31" t="s">
        <v>1253</v>
      </c>
      <c r="J2898" s="20" t="s">
        <v>1254</v>
      </c>
      <c r="K2898" s="20" t="s">
        <v>194</v>
      </c>
      <c r="L2898" s="20" t="s">
        <v>37</v>
      </c>
      <c r="M2898" s="20" t="s">
        <v>39</v>
      </c>
      <c r="N2898" s="20" t="s">
        <v>122</v>
      </c>
      <c r="Q2898" s="20" t="s">
        <v>40</v>
      </c>
      <c r="R2898" s="25">
        <v>21728.74</v>
      </c>
    </row>
    <row r="2899" spans="9:18" x14ac:dyDescent="0.3">
      <c r="M2899" s="20" t="s">
        <v>42</v>
      </c>
      <c r="R2899" s="25">
        <v>3962.848</v>
      </c>
    </row>
    <row r="2900" spans="9:18" x14ac:dyDescent="0.3">
      <c r="I2900" s="31" t="s">
        <v>1253</v>
      </c>
      <c r="J2900" s="20" t="s">
        <v>1254</v>
      </c>
      <c r="K2900" s="20" t="s">
        <v>194</v>
      </c>
      <c r="L2900" s="20" t="s">
        <v>37</v>
      </c>
      <c r="M2900" s="20" t="s">
        <v>39</v>
      </c>
      <c r="N2900" s="20" t="s">
        <v>122</v>
      </c>
      <c r="Q2900" s="20" t="s">
        <v>40</v>
      </c>
      <c r="R2900" s="25">
        <v>4074.14</v>
      </c>
    </row>
    <row r="2901" spans="9:18" x14ac:dyDescent="0.3">
      <c r="M2901" s="20" t="s">
        <v>42</v>
      </c>
      <c r="R2901" s="25">
        <v>743.03399999999999</v>
      </c>
    </row>
    <row r="2902" spans="9:18" x14ac:dyDescent="0.3">
      <c r="I2902" s="31" t="s">
        <v>1253</v>
      </c>
      <c r="J2902" s="20" t="s">
        <v>1254</v>
      </c>
      <c r="K2902" s="20" t="s">
        <v>194</v>
      </c>
      <c r="L2902" s="20" t="s">
        <v>37</v>
      </c>
      <c r="M2902" s="20" t="s">
        <v>39</v>
      </c>
      <c r="N2902" s="20" t="s">
        <v>122</v>
      </c>
      <c r="Q2902" s="20" t="s">
        <v>40</v>
      </c>
      <c r="R2902" s="25">
        <v>7129.74</v>
      </c>
    </row>
    <row r="2903" spans="9:18" x14ac:dyDescent="0.3">
      <c r="M2903" s="20" t="s">
        <v>42</v>
      </c>
      <c r="R2903" s="25">
        <v>1300.31</v>
      </c>
    </row>
    <row r="2904" spans="9:18" x14ac:dyDescent="0.3">
      <c r="I2904" s="31" t="s">
        <v>1253</v>
      </c>
      <c r="J2904" s="20" t="s">
        <v>1254</v>
      </c>
      <c r="K2904" s="20" t="s">
        <v>194</v>
      </c>
      <c r="L2904" s="20" t="s">
        <v>37</v>
      </c>
      <c r="M2904" s="20" t="s">
        <v>39</v>
      </c>
      <c r="N2904" s="20" t="s">
        <v>122</v>
      </c>
      <c r="Q2904" s="20" t="s">
        <v>40</v>
      </c>
      <c r="R2904" s="25">
        <v>6790.23</v>
      </c>
    </row>
    <row r="2905" spans="9:18" x14ac:dyDescent="0.3">
      <c r="M2905" s="20" t="s">
        <v>42</v>
      </c>
      <c r="R2905" s="25">
        <v>1238.3900000000001</v>
      </c>
    </row>
    <row r="2906" spans="9:18" x14ac:dyDescent="0.3">
      <c r="I2906" s="31" t="s">
        <v>1253</v>
      </c>
      <c r="J2906" s="20" t="s">
        <v>1254</v>
      </c>
      <c r="K2906" s="20" t="s">
        <v>194</v>
      </c>
      <c r="L2906" s="20" t="s">
        <v>37</v>
      </c>
      <c r="M2906" s="20" t="s">
        <v>39</v>
      </c>
      <c r="N2906" s="20" t="s">
        <v>122</v>
      </c>
      <c r="Q2906" s="20" t="s">
        <v>40</v>
      </c>
      <c r="R2906" s="25">
        <v>6790.23</v>
      </c>
    </row>
    <row r="2907" spans="9:18" x14ac:dyDescent="0.3">
      <c r="M2907" s="20" t="s">
        <v>42</v>
      </c>
      <c r="R2907" s="25">
        <v>1238.3900000000001</v>
      </c>
    </row>
    <row r="2908" spans="9:18" x14ac:dyDescent="0.3">
      <c r="I2908" s="31" t="s">
        <v>1253</v>
      </c>
      <c r="J2908" s="20" t="s">
        <v>1254</v>
      </c>
      <c r="K2908" s="20" t="s">
        <v>194</v>
      </c>
      <c r="L2908" s="20" t="s">
        <v>37</v>
      </c>
      <c r="M2908" s="20" t="s">
        <v>39</v>
      </c>
      <c r="N2908" s="20" t="s">
        <v>122</v>
      </c>
      <c r="Q2908" s="20" t="s">
        <v>40</v>
      </c>
      <c r="R2908" s="25">
        <v>8148.28</v>
      </c>
    </row>
    <row r="2909" spans="9:18" x14ac:dyDescent="0.3">
      <c r="M2909" s="20" t="s">
        <v>42</v>
      </c>
      <c r="R2909" s="25">
        <v>1486.068</v>
      </c>
    </row>
    <row r="2910" spans="9:18" x14ac:dyDescent="0.3">
      <c r="I2910" s="31" t="s">
        <v>1253</v>
      </c>
      <c r="J2910" s="20" t="s">
        <v>1254</v>
      </c>
      <c r="K2910" s="20" t="s">
        <v>194</v>
      </c>
      <c r="L2910" s="20" t="s">
        <v>37</v>
      </c>
      <c r="M2910" s="20" t="s">
        <v>39</v>
      </c>
      <c r="N2910" s="20" t="s">
        <v>122</v>
      </c>
      <c r="Q2910" s="20" t="s">
        <v>40</v>
      </c>
      <c r="R2910" s="25">
        <v>169.76</v>
      </c>
    </row>
    <row r="2911" spans="9:18" x14ac:dyDescent="0.3">
      <c r="M2911" s="20" t="s">
        <v>42</v>
      </c>
      <c r="R2911" s="25">
        <v>30.96</v>
      </c>
    </row>
    <row r="2912" spans="9:18" x14ac:dyDescent="0.3">
      <c r="I2912" s="31" t="s">
        <v>1255</v>
      </c>
      <c r="J2912" s="20" t="s">
        <v>1256</v>
      </c>
      <c r="K2912" s="20" t="s">
        <v>194</v>
      </c>
      <c r="L2912" s="20" t="s">
        <v>37</v>
      </c>
      <c r="M2912" s="20" t="s">
        <v>39</v>
      </c>
      <c r="N2912" s="20" t="s">
        <v>122</v>
      </c>
      <c r="Q2912" s="20" t="s">
        <v>40</v>
      </c>
      <c r="R2912" s="25">
        <v>6195.61</v>
      </c>
    </row>
    <row r="2913" spans="9:18" x14ac:dyDescent="0.3">
      <c r="M2913" s="20" t="s">
        <v>42</v>
      </c>
      <c r="R2913" s="25">
        <v>1129.944</v>
      </c>
    </row>
    <row r="2914" spans="9:18" x14ac:dyDescent="0.3">
      <c r="I2914" s="31" t="s">
        <v>1255</v>
      </c>
      <c r="J2914" s="20" t="s">
        <v>1256</v>
      </c>
      <c r="K2914" s="20" t="s">
        <v>194</v>
      </c>
      <c r="L2914" s="20" t="s">
        <v>37</v>
      </c>
      <c r="M2914" s="20" t="s">
        <v>39</v>
      </c>
      <c r="N2914" s="20" t="s">
        <v>122</v>
      </c>
      <c r="Q2914" s="20" t="s">
        <v>40</v>
      </c>
      <c r="R2914" s="25">
        <v>18586.8</v>
      </c>
    </row>
    <row r="2915" spans="9:18" x14ac:dyDescent="0.3">
      <c r="M2915" s="20" t="s">
        <v>42</v>
      </c>
      <c r="R2915" s="25">
        <v>3389.828</v>
      </c>
    </row>
    <row r="2916" spans="9:18" x14ac:dyDescent="0.3">
      <c r="I2916" s="31" t="s">
        <v>1255</v>
      </c>
      <c r="J2916" s="20" t="s">
        <v>1256</v>
      </c>
      <c r="K2916" s="20" t="s">
        <v>194</v>
      </c>
      <c r="L2916" s="20" t="s">
        <v>37</v>
      </c>
      <c r="M2916" s="20" t="s">
        <v>39</v>
      </c>
      <c r="N2916" s="20" t="s">
        <v>122</v>
      </c>
      <c r="Q2916" s="20" t="s">
        <v>40</v>
      </c>
      <c r="R2916" s="25">
        <v>7744.51</v>
      </c>
    </row>
    <row r="2917" spans="9:18" x14ac:dyDescent="0.3">
      <c r="M2917" s="20" t="s">
        <v>42</v>
      </c>
      <c r="R2917" s="25">
        <v>1412.43</v>
      </c>
    </row>
    <row r="2918" spans="9:18" x14ac:dyDescent="0.3">
      <c r="I2918" s="31" t="s">
        <v>1255</v>
      </c>
      <c r="J2918" s="20" t="s">
        <v>1256</v>
      </c>
      <c r="K2918" s="20" t="s">
        <v>194</v>
      </c>
      <c r="L2918" s="20" t="s">
        <v>37</v>
      </c>
      <c r="M2918" s="20" t="s">
        <v>39</v>
      </c>
      <c r="N2918" s="20" t="s">
        <v>122</v>
      </c>
      <c r="Q2918" s="20" t="s">
        <v>40</v>
      </c>
      <c r="R2918" s="25">
        <v>6195.61</v>
      </c>
    </row>
    <row r="2919" spans="9:18" x14ac:dyDescent="0.3">
      <c r="M2919" s="20" t="s">
        <v>42</v>
      </c>
      <c r="R2919" s="25">
        <v>1129.944</v>
      </c>
    </row>
    <row r="2920" spans="9:18" x14ac:dyDescent="0.3">
      <c r="I2920" s="31" t="s">
        <v>1255</v>
      </c>
      <c r="J2920" s="20" t="s">
        <v>1256</v>
      </c>
      <c r="K2920" s="20" t="s">
        <v>194</v>
      </c>
      <c r="L2920" s="20" t="s">
        <v>37</v>
      </c>
      <c r="M2920" s="20" t="s">
        <v>39</v>
      </c>
      <c r="N2920" s="20" t="s">
        <v>122</v>
      </c>
      <c r="Q2920" s="20" t="s">
        <v>40</v>
      </c>
      <c r="R2920" s="25">
        <v>1239.1199999999999</v>
      </c>
    </row>
    <row r="2921" spans="9:18" x14ac:dyDescent="0.3">
      <c r="M2921" s="20" t="s">
        <v>42</v>
      </c>
      <c r="R2921" s="25">
        <v>225.989</v>
      </c>
    </row>
    <row r="2922" spans="9:18" x14ac:dyDescent="0.3">
      <c r="I2922" s="31" t="s">
        <v>1255</v>
      </c>
      <c r="J2922" s="20" t="s">
        <v>1256</v>
      </c>
      <c r="K2922" s="20" t="s">
        <v>194</v>
      </c>
      <c r="L2922" s="20" t="s">
        <v>37</v>
      </c>
      <c r="M2922" s="20" t="s">
        <v>39</v>
      </c>
      <c r="N2922" s="20" t="s">
        <v>122</v>
      </c>
      <c r="Q2922" s="20" t="s">
        <v>40</v>
      </c>
      <c r="R2922" s="25">
        <v>6195.61</v>
      </c>
    </row>
    <row r="2923" spans="9:18" x14ac:dyDescent="0.3">
      <c r="M2923" s="20" t="s">
        <v>42</v>
      </c>
      <c r="R2923" s="25">
        <v>1129.944</v>
      </c>
    </row>
    <row r="2924" spans="9:18" x14ac:dyDescent="0.3">
      <c r="I2924" s="31" t="s">
        <v>1255</v>
      </c>
      <c r="J2924" s="20" t="s">
        <v>1256</v>
      </c>
      <c r="K2924" s="20" t="s">
        <v>194</v>
      </c>
      <c r="L2924" s="20" t="s">
        <v>37</v>
      </c>
      <c r="M2924" s="20" t="s">
        <v>39</v>
      </c>
      <c r="N2924" s="20" t="s">
        <v>122</v>
      </c>
      <c r="Q2924" s="20" t="s">
        <v>40</v>
      </c>
      <c r="R2924" s="25">
        <v>1858.68</v>
      </c>
    </row>
    <row r="2925" spans="9:18" x14ac:dyDescent="0.3">
      <c r="M2925" s="20" t="s">
        <v>42</v>
      </c>
      <c r="R2925" s="25">
        <v>338.983</v>
      </c>
    </row>
    <row r="2926" spans="9:18" x14ac:dyDescent="0.3">
      <c r="I2926" s="31" t="s">
        <v>1255</v>
      </c>
      <c r="J2926" s="20" t="s">
        <v>1256</v>
      </c>
      <c r="K2926" s="20" t="s">
        <v>194</v>
      </c>
      <c r="L2926" s="20" t="s">
        <v>37</v>
      </c>
      <c r="M2926" s="20" t="s">
        <v>39</v>
      </c>
      <c r="N2926" s="20" t="s">
        <v>122</v>
      </c>
      <c r="Q2926" s="20" t="s">
        <v>40</v>
      </c>
      <c r="R2926" s="25">
        <v>619.55999999999995</v>
      </c>
    </row>
    <row r="2927" spans="9:18" x14ac:dyDescent="0.3">
      <c r="M2927" s="20" t="s">
        <v>42</v>
      </c>
      <c r="R2927" s="25">
        <v>112.994</v>
      </c>
    </row>
    <row r="2928" spans="9:18" x14ac:dyDescent="0.3">
      <c r="I2928" s="31" t="s">
        <v>1255</v>
      </c>
      <c r="J2928" s="20" t="s">
        <v>1256</v>
      </c>
      <c r="K2928" s="20" t="s">
        <v>194</v>
      </c>
      <c r="L2928" s="20" t="s">
        <v>37</v>
      </c>
      <c r="M2928" s="20" t="s">
        <v>39</v>
      </c>
      <c r="N2928" s="20" t="s">
        <v>122</v>
      </c>
      <c r="Q2928" s="20" t="s">
        <v>40</v>
      </c>
      <c r="R2928" s="25">
        <v>6195.61</v>
      </c>
    </row>
    <row r="2929" spans="9:18" x14ac:dyDescent="0.3">
      <c r="M2929" s="20" t="s">
        <v>42</v>
      </c>
      <c r="R2929" s="25">
        <v>1129.944</v>
      </c>
    </row>
    <row r="2930" spans="9:18" x14ac:dyDescent="0.3">
      <c r="I2930" s="31" t="s">
        <v>1257</v>
      </c>
      <c r="J2930" s="20" t="s">
        <v>1258</v>
      </c>
      <c r="K2930" s="20" t="s">
        <v>1259</v>
      </c>
      <c r="L2930" s="20" t="s">
        <v>1260</v>
      </c>
      <c r="M2930" s="20" t="s">
        <v>39</v>
      </c>
      <c r="N2930" s="20" t="s">
        <v>46</v>
      </c>
      <c r="O2930" s="25">
        <v>445.85</v>
      </c>
      <c r="Q2930" s="20" t="s">
        <v>59</v>
      </c>
    </row>
    <row r="2931" spans="9:18" x14ac:dyDescent="0.3">
      <c r="M2931" s="20" t="s">
        <v>42</v>
      </c>
      <c r="O2931" s="25">
        <v>10</v>
      </c>
    </row>
    <row r="2932" spans="9:18" x14ac:dyDescent="0.3">
      <c r="I2932" s="31" t="s">
        <v>1257</v>
      </c>
      <c r="J2932" s="20" t="s">
        <v>1258</v>
      </c>
      <c r="K2932" s="20" t="s">
        <v>1261</v>
      </c>
      <c r="L2932" s="20" t="s">
        <v>1262</v>
      </c>
      <c r="M2932" s="20" t="s">
        <v>39</v>
      </c>
      <c r="N2932" s="20" t="s">
        <v>46</v>
      </c>
      <c r="O2932" s="25">
        <v>865.15</v>
      </c>
      <c r="Q2932" s="20" t="s">
        <v>59</v>
      </c>
    </row>
    <row r="2933" spans="9:18" x14ac:dyDescent="0.3">
      <c r="M2933" s="20" t="s">
        <v>42</v>
      </c>
      <c r="O2933" s="25">
        <v>31</v>
      </c>
    </row>
    <row r="2934" spans="9:18" x14ac:dyDescent="0.3">
      <c r="I2934" s="31" t="s">
        <v>1257</v>
      </c>
      <c r="J2934" s="20" t="s">
        <v>1258</v>
      </c>
      <c r="K2934" s="20" t="s">
        <v>438</v>
      </c>
      <c r="L2934" s="20" t="s">
        <v>1263</v>
      </c>
      <c r="M2934" s="20" t="s">
        <v>39</v>
      </c>
      <c r="N2934" s="20" t="s">
        <v>46</v>
      </c>
      <c r="O2934" s="25">
        <v>1127.21</v>
      </c>
      <c r="Q2934" s="20" t="s">
        <v>59</v>
      </c>
    </row>
    <row r="2935" spans="9:18" x14ac:dyDescent="0.3">
      <c r="M2935" s="20" t="s">
        <v>42</v>
      </c>
      <c r="O2935" s="25">
        <v>40</v>
      </c>
    </row>
    <row r="2936" spans="9:18" x14ac:dyDescent="0.3">
      <c r="I2936" s="31" t="s">
        <v>1257</v>
      </c>
      <c r="J2936" s="20" t="s">
        <v>1264</v>
      </c>
      <c r="K2936" s="20" t="s">
        <v>1265</v>
      </c>
      <c r="M2936" s="20" t="s">
        <v>39</v>
      </c>
      <c r="N2936" s="20" t="s">
        <v>146</v>
      </c>
      <c r="O2936" s="25">
        <v>750</v>
      </c>
      <c r="Q2936" s="20" t="s">
        <v>47</v>
      </c>
    </row>
    <row r="2937" spans="9:18" x14ac:dyDescent="0.3">
      <c r="M2937" s="20" t="s">
        <v>42</v>
      </c>
      <c r="O2937" s="25">
        <v>1</v>
      </c>
    </row>
    <row r="2938" spans="9:18" x14ac:dyDescent="0.3">
      <c r="I2938" s="31" t="s">
        <v>1257</v>
      </c>
      <c r="J2938" s="20" t="s">
        <v>1264</v>
      </c>
      <c r="K2938" s="20" t="s">
        <v>147</v>
      </c>
      <c r="L2938" s="20" t="s">
        <v>1265</v>
      </c>
      <c r="M2938" s="20" t="s">
        <v>39</v>
      </c>
      <c r="N2938" s="20" t="s">
        <v>148</v>
      </c>
      <c r="Q2938" s="20" t="s">
        <v>149</v>
      </c>
      <c r="R2938" s="25">
        <v>750</v>
      </c>
    </row>
    <row r="2939" spans="9:18" x14ac:dyDescent="0.3">
      <c r="M2939" s="20" t="s">
        <v>42</v>
      </c>
    </row>
    <row r="2940" spans="9:18" x14ac:dyDescent="0.3">
      <c r="I2940" s="31" t="s">
        <v>1257</v>
      </c>
      <c r="J2940" s="20" t="s">
        <v>1266</v>
      </c>
      <c r="K2940" s="20" t="s">
        <v>1267</v>
      </c>
      <c r="M2940" s="20" t="s">
        <v>39</v>
      </c>
      <c r="N2940" s="20" t="s">
        <v>53</v>
      </c>
      <c r="O2940" s="25">
        <v>66.67</v>
      </c>
      <c r="Q2940" s="20" t="s">
        <v>47</v>
      </c>
    </row>
    <row r="2941" spans="9:18" x14ac:dyDescent="0.3">
      <c r="M2941" s="20" t="s">
        <v>42</v>
      </c>
      <c r="O2941" s="25">
        <v>1</v>
      </c>
    </row>
    <row r="2942" spans="9:18" x14ac:dyDescent="0.3">
      <c r="I2942" s="31" t="s">
        <v>1257</v>
      </c>
      <c r="J2942" s="20" t="s">
        <v>1266</v>
      </c>
      <c r="K2942" s="20" t="s">
        <v>1268</v>
      </c>
      <c r="M2942" s="20" t="s">
        <v>39</v>
      </c>
      <c r="N2942" s="20" t="s">
        <v>53</v>
      </c>
      <c r="O2942" s="25">
        <v>691.66</v>
      </c>
      <c r="Q2942" s="20" t="s">
        <v>47</v>
      </c>
    </row>
    <row r="2943" spans="9:18" x14ac:dyDescent="0.3">
      <c r="M2943" s="20" t="s">
        <v>42</v>
      </c>
      <c r="O2943" s="25">
        <v>1</v>
      </c>
    </row>
    <row r="2944" spans="9:18" x14ac:dyDescent="0.3">
      <c r="I2944" s="31" t="s">
        <v>1257</v>
      </c>
      <c r="J2944" s="20" t="s">
        <v>1269</v>
      </c>
      <c r="K2944" s="20" t="s">
        <v>1270</v>
      </c>
      <c r="M2944" s="20" t="s">
        <v>39</v>
      </c>
      <c r="N2944" s="20" t="s">
        <v>53</v>
      </c>
      <c r="O2944" s="25">
        <v>204</v>
      </c>
      <c r="Q2944" s="20" t="s">
        <v>47</v>
      </c>
    </row>
    <row r="2945" spans="9:18" x14ac:dyDescent="0.3">
      <c r="M2945" s="20" t="s">
        <v>42</v>
      </c>
      <c r="O2945" s="25">
        <v>1</v>
      </c>
    </row>
    <row r="2946" spans="9:18" x14ac:dyDescent="0.3">
      <c r="I2946" s="31" t="s">
        <v>1257</v>
      </c>
      <c r="J2946" s="20" t="s">
        <v>1271</v>
      </c>
      <c r="K2946" s="20" t="s">
        <v>1272</v>
      </c>
      <c r="M2946" s="20" t="s">
        <v>39</v>
      </c>
      <c r="N2946" s="20" t="s">
        <v>146</v>
      </c>
      <c r="O2946" s="25">
        <v>838.33</v>
      </c>
      <c r="Q2946" s="20" t="s">
        <v>47</v>
      </c>
    </row>
    <row r="2947" spans="9:18" x14ac:dyDescent="0.3">
      <c r="M2947" s="20" t="s">
        <v>42</v>
      </c>
      <c r="O2947" s="25">
        <v>2</v>
      </c>
    </row>
    <row r="2948" spans="9:18" x14ac:dyDescent="0.3">
      <c r="I2948" s="31" t="s">
        <v>1257</v>
      </c>
      <c r="J2948" s="20" t="s">
        <v>1271</v>
      </c>
      <c r="K2948" s="20" t="s">
        <v>572</v>
      </c>
      <c r="L2948" s="20" t="s">
        <v>1272</v>
      </c>
      <c r="M2948" s="20" t="s">
        <v>39</v>
      </c>
      <c r="N2948" s="20" t="s">
        <v>89</v>
      </c>
      <c r="Q2948" s="20" t="s">
        <v>149</v>
      </c>
      <c r="R2948" s="25">
        <v>838.33</v>
      </c>
    </row>
    <row r="2949" spans="9:18" x14ac:dyDescent="0.3">
      <c r="M2949" s="20" t="s">
        <v>42</v>
      </c>
    </row>
    <row r="2950" spans="9:18" x14ac:dyDescent="0.3">
      <c r="I2950" s="31" t="s">
        <v>1257</v>
      </c>
      <c r="J2950" s="20" t="s">
        <v>1273</v>
      </c>
      <c r="K2950" s="20" t="s">
        <v>145</v>
      </c>
      <c r="M2950" s="20" t="s">
        <v>39</v>
      </c>
      <c r="N2950" s="20" t="s">
        <v>146</v>
      </c>
      <c r="O2950" s="25">
        <v>1668.36</v>
      </c>
      <c r="Q2950" s="20" t="s">
        <v>47</v>
      </c>
    </row>
    <row r="2951" spans="9:18" x14ac:dyDescent="0.3">
      <c r="M2951" s="20" t="s">
        <v>42</v>
      </c>
      <c r="O2951" s="25">
        <v>7</v>
      </c>
    </row>
    <row r="2952" spans="9:18" x14ac:dyDescent="0.3">
      <c r="I2952" s="31" t="s">
        <v>1257</v>
      </c>
      <c r="J2952" s="20" t="s">
        <v>1273</v>
      </c>
      <c r="K2952" s="20" t="s">
        <v>147</v>
      </c>
      <c r="L2952" s="20" t="s">
        <v>145</v>
      </c>
      <c r="M2952" s="20" t="s">
        <v>39</v>
      </c>
      <c r="N2952" s="20" t="s">
        <v>148</v>
      </c>
      <c r="Q2952" s="20" t="s">
        <v>149</v>
      </c>
      <c r="R2952" s="25">
        <v>1668.36</v>
      </c>
    </row>
    <row r="2953" spans="9:18" x14ac:dyDescent="0.3">
      <c r="M2953" s="20" t="s">
        <v>42</v>
      </c>
    </row>
    <row r="2954" spans="9:18" x14ac:dyDescent="0.3">
      <c r="I2954" s="31" t="s">
        <v>1257</v>
      </c>
      <c r="J2954" s="20" t="s">
        <v>1274</v>
      </c>
      <c r="K2954" s="20" t="s">
        <v>1275</v>
      </c>
      <c r="M2954" s="20" t="s">
        <v>39</v>
      </c>
      <c r="N2954" s="20" t="s">
        <v>297</v>
      </c>
      <c r="O2954" s="25">
        <v>4650</v>
      </c>
      <c r="Q2954" s="20" t="s">
        <v>47</v>
      </c>
    </row>
    <row r="2955" spans="9:18" x14ac:dyDescent="0.3">
      <c r="M2955" s="20" t="s">
        <v>42</v>
      </c>
      <c r="O2955" s="25">
        <v>3</v>
      </c>
    </row>
    <row r="2956" spans="9:18" x14ac:dyDescent="0.3">
      <c r="I2956" s="31" t="s">
        <v>1257</v>
      </c>
      <c r="J2956" s="20" t="s">
        <v>1276</v>
      </c>
      <c r="K2956" s="20" t="s">
        <v>194</v>
      </c>
      <c r="L2956" s="20" t="s">
        <v>37</v>
      </c>
      <c r="M2956" s="20" t="s">
        <v>39</v>
      </c>
      <c r="N2956" s="20" t="s">
        <v>122</v>
      </c>
      <c r="Q2956" s="20" t="s">
        <v>40</v>
      </c>
      <c r="R2956" s="25">
        <v>5913.16</v>
      </c>
    </row>
    <row r="2957" spans="9:18" x14ac:dyDescent="0.3">
      <c r="M2957" s="20" t="s">
        <v>42</v>
      </c>
      <c r="R2957" s="25">
        <v>1078.431</v>
      </c>
    </row>
    <row r="2958" spans="9:18" x14ac:dyDescent="0.3">
      <c r="I2958" s="31" t="s">
        <v>1257</v>
      </c>
      <c r="J2958" s="20" t="s">
        <v>1276</v>
      </c>
      <c r="K2958" s="20" t="s">
        <v>194</v>
      </c>
      <c r="L2958" s="20" t="s">
        <v>37</v>
      </c>
      <c r="M2958" s="20" t="s">
        <v>39</v>
      </c>
      <c r="N2958" s="20" t="s">
        <v>122</v>
      </c>
      <c r="Q2958" s="20" t="s">
        <v>40</v>
      </c>
      <c r="R2958" s="25">
        <v>23652.65</v>
      </c>
    </row>
    <row r="2959" spans="9:18" x14ac:dyDescent="0.3">
      <c r="M2959" s="20" t="s">
        <v>42</v>
      </c>
      <c r="R2959" s="25">
        <v>4313.7280000000001</v>
      </c>
    </row>
    <row r="2960" spans="9:18" x14ac:dyDescent="0.3">
      <c r="I2960" s="31" t="s">
        <v>1257</v>
      </c>
      <c r="J2960" s="20" t="s">
        <v>1276</v>
      </c>
      <c r="K2960" s="20" t="s">
        <v>194</v>
      </c>
      <c r="L2960" s="20" t="s">
        <v>37</v>
      </c>
      <c r="M2960" s="20" t="s">
        <v>39</v>
      </c>
      <c r="N2960" s="20" t="s">
        <v>122</v>
      </c>
      <c r="Q2960" s="20" t="s">
        <v>40</v>
      </c>
      <c r="R2960" s="25">
        <v>5913.16</v>
      </c>
    </row>
    <row r="2961" spans="9:18" x14ac:dyDescent="0.3">
      <c r="M2961" s="20" t="s">
        <v>42</v>
      </c>
      <c r="R2961" s="25">
        <v>1078.431</v>
      </c>
    </row>
    <row r="2962" spans="9:18" x14ac:dyDescent="0.3">
      <c r="I2962" s="31" t="s">
        <v>1257</v>
      </c>
      <c r="J2962" s="20" t="s">
        <v>1276</v>
      </c>
      <c r="K2962" s="20" t="s">
        <v>194</v>
      </c>
      <c r="L2962" s="20" t="s">
        <v>37</v>
      </c>
      <c r="M2962" s="20" t="s">
        <v>39</v>
      </c>
      <c r="N2962" s="20" t="s">
        <v>122</v>
      </c>
      <c r="Q2962" s="20" t="s">
        <v>40</v>
      </c>
      <c r="R2962" s="25">
        <v>5913.16</v>
      </c>
    </row>
    <row r="2963" spans="9:18" x14ac:dyDescent="0.3">
      <c r="M2963" s="20" t="s">
        <v>42</v>
      </c>
      <c r="R2963" s="25">
        <v>1078.431</v>
      </c>
    </row>
    <row r="2964" spans="9:18" x14ac:dyDescent="0.3">
      <c r="I2964" s="31" t="s">
        <v>1257</v>
      </c>
      <c r="J2964" s="20" t="s">
        <v>1276</v>
      </c>
      <c r="K2964" s="20" t="s">
        <v>194</v>
      </c>
      <c r="L2964" s="20" t="s">
        <v>37</v>
      </c>
      <c r="M2964" s="20" t="s">
        <v>39</v>
      </c>
      <c r="N2964" s="20" t="s">
        <v>122</v>
      </c>
      <c r="Q2964" s="20" t="s">
        <v>40</v>
      </c>
      <c r="R2964" s="25">
        <v>5913.16</v>
      </c>
    </row>
    <row r="2965" spans="9:18" x14ac:dyDescent="0.3">
      <c r="M2965" s="20" t="s">
        <v>42</v>
      </c>
      <c r="R2965" s="25">
        <v>1078.431</v>
      </c>
    </row>
    <row r="2966" spans="9:18" x14ac:dyDescent="0.3">
      <c r="I2966" s="31" t="s">
        <v>1257</v>
      </c>
      <c r="J2966" s="20" t="s">
        <v>1276</v>
      </c>
      <c r="K2966" s="20" t="s">
        <v>194</v>
      </c>
      <c r="L2966" s="20" t="s">
        <v>37</v>
      </c>
      <c r="M2966" s="20" t="s">
        <v>39</v>
      </c>
      <c r="N2966" s="20" t="s">
        <v>122</v>
      </c>
      <c r="Q2966" s="20" t="s">
        <v>40</v>
      </c>
      <c r="R2966" s="25">
        <v>5913.16</v>
      </c>
    </row>
    <row r="2967" spans="9:18" x14ac:dyDescent="0.3">
      <c r="M2967" s="20" t="s">
        <v>42</v>
      </c>
      <c r="R2967" s="25">
        <v>1078.431</v>
      </c>
    </row>
    <row r="2968" spans="9:18" x14ac:dyDescent="0.3">
      <c r="I2968" s="31" t="s">
        <v>1257</v>
      </c>
      <c r="J2968" s="20" t="s">
        <v>1276</v>
      </c>
      <c r="K2968" s="20" t="s">
        <v>194</v>
      </c>
      <c r="L2968" s="20" t="s">
        <v>37</v>
      </c>
      <c r="M2968" s="20" t="s">
        <v>39</v>
      </c>
      <c r="N2968" s="20" t="s">
        <v>122</v>
      </c>
      <c r="Q2968" s="20" t="s">
        <v>40</v>
      </c>
      <c r="R2968" s="25">
        <v>1182.6300000000001</v>
      </c>
    </row>
    <row r="2969" spans="9:18" x14ac:dyDescent="0.3">
      <c r="M2969" s="20" t="s">
        <v>42</v>
      </c>
      <c r="R2969" s="25">
        <v>215.68600000000001</v>
      </c>
    </row>
    <row r="2970" spans="9:18" x14ac:dyDescent="0.3">
      <c r="I2970" s="31" t="s">
        <v>1257</v>
      </c>
      <c r="J2970" s="20" t="s">
        <v>1276</v>
      </c>
      <c r="K2970" s="20" t="s">
        <v>194</v>
      </c>
      <c r="L2970" s="20" t="s">
        <v>37</v>
      </c>
      <c r="M2970" s="20" t="s">
        <v>39</v>
      </c>
      <c r="N2970" s="20" t="s">
        <v>122</v>
      </c>
      <c r="Q2970" s="20" t="s">
        <v>40</v>
      </c>
      <c r="R2970" s="25">
        <v>5913.16</v>
      </c>
    </row>
    <row r="2971" spans="9:18" x14ac:dyDescent="0.3">
      <c r="M2971" s="20" t="s">
        <v>42</v>
      </c>
      <c r="R2971" s="25">
        <v>1078.431</v>
      </c>
    </row>
    <row r="2972" spans="9:18" x14ac:dyDescent="0.3">
      <c r="I2972" s="31" t="s">
        <v>1277</v>
      </c>
      <c r="J2972" s="20" t="s">
        <v>1278</v>
      </c>
      <c r="K2972" s="20" t="s">
        <v>37</v>
      </c>
      <c r="L2972" s="20" t="s">
        <v>38</v>
      </c>
      <c r="M2972" s="20" t="s">
        <v>39</v>
      </c>
      <c r="N2972" s="20" t="s">
        <v>40</v>
      </c>
      <c r="O2972" s="25">
        <v>44346.43</v>
      </c>
      <c r="Q2972" s="20" t="s">
        <v>41</v>
      </c>
    </row>
    <row r="2973" spans="9:18" x14ac:dyDescent="0.3">
      <c r="M2973" s="20" t="s">
        <v>42</v>
      </c>
      <c r="O2973" s="25">
        <v>2000</v>
      </c>
    </row>
    <row r="2974" spans="9:18" x14ac:dyDescent="0.3">
      <c r="I2974" s="31" t="s">
        <v>1277</v>
      </c>
      <c r="J2974" s="20" t="s">
        <v>1278</v>
      </c>
      <c r="K2974" s="20" t="s">
        <v>37</v>
      </c>
      <c r="L2974" s="20" t="s">
        <v>228</v>
      </c>
      <c r="M2974" s="20" t="s">
        <v>39</v>
      </c>
      <c r="N2974" s="20" t="s">
        <v>40</v>
      </c>
      <c r="O2974" s="25">
        <v>59647.97</v>
      </c>
      <c r="Q2974" s="20" t="s">
        <v>41</v>
      </c>
    </row>
    <row r="2975" spans="9:18" x14ac:dyDescent="0.3">
      <c r="M2975" s="20" t="s">
        <v>42</v>
      </c>
      <c r="O2975" s="25">
        <v>3000</v>
      </c>
    </row>
    <row r="2976" spans="9:18" x14ac:dyDescent="0.3">
      <c r="I2976" s="31" t="s">
        <v>1277</v>
      </c>
      <c r="J2976" s="20" t="s">
        <v>1279</v>
      </c>
      <c r="K2976" s="20" t="s">
        <v>194</v>
      </c>
      <c r="L2976" s="20" t="s">
        <v>37</v>
      </c>
      <c r="M2976" s="20" t="s">
        <v>39</v>
      </c>
      <c r="N2976" s="20" t="s">
        <v>122</v>
      </c>
      <c r="Q2976" s="20" t="s">
        <v>40</v>
      </c>
      <c r="R2976" s="25">
        <v>3136.74</v>
      </c>
    </row>
    <row r="2977" spans="9:18" x14ac:dyDescent="0.3">
      <c r="M2977" s="20" t="s">
        <v>42</v>
      </c>
      <c r="R2977" s="25">
        <v>333.33300000000003</v>
      </c>
    </row>
    <row r="2978" spans="9:18" x14ac:dyDescent="0.3">
      <c r="I2978" s="31" t="s">
        <v>1277</v>
      </c>
      <c r="J2978" s="20" t="s">
        <v>1279</v>
      </c>
      <c r="K2978" s="20" t="s">
        <v>194</v>
      </c>
      <c r="L2978" s="20" t="s">
        <v>37</v>
      </c>
      <c r="M2978" s="20" t="s">
        <v>39</v>
      </c>
      <c r="N2978" s="20" t="s">
        <v>122</v>
      </c>
      <c r="Q2978" s="20" t="s">
        <v>40</v>
      </c>
      <c r="R2978" s="25">
        <v>56461.39</v>
      </c>
    </row>
    <row r="2979" spans="9:18" x14ac:dyDescent="0.3">
      <c r="M2979" s="20" t="s">
        <v>42</v>
      </c>
      <c r="R2979" s="25">
        <v>6000</v>
      </c>
    </row>
    <row r="2980" spans="9:18" x14ac:dyDescent="0.3">
      <c r="I2980" s="31" t="s">
        <v>1277</v>
      </c>
      <c r="J2980" s="20" t="s">
        <v>1279</v>
      </c>
      <c r="K2980" s="20" t="s">
        <v>194</v>
      </c>
      <c r="L2980" s="20" t="s">
        <v>37</v>
      </c>
      <c r="M2980" s="20" t="s">
        <v>39</v>
      </c>
      <c r="N2980" s="20" t="s">
        <v>122</v>
      </c>
      <c r="Q2980" s="20" t="s">
        <v>40</v>
      </c>
      <c r="R2980" s="25">
        <v>62734.879999999997</v>
      </c>
    </row>
    <row r="2981" spans="9:18" x14ac:dyDescent="0.3">
      <c r="M2981" s="20" t="s">
        <v>42</v>
      </c>
      <c r="R2981" s="25">
        <v>6666.6670000000004</v>
      </c>
    </row>
    <row r="2982" spans="9:18" x14ac:dyDescent="0.3">
      <c r="I2982" s="31" t="s">
        <v>1277</v>
      </c>
      <c r="J2982" s="20" t="s">
        <v>1280</v>
      </c>
      <c r="K2982" s="20" t="s">
        <v>37</v>
      </c>
      <c r="M2982" s="20" t="s">
        <v>39</v>
      </c>
      <c r="N2982" s="20" t="s">
        <v>40</v>
      </c>
      <c r="O2982" s="25">
        <v>118087.2</v>
      </c>
      <c r="Q2982" s="20" t="s">
        <v>47</v>
      </c>
    </row>
    <row r="2983" spans="9:18" x14ac:dyDescent="0.3">
      <c r="M2983" s="20" t="s">
        <v>42</v>
      </c>
      <c r="O2983" s="25">
        <v>25560</v>
      </c>
    </row>
    <row r="2984" spans="9:18" x14ac:dyDescent="0.3">
      <c r="I2984" s="31" t="s">
        <v>1277</v>
      </c>
      <c r="J2984" s="20" t="s">
        <v>1281</v>
      </c>
      <c r="K2984" s="20" t="s">
        <v>1282</v>
      </c>
      <c r="M2984" s="20" t="s">
        <v>39</v>
      </c>
      <c r="N2984" s="20" t="s">
        <v>146</v>
      </c>
      <c r="O2984" s="25">
        <v>12400</v>
      </c>
      <c r="Q2984" s="20" t="s">
        <v>47</v>
      </c>
    </row>
    <row r="2985" spans="9:18" x14ac:dyDescent="0.3">
      <c r="M2985" s="20" t="s">
        <v>42</v>
      </c>
      <c r="O2985" s="25">
        <v>1</v>
      </c>
    </row>
    <row r="2986" spans="9:18" x14ac:dyDescent="0.3">
      <c r="I2986" s="31" t="s">
        <v>1277</v>
      </c>
      <c r="J2986" s="20" t="s">
        <v>1281</v>
      </c>
      <c r="K2986" s="20" t="s">
        <v>572</v>
      </c>
      <c r="L2986" s="20" t="s">
        <v>1282</v>
      </c>
      <c r="M2986" s="20" t="s">
        <v>39</v>
      </c>
      <c r="N2986" s="20" t="s">
        <v>89</v>
      </c>
      <c r="Q2986" s="20" t="s">
        <v>149</v>
      </c>
      <c r="R2986" s="25">
        <v>12400</v>
      </c>
    </row>
    <row r="2987" spans="9:18" x14ac:dyDescent="0.3">
      <c r="M2987" s="20" t="s">
        <v>42</v>
      </c>
    </row>
    <row r="2988" spans="9:18" x14ac:dyDescent="0.3">
      <c r="I2988" s="31" t="s">
        <v>1277</v>
      </c>
      <c r="J2988" s="20" t="s">
        <v>1283</v>
      </c>
      <c r="K2988" s="20" t="s">
        <v>37</v>
      </c>
      <c r="M2988" s="20" t="s">
        <v>39</v>
      </c>
      <c r="N2988" s="20" t="s">
        <v>40</v>
      </c>
      <c r="O2988" s="25">
        <v>10650</v>
      </c>
      <c r="Q2988" s="20" t="s">
        <v>47</v>
      </c>
    </row>
    <row r="2989" spans="9:18" x14ac:dyDescent="0.3">
      <c r="M2989" s="20" t="s">
        <v>42</v>
      </c>
    </row>
    <row r="2990" spans="9:18" x14ac:dyDescent="0.3">
      <c r="I2990" s="31" t="s">
        <v>1284</v>
      </c>
      <c r="J2990" s="20" t="s">
        <v>1285</v>
      </c>
      <c r="K2990" s="20" t="s">
        <v>37</v>
      </c>
      <c r="M2990" s="20" t="s">
        <v>39</v>
      </c>
      <c r="N2990" s="20" t="s">
        <v>40</v>
      </c>
      <c r="O2990" s="25">
        <v>19085</v>
      </c>
      <c r="Q2990" s="20" t="s">
        <v>47</v>
      </c>
    </row>
    <row r="2991" spans="9:18" x14ac:dyDescent="0.3">
      <c r="M2991" s="20" t="s">
        <v>42</v>
      </c>
    </row>
    <row r="2992" spans="9:18" x14ac:dyDescent="0.3">
      <c r="I2992" s="31" t="s">
        <v>1284</v>
      </c>
      <c r="J2992" s="20" t="s">
        <v>1286</v>
      </c>
      <c r="K2992" s="20" t="s">
        <v>1282</v>
      </c>
      <c r="M2992" s="20" t="s">
        <v>39</v>
      </c>
      <c r="N2992" s="20" t="s">
        <v>146</v>
      </c>
      <c r="O2992" s="25">
        <v>665.83</v>
      </c>
      <c r="Q2992" s="20" t="s">
        <v>47</v>
      </c>
    </row>
    <row r="2993" spans="9:18" x14ac:dyDescent="0.3">
      <c r="M2993" s="20" t="s">
        <v>42</v>
      </c>
      <c r="O2993" s="25">
        <v>1</v>
      </c>
    </row>
    <row r="2994" spans="9:18" x14ac:dyDescent="0.3">
      <c r="I2994" s="31" t="s">
        <v>1284</v>
      </c>
      <c r="J2994" s="20" t="s">
        <v>1286</v>
      </c>
      <c r="K2994" s="20" t="s">
        <v>572</v>
      </c>
      <c r="L2994" s="20" t="s">
        <v>1282</v>
      </c>
      <c r="M2994" s="20" t="s">
        <v>39</v>
      </c>
      <c r="N2994" s="20" t="s">
        <v>89</v>
      </c>
      <c r="Q2994" s="20" t="s">
        <v>149</v>
      </c>
      <c r="R2994" s="25">
        <v>665.83</v>
      </c>
    </row>
    <row r="2995" spans="9:18" x14ac:dyDescent="0.3">
      <c r="M2995" s="20" t="s">
        <v>42</v>
      </c>
    </row>
    <row r="2996" spans="9:18" x14ac:dyDescent="0.3">
      <c r="I2996" s="31" t="s">
        <v>1284</v>
      </c>
      <c r="J2996" s="20" t="s">
        <v>1287</v>
      </c>
      <c r="K2996" s="20" t="s">
        <v>1288</v>
      </c>
      <c r="L2996" s="20" t="s">
        <v>1289</v>
      </c>
      <c r="M2996" s="20" t="s">
        <v>39</v>
      </c>
      <c r="N2996" s="20" t="s">
        <v>146</v>
      </c>
      <c r="O2996" s="25">
        <v>1738</v>
      </c>
      <c r="Q2996" s="20" t="s">
        <v>1290</v>
      </c>
    </row>
    <row r="2997" spans="9:18" x14ac:dyDescent="0.3">
      <c r="M2997" s="20" t="s">
        <v>42</v>
      </c>
      <c r="O2997" s="25">
        <v>2</v>
      </c>
    </row>
    <row r="2998" spans="9:18" x14ac:dyDescent="0.3">
      <c r="I2998" s="31" t="s">
        <v>1284</v>
      </c>
      <c r="J2998" s="20" t="s">
        <v>1287</v>
      </c>
      <c r="K2998" s="20" t="s">
        <v>147</v>
      </c>
      <c r="L2998" s="20" t="s">
        <v>1288</v>
      </c>
      <c r="M2998" s="20" t="s">
        <v>39</v>
      </c>
      <c r="N2998" s="20" t="s">
        <v>148</v>
      </c>
      <c r="Q2998" s="20" t="s">
        <v>149</v>
      </c>
      <c r="R2998" s="25">
        <v>1738</v>
      </c>
    </row>
    <row r="2999" spans="9:18" x14ac:dyDescent="0.3">
      <c r="M2999" s="20" t="s">
        <v>42</v>
      </c>
    </row>
    <row r="3000" spans="9:18" x14ac:dyDescent="0.3">
      <c r="I3000" s="31" t="s">
        <v>1284</v>
      </c>
      <c r="J3000" s="20" t="s">
        <v>1291</v>
      </c>
      <c r="K3000" s="20" t="s">
        <v>1292</v>
      </c>
      <c r="L3000" s="20" t="s">
        <v>1293</v>
      </c>
      <c r="M3000" s="20" t="s">
        <v>39</v>
      </c>
      <c r="N3000" s="20" t="s">
        <v>46</v>
      </c>
      <c r="O3000" s="25">
        <v>234</v>
      </c>
      <c r="Q3000" s="20" t="s">
        <v>1290</v>
      </c>
    </row>
    <row r="3001" spans="9:18" x14ac:dyDescent="0.3">
      <c r="M3001" s="20" t="s">
        <v>42</v>
      </c>
      <c r="O3001" s="25">
        <v>2</v>
      </c>
    </row>
    <row r="3002" spans="9:18" x14ac:dyDescent="0.3">
      <c r="I3002" s="31" t="s">
        <v>1284</v>
      </c>
      <c r="J3002" s="20" t="s">
        <v>1294</v>
      </c>
      <c r="K3002" s="20" t="s">
        <v>1295</v>
      </c>
      <c r="L3002" s="20" t="s">
        <v>1293</v>
      </c>
      <c r="M3002" s="20" t="s">
        <v>39</v>
      </c>
      <c r="N3002" s="20" t="s">
        <v>46</v>
      </c>
      <c r="O3002" s="25">
        <v>280</v>
      </c>
      <c r="Q3002" s="20" t="s">
        <v>1290</v>
      </c>
    </row>
    <row r="3003" spans="9:18" x14ac:dyDescent="0.3">
      <c r="M3003" s="20" t="s">
        <v>42</v>
      </c>
      <c r="O3003" s="25">
        <v>1</v>
      </c>
    </row>
    <row r="3004" spans="9:18" x14ac:dyDescent="0.3">
      <c r="I3004" s="31" t="s">
        <v>1284</v>
      </c>
      <c r="J3004" s="20" t="s">
        <v>1294</v>
      </c>
      <c r="K3004" s="20" t="s">
        <v>1296</v>
      </c>
      <c r="L3004" s="20" t="s">
        <v>1293</v>
      </c>
      <c r="M3004" s="20" t="s">
        <v>39</v>
      </c>
      <c r="N3004" s="20" t="s">
        <v>46</v>
      </c>
      <c r="O3004" s="25">
        <v>55</v>
      </c>
      <c r="Q3004" s="20" t="s">
        <v>1290</v>
      </c>
    </row>
    <row r="3005" spans="9:18" x14ac:dyDescent="0.3">
      <c r="M3005" s="20" t="s">
        <v>42</v>
      </c>
      <c r="O3005" s="25">
        <v>1</v>
      </c>
    </row>
    <row r="3006" spans="9:18" x14ac:dyDescent="0.3">
      <c r="I3006" s="31" t="s">
        <v>1284</v>
      </c>
      <c r="J3006" s="20" t="s">
        <v>1297</v>
      </c>
      <c r="K3006" s="20" t="s">
        <v>1298</v>
      </c>
      <c r="L3006" s="20" t="s">
        <v>1293</v>
      </c>
      <c r="M3006" s="20" t="s">
        <v>39</v>
      </c>
      <c r="N3006" s="20" t="s">
        <v>53</v>
      </c>
      <c r="O3006" s="25">
        <v>188</v>
      </c>
      <c r="Q3006" s="20" t="s">
        <v>1290</v>
      </c>
    </row>
    <row r="3007" spans="9:18" x14ac:dyDescent="0.3">
      <c r="M3007" s="20" t="s">
        <v>42</v>
      </c>
      <c r="O3007" s="25">
        <v>1</v>
      </c>
    </row>
    <row r="3008" spans="9:18" x14ac:dyDescent="0.3">
      <c r="I3008" s="31" t="s">
        <v>1284</v>
      </c>
      <c r="J3008" s="20" t="s">
        <v>1297</v>
      </c>
      <c r="K3008" s="20" t="s">
        <v>1298</v>
      </c>
      <c r="L3008" s="20" t="s">
        <v>1293</v>
      </c>
      <c r="M3008" s="20" t="s">
        <v>39</v>
      </c>
      <c r="N3008" s="20" t="s">
        <v>53</v>
      </c>
      <c r="O3008" s="25">
        <v>164</v>
      </c>
      <c r="Q3008" s="20" t="s">
        <v>1290</v>
      </c>
    </row>
    <row r="3009" spans="9:18" x14ac:dyDescent="0.3">
      <c r="M3009" s="20" t="s">
        <v>42</v>
      </c>
      <c r="O3009" s="25">
        <v>1</v>
      </c>
    </row>
    <row r="3010" spans="9:18" x14ac:dyDescent="0.3">
      <c r="I3010" s="31" t="s">
        <v>1284</v>
      </c>
      <c r="J3010" s="20" t="s">
        <v>1299</v>
      </c>
      <c r="K3010" s="20" t="s">
        <v>1300</v>
      </c>
      <c r="L3010" s="20" t="s">
        <v>1293</v>
      </c>
      <c r="M3010" s="20" t="s">
        <v>39</v>
      </c>
      <c r="N3010" s="20" t="s">
        <v>46</v>
      </c>
      <c r="O3010" s="25">
        <v>924</v>
      </c>
      <c r="Q3010" s="20" t="s">
        <v>1290</v>
      </c>
    </row>
    <row r="3011" spans="9:18" x14ac:dyDescent="0.3">
      <c r="M3011" s="20" t="s">
        <v>42</v>
      </c>
      <c r="O3011" s="25">
        <v>2</v>
      </c>
    </row>
    <row r="3012" spans="9:18" x14ac:dyDescent="0.3">
      <c r="I3012" s="31" t="s">
        <v>1284</v>
      </c>
      <c r="J3012" s="20" t="s">
        <v>1301</v>
      </c>
      <c r="K3012" s="20" t="s">
        <v>37</v>
      </c>
      <c r="M3012" s="20" t="s">
        <v>39</v>
      </c>
      <c r="N3012" s="20" t="s">
        <v>40</v>
      </c>
      <c r="O3012" s="25">
        <v>192376.8</v>
      </c>
      <c r="Q3012" s="20" t="s">
        <v>47</v>
      </c>
    </row>
    <row r="3013" spans="9:18" x14ac:dyDescent="0.3">
      <c r="M3013" s="20" t="s">
        <v>42</v>
      </c>
      <c r="O3013" s="25">
        <v>41640</v>
      </c>
    </row>
    <row r="3014" spans="9:18" x14ac:dyDescent="0.3">
      <c r="I3014" s="31" t="s">
        <v>1284</v>
      </c>
      <c r="J3014" s="20" t="s">
        <v>1302</v>
      </c>
      <c r="K3014" s="20" t="s">
        <v>1303</v>
      </c>
      <c r="M3014" s="20" t="s">
        <v>39</v>
      </c>
      <c r="N3014" s="20" t="s">
        <v>53</v>
      </c>
      <c r="O3014" s="25">
        <v>12424.17</v>
      </c>
      <c r="Q3014" s="20" t="s">
        <v>47</v>
      </c>
    </row>
    <row r="3015" spans="9:18" x14ac:dyDescent="0.3">
      <c r="M3015" s="20" t="s">
        <v>42</v>
      </c>
      <c r="O3015" s="25">
        <v>1</v>
      </c>
    </row>
    <row r="3016" spans="9:18" x14ac:dyDescent="0.3">
      <c r="I3016" s="31" t="s">
        <v>1284</v>
      </c>
      <c r="J3016" s="20" t="s">
        <v>1304</v>
      </c>
      <c r="K3016" s="20" t="s">
        <v>1305</v>
      </c>
      <c r="M3016" s="20" t="s">
        <v>39</v>
      </c>
      <c r="N3016" s="20" t="s">
        <v>46</v>
      </c>
      <c r="O3016" s="25">
        <v>25118</v>
      </c>
      <c r="Q3016" s="20" t="s">
        <v>47</v>
      </c>
    </row>
    <row r="3017" spans="9:18" x14ac:dyDescent="0.3">
      <c r="M3017" s="20" t="s">
        <v>42</v>
      </c>
      <c r="O3017" s="25">
        <v>3</v>
      </c>
    </row>
    <row r="3018" spans="9:18" x14ac:dyDescent="0.3">
      <c r="I3018" s="31" t="s">
        <v>1306</v>
      </c>
      <c r="J3018" s="20" t="s">
        <v>1307</v>
      </c>
      <c r="K3018" s="20" t="s">
        <v>145</v>
      </c>
      <c r="L3018" s="20" t="s">
        <v>1289</v>
      </c>
      <c r="M3018" s="20" t="s">
        <v>39</v>
      </c>
      <c r="N3018" s="20" t="s">
        <v>146</v>
      </c>
      <c r="O3018" s="25">
        <v>1195</v>
      </c>
      <c r="Q3018" s="20" t="s">
        <v>1290</v>
      </c>
    </row>
    <row r="3019" spans="9:18" x14ac:dyDescent="0.3">
      <c r="M3019" s="20" t="s">
        <v>42</v>
      </c>
      <c r="O3019" s="25">
        <v>1</v>
      </c>
    </row>
    <row r="3020" spans="9:18" x14ac:dyDescent="0.3">
      <c r="I3020" s="31" t="s">
        <v>1306</v>
      </c>
      <c r="J3020" s="20" t="s">
        <v>1307</v>
      </c>
      <c r="K3020" s="20" t="s">
        <v>147</v>
      </c>
      <c r="L3020" s="20" t="s">
        <v>145</v>
      </c>
      <c r="M3020" s="20" t="s">
        <v>39</v>
      </c>
      <c r="N3020" s="20" t="s">
        <v>148</v>
      </c>
      <c r="Q3020" s="20" t="s">
        <v>149</v>
      </c>
      <c r="R3020" s="25">
        <v>1195</v>
      </c>
    </row>
    <row r="3021" spans="9:18" x14ac:dyDescent="0.3">
      <c r="M3021" s="20" t="s">
        <v>42</v>
      </c>
    </row>
    <row r="3022" spans="9:18" x14ac:dyDescent="0.3">
      <c r="I3022" s="31" t="s">
        <v>1306</v>
      </c>
      <c r="J3022" s="20" t="s">
        <v>1308</v>
      </c>
      <c r="K3022" s="20" t="s">
        <v>194</v>
      </c>
      <c r="L3022" s="20" t="s">
        <v>37</v>
      </c>
      <c r="M3022" s="20" t="s">
        <v>39</v>
      </c>
      <c r="N3022" s="20" t="s">
        <v>122</v>
      </c>
      <c r="Q3022" s="20" t="s">
        <v>40</v>
      </c>
      <c r="R3022" s="25">
        <v>4415.62</v>
      </c>
    </row>
    <row r="3023" spans="9:18" x14ac:dyDescent="0.3">
      <c r="M3023" s="20" t="s">
        <v>42</v>
      </c>
      <c r="R3023" s="25">
        <v>810.81100000000004</v>
      </c>
    </row>
    <row r="3024" spans="9:18" x14ac:dyDescent="0.3">
      <c r="I3024" s="31" t="s">
        <v>1306</v>
      </c>
      <c r="J3024" s="20" t="s">
        <v>1308</v>
      </c>
      <c r="K3024" s="20" t="s">
        <v>194</v>
      </c>
      <c r="L3024" s="20" t="s">
        <v>37</v>
      </c>
      <c r="M3024" s="20" t="s">
        <v>39</v>
      </c>
      <c r="N3024" s="20" t="s">
        <v>122</v>
      </c>
      <c r="Q3024" s="20" t="s">
        <v>40</v>
      </c>
      <c r="R3024" s="25">
        <v>4415.63</v>
      </c>
    </row>
    <row r="3025" spans="9:18" x14ac:dyDescent="0.3">
      <c r="M3025" s="20" t="s">
        <v>42</v>
      </c>
      <c r="R3025" s="25">
        <v>810.81100000000004</v>
      </c>
    </row>
    <row r="3026" spans="9:18" x14ac:dyDescent="0.3">
      <c r="I3026" s="31" t="s">
        <v>1306</v>
      </c>
      <c r="J3026" s="20" t="s">
        <v>1308</v>
      </c>
      <c r="K3026" s="20" t="s">
        <v>194</v>
      </c>
      <c r="L3026" s="20" t="s">
        <v>37</v>
      </c>
      <c r="M3026" s="20" t="s">
        <v>39</v>
      </c>
      <c r="N3026" s="20" t="s">
        <v>122</v>
      </c>
      <c r="Q3026" s="20" t="s">
        <v>40</v>
      </c>
      <c r="R3026" s="25">
        <v>17662.490000000002</v>
      </c>
    </row>
    <row r="3027" spans="9:18" x14ac:dyDescent="0.3">
      <c r="M3027" s="20" t="s">
        <v>42</v>
      </c>
      <c r="R3027" s="25">
        <v>3243.2420000000002</v>
      </c>
    </row>
    <row r="3028" spans="9:18" x14ac:dyDescent="0.3">
      <c r="I3028" s="31" t="s">
        <v>1306</v>
      </c>
      <c r="J3028" s="20" t="s">
        <v>1308</v>
      </c>
      <c r="K3028" s="20" t="s">
        <v>194</v>
      </c>
      <c r="L3028" s="20" t="s">
        <v>37</v>
      </c>
      <c r="M3028" s="20" t="s">
        <v>39</v>
      </c>
      <c r="N3028" s="20" t="s">
        <v>122</v>
      </c>
      <c r="Q3028" s="20" t="s">
        <v>40</v>
      </c>
      <c r="R3028" s="25">
        <v>2207.81</v>
      </c>
    </row>
    <row r="3029" spans="9:18" x14ac:dyDescent="0.3">
      <c r="M3029" s="20" t="s">
        <v>42</v>
      </c>
      <c r="R3029" s="25">
        <v>405.40499999999997</v>
      </c>
    </row>
    <row r="3030" spans="9:18" x14ac:dyDescent="0.3">
      <c r="I3030" s="31" t="s">
        <v>1306</v>
      </c>
      <c r="J3030" s="20" t="s">
        <v>1308</v>
      </c>
      <c r="K3030" s="20" t="s">
        <v>194</v>
      </c>
      <c r="L3030" s="20" t="s">
        <v>37</v>
      </c>
      <c r="M3030" s="20" t="s">
        <v>39</v>
      </c>
      <c r="N3030" s="20" t="s">
        <v>122</v>
      </c>
      <c r="Q3030" s="20" t="s">
        <v>40</v>
      </c>
      <c r="R3030" s="25">
        <v>4415.62</v>
      </c>
    </row>
    <row r="3031" spans="9:18" x14ac:dyDescent="0.3">
      <c r="M3031" s="20" t="s">
        <v>42</v>
      </c>
      <c r="R3031" s="25">
        <v>810.81100000000004</v>
      </c>
    </row>
    <row r="3032" spans="9:18" x14ac:dyDescent="0.3">
      <c r="I3032" s="31" t="s">
        <v>1306</v>
      </c>
      <c r="J3032" s="20" t="s">
        <v>1308</v>
      </c>
      <c r="K3032" s="20" t="s">
        <v>194</v>
      </c>
      <c r="L3032" s="20" t="s">
        <v>37</v>
      </c>
      <c r="M3032" s="20" t="s">
        <v>39</v>
      </c>
      <c r="N3032" s="20" t="s">
        <v>122</v>
      </c>
      <c r="Q3032" s="20" t="s">
        <v>40</v>
      </c>
      <c r="R3032" s="25">
        <v>4415.63</v>
      </c>
    </row>
    <row r="3033" spans="9:18" x14ac:dyDescent="0.3">
      <c r="M3033" s="20" t="s">
        <v>42</v>
      </c>
      <c r="R3033" s="25">
        <v>810.81100000000004</v>
      </c>
    </row>
    <row r="3034" spans="9:18" x14ac:dyDescent="0.3">
      <c r="I3034" s="31" t="s">
        <v>1306</v>
      </c>
      <c r="J3034" s="20" t="s">
        <v>1308</v>
      </c>
      <c r="K3034" s="20" t="s">
        <v>194</v>
      </c>
      <c r="L3034" s="20" t="s">
        <v>37</v>
      </c>
      <c r="M3034" s="20" t="s">
        <v>39</v>
      </c>
      <c r="N3034" s="20" t="s">
        <v>122</v>
      </c>
      <c r="Q3034" s="20" t="s">
        <v>40</v>
      </c>
      <c r="R3034" s="25">
        <v>4415.62</v>
      </c>
    </row>
    <row r="3035" spans="9:18" x14ac:dyDescent="0.3">
      <c r="M3035" s="20" t="s">
        <v>42</v>
      </c>
      <c r="R3035" s="25">
        <v>810.81100000000004</v>
      </c>
    </row>
    <row r="3036" spans="9:18" x14ac:dyDescent="0.3">
      <c r="I3036" s="31" t="s">
        <v>1306</v>
      </c>
      <c r="J3036" s="20" t="s">
        <v>1308</v>
      </c>
      <c r="K3036" s="20" t="s">
        <v>194</v>
      </c>
      <c r="L3036" s="20" t="s">
        <v>37</v>
      </c>
      <c r="M3036" s="20" t="s">
        <v>39</v>
      </c>
      <c r="N3036" s="20" t="s">
        <v>122</v>
      </c>
      <c r="Q3036" s="20" t="s">
        <v>40</v>
      </c>
      <c r="R3036" s="25">
        <v>4415.63</v>
      </c>
    </row>
    <row r="3037" spans="9:18" x14ac:dyDescent="0.3">
      <c r="M3037" s="20" t="s">
        <v>42</v>
      </c>
      <c r="R3037" s="25">
        <v>810.81100000000004</v>
      </c>
    </row>
    <row r="3038" spans="9:18" x14ac:dyDescent="0.3">
      <c r="I3038" s="31" t="s">
        <v>1306</v>
      </c>
      <c r="J3038" s="20" t="s">
        <v>1308</v>
      </c>
      <c r="K3038" s="20" t="s">
        <v>194</v>
      </c>
      <c r="L3038" s="20" t="s">
        <v>37</v>
      </c>
      <c r="M3038" s="20" t="s">
        <v>39</v>
      </c>
      <c r="N3038" s="20" t="s">
        <v>122</v>
      </c>
      <c r="Q3038" s="20" t="s">
        <v>40</v>
      </c>
      <c r="R3038" s="25">
        <v>4415.62</v>
      </c>
    </row>
    <row r="3039" spans="9:18" x14ac:dyDescent="0.3">
      <c r="M3039" s="20" t="s">
        <v>42</v>
      </c>
      <c r="R3039" s="25">
        <v>810.81100000000004</v>
      </c>
    </row>
    <row r="3040" spans="9:18" x14ac:dyDescent="0.3">
      <c r="I3040" s="31" t="s">
        <v>1306</v>
      </c>
      <c r="J3040" s="20" t="s">
        <v>1308</v>
      </c>
      <c r="K3040" s="20" t="s">
        <v>194</v>
      </c>
      <c r="L3040" s="20" t="s">
        <v>37</v>
      </c>
      <c r="M3040" s="20" t="s">
        <v>39</v>
      </c>
      <c r="N3040" s="20" t="s">
        <v>122</v>
      </c>
      <c r="Q3040" s="20" t="s">
        <v>40</v>
      </c>
      <c r="R3040" s="25">
        <v>4415.63</v>
      </c>
    </row>
    <row r="3041" spans="9:18" x14ac:dyDescent="0.3">
      <c r="M3041" s="20" t="s">
        <v>42</v>
      </c>
      <c r="R3041" s="25">
        <v>810.81100000000004</v>
      </c>
    </row>
    <row r="3042" spans="9:18" x14ac:dyDescent="0.3">
      <c r="I3042" s="31" t="s">
        <v>1306</v>
      </c>
      <c r="J3042" s="20" t="s">
        <v>1308</v>
      </c>
      <c r="K3042" s="20" t="s">
        <v>194</v>
      </c>
      <c r="L3042" s="20" t="s">
        <v>37</v>
      </c>
      <c r="M3042" s="20" t="s">
        <v>39</v>
      </c>
      <c r="N3042" s="20" t="s">
        <v>122</v>
      </c>
      <c r="Q3042" s="20" t="s">
        <v>40</v>
      </c>
      <c r="R3042" s="25">
        <v>3532.5</v>
      </c>
    </row>
    <row r="3043" spans="9:18" x14ac:dyDescent="0.3">
      <c r="M3043" s="20" t="s">
        <v>42</v>
      </c>
      <c r="R3043" s="25">
        <v>648.649</v>
      </c>
    </row>
    <row r="3044" spans="9:18" x14ac:dyDescent="0.3">
      <c r="I3044" s="31" t="s">
        <v>1306</v>
      </c>
      <c r="J3044" s="20" t="s">
        <v>1308</v>
      </c>
      <c r="K3044" s="20" t="s">
        <v>194</v>
      </c>
      <c r="L3044" s="20" t="s">
        <v>37</v>
      </c>
      <c r="M3044" s="20" t="s">
        <v>39</v>
      </c>
      <c r="N3044" s="20" t="s">
        <v>122</v>
      </c>
      <c r="Q3044" s="20" t="s">
        <v>40</v>
      </c>
      <c r="R3044" s="25">
        <v>2207.81</v>
      </c>
    </row>
    <row r="3045" spans="9:18" x14ac:dyDescent="0.3">
      <c r="M3045" s="20" t="s">
        <v>42</v>
      </c>
      <c r="R3045" s="25">
        <v>405.40499999999997</v>
      </c>
    </row>
    <row r="3046" spans="9:18" x14ac:dyDescent="0.3">
      <c r="I3046" s="31" t="s">
        <v>1306</v>
      </c>
      <c r="J3046" s="20" t="s">
        <v>1308</v>
      </c>
      <c r="K3046" s="20" t="s">
        <v>194</v>
      </c>
      <c r="L3046" s="20" t="s">
        <v>37</v>
      </c>
      <c r="M3046" s="20" t="s">
        <v>39</v>
      </c>
      <c r="N3046" s="20" t="s">
        <v>122</v>
      </c>
      <c r="Q3046" s="20" t="s">
        <v>40</v>
      </c>
      <c r="R3046" s="25">
        <v>4415.62</v>
      </c>
    </row>
    <row r="3047" spans="9:18" x14ac:dyDescent="0.3">
      <c r="M3047" s="20" t="s">
        <v>42</v>
      </c>
      <c r="R3047" s="25">
        <v>810.81100000000004</v>
      </c>
    </row>
    <row r="3048" spans="9:18" x14ac:dyDescent="0.3">
      <c r="I3048" s="31" t="s">
        <v>1306</v>
      </c>
      <c r="J3048" s="20" t="s">
        <v>1309</v>
      </c>
      <c r="K3048" s="20" t="s">
        <v>37</v>
      </c>
      <c r="L3048" s="20" t="s">
        <v>228</v>
      </c>
      <c r="M3048" s="20" t="s">
        <v>39</v>
      </c>
      <c r="N3048" s="20" t="s">
        <v>40</v>
      </c>
      <c r="O3048" s="25">
        <v>21022.32</v>
      </c>
      <c r="Q3048" s="20" t="s">
        <v>41</v>
      </c>
    </row>
    <row r="3049" spans="9:18" x14ac:dyDescent="0.3">
      <c r="M3049" s="20" t="s">
        <v>42</v>
      </c>
      <c r="O3049" s="25">
        <v>1000</v>
      </c>
    </row>
    <row r="3050" spans="9:18" x14ac:dyDescent="0.3">
      <c r="I3050" s="31" t="s">
        <v>1310</v>
      </c>
      <c r="J3050" s="20" t="s">
        <v>1311</v>
      </c>
      <c r="K3050" s="20" t="s">
        <v>37</v>
      </c>
      <c r="L3050" s="20" t="s">
        <v>192</v>
      </c>
      <c r="M3050" s="20" t="s">
        <v>39</v>
      </c>
      <c r="N3050" s="20" t="s">
        <v>40</v>
      </c>
      <c r="O3050" s="25">
        <v>20930.28</v>
      </c>
      <c r="Q3050" s="20" t="s">
        <v>41</v>
      </c>
    </row>
    <row r="3051" spans="9:18" x14ac:dyDescent="0.3">
      <c r="M3051" s="20" t="s">
        <v>42</v>
      </c>
      <c r="O3051" s="25">
        <v>1000</v>
      </c>
    </row>
    <row r="3052" spans="9:18" x14ac:dyDescent="0.3">
      <c r="I3052" s="31" t="s">
        <v>1310</v>
      </c>
      <c r="J3052" s="20" t="s">
        <v>1312</v>
      </c>
      <c r="K3052" s="20" t="s">
        <v>194</v>
      </c>
      <c r="L3052" s="20" t="s">
        <v>37</v>
      </c>
      <c r="M3052" s="20" t="s">
        <v>39</v>
      </c>
      <c r="N3052" s="20" t="s">
        <v>122</v>
      </c>
      <c r="Q3052" s="20" t="s">
        <v>40</v>
      </c>
      <c r="R3052" s="25">
        <v>5175.68</v>
      </c>
    </row>
    <row r="3053" spans="9:18" x14ac:dyDescent="0.3">
      <c r="M3053" s="20" t="s">
        <v>42</v>
      </c>
      <c r="R3053" s="25">
        <v>872.274</v>
      </c>
    </row>
    <row r="3054" spans="9:18" x14ac:dyDescent="0.3">
      <c r="I3054" s="31" t="s">
        <v>1310</v>
      </c>
      <c r="J3054" s="20" t="s">
        <v>1312</v>
      </c>
      <c r="K3054" s="20" t="s">
        <v>194</v>
      </c>
      <c r="L3054" s="20" t="s">
        <v>37</v>
      </c>
      <c r="M3054" s="20" t="s">
        <v>39</v>
      </c>
      <c r="N3054" s="20" t="s">
        <v>122</v>
      </c>
      <c r="Q3054" s="20" t="s">
        <v>40</v>
      </c>
      <c r="R3054" s="25">
        <v>5434.46</v>
      </c>
    </row>
    <row r="3055" spans="9:18" x14ac:dyDescent="0.3">
      <c r="M3055" s="20" t="s">
        <v>42</v>
      </c>
      <c r="R3055" s="25">
        <v>915.88800000000003</v>
      </c>
    </row>
    <row r="3056" spans="9:18" x14ac:dyDescent="0.3">
      <c r="I3056" s="31" t="s">
        <v>1310</v>
      </c>
      <c r="J3056" s="20" t="s">
        <v>1312</v>
      </c>
      <c r="K3056" s="20" t="s">
        <v>194</v>
      </c>
      <c r="L3056" s="20" t="s">
        <v>37</v>
      </c>
      <c r="M3056" s="20" t="s">
        <v>39</v>
      </c>
      <c r="N3056" s="20" t="s">
        <v>122</v>
      </c>
      <c r="Q3056" s="20" t="s">
        <v>40</v>
      </c>
      <c r="R3056" s="25">
        <v>20702.72</v>
      </c>
    </row>
    <row r="3057" spans="9:18" x14ac:dyDescent="0.3">
      <c r="M3057" s="20" t="s">
        <v>42</v>
      </c>
      <c r="R3057" s="25">
        <v>3489.098</v>
      </c>
    </row>
    <row r="3058" spans="9:18" x14ac:dyDescent="0.3">
      <c r="I3058" s="31" t="s">
        <v>1310</v>
      </c>
      <c r="J3058" s="20" t="s">
        <v>1312</v>
      </c>
      <c r="K3058" s="20" t="s">
        <v>194</v>
      </c>
      <c r="L3058" s="20" t="s">
        <v>37</v>
      </c>
      <c r="M3058" s="20" t="s">
        <v>39</v>
      </c>
      <c r="N3058" s="20" t="s">
        <v>122</v>
      </c>
      <c r="Q3058" s="20" t="s">
        <v>40</v>
      </c>
      <c r="R3058" s="25">
        <v>10351.36</v>
      </c>
    </row>
    <row r="3059" spans="9:18" x14ac:dyDescent="0.3">
      <c r="M3059" s="20" t="s">
        <v>42</v>
      </c>
      <c r="R3059" s="25">
        <v>1744.548</v>
      </c>
    </row>
    <row r="3060" spans="9:18" x14ac:dyDescent="0.3">
      <c r="I3060" s="31" t="s">
        <v>1310</v>
      </c>
      <c r="J3060" s="20" t="s">
        <v>1312</v>
      </c>
      <c r="K3060" s="20" t="s">
        <v>194</v>
      </c>
      <c r="L3060" s="20" t="s">
        <v>37</v>
      </c>
      <c r="M3060" s="20" t="s">
        <v>39</v>
      </c>
      <c r="N3060" s="20" t="s">
        <v>122</v>
      </c>
      <c r="Q3060" s="20" t="s">
        <v>40</v>
      </c>
      <c r="R3060" s="25">
        <v>5175.68</v>
      </c>
    </row>
    <row r="3061" spans="9:18" x14ac:dyDescent="0.3">
      <c r="M3061" s="20" t="s">
        <v>42</v>
      </c>
      <c r="R3061" s="25">
        <v>872.274</v>
      </c>
    </row>
    <row r="3062" spans="9:18" x14ac:dyDescent="0.3">
      <c r="I3062" s="31" t="s">
        <v>1310</v>
      </c>
      <c r="J3062" s="20" t="s">
        <v>1312</v>
      </c>
      <c r="K3062" s="20" t="s">
        <v>194</v>
      </c>
      <c r="L3062" s="20" t="s">
        <v>37</v>
      </c>
      <c r="M3062" s="20" t="s">
        <v>39</v>
      </c>
      <c r="N3062" s="20" t="s">
        <v>122</v>
      </c>
      <c r="Q3062" s="20" t="s">
        <v>40</v>
      </c>
      <c r="R3062" s="25">
        <v>5175.68</v>
      </c>
    </row>
    <row r="3063" spans="9:18" x14ac:dyDescent="0.3">
      <c r="M3063" s="20" t="s">
        <v>42</v>
      </c>
      <c r="R3063" s="25">
        <v>872.274</v>
      </c>
    </row>
    <row r="3064" spans="9:18" x14ac:dyDescent="0.3">
      <c r="I3064" s="31" t="s">
        <v>1310</v>
      </c>
      <c r="J3064" s="20" t="s">
        <v>1312</v>
      </c>
      <c r="K3064" s="20" t="s">
        <v>194</v>
      </c>
      <c r="L3064" s="20" t="s">
        <v>37</v>
      </c>
      <c r="M3064" s="20" t="s">
        <v>39</v>
      </c>
      <c r="N3064" s="20" t="s">
        <v>122</v>
      </c>
      <c r="Q3064" s="20" t="s">
        <v>40</v>
      </c>
      <c r="R3064" s="25">
        <v>5175.68</v>
      </c>
    </row>
    <row r="3065" spans="9:18" x14ac:dyDescent="0.3">
      <c r="M3065" s="20" t="s">
        <v>42</v>
      </c>
      <c r="R3065" s="25">
        <v>872.274</v>
      </c>
    </row>
    <row r="3066" spans="9:18" x14ac:dyDescent="0.3">
      <c r="I3066" s="31" t="s">
        <v>1310</v>
      </c>
      <c r="J3066" s="20" t="s">
        <v>1312</v>
      </c>
      <c r="K3066" s="20" t="s">
        <v>194</v>
      </c>
      <c r="L3066" s="20" t="s">
        <v>37</v>
      </c>
      <c r="M3066" s="20" t="s">
        <v>39</v>
      </c>
      <c r="N3066" s="20" t="s">
        <v>122</v>
      </c>
      <c r="Q3066" s="20" t="s">
        <v>40</v>
      </c>
      <c r="R3066" s="25">
        <v>5175.68</v>
      </c>
    </row>
    <row r="3067" spans="9:18" x14ac:dyDescent="0.3">
      <c r="M3067" s="20" t="s">
        <v>42</v>
      </c>
      <c r="R3067" s="25">
        <v>872.274</v>
      </c>
    </row>
    <row r="3068" spans="9:18" x14ac:dyDescent="0.3">
      <c r="I3068" s="31" t="s">
        <v>1310</v>
      </c>
      <c r="J3068" s="20" t="s">
        <v>1312</v>
      </c>
      <c r="K3068" s="20" t="s">
        <v>194</v>
      </c>
      <c r="L3068" s="20" t="s">
        <v>37</v>
      </c>
      <c r="M3068" s="20" t="s">
        <v>39</v>
      </c>
      <c r="N3068" s="20" t="s">
        <v>122</v>
      </c>
      <c r="Q3068" s="20" t="s">
        <v>40</v>
      </c>
      <c r="R3068" s="25">
        <v>5175.68</v>
      </c>
    </row>
    <row r="3069" spans="9:18" x14ac:dyDescent="0.3">
      <c r="M3069" s="20" t="s">
        <v>42</v>
      </c>
      <c r="R3069" s="25">
        <v>872.274</v>
      </c>
    </row>
    <row r="3070" spans="9:18" x14ac:dyDescent="0.3">
      <c r="I3070" s="31" t="s">
        <v>1310</v>
      </c>
      <c r="J3070" s="20" t="s">
        <v>1312</v>
      </c>
      <c r="K3070" s="20" t="s">
        <v>194</v>
      </c>
      <c r="L3070" s="20" t="s">
        <v>37</v>
      </c>
      <c r="M3070" s="20" t="s">
        <v>39</v>
      </c>
      <c r="N3070" s="20" t="s">
        <v>122</v>
      </c>
      <c r="Q3070" s="20" t="s">
        <v>40</v>
      </c>
      <c r="R3070" s="25">
        <v>5175.68</v>
      </c>
    </row>
    <row r="3071" spans="9:18" x14ac:dyDescent="0.3">
      <c r="M3071" s="20" t="s">
        <v>42</v>
      </c>
      <c r="R3071" s="25">
        <v>872.274</v>
      </c>
    </row>
    <row r="3072" spans="9:18" x14ac:dyDescent="0.3">
      <c r="I3072" s="31" t="s">
        <v>1310</v>
      </c>
      <c r="J3072" s="20" t="s">
        <v>1312</v>
      </c>
      <c r="K3072" s="20" t="s">
        <v>194</v>
      </c>
      <c r="L3072" s="20" t="s">
        <v>37</v>
      </c>
      <c r="M3072" s="20" t="s">
        <v>39</v>
      </c>
      <c r="N3072" s="20" t="s">
        <v>122</v>
      </c>
      <c r="Q3072" s="20" t="s">
        <v>40</v>
      </c>
      <c r="R3072" s="25">
        <v>5175.68</v>
      </c>
    </row>
    <row r="3073" spans="9:18" x14ac:dyDescent="0.3">
      <c r="M3073" s="20" t="s">
        <v>42</v>
      </c>
      <c r="R3073" s="25">
        <v>872.274</v>
      </c>
    </row>
    <row r="3074" spans="9:18" x14ac:dyDescent="0.3">
      <c r="I3074" s="31" t="s">
        <v>1310</v>
      </c>
      <c r="J3074" s="20" t="s">
        <v>1312</v>
      </c>
      <c r="K3074" s="20" t="s">
        <v>194</v>
      </c>
      <c r="L3074" s="20" t="s">
        <v>37</v>
      </c>
      <c r="M3074" s="20" t="s">
        <v>39</v>
      </c>
      <c r="N3074" s="20" t="s">
        <v>122</v>
      </c>
      <c r="Q3074" s="20" t="s">
        <v>40</v>
      </c>
      <c r="R3074" s="25">
        <v>5175.68</v>
      </c>
    </row>
    <row r="3075" spans="9:18" x14ac:dyDescent="0.3">
      <c r="M3075" s="20" t="s">
        <v>42</v>
      </c>
      <c r="R3075" s="25">
        <v>872.274</v>
      </c>
    </row>
    <row r="3076" spans="9:18" x14ac:dyDescent="0.3">
      <c r="I3076" s="31" t="s">
        <v>1310</v>
      </c>
      <c r="J3076" s="20" t="s">
        <v>1313</v>
      </c>
      <c r="K3076" s="20" t="s">
        <v>45</v>
      </c>
      <c r="M3076" s="20" t="s">
        <v>39</v>
      </c>
      <c r="N3076" s="20" t="s">
        <v>46</v>
      </c>
      <c r="O3076" s="25">
        <v>654.16999999999996</v>
      </c>
      <c r="Q3076" s="20" t="s">
        <v>47</v>
      </c>
    </row>
    <row r="3077" spans="9:18" x14ac:dyDescent="0.3">
      <c r="M3077" s="20" t="s">
        <v>42</v>
      </c>
      <c r="O3077" s="25">
        <v>5</v>
      </c>
    </row>
    <row r="3078" spans="9:18" x14ac:dyDescent="0.3">
      <c r="I3078" s="31" t="s">
        <v>1310</v>
      </c>
      <c r="J3078" s="20" t="s">
        <v>1314</v>
      </c>
      <c r="K3078" s="20" t="s">
        <v>1168</v>
      </c>
      <c r="M3078" s="20" t="s">
        <v>39</v>
      </c>
      <c r="N3078" s="20" t="s">
        <v>46</v>
      </c>
      <c r="O3078" s="25">
        <v>3506.83</v>
      </c>
      <c r="Q3078" s="20" t="s">
        <v>47</v>
      </c>
    </row>
    <row r="3079" spans="9:18" x14ac:dyDescent="0.3">
      <c r="M3079" s="20" t="s">
        <v>42</v>
      </c>
      <c r="O3079" s="25">
        <v>20</v>
      </c>
    </row>
    <row r="3080" spans="9:18" x14ac:dyDescent="0.3">
      <c r="I3080" s="31" t="s">
        <v>1310</v>
      </c>
      <c r="J3080" s="20" t="s">
        <v>1314</v>
      </c>
      <c r="K3080" s="20" t="s">
        <v>1315</v>
      </c>
      <c r="M3080" s="20" t="s">
        <v>39</v>
      </c>
      <c r="N3080" s="20" t="s">
        <v>46</v>
      </c>
      <c r="O3080" s="25">
        <v>122.55</v>
      </c>
      <c r="Q3080" s="20" t="s">
        <v>47</v>
      </c>
    </row>
    <row r="3081" spans="9:18" x14ac:dyDescent="0.3">
      <c r="M3081" s="20" t="s">
        <v>42</v>
      </c>
      <c r="O3081" s="25">
        <v>3</v>
      </c>
    </row>
    <row r="3082" spans="9:18" x14ac:dyDescent="0.3">
      <c r="I3082" s="31" t="s">
        <v>1310</v>
      </c>
      <c r="J3082" s="20" t="s">
        <v>1316</v>
      </c>
      <c r="K3082" s="20" t="s">
        <v>1317</v>
      </c>
      <c r="M3082" s="20" t="s">
        <v>39</v>
      </c>
      <c r="N3082" s="20" t="s">
        <v>46</v>
      </c>
      <c r="O3082" s="25">
        <v>1023.92</v>
      </c>
      <c r="Q3082" s="20" t="s">
        <v>47</v>
      </c>
    </row>
    <row r="3083" spans="9:18" x14ac:dyDescent="0.3">
      <c r="M3083" s="20" t="s">
        <v>42</v>
      </c>
      <c r="O3083" s="25">
        <v>5</v>
      </c>
    </row>
    <row r="3084" spans="9:18" x14ac:dyDescent="0.3">
      <c r="I3084" s="31" t="s">
        <v>1310</v>
      </c>
      <c r="J3084" s="20" t="s">
        <v>1318</v>
      </c>
      <c r="K3084" s="20" t="s">
        <v>129</v>
      </c>
      <c r="M3084" s="20" t="s">
        <v>39</v>
      </c>
      <c r="N3084" s="20" t="s">
        <v>46</v>
      </c>
      <c r="O3084" s="25">
        <v>2400</v>
      </c>
      <c r="Q3084" s="20" t="s">
        <v>47</v>
      </c>
    </row>
    <row r="3085" spans="9:18" x14ac:dyDescent="0.3">
      <c r="M3085" s="20" t="s">
        <v>42</v>
      </c>
      <c r="O3085" s="25">
        <v>20</v>
      </c>
    </row>
    <row r="3086" spans="9:18" x14ac:dyDescent="0.3">
      <c r="I3086" s="31" t="s">
        <v>1310</v>
      </c>
      <c r="J3086" s="20" t="s">
        <v>1319</v>
      </c>
      <c r="K3086" s="20" t="s">
        <v>1320</v>
      </c>
      <c r="M3086" s="20" t="s">
        <v>39</v>
      </c>
      <c r="N3086" s="20" t="s">
        <v>46</v>
      </c>
      <c r="O3086" s="25">
        <v>7745.47</v>
      </c>
      <c r="Q3086" s="20" t="s">
        <v>47</v>
      </c>
    </row>
    <row r="3087" spans="9:18" x14ac:dyDescent="0.3">
      <c r="M3087" s="20" t="s">
        <v>42</v>
      </c>
      <c r="O3087" s="25">
        <v>1</v>
      </c>
    </row>
    <row r="3088" spans="9:18" x14ac:dyDescent="0.3">
      <c r="I3088" s="31" t="s">
        <v>1310</v>
      </c>
      <c r="J3088" s="20" t="s">
        <v>1319</v>
      </c>
      <c r="K3088" s="20" t="s">
        <v>1321</v>
      </c>
      <c r="M3088" s="20" t="s">
        <v>39</v>
      </c>
      <c r="N3088" s="20" t="s">
        <v>46</v>
      </c>
      <c r="O3088" s="25">
        <v>7745.47</v>
      </c>
      <c r="Q3088" s="20" t="s">
        <v>47</v>
      </c>
    </row>
    <row r="3089" spans="9:18" x14ac:dyDescent="0.3">
      <c r="M3089" s="20" t="s">
        <v>42</v>
      </c>
      <c r="O3089" s="25">
        <v>1</v>
      </c>
    </row>
    <row r="3090" spans="9:18" x14ac:dyDescent="0.3">
      <c r="I3090" s="31" t="s">
        <v>1310</v>
      </c>
      <c r="J3090" s="20" t="s">
        <v>1319</v>
      </c>
      <c r="K3090" s="20" t="s">
        <v>1322</v>
      </c>
      <c r="M3090" s="20" t="s">
        <v>39</v>
      </c>
      <c r="N3090" s="20" t="s">
        <v>46</v>
      </c>
      <c r="O3090" s="25">
        <v>7745.47</v>
      </c>
      <c r="Q3090" s="20" t="s">
        <v>47</v>
      </c>
    </row>
    <row r="3091" spans="9:18" x14ac:dyDescent="0.3">
      <c r="M3091" s="20" t="s">
        <v>42</v>
      </c>
      <c r="O3091" s="25">
        <v>1</v>
      </c>
    </row>
    <row r="3092" spans="9:18" x14ac:dyDescent="0.3">
      <c r="I3092" s="31" t="s">
        <v>1310</v>
      </c>
      <c r="J3092" s="20" t="s">
        <v>1319</v>
      </c>
      <c r="K3092" s="20" t="s">
        <v>1323</v>
      </c>
      <c r="M3092" s="20" t="s">
        <v>39</v>
      </c>
      <c r="N3092" s="20" t="s">
        <v>46</v>
      </c>
      <c r="O3092" s="25">
        <v>7889.56</v>
      </c>
      <c r="Q3092" s="20" t="s">
        <v>47</v>
      </c>
    </row>
    <row r="3093" spans="9:18" x14ac:dyDescent="0.3">
      <c r="M3093" s="20" t="s">
        <v>42</v>
      </c>
      <c r="O3093" s="25">
        <v>1</v>
      </c>
    </row>
    <row r="3094" spans="9:18" x14ac:dyDescent="0.3">
      <c r="I3094" s="31" t="s">
        <v>1310</v>
      </c>
      <c r="J3094" s="20" t="s">
        <v>1319</v>
      </c>
      <c r="K3094" s="20" t="s">
        <v>509</v>
      </c>
      <c r="M3094" s="20" t="s">
        <v>39</v>
      </c>
      <c r="N3094" s="20" t="s">
        <v>46</v>
      </c>
      <c r="O3094" s="25">
        <v>7889.56</v>
      </c>
      <c r="Q3094" s="20" t="s">
        <v>47</v>
      </c>
    </row>
    <row r="3095" spans="9:18" x14ac:dyDescent="0.3">
      <c r="M3095" s="20" t="s">
        <v>42</v>
      </c>
      <c r="O3095" s="25">
        <v>1</v>
      </c>
    </row>
    <row r="3096" spans="9:18" x14ac:dyDescent="0.3">
      <c r="I3096" s="31" t="s">
        <v>1310</v>
      </c>
      <c r="J3096" s="20" t="s">
        <v>1319</v>
      </c>
      <c r="K3096" s="20" t="s">
        <v>508</v>
      </c>
      <c r="M3096" s="20" t="s">
        <v>39</v>
      </c>
      <c r="N3096" s="20" t="s">
        <v>46</v>
      </c>
      <c r="O3096" s="25">
        <v>7889.56</v>
      </c>
      <c r="Q3096" s="20" t="s">
        <v>47</v>
      </c>
    </row>
    <row r="3097" spans="9:18" x14ac:dyDescent="0.3">
      <c r="M3097" s="20" t="s">
        <v>42</v>
      </c>
      <c r="O3097" s="25">
        <v>1</v>
      </c>
    </row>
    <row r="3098" spans="9:18" x14ac:dyDescent="0.3">
      <c r="I3098" s="31" t="s">
        <v>1310</v>
      </c>
      <c r="J3098" s="20" t="s">
        <v>1319</v>
      </c>
      <c r="K3098" s="20" t="s">
        <v>507</v>
      </c>
      <c r="M3098" s="20" t="s">
        <v>39</v>
      </c>
      <c r="N3098" s="20" t="s">
        <v>46</v>
      </c>
      <c r="O3098" s="25">
        <v>8247.98</v>
      </c>
      <c r="Q3098" s="20" t="s">
        <v>47</v>
      </c>
    </row>
    <row r="3099" spans="9:18" x14ac:dyDescent="0.3">
      <c r="M3099" s="20" t="s">
        <v>42</v>
      </c>
      <c r="O3099" s="25">
        <v>1</v>
      </c>
    </row>
    <row r="3100" spans="9:18" x14ac:dyDescent="0.3">
      <c r="I3100" s="31" t="s">
        <v>1310</v>
      </c>
      <c r="J3100" s="20" t="s">
        <v>1324</v>
      </c>
      <c r="K3100" s="20" t="s">
        <v>372</v>
      </c>
      <c r="M3100" s="20" t="s">
        <v>39</v>
      </c>
      <c r="N3100" s="20" t="s">
        <v>46</v>
      </c>
      <c r="O3100" s="25">
        <v>539.07000000000005</v>
      </c>
      <c r="Q3100" s="20" t="s">
        <v>47</v>
      </c>
    </row>
    <row r="3101" spans="9:18" x14ac:dyDescent="0.3">
      <c r="M3101" s="20" t="s">
        <v>42</v>
      </c>
      <c r="O3101" s="25">
        <v>3</v>
      </c>
    </row>
    <row r="3102" spans="9:18" x14ac:dyDescent="0.3">
      <c r="I3102" s="31" t="s">
        <v>1325</v>
      </c>
      <c r="J3102" s="20" t="s">
        <v>1326</v>
      </c>
      <c r="K3102" s="20" t="s">
        <v>194</v>
      </c>
      <c r="L3102" s="20" t="s">
        <v>37</v>
      </c>
      <c r="M3102" s="20" t="s">
        <v>39</v>
      </c>
      <c r="N3102" s="20" t="s">
        <v>122</v>
      </c>
      <c r="Q3102" s="20" t="s">
        <v>40</v>
      </c>
      <c r="R3102" s="25">
        <v>26833.46</v>
      </c>
    </row>
    <row r="3103" spans="9:18" x14ac:dyDescent="0.3">
      <c r="M3103" s="20" t="s">
        <v>42</v>
      </c>
      <c r="R3103" s="25">
        <v>4522.3310000000001</v>
      </c>
    </row>
    <row r="3104" spans="9:18" x14ac:dyDescent="0.3">
      <c r="I3104" s="31" t="s">
        <v>1325</v>
      </c>
      <c r="J3104" s="20" t="s">
        <v>1326</v>
      </c>
      <c r="K3104" s="20" t="s">
        <v>194</v>
      </c>
      <c r="L3104" s="20" t="s">
        <v>37</v>
      </c>
      <c r="M3104" s="20" t="s">
        <v>39</v>
      </c>
      <c r="N3104" s="20" t="s">
        <v>122</v>
      </c>
      <c r="Q3104" s="20" t="s">
        <v>40</v>
      </c>
      <c r="R3104" s="25">
        <v>6708.36</v>
      </c>
    </row>
    <row r="3105" spans="9:18" x14ac:dyDescent="0.3">
      <c r="M3105" s="20" t="s">
        <v>42</v>
      </c>
      <c r="R3105" s="25">
        <v>1130.5820000000001</v>
      </c>
    </row>
    <row r="3106" spans="9:18" x14ac:dyDescent="0.3">
      <c r="I3106" s="31" t="s">
        <v>1325</v>
      </c>
      <c r="J3106" s="20" t="s">
        <v>1326</v>
      </c>
      <c r="K3106" s="20" t="s">
        <v>194</v>
      </c>
      <c r="L3106" s="20" t="s">
        <v>37</v>
      </c>
      <c r="M3106" s="20" t="s">
        <v>39</v>
      </c>
      <c r="N3106" s="20" t="s">
        <v>122</v>
      </c>
      <c r="Q3106" s="20" t="s">
        <v>40</v>
      </c>
      <c r="R3106" s="25">
        <v>6708.36</v>
      </c>
    </row>
    <row r="3107" spans="9:18" x14ac:dyDescent="0.3">
      <c r="M3107" s="20" t="s">
        <v>42</v>
      </c>
      <c r="R3107" s="25">
        <v>1130.5820000000001</v>
      </c>
    </row>
    <row r="3108" spans="9:18" x14ac:dyDescent="0.3">
      <c r="I3108" s="31" t="s">
        <v>1325</v>
      </c>
      <c r="J3108" s="20" t="s">
        <v>1326</v>
      </c>
      <c r="K3108" s="20" t="s">
        <v>194</v>
      </c>
      <c r="L3108" s="20" t="s">
        <v>37</v>
      </c>
      <c r="M3108" s="20" t="s">
        <v>39</v>
      </c>
      <c r="N3108" s="20" t="s">
        <v>122</v>
      </c>
      <c r="Q3108" s="20" t="s">
        <v>40</v>
      </c>
      <c r="R3108" s="25">
        <v>6708.36</v>
      </c>
    </row>
    <row r="3109" spans="9:18" x14ac:dyDescent="0.3">
      <c r="M3109" s="20" t="s">
        <v>42</v>
      </c>
      <c r="R3109" s="25">
        <v>1130.5820000000001</v>
      </c>
    </row>
    <row r="3110" spans="9:18" x14ac:dyDescent="0.3">
      <c r="I3110" s="31" t="s">
        <v>1325</v>
      </c>
      <c r="J3110" s="20" t="s">
        <v>1326</v>
      </c>
      <c r="K3110" s="20" t="s">
        <v>194</v>
      </c>
      <c r="L3110" s="20" t="s">
        <v>37</v>
      </c>
      <c r="M3110" s="20" t="s">
        <v>39</v>
      </c>
      <c r="N3110" s="20" t="s">
        <v>122</v>
      </c>
      <c r="Q3110" s="20" t="s">
        <v>40</v>
      </c>
      <c r="R3110" s="25">
        <v>6708.36</v>
      </c>
    </row>
    <row r="3111" spans="9:18" x14ac:dyDescent="0.3">
      <c r="M3111" s="20" t="s">
        <v>42</v>
      </c>
      <c r="R3111" s="25">
        <v>1130.5820000000001</v>
      </c>
    </row>
    <row r="3112" spans="9:18" x14ac:dyDescent="0.3">
      <c r="I3112" s="31" t="s">
        <v>1325</v>
      </c>
      <c r="J3112" s="20" t="s">
        <v>1326</v>
      </c>
      <c r="K3112" s="20" t="s">
        <v>194</v>
      </c>
      <c r="L3112" s="20" t="s">
        <v>37</v>
      </c>
      <c r="M3112" s="20" t="s">
        <v>39</v>
      </c>
      <c r="N3112" s="20" t="s">
        <v>122</v>
      </c>
      <c r="Q3112" s="20" t="s">
        <v>40</v>
      </c>
      <c r="R3112" s="25">
        <v>3354.18</v>
      </c>
    </row>
    <row r="3113" spans="9:18" x14ac:dyDescent="0.3">
      <c r="M3113" s="20" t="s">
        <v>42</v>
      </c>
      <c r="R3113" s="25">
        <v>565.29100000000005</v>
      </c>
    </row>
    <row r="3114" spans="9:18" x14ac:dyDescent="0.3">
      <c r="I3114" s="31" t="s">
        <v>1325</v>
      </c>
      <c r="J3114" s="20" t="s">
        <v>1326</v>
      </c>
      <c r="K3114" s="20" t="s">
        <v>194</v>
      </c>
      <c r="L3114" s="20" t="s">
        <v>37</v>
      </c>
      <c r="M3114" s="20" t="s">
        <v>39</v>
      </c>
      <c r="N3114" s="20" t="s">
        <v>122</v>
      </c>
      <c r="Q3114" s="20" t="s">
        <v>40</v>
      </c>
      <c r="R3114" s="25">
        <v>6708.36</v>
      </c>
    </row>
    <row r="3115" spans="9:18" x14ac:dyDescent="0.3">
      <c r="M3115" s="20" t="s">
        <v>42</v>
      </c>
      <c r="R3115" s="25">
        <v>1130.5820000000001</v>
      </c>
    </row>
    <row r="3116" spans="9:18" x14ac:dyDescent="0.3">
      <c r="I3116" s="31" t="s">
        <v>1325</v>
      </c>
      <c r="J3116" s="20" t="s">
        <v>1326</v>
      </c>
      <c r="K3116" s="20" t="s">
        <v>194</v>
      </c>
      <c r="L3116" s="20" t="s">
        <v>37</v>
      </c>
      <c r="M3116" s="20" t="s">
        <v>39</v>
      </c>
      <c r="N3116" s="20" t="s">
        <v>122</v>
      </c>
      <c r="Q3116" s="20" t="s">
        <v>40</v>
      </c>
      <c r="R3116" s="25">
        <v>5923.48</v>
      </c>
    </row>
    <row r="3117" spans="9:18" x14ac:dyDescent="0.3">
      <c r="M3117" s="20" t="s">
        <v>42</v>
      </c>
      <c r="R3117" s="25">
        <v>998.30399999999997</v>
      </c>
    </row>
    <row r="3118" spans="9:18" x14ac:dyDescent="0.3">
      <c r="I3118" s="31" t="s">
        <v>1325</v>
      </c>
      <c r="J3118" s="20" t="s">
        <v>1326</v>
      </c>
      <c r="K3118" s="20" t="s">
        <v>194</v>
      </c>
      <c r="L3118" s="20" t="s">
        <v>37</v>
      </c>
      <c r="M3118" s="20" t="s">
        <v>39</v>
      </c>
      <c r="N3118" s="20" t="s">
        <v>122</v>
      </c>
      <c r="Q3118" s="20" t="s">
        <v>40</v>
      </c>
      <c r="R3118" s="25">
        <v>6708.36</v>
      </c>
    </row>
    <row r="3119" spans="9:18" x14ac:dyDescent="0.3">
      <c r="M3119" s="20" t="s">
        <v>42</v>
      </c>
      <c r="R3119" s="25">
        <v>1130.5820000000001</v>
      </c>
    </row>
    <row r="3120" spans="9:18" x14ac:dyDescent="0.3">
      <c r="I3120" s="31" t="s">
        <v>1325</v>
      </c>
      <c r="J3120" s="20" t="s">
        <v>1326</v>
      </c>
      <c r="K3120" s="20" t="s">
        <v>194</v>
      </c>
      <c r="L3120" s="20" t="s">
        <v>37</v>
      </c>
      <c r="M3120" s="20" t="s">
        <v>39</v>
      </c>
      <c r="N3120" s="20" t="s">
        <v>122</v>
      </c>
      <c r="Q3120" s="20" t="s">
        <v>40</v>
      </c>
      <c r="R3120" s="25">
        <v>6708.36</v>
      </c>
    </row>
    <row r="3121" spans="9:18" x14ac:dyDescent="0.3">
      <c r="M3121" s="20" t="s">
        <v>42</v>
      </c>
      <c r="R3121" s="25">
        <v>1130.5820000000001</v>
      </c>
    </row>
    <row r="3122" spans="9:18" x14ac:dyDescent="0.3">
      <c r="I3122" s="31" t="s">
        <v>1325</v>
      </c>
      <c r="J3122" s="20" t="s">
        <v>1327</v>
      </c>
      <c r="K3122" s="20" t="s">
        <v>37</v>
      </c>
      <c r="L3122" s="20" t="s">
        <v>228</v>
      </c>
      <c r="M3122" s="20" t="s">
        <v>39</v>
      </c>
      <c r="N3122" s="20" t="s">
        <v>40</v>
      </c>
      <c r="O3122" s="25">
        <v>21621.63</v>
      </c>
      <c r="Q3122" s="20" t="s">
        <v>41</v>
      </c>
    </row>
    <row r="3123" spans="9:18" x14ac:dyDescent="0.3">
      <c r="M3123" s="20" t="s">
        <v>42</v>
      </c>
      <c r="O3123" s="25">
        <v>1000</v>
      </c>
    </row>
    <row r="3124" spans="9:18" x14ac:dyDescent="0.3">
      <c r="I3124" s="31" t="s">
        <v>1328</v>
      </c>
      <c r="J3124" s="20" t="s">
        <v>1329</v>
      </c>
      <c r="K3124" s="20" t="s">
        <v>37</v>
      </c>
      <c r="L3124" s="20" t="s">
        <v>228</v>
      </c>
      <c r="M3124" s="20" t="s">
        <v>39</v>
      </c>
      <c r="N3124" s="20" t="s">
        <v>40</v>
      </c>
      <c r="O3124" s="25">
        <v>23166.03</v>
      </c>
      <c r="Q3124" s="20" t="s">
        <v>41</v>
      </c>
    </row>
    <row r="3125" spans="9:18" x14ac:dyDescent="0.3">
      <c r="M3125" s="20" t="s">
        <v>42</v>
      </c>
      <c r="O3125" s="25">
        <v>1050</v>
      </c>
    </row>
    <row r="3126" spans="9:18" x14ac:dyDescent="0.3">
      <c r="I3126" s="31" t="s">
        <v>1328</v>
      </c>
      <c r="J3126" s="20" t="s">
        <v>1330</v>
      </c>
      <c r="K3126" s="20" t="s">
        <v>194</v>
      </c>
      <c r="L3126" s="20" t="s">
        <v>37</v>
      </c>
      <c r="M3126" s="20" t="s">
        <v>39</v>
      </c>
      <c r="N3126" s="20" t="s">
        <v>122</v>
      </c>
      <c r="Q3126" s="20" t="s">
        <v>40</v>
      </c>
      <c r="R3126" s="25">
        <v>81912.94</v>
      </c>
    </row>
    <row r="3127" spans="9:18" x14ac:dyDescent="0.3">
      <c r="M3127" s="20" t="s">
        <v>42</v>
      </c>
      <c r="R3127" s="25">
        <v>12050</v>
      </c>
    </row>
    <row r="3128" spans="9:18" x14ac:dyDescent="0.3">
      <c r="I3128" s="31" t="s">
        <v>1331</v>
      </c>
      <c r="J3128" s="20" t="s">
        <v>1332</v>
      </c>
      <c r="K3128" s="20" t="s">
        <v>1333</v>
      </c>
      <c r="M3128" s="20" t="s">
        <v>39</v>
      </c>
      <c r="N3128" s="20" t="s">
        <v>46</v>
      </c>
      <c r="O3128" s="25">
        <v>6456.25</v>
      </c>
      <c r="Q3128" s="20" t="s">
        <v>47</v>
      </c>
    </row>
    <row r="3129" spans="9:18" x14ac:dyDescent="0.3">
      <c r="M3129" s="20" t="s">
        <v>42</v>
      </c>
      <c r="O3129" s="25">
        <v>75</v>
      </c>
    </row>
    <row r="3130" spans="9:18" x14ac:dyDescent="0.3">
      <c r="I3130" s="31" t="s">
        <v>1331</v>
      </c>
      <c r="J3130" s="20" t="s">
        <v>1334</v>
      </c>
      <c r="K3130" s="20" t="s">
        <v>1335</v>
      </c>
      <c r="M3130" s="20" t="s">
        <v>39</v>
      </c>
      <c r="N3130" s="20" t="s">
        <v>53</v>
      </c>
      <c r="O3130" s="25">
        <v>1110</v>
      </c>
      <c r="Q3130" s="20" t="s">
        <v>47</v>
      </c>
    </row>
    <row r="3131" spans="9:18" x14ac:dyDescent="0.3">
      <c r="M3131" s="20" t="s">
        <v>42</v>
      </c>
      <c r="O3131" s="25">
        <v>4</v>
      </c>
    </row>
    <row r="3132" spans="9:18" x14ac:dyDescent="0.3">
      <c r="I3132" s="31" t="s">
        <v>1331</v>
      </c>
      <c r="J3132" s="20" t="s">
        <v>1336</v>
      </c>
      <c r="K3132" s="20" t="s">
        <v>296</v>
      </c>
      <c r="M3132" s="20" t="s">
        <v>39</v>
      </c>
      <c r="N3132" s="20" t="s">
        <v>297</v>
      </c>
      <c r="O3132" s="25">
        <v>45000</v>
      </c>
      <c r="Q3132" s="20" t="s">
        <v>47</v>
      </c>
    </row>
    <row r="3133" spans="9:18" x14ac:dyDescent="0.3">
      <c r="M3133" s="20" t="s">
        <v>42</v>
      </c>
      <c r="O3133" s="25">
        <v>1000</v>
      </c>
    </row>
    <row r="3134" spans="9:18" x14ac:dyDescent="0.3">
      <c r="I3134" s="31" t="s">
        <v>1331</v>
      </c>
      <c r="J3134" s="20" t="s">
        <v>1337</v>
      </c>
      <c r="K3134" s="20" t="s">
        <v>194</v>
      </c>
      <c r="L3134" s="20" t="s">
        <v>37</v>
      </c>
      <c r="M3134" s="20" t="s">
        <v>39</v>
      </c>
      <c r="N3134" s="20" t="s">
        <v>122</v>
      </c>
      <c r="Q3134" s="20" t="s">
        <v>40</v>
      </c>
      <c r="R3134" s="25">
        <v>11066.11</v>
      </c>
    </row>
    <row r="3135" spans="9:18" x14ac:dyDescent="0.3">
      <c r="M3135" s="20" t="s">
        <v>42</v>
      </c>
      <c r="R3135" s="25">
        <v>1627.9069999999999</v>
      </c>
    </row>
    <row r="3136" spans="9:18" x14ac:dyDescent="0.3">
      <c r="I3136" s="31" t="s">
        <v>1331</v>
      </c>
      <c r="J3136" s="20" t="s">
        <v>1337</v>
      </c>
      <c r="K3136" s="20" t="s">
        <v>194</v>
      </c>
      <c r="L3136" s="20" t="s">
        <v>37</v>
      </c>
      <c r="M3136" s="20" t="s">
        <v>39</v>
      </c>
      <c r="N3136" s="20" t="s">
        <v>122</v>
      </c>
      <c r="Q3136" s="20" t="s">
        <v>40</v>
      </c>
      <c r="R3136" s="25">
        <v>11066.11</v>
      </c>
    </row>
    <row r="3137" spans="9:18" x14ac:dyDescent="0.3">
      <c r="M3137" s="20" t="s">
        <v>42</v>
      </c>
      <c r="R3137" s="25">
        <v>1627.9069999999999</v>
      </c>
    </row>
    <row r="3138" spans="9:18" x14ac:dyDescent="0.3">
      <c r="I3138" s="31" t="s">
        <v>1331</v>
      </c>
      <c r="J3138" s="20" t="s">
        <v>1337</v>
      </c>
      <c r="K3138" s="20" t="s">
        <v>194</v>
      </c>
      <c r="L3138" s="20" t="s">
        <v>37</v>
      </c>
      <c r="M3138" s="20" t="s">
        <v>39</v>
      </c>
      <c r="N3138" s="20" t="s">
        <v>122</v>
      </c>
      <c r="Q3138" s="20" t="s">
        <v>40</v>
      </c>
      <c r="R3138" s="25">
        <v>1659.92</v>
      </c>
    </row>
    <row r="3139" spans="9:18" x14ac:dyDescent="0.3">
      <c r="M3139" s="20" t="s">
        <v>42</v>
      </c>
      <c r="R3139" s="25">
        <v>244.18600000000001</v>
      </c>
    </row>
    <row r="3140" spans="9:18" x14ac:dyDescent="0.3">
      <c r="I3140" s="31" t="s">
        <v>1338</v>
      </c>
      <c r="J3140" s="20" t="s">
        <v>1339</v>
      </c>
      <c r="K3140" s="20" t="s">
        <v>37</v>
      </c>
      <c r="L3140" s="20" t="s">
        <v>228</v>
      </c>
      <c r="M3140" s="20" t="s">
        <v>39</v>
      </c>
      <c r="N3140" s="20" t="s">
        <v>40</v>
      </c>
      <c r="O3140" s="25">
        <v>24048.55</v>
      </c>
      <c r="Q3140" s="20" t="s">
        <v>41</v>
      </c>
    </row>
    <row r="3141" spans="9:18" x14ac:dyDescent="0.3">
      <c r="M3141" s="20" t="s">
        <v>42</v>
      </c>
      <c r="O3141" s="25">
        <v>1090</v>
      </c>
    </row>
    <row r="3142" spans="9:18" x14ac:dyDescent="0.3">
      <c r="I3142" s="31" t="s">
        <v>1338</v>
      </c>
      <c r="J3142" s="20" t="s">
        <v>1340</v>
      </c>
      <c r="K3142" s="20" t="s">
        <v>125</v>
      </c>
      <c r="M3142" s="20" t="s">
        <v>39</v>
      </c>
      <c r="N3142" s="20" t="s">
        <v>46</v>
      </c>
      <c r="O3142" s="25">
        <v>2840</v>
      </c>
      <c r="Q3142" s="20" t="s">
        <v>47</v>
      </c>
    </row>
    <row r="3143" spans="9:18" x14ac:dyDescent="0.3">
      <c r="M3143" s="20" t="s">
        <v>42</v>
      </c>
      <c r="O3143" s="25">
        <v>1</v>
      </c>
    </row>
    <row r="3144" spans="9:18" x14ac:dyDescent="0.3">
      <c r="I3144" s="31" t="s">
        <v>1338</v>
      </c>
      <c r="J3144" s="20" t="s">
        <v>1341</v>
      </c>
      <c r="K3144" s="20" t="s">
        <v>37</v>
      </c>
      <c r="M3144" s="20" t="s">
        <v>39</v>
      </c>
      <c r="N3144" s="20" t="s">
        <v>40</v>
      </c>
      <c r="O3144" s="25">
        <v>209008.8</v>
      </c>
      <c r="Q3144" s="20" t="s">
        <v>47</v>
      </c>
    </row>
    <row r="3145" spans="9:18" x14ac:dyDescent="0.3">
      <c r="M3145" s="20" t="s">
        <v>42</v>
      </c>
      <c r="O3145" s="25">
        <v>45240</v>
      </c>
    </row>
    <row r="3146" spans="9:18" x14ac:dyDescent="0.3">
      <c r="I3146" s="31" t="s">
        <v>1338</v>
      </c>
      <c r="J3146" s="20" t="s">
        <v>1342</v>
      </c>
      <c r="K3146" s="20" t="s">
        <v>194</v>
      </c>
      <c r="L3146" s="20" t="s">
        <v>37</v>
      </c>
      <c r="M3146" s="20" t="s">
        <v>39</v>
      </c>
      <c r="N3146" s="20" t="s">
        <v>122</v>
      </c>
      <c r="Q3146" s="20" t="s">
        <v>40</v>
      </c>
      <c r="R3146" s="25">
        <v>5.4</v>
      </c>
    </row>
    <row r="3147" spans="9:18" x14ac:dyDescent="0.3">
      <c r="M3147" s="20" t="s">
        <v>42</v>
      </c>
      <c r="R3147" s="25">
        <v>0.96399999999999997</v>
      </c>
    </row>
    <row r="3148" spans="9:18" x14ac:dyDescent="0.3">
      <c r="I3148" s="31" t="s">
        <v>1338</v>
      </c>
      <c r="J3148" s="20" t="s">
        <v>1342</v>
      </c>
      <c r="K3148" s="20" t="s">
        <v>194</v>
      </c>
      <c r="L3148" s="20" t="s">
        <v>37</v>
      </c>
      <c r="M3148" s="20" t="s">
        <v>39</v>
      </c>
      <c r="N3148" s="20" t="s">
        <v>122</v>
      </c>
      <c r="Q3148" s="20" t="s">
        <v>40</v>
      </c>
      <c r="R3148" s="25">
        <v>0.13</v>
      </c>
    </row>
    <row r="3149" spans="9:18" x14ac:dyDescent="0.3">
      <c r="M3149" s="20" t="s">
        <v>42</v>
      </c>
      <c r="R3149" s="25">
        <v>2.4E-2</v>
      </c>
    </row>
    <row r="3150" spans="9:18" x14ac:dyDescent="0.3">
      <c r="I3150" s="31" t="s">
        <v>1338</v>
      </c>
      <c r="J3150" s="20" t="s">
        <v>1342</v>
      </c>
      <c r="K3150" s="20" t="s">
        <v>194</v>
      </c>
      <c r="L3150" s="20" t="s">
        <v>37</v>
      </c>
      <c r="M3150" s="20" t="s">
        <v>39</v>
      </c>
      <c r="N3150" s="20" t="s">
        <v>122</v>
      </c>
      <c r="Q3150" s="20" t="s">
        <v>40</v>
      </c>
      <c r="R3150" s="25">
        <v>5.54</v>
      </c>
    </row>
    <row r="3151" spans="9:18" x14ac:dyDescent="0.3">
      <c r="M3151" s="20" t="s">
        <v>42</v>
      </c>
      <c r="R3151" s="25">
        <v>0.98799999999999999</v>
      </c>
    </row>
    <row r="3152" spans="9:18" x14ac:dyDescent="0.3">
      <c r="I3152" s="31" t="s">
        <v>1338</v>
      </c>
      <c r="J3152" s="20" t="s">
        <v>1342</v>
      </c>
      <c r="K3152" s="20" t="s">
        <v>194</v>
      </c>
      <c r="L3152" s="20" t="s">
        <v>37</v>
      </c>
      <c r="M3152" s="20" t="s">
        <v>39</v>
      </c>
      <c r="N3152" s="20" t="s">
        <v>122</v>
      </c>
      <c r="Q3152" s="20" t="s">
        <v>40</v>
      </c>
      <c r="R3152" s="25">
        <v>0.13</v>
      </c>
    </row>
    <row r="3153" spans="9:18" x14ac:dyDescent="0.3">
      <c r="M3153" s="20" t="s">
        <v>42</v>
      </c>
      <c r="R3153" s="25">
        <v>2.4E-2</v>
      </c>
    </row>
    <row r="3154" spans="9:18" x14ac:dyDescent="0.3">
      <c r="I3154" s="31" t="s">
        <v>1338</v>
      </c>
      <c r="J3154" s="20" t="s">
        <v>1343</v>
      </c>
      <c r="K3154" s="20" t="s">
        <v>1344</v>
      </c>
      <c r="M3154" s="20" t="s">
        <v>39</v>
      </c>
      <c r="N3154" s="20" t="s">
        <v>46</v>
      </c>
      <c r="O3154" s="25">
        <v>20355.84</v>
      </c>
      <c r="Q3154" s="20" t="s">
        <v>47</v>
      </c>
    </row>
    <row r="3155" spans="9:18" x14ac:dyDescent="0.3">
      <c r="M3155" s="20" t="s">
        <v>42</v>
      </c>
      <c r="O3155" s="25">
        <v>9</v>
      </c>
    </row>
    <row r="3156" spans="9:18" x14ac:dyDescent="0.3">
      <c r="I3156" s="31" t="s">
        <v>1338</v>
      </c>
      <c r="J3156" s="20" t="s">
        <v>1343</v>
      </c>
      <c r="K3156" s="20" t="s">
        <v>1178</v>
      </c>
      <c r="M3156" s="20" t="s">
        <v>39</v>
      </c>
      <c r="N3156" s="20" t="s">
        <v>46</v>
      </c>
      <c r="O3156" s="25">
        <v>9400.32</v>
      </c>
      <c r="Q3156" s="20" t="s">
        <v>47</v>
      </c>
    </row>
    <row r="3157" spans="9:18" x14ac:dyDescent="0.3">
      <c r="M3157" s="20" t="s">
        <v>42</v>
      </c>
      <c r="O3157" s="25">
        <v>9</v>
      </c>
    </row>
    <row r="3158" spans="9:18" x14ac:dyDescent="0.3">
      <c r="I3158" s="31" t="s">
        <v>1338</v>
      </c>
      <c r="J3158" s="20" t="s">
        <v>1345</v>
      </c>
      <c r="K3158" s="20" t="s">
        <v>1346</v>
      </c>
      <c r="M3158" s="20" t="s">
        <v>39</v>
      </c>
      <c r="N3158" s="20" t="s">
        <v>46</v>
      </c>
      <c r="O3158" s="25">
        <v>30406.25</v>
      </c>
      <c r="Q3158" s="20" t="s">
        <v>47</v>
      </c>
    </row>
    <row r="3159" spans="9:18" x14ac:dyDescent="0.3">
      <c r="M3159" s="20" t="s">
        <v>42</v>
      </c>
      <c r="O3159" s="25">
        <v>10.5</v>
      </c>
    </row>
    <row r="3160" spans="9:18" x14ac:dyDescent="0.3">
      <c r="I3160" s="31" t="s">
        <v>1338</v>
      </c>
      <c r="J3160" s="20" t="s">
        <v>1347</v>
      </c>
      <c r="K3160" s="20" t="s">
        <v>37</v>
      </c>
      <c r="M3160" s="20" t="s">
        <v>39</v>
      </c>
      <c r="N3160" s="20" t="s">
        <v>40</v>
      </c>
      <c r="O3160" s="25">
        <v>20735</v>
      </c>
      <c r="Q3160" s="20" t="s">
        <v>47</v>
      </c>
    </row>
    <row r="3161" spans="9:18" x14ac:dyDescent="0.3">
      <c r="M3161" s="20" t="s">
        <v>42</v>
      </c>
    </row>
    <row r="3162" spans="9:18" x14ac:dyDescent="0.3">
      <c r="I3162" s="31" t="s">
        <v>1348</v>
      </c>
      <c r="J3162" s="20" t="s">
        <v>1349</v>
      </c>
      <c r="K3162" s="20" t="s">
        <v>445</v>
      </c>
      <c r="M3162" s="20" t="s">
        <v>39</v>
      </c>
      <c r="N3162" s="20" t="s">
        <v>107</v>
      </c>
      <c r="O3162" s="25">
        <v>110416.67</v>
      </c>
      <c r="Q3162" s="20" t="s">
        <v>47</v>
      </c>
    </row>
    <row r="3163" spans="9:18" x14ac:dyDescent="0.3">
      <c r="M3163" s="20" t="s">
        <v>42</v>
      </c>
      <c r="O3163" s="25">
        <v>250</v>
      </c>
    </row>
    <row r="3164" spans="9:18" x14ac:dyDescent="0.3">
      <c r="I3164" s="31" t="s">
        <v>1348</v>
      </c>
      <c r="J3164" s="20" t="s">
        <v>1350</v>
      </c>
      <c r="K3164" s="20" t="s">
        <v>194</v>
      </c>
      <c r="L3164" s="20" t="s">
        <v>37</v>
      </c>
      <c r="M3164" s="20" t="s">
        <v>39</v>
      </c>
      <c r="N3164" s="20" t="s">
        <v>122</v>
      </c>
      <c r="Q3164" s="20" t="s">
        <v>40</v>
      </c>
      <c r="R3164" s="25">
        <v>6561.65</v>
      </c>
    </row>
    <row r="3165" spans="9:18" x14ac:dyDescent="0.3">
      <c r="M3165" s="20" t="s">
        <v>42</v>
      </c>
      <c r="R3165" s="25">
        <v>1111.1110000000001</v>
      </c>
    </row>
    <row r="3166" spans="9:18" x14ac:dyDescent="0.3">
      <c r="I3166" s="31" t="s">
        <v>1348</v>
      </c>
      <c r="J3166" s="20" t="s">
        <v>1350</v>
      </c>
      <c r="K3166" s="20" t="s">
        <v>194</v>
      </c>
      <c r="L3166" s="20" t="s">
        <v>37</v>
      </c>
      <c r="M3166" s="20" t="s">
        <v>39</v>
      </c>
      <c r="N3166" s="20" t="s">
        <v>122</v>
      </c>
      <c r="Q3166" s="20" t="s">
        <v>40</v>
      </c>
      <c r="R3166" s="25">
        <v>19684.96</v>
      </c>
    </row>
    <row r="3167" spans="9:18" x14ac:dyDescent="0.3">
      <c r="M3167" s="20" t="s">
        <v>42</v>
      </c>
      <c r="R3167" s="25">
        <v>3333.3339999999998</v>
      </c>
    </row>
    <row r="3168" spans="9:18" x14ac:dyDescent="0.3">
      <c r="I3168" s="31" t="s">
        <v>1348</v>
      </c>
      <c r="J3168" s="20" t="s">
        <v>1350</v>
      </c>
      <c r="K3168" s="20" t="s">
        <v>194</v>
      </c>
      <c r="L3168" s="20" t="s">
        <v>37</v>
      </c>
      <c r="M3168" s="20" t="s">
        <v>39</v>
      </c>
      <c r="N3168" s="20" t="s">
        <v>122</v>
      </c>
      <c r="Q3168" s="20" t="s">
        <v>40</v>
      </c>
      <c r="R3168" s="25">
        <v>6561.65</v>
      </c>
    </row>
    <row r="3169" spans="9:18" x14ac:dyDescent="0.3">
      <c r="M3169" s="20" t="s">
        <v>42</v>
      </c>
      <c r="R3169" s="25">
        <v>1111.1110000000001</v>
      </c>
    </row>
    <row r="3170" spans="9:18" x14ac:dyDescent="0.3">
      <c r="I3170" s="31" t="s">
        <v>1348</v>
      </c>
      <c r="J3170" s="20" t="s">
        <v>1350</v>
      </c>
      <c r="K3170" s="20" t="s">
        <v>194</v>
      </c>
      <c r="L3170" s="20" t="s">
        <v>37</v>
      </c>
      <c r="M3170" s="20" t="s">
        <v>39</v>
      </c>
      <c r="N3170" s="20" t="s">
        <v>122</v>
      </c>
      <c r="Q3170" s="20" t="s">
        <v>40</v>
      </c>
      <c r="R3170" s="25">
        <v>6561.65</v>
      </c>
    </row>
    <row r="3171" spans="9:18" x14ac:dyDescent="0.3">
      <c r="M3171" s="20" t="s">
        <v>42</v>
      </c>
      <c r="R3171" s="25">
        <v>1111.1110000000001</v>
      </c>
    </row>
    <row r="3172" spans="9:18" x14ac:dyDescent="0.3">
      <c r="I3172" s="31" t="s">
        <v>1348</v>
      </c>
      <c r="J3172" s="20" t="s">
        <v>1350</v>
      </c>
      <c r="K3172" s="20" t="s">
        <v>194</v>
      </c>
      <c r="L3172" s="20" t="s">
        <v>37</v>
      </c>
      <c r="M3172" s="20" t="s">
        <v>39</v>
      </c>
      <c r="N3172" s="20" t="s">
        <v>122</v>
      </c>
      <c r="Q3172" s="20" t="s">
        <v>40</v>
      </c>
      <c r="R3172" s="25">
        <v>6561.65</v>
      </c>
    </row>
    <row r="3173" spans="9:18" x14ac:dyDescent="0.3">
      <c r="M3173" s="20" t="s">
        <v>42</v>
      </c>
      <c r="R3173" s="25">
        <v>1111.1110000000001</v>
      </c>
    </row>
    <row r="3174" spans="9:18" x14ac:dyDescent="0.3">
      <c r="I3174" s="31" t="s">
        <v>1348</v>
      </c>
      <c r="J3174" s="20" t="s">
        <v>1350</v>
      </c>
      <c r="K3174" s="20" t="s">
        <v>194</v>
      </c>
      <c r="L3174" s="20" t="s">
        <v>37</v>
      </c>
      <c r="M3174" s="20" t="s">
        <v>39</v>
      </c>
      <c r="N3174" s="20" t="s">
        <v>122</v>
      </c>
      <c r="Q3174" s="20" t="s">
        <v>40</v>
      </c>
      <c r="R3174" s="25">
        <v>6561.65</v>
      </c>
    </row>
    <row r="3175" spans="9:18" x14ac:dyDescent="0.3">
      <c r="M3175" s="20" t="s">
        <v>42</v>
      </c>
      <c r="R3175" s="25">
        <v>1111.1110000000001</v>
      </c>
    </row>
    <row r="3176" spans="9:18" x14ac:dyDescent="0.3">
      <c r="I3176" s="31" t="s">
        <v>1348</v>
      </c>
      <c r="J3176" s="20" t="s">
        <v>1350</v>
      </c>
      <c r="K3176" s="20" t="s">
        <v>194</v>
      </c>
      <c r="L3176" s="20" t="s">
        <v>37</v>
      </c>
      <c r="M3176" s="20" t="s">
        <v>39</v>
      </c>
      <c r="N3176" s="20" t="s">
        <v>122</v>
      </c>
      <c r="Q3176" s="20" t="s">
        <v>40</v>
      </c>
      <c r="R3176" s="25">
        <v>6561.65</v>
      </c>
    </row>
    <row r="3177" spans="9:18" x14ac:dyDescent="0.3">
      <c r="M3177" s="20" t="s">
        <v>42</v>
      </c>
      <c r="R3177" s="25">
        <v>1111.1110000000001</v>
      </c>
    </row>
    <row r="3178" spans="9:18" x14ac:dyDescent="0.3">
      <c r="I3178" s="31" t="s">
        <v>1351</v>
      </c>
      <c r="J3178" s="20" t="s">
        <v>1352</v>
      </c>
      <c r="K3178" s="20" t="s">
        <v>37</v>
      </c>
      <c r="M3178" s="20" t="s">
        <v>39</v>
      </c>
      <c r="N3178" s="20" t="s">
        <v>40</v>
      </c>
      <c r="O3178" s="25">
        <v>119935.2</v>
      </c>
      <c r="Q3178" s="20" t="s">
        <v>47</v>
      </c>
    </row>
    <row r="3179" spans="9:18" x14ac:dyDescent="0.3">
      <c r="M3179" s="20" t="s">
        <v>42</v>
      </c>
      <c r="O3179" s="25">
        <v>25960</v>
      </c>
    </row>
    <row r="3180" spans="9:18" x14ac:dyDescent="0.3">
      <c r="I3180" s="31" t="s">
        <v>1351</v>
      </c>
      <c r="J3180" s="20" t="s">
        <v>1353</v>
      </c>
      <c r="K3180" s="20" t="s">
        <v>186</v>
      </c>
      <c r="M3180" s="20" t="s">
        <v>39</v>
      </c>
      <c r="N3180" s="20" t="s">
        <v>146</v>
      </c>
      <c r="O3180" s="25">
        <v>5000</v>
      </c>
      <c r="Q3180" s="20" t="s">
        <v>47</v>
      </c>
    </row>
    <row r="3181" spans="9:18" x14ac:dyDescent="0.3">
      <c r="M3181" s="20" t="s">
        <v>42</v>
      </c>
      <c r="O3181" s="25">
        <v>1</v>
      </c>
    </row>
    <row r="3182" spans="9:18" x14ac:dyDescent="0.3">
      <c r="I3182" s="31" t="s">
        <v>1351</v>
      </c>
      <c r="J3182" s="20" t="s">
        <v>1353</v>
      </c>
      <c r="K3182" s="20" t="s">
        <v>147</v>
      </c>
      <c r="L3182" s="20" t="s">
        <v>186</v>
      </c>
      <c r="M3182" s="20" t="s">
        <v>39</v>
      </c>
      <c r="N3182" s="20" t="s">
        <v>148</v>
      </c>
      <c r="Q3182" s="20" t="s">
        <v>149</v>
      </c>
      <c r="R3182" s="25">
        <v>5000</v>
      </c>
    </row>
    <row r="3183" spans="9:18" x14ac:dyDescent="0.3">
      <c r="M3183" s="20" t="s">
        <v>42</v>
      </c>
    </row>
    <row r="3184" spans="9:18" x14ac:dyDescent="0.3">
      <c r="I3184" s="31" t="s">
        <v>1351</v>
      </c>
      <c r="J3184" s="20" t="s">
        <v>1354</v>
      </c>
      <c r="K3184" s="20" t="s">
        <v>37</v>
      </c>
      <c r="M3184" s="20" t="s">
        <v>39</v>
      </c>
      <c r="N3184" s="20" t="s">
        <v>40</v>
      </c>
      <c r="O3184" s="25">
        <v>118087.2</v>
      </c>
      <c r="Q3184" s="20" t="s">
        <v>47</v>
      </c>
    </row>
    <row r="3185" spans="9:18" x14ac:dyDescent="0.3">
      <c r="M3185" s="20" t="s">
        <v>42</v>
      </c>
      <c r="O3185" s="25">
        <v>25560</v>
      </c>
    </row>
    <row r="3186" spans="9:18" x14ac:dyDescent="0.3">
      <c r="I3186" s="31" t="s">
        <v>1351</v>
      </c>
      <c r="J3186" s="20" t="s">
        <v>1355</v>
      </c>
      <c r="K3186" s="20" t="s">
        <v>194</v>
      </c>
      <c r="L3186" s="20" t="s">
        <v>37</v>
      </c>
      <c r="M3186" s="20" t="s">
        <v>39</v>
      </c>
      <c r="N3186" s="20" t="s">
        <v>122</v>
      </c>
      <c r="Q3186" s="20" t="s">
        <v>40</v>
      </c>
      <c r="R3186" s="25">
        <v>268.58</v>
      </c>
    </row>
    <row r="3187" spans="9:18" x14ac:dyDescent="0.3">
      <c r="M3187" s="20" t="s">
        <v>42</v>
      </c>
      <c r="R3187" s="25">
        <v>50.640999999999998</v>
      </c>
    </row>
    <row r="3188" spans="9:18" x14ac:dyDescent="0.3">
      <c r="I3188" s="31" t="s">
        <v>1351</v>
      </c>
      <c r="J3188" s="20" t="s">
        <v>1355</v>
      </c>
      <c r="K3188" s="20" t="s">
        <v>194</v>
      </c>
      <c r="L3188" s="20" t="s">
        <v>37</v>
      </c>
      <c r="M3188" s="20" t="s">
        <v>39</v>
      </c>
      <c r="N3188" s="20" t="s">
        <v>122</v>
      </c>
      <c r="Q3188" s="20" t="s">
        <v>40</v>
      </c>
      <c r="R3188" s="25">
        <v>21621.17</v>
      </c>
    </row>
    <row r="3189" spans="9:18" x14ac:dyDescent="0.3">
      <c r="M3189" s="20" t="s">
        <v>42</v>
      </c>
      <c r="R3189" s="25">
        <v>4076.6390000000001</v>
      </c>
    </row>
    <row r="3190" spans="9:18" x14ac:dyDescent="0.3">
      <c r="I3190" s="31" t="s">
        <v>1351</v>
      </c>
      <c r="J3190" s="20" t="s">
        <v>1355</v>
      </c>
      <c r="K3190" s="20" t="s">
        <v>194</v>
      </c>
      <c r="L3190" s="20" t="s">
        <v>37</v>
      </c>
      <c r="M3190" s="20" t="s">
        <v>39</v>
      </c>
      <c r="N3190" s="20" t="s">
        <v>122</v>
      </c>
      <c r="Q3190" s="20" t="s">
        <v>40</v>
      </c>
      <c r="R3190" s="25">
        <v>11296.72</v>
      </c>
    </row>
    <row r="3191" spans="9:18" x14ac:dyDescent="0.3">
      <c r="M3191" s="20" t="s">
        <v>42</v>
      </c>
      <c r="R3191" s="25">
        <v>2129.98</v>
      </c>
    </row>
    <row r="3192" spans="9:18" x14ac:dyDescent="0.3">
      <c r="I3192" s="31" t="s">
        <v>1351</v>
      </c>
      <c r="J3192" s="20" t="s">
        <v>1355</v>
      </c>
      <c r="K3192" s="20" t="s">
        <v>194</v>
      </c>
      <c r="L3192" s="20" t="s">
        <v>37</v>
      </c>
      <c r="M3192" s="20" t="s">
        <v>39</v>
      </c>
      <c r="N3192" s="20" t="s">
        <v>122</v>
      </c>
      <c r="Q3192" s="20" t="s">
        <v>40</v>
      </c>
      <c r="R3192" s="25">
        <v>5371.72</v>
      </c>
    </row>
    <row r="3193" spans="9:18" x14ac:dyDescent="0.3">
      <c r="M3193" s="20" t="s">
        <v>42</v>
      </c>
      <c r="R3193" s="25">
        <v>1012.829</v>
      </c>
    </row>
    <row r="3194" spans="9:18" x14ac:dyDescent="0.3">
      <c r="I3194" s="31" t="s">
        <v>1351</v>
      </c>
      <c r="J3194" s="20" t="s">
        <v>1355</v>
      </c>
      <c r="K3194" s="20" t="s">
        <v>194</v>
      </c>
      <c r="L3194" s="20" t="s">
        <v>37</v>
      </c>
      <c r="M3194" s="20" t="s">
        <v>39</v>
      </c>
      <c r="N3194" s="20" t="s">
        <v>122</v>
      </c>
      <c r="Q3194" s="20" t="s">
        <v>40</v>
      </c>
      <c r="R3194" s="25">
        <v>5371.72</v>
      </c>
    </row>
    <row r="3195" spans="9:18" x14ac:dyDescent="0.3">
      <c r="M3195" s="20" t="s">
        <v>42</v>
      </c>
      <c r="R3195" s="25">
        <v>1012.829</v>
      </c>
    </row>
    <row r="3196" spans="9:18" x14ac:dyDescent="0.3">
      <c r="I3196" s="31" t="s">
        <v>1351</v>
      </c>
      <c r="J3196" s="20" t="s">
        <v>1355</v>
      </c>
      <c r="K3196" s="20" t="s">
        <v>194</v>
      </c>
      <c r="L3196" s="20" t="s">
        <v>37</v>
      </c>
      <c r="M3196" s="20" t="s">
        <v>39</v>
      </c>
      <c r="N3196" s="20" t="s">
        <v>122</v>
      </c>
      <c r="Q3196" s="20" t="s">
        <v>40</v>
      </c>
      <c r="R3196" s="25">
        <v>5371.72</v>
      </c>
    </row>
    <row r="3197" spans="9:18" x14ac:dyDescent="0.3">
      <c r="M3197" s="20" t="s">
        <v>42</v>
      </c>
      <c r="R3197" s="25">
        <v>1012.829</v>
      </c>
    </row>
    <row r="3198" spans="9:18" x14ac:dyDescent="0.3">
      <c r="I3198" s="31" t="s">
        <v>1351</v>
      </c>
      <c r="J3198" s="20" t="s">
        <v>1355</v>
      </c>
      <c r="K3198" s="20" t="s">
        <v>194</v>
      </c>
      <c r="L3198" s="20" t="s">
        <v>37</v>
      </c>
      <c r="M3198" s="20" t="s">
        <v>39</v>
      </c>
      <c r="N3198" s="20" t="s">
        <v>122</v>
      </c>
      <c r="Q3198" s="20" t="s">
        <v>40</v>
      </c>
      <c r="R3198" s="25">
        <v>5506.01</v>
      </c>
    </row>
    <row r="3199" spans="9:18" x14ac:dyDescent="0.3">
      <c r="M3199" s="20" t="s">
        <v>42</v>
      </c>
      <c r="R3199" s="25">
        <v>1038.1500000000001</v>
      </c>
    </row>
    <row r="3200" spans="9:18" x14ac:dyDescent="0.3">
      <c r="I3200" s="31" t="s">
        <v>1351</v>
      </c>
      <c r="J3200" s="20" t="s">
        <v>1355</v>
      </c>
      <c r="K3200" s="20" t="s">
        <v>194</v>
      </c>
      <c r="L3200" s="20" t="s">
        <v>37</v>
      </c>
      <c r="M3200" s="20" t="s">
        <v>39</v>
      </c>
      <c r="N3200" s="20" t="s">
        <v>122</v>
      </c>
      <c r="Q3200" s="20" t="s">
        <v>40</v>
      </c>
      <c r="R3200" s="25">
        <v>5371.72</v>
      </c>
    </row>
    <row r="3201" spans="9:18" x14ac:dyDescent="0.3">
      <c r="M3201" s="20" t="s">
        <v>42</v>
      </c>
      <c r="R3201" s="25">
        <v>1012.829</v>
      </c>
    </row>
    <row r="3202" spans="9:18" x14ac:dyDescent="0.3">
      <c r="I3202" s="31" t="s">
        <v>1351</v>
      </c>
      <c r="J3202" s="20" t="s">
        <v>1355</v>
      </c>
      <c r="K3202" s="20" t="s">
        <v>194</v>
      </c>
      <c r="L3202" s="20" t="s">
        <v>37</v>
      </c>
      <c r="M3202" s="20" t="s">
        <v>39</v>
      </c>
      <c r="N3202" s="20" t="s">
        <v>122</v>
      </c>
      <c r="Q3202" s="20" t="s">
        <v>40</v>
      </c>
      <c r="R3202" s="25">
        <v>1633</v>
      </c>
    </row>
    <row r="3203" spans="9:18" x14ac:dyDescent="0.3">
      <c r="M3203" s="20" t="s">
        <v>42</v>
      </c>
      <c r="R3203" s="25">
        <v>307.89999999999998</v>
      </c>
    </row>
    <row r="3204" spans="9:18" x14ac:dyDescent="0.3">
      <c r="I3204" s="31" t="s">
        <v>1351</v>
      </c>
      <c r="J3204" s="20" t="s">
        <v>1355</v>
      </c>
      <c r="K3204" s="20" t="s">
        <v>194</v>
      </c>
      <c r="L3204" s="20" t="s">
        <v>37</v>
      </c>
      <c r="M3204" s="20" t="s">
        <v>39</v>
      </c>
      <c r="N3204" s="20" t="s">
        <v>122</v>
      </c>
      <c r="Q3204" s="20" t="s">
        <v>40</v>
      </c>
      <c r="R3204" s="25">
        <v>1090.46</v>
      </c>
    </row>
    <row r="3205" spans="9:18" x14ac:dyDescent="0.3">
      <c r="M3205" s="20" t="s">
        <v>42</v>
      </c>
      <c r="R3205" s="25">
        <v>205.60400000000001</v>
      </c>
    </row>
    <row r="3206" spans="9:18" x14ac:dyDescent="0.3">
      <c r="I3206" s="31" t="s">
        <v>1351</v>
      </c>
      <c r="J3206" s="20" t="s">
        <v>1355</v>
      </c>
      <c r="K3206" s="20" t="s">
        <v>194</v>
      </c>
      <c r="L3206" s="20" t="s">
        <v>37</v>
      </c>
      <c r="M3206" s="20" t="s">
        <v>39</v>
      </c>
      <c r="N3206" s="20" t="s">
        <v>122</v>
      </c>
      <c r="Q3206" s="20" t="s">
        <v>40</v>
      </c>
      <c r="R3206" s="25">
        <v>537.16999999999996</v>
      </c>
    </row>
    <row r="3207" spans="9:18" x14ac:dyDescent="0.3">
      <c r="M3207" s="20" t="s">
        <v>42</v>
      </c>
      <c r="R3207" s="25">
        <v>101.283</v>
      </c>
    </row>
    <row r="3208" spans="9:18" x14ac:dyDescent="0.3">
      <c r="I3208" s="31" t="s">
        <v>1351</v>
      </c>
      <c r="J3208" s="20" t="s">
        <v>1355</v>
      </c>
      <c r="K3208" s="20" t="s">
        <v>194</v>
      </c>
      <c r="L3208" s="20" t="s">
        <v>37</v>
      </c>
      <c r="M3208" s="20" t="s">
        <v>39</v>
      </c>
      <c r="N3208" s="20" t="s">
        <v>122</v>
      </c>
      <c r="Q3208" s="20" t="s">
        <v>40</v>
      </c>
      <c r="R3208" s="25">
        <v>10743.43</v>
      </c>
    </row>
    <row r="3209" spans="9:18" x14ac:dyDescent="0.3">
      <c r="M3209" s="20" t="s">
        <v>42</v>
      </c>
      <c r="R3209" s="25">
        <v>2025.6579999999999</v>
      </c>
    </row>
    <row r="3210" spans="9:18" x14ac:dyDescent="0.3">
      <c r="I3210" s="31" t="s">
        <v>1351</v>
      </c>
      <c r="J3210" s="20" t="s">
        <v>1355</v>
      </c>
      <c r="K3210" s="20" t="s">
        <v>194</v>
      </c>
      <c r="L3210" s="20" t="s">
        <v>37</v>
      </c>
      <c r="M3210" s="20" t="s">
        <v>39</v>
      </c>
      <c r="N3210" s="20" t="s">
        <v>122</v>
      </c>
      <c r="Q3210" s="20" t="s">
        <v>40</v>
      </c>
      <c r="R3210" s="25">
        <v>5371.72</v>
      </c>
    </row>
    <row r="3211" spans="9:18" x14ac:dyDescent="0.3">
      <c r="M3211" s="20" t="s">
        <v>42</v>
      </c>
      <c r="R3211" s="25">
        <v>1012.829</v>
      </c>
    </row>
    <row r="3212" spans="9:18" x14ac:dyDescent="0.3">
      <c r="I3212" s="31" t="s">
        <v>1351</v>
      </c>
      <c r="J3212" s="20" t="s">
        <v>1356</v>
      </c>
      <c r="K3212" s="20" t="s">
        <v>37</v>
      </c>
      <c r="M3212" s="20" t="s">
        <v>39</v>
      </c>
      <c r="N3212" s="20" t="s">
        <v>40</v>
      </c>
      <c r="O3212" s="25">
        <v>10816.67</v>
      </c>
      <c r="Q3212" s="20" t="s">
        <v>47</v>
      </c>
    </row>
    <row r="3213" spans="9:18" x14ac:dyDescent="0.3">
      <c r="M3213" s="20" t="s">
        <v>42</v>
      </c>
    </row>
    <row r="3214" spans="9:18" x14ac:dyDescent="0.3">
      <c r="I3214" s="31" t="s">
        <v>1351</v>
      </c>
      <c r="J3214" s="20" t="s">
        <v>1356</v>
      </c>
      <c r="K3214" s="20" t="s">
        <v>37</v>
      </c>
      <c r="M3214" s="20" t="s">
        <v>39</v>
      </c>
      <c r="N3214" s="20" t="s">
        <v>40</v>
      </c>
      <c r="O3214" s="25">
        <v>10650</v>
      </c>
      <c r="Q3214" s="20" t="s">
        <v>47</v>
      </c>
    </row>
    <row r="3215" spans="9:18" x14ac:dyDescent="0.3">
      <c r="M3215" s="20" t="s">
        <v>42</v>
      </c>
    </row>
    <row r="3216" spans="9:18" x14ac:dyDescent="0.3">
      <c r="I3216" s="31" t="s">
        <v>1351</v>
      </c>
      <c r="J3216" s="20" t="s">
        <v>1357</v>
      </c>
      <c r="K3216" s="20" t="s">
        <v>168</v>
      </c>
      <c r="M3216" s="20" t="s">
        <v>39</v>
      </c>
      <c r="N3216" s="20" t="s">
        <v>46</v>
      </c>
      <c r="O3216" s="25">
        <v>50000</v>
      </c>
      <c r="Q3216" s="20" t="s">
        <v>47</v>
      </c>
    </row>
    <row r="3217" spans="9:18" x14ac:dyDescent="0.3">
      <c r="M3217" s="20" t="s">
        <v>42</v>
      </c>
      <c r="O3217" s="25">
        <v>2</v>
      </c>
    </row>
    <row r="3218" spans="9:18" x14ac:dyDescent="0.3">
      <c r="I3218" s="31" t="s">
        <v>1358</v>
      </c>
      <c r="J3218" s="20" t="s">
        <v>1359</v>
      </c>
      <c r="K3218" s="20" t="s">
        <v>797</v>
      </c>
      <c r="L3218" s="20" t="s">
        <v>1360</v>
      </c>
      <c r="M3218" s="20" t="s">
        <v>39</v>
      </c>
      <c r="N3218" s="20" t="s">
        <v>46</v>
      </c>
      <c r="O3218" s="25">
        <v>370.11</v>
      </c>
      <c r="Q3218" s="20" t="s">
        <v>59</v>
      </c>
    </row>
    <row r="3219" spans="9:18" x14ac:dyDescent="0.3">
      <c r="M3219" s="20" t="s">
        <v>42</v>
      </c>
      <c r="O3219" s="25">
        <v>3</v>
      </c>
    </row>
    <row r="3220" spans="9:18" x14ac:dyDescent="0.3">
      <c r="I3220" s="31" t="s">
        <v>1358</v>
      </c>
      <c r="J3220" s="20" t="s">
        <v>1361</v>
      </c>
      <c r="K3220" s="20" t="s">
        <v>194</v>
      </c>
      <c r="L3220" s="20" t="s">
        <v>37</v>
      </c>
      <c r="M3220" s="20" t="s">
        <v>39</v>
      </c>
      <c r="N3220" s="20" t="s">
        <v>122</v>
      </c>
      <c r="Q3220" s="20" t="s">
        <v>40</v>
      </c>
      <c r="R3220" s="25">
        <v>21565.15</v>
      </c>
    </row>
    <row r="3221" spans="9:18" x14ac:dyDescent="0.3">
      <c r="M3221" s="20" t="s">
        <v>42</v>
      </c>
      <c r="R3221" s="25">
        <v>3900</v>
      </c>
    </row>
    <row r="3222" spans="9:18" x14ac:dyDescent="0.3">
      <c r="I3222" s="31" t="s">
        <v>1358</v>
      </c>
      <c r="J3222" s="20" t="s">
        <v>1361</v>
      </c>
      <c r="K3222" s="20" t="s">
        <v>194</v>
      </c>
      <c r="L3222" s="20" t="s">
        <v>37</v>
      </c>
      <c r="M3222" s="20" t="s">
        <v>39</v>
      </c>
      <c r="N3222" s="20" t="s">
        <v>122</v>
      </c>
      <c r="Q3222" s="20" t="s">
        <v>40</v>
      </c>
      <c r="R3222" s="25">
        <v>7188.38</v>
      </c>
    </row>
    <row r="3223" spans="9:18" x14ac:dyDescent="0.3">
      <c r="M3223" s="20" t="s">
        <v>42</v>
      </c>
      <c r="R3223" s="25">
        <v>1300</v>
      </c>
    </row>
    <row r="3224" spans="9:18" x14ac:dyDescent="0.3">
      <c r="I3224" s="31" t="s">
        <v>1358</v>
      </c>
      <c r="J3224" s="20" t="s">
        <v>1361</v>
      </c>
      <c r="K3224" s="20" t="s">
        <v>194</v>
      </c>
      <c r="L3224" s="20" t="s">
        <v>37</v>
      </c>
      <c r="M3224" s="20" t="s">
        <v>39</v>
      </c>
      <c r="N3224" s="20" t="s">
        <v>122</v>
      </c>
      <c r="Q3224" s="20" t="s">
        <v>40</v>
      </c>
      <c r="R3224" s="25">
        <v>7188.38</v>
      </c>
    </row>
    <row r="3225" spans="9:18" x14ac:dyDescent="0.3">
      <c r="M3225" s="20" t="s">
        <v>42</v>
      </c>
      <c r="R3225" s="25">
        <v>1300</v>
      </c>
    </row>
    <row r="3226" spans="9:18" x14ac:dyDescent="0.3">
      <c r="I3226" s="31" t="s">
        <v>1358</v>
      </c>
      <c r="J3226" s="20" t="s">
        <v>1361</v>
      </c>
      <c r="K3226" s="20" t="s">
        <v>194</v>
      </c>
      <c r="L3226" s="20" t="s">
        <v>37</v>
      </c>
      <c r="M3226" s="20" t="s">
        <v>39</v>
      </c>
      <c r="N3226" s="20" t="s">
        <v>122</v>
      </c>
      <c r="Q3226" s="20" t="s">
        <v>40</v>
      </c>
      <c r="R3226" s="25">
        <v>7188.38</v>
      </c>
    </row>
    <row r="3227" spans="9:18" x14ac:dyDescent="0.3">
      <c r="M3227" s="20" t="s">
        <v>42</v>
      </c>
      <c r="R3227" s="25">
        <v>1300</v>
      </c>
    </row>
    <row r="3228" spans="9:18" x14ac:dyDescent="0.3">
      <c r="I3228" s="31" t="s">
        <v>1358</v>
      </c>
      <c r="J3228" s="20" t="s">
        <v>1361</v>
      </c>
      <c r="K3228" s="20" t="s">
        <v>194</v>
      </c>
      <c r="L3228" s="20" t="s">
        <v>37</v>
      </c>
      <c r="M3228" s="20" t="s">
        <v>39</v>
      </c>
      <c r="N3228" s="20" t="s">
        <v>122</v>
      </c>
      <c r="Q3228" s="20" t="s">
        <v>40</v>
      </c>
      <c r="R3228" s="25">
        <v>14376.77</v>
      </c>
    </row>
    <row r="3229" spans="9:18" x14ac:dyDescent="0.3">
      <c r="M3229" s="20" t="s">
        <v>42</v>
      </c>
      <c r="R3229" s="25">
        <v>2600</v>
      </c>
    </row>
    <row r="3230" spans="9:18" x14ac:dyDescent="0.3">
      <c r="I3230" s="31" t="s">
        <v>1358</v>
      </c>
      <c r="J3230" s="20" t="s">
        <v>1361</v>
      </c>
      <c r="K3230" s="20" t="s">
        <v>194</v>
      </c>
      <c r="L3230" s="20" t="s">
        <v>37</v>
      </c>
      <c r="M3230" s="20" t="s">
        <v>39</v>
      </c>
      <c r="N3230" s="20" t="s">
        <v>122</v>
      </c>
      <c r="Q3230" s="20" t="s">
        <v>40</v>
      </c>
      <c r="R3230" s="25">
        <v>7188.38</v>
      </c>
    </row>
    <row r="3231" spans="9:18" x14ac:dyDescent="0.3">
      <c r="M3231" s="20" t="s">
        <v>42</v>
      </c>
      <c r="R3231" s="25">
        <v>1300</v>
      </c>
    </row>
    <row r="3232" spans="9:18" x14ac:dyDescent="0.3">
      <c r="I3232" s="31" t="s">
        <v>1358</v>
      </c>
      <c r="J3232" s="20" t="s">
        <v>1361</v>
      </c>
      <c r="K3232" s="20" t="s">
        <v>194</v>
      </c>
      <c r="L3232" s="20" t="s">
        <v>37</v>
      </c>
      <c r="M3232" s="20" t="s">
        <v>39</v>
      </c>
      <c r="N3232" s="20" t="s">
        <v>122</v>
      </c>
      <c r="Q3232" s="20" t="s">
        <v>40</v>
      </c>
      <c r="R3232" s="25">
        <v>7188.38</v>
      </c>
    </row>
    <row r="3233" spans="9:18" x14ac:dyDescent="0.3">
      <c r="M3233" s="20" t="s">
        <v>42</v>
      </c>
      <c r="R3233" s="25">
        <v>1300</v>
      </c>
    </row>
    <row r="3234" spans="9:18" x14ac:dyDescent="0.3">
      <c r="I3234" s="31" t="s">
        <v>1358</v>
      </c>
      <c r="J3234" s="20" t="s">
        <v>1362</v>
      </c>
      <c r="K3234" s="20" t="s">
        <v>50</v>
      </c>
      <c r="M3234" s="20" t="s">
        <v>39</v>
      </c>
      <c r="N3234" s="20" t="s">
        <v>46</v>
      </c>
      <c r="O3234" s="25">
        <v>1692.95</v>
      </c>
      <c r="Q3234" s="20" t="s">
        <v>47</v>
      </c>
    </row>
    <row r="3235" spans="9:18" x14ac:dyDescent="0.3">
      <c r="M3235" s="20" t="s">
        <v>42</v>
      </c>
      <c r="O3235" s="25">
        <v>18</v>
      </c>
    </row>
    <row r="3236" spans="9:18" x14ac:dyDescent="0.3">
      <c r="I3236" s="31" t="s">
        <v>1358</v>
      </c>
      <c r="J3236" s="20" t="s">
        <v>1363</v>
      </c>
      <c r="K3236" s="20" t="s">
        <v>1364</v>
      </c>
      <c r="M3236" s="20" t="s">
        <v>39</v>
      </c>
      <c r="N3236" s="20" t="s">
        <v>53</v>
      </c>
      <c r="O3236" s="25">
        <v>799.17</v>
      </c>
      <c r="Q3236" s="20" t="s">
        <v>47</v>
      </c>
    </row>
    <row r="3237" spans="9:18" x14ac:dyDescent="0.3">
      <c r="M3237" s="20" t="s">
        <v>42</v>
      </c>
      <c r="O3237" s="25">
        <v>1</v>
      </c>
    </row>
    <row r="3238" spans="9:18" x14ac:dyDescent="0.3">
      <c r="I3238" s="31" t="s">
        <v>1358</v>
      </c>
      <c r="J3238" s="20" t="s">
        <v>1365</v>
      </c>
      <c r="K3238" s="20" t="s">
        <v>1147</v>
      </c>
      <c r="M3238" s="20" t="s">
        <v>39</v>
      </c>
      <c r="N3238" s="20" t="s">
        <v>46</v>
      </c>
      <c r="O3238" s="25">
        <v>858.33</v>
      </c>
      <c r="Q3238" s="20" t="s">
        <v>47</v>
      </c>
    </row>
    <row r="3239" spans="9:18" x14ac:dyDescent="0.3">
      <c r="M3239" s="20" t="s">
        <v>42</v>
      </c>
      <c r="O3239" s="25">
        <v>1</v>
      </c>
    </row>
    <row r="3240" spans="9:18" x14ac:dyDescent="0.3">
      <c r="I3240" s="31" t="s">
        <v>1358</v>
      </c>
      <c r="J3240" s="20" t="s">
        <v>1366</v>
      </c>
      <c r="K3240" s="20" t="s">
        <v>102</v>
      </c>
      <c r="M3240" s="20" t="s">
        <v>39</v>
      </c>
      <c r="N3240" s="20" t="s">
        <v>90</v>
      </c>
      <c r="O3240" s="25">
        <v>6166.67</v>
      </c>
      <c r="Q3240" s="20" t="s">
        <v>47</v>
      </c>
    </row>
    <row r="3241" spans="9:18" x14ac:dyDescent="0.3">
      <c r="M3241" s="20" t="s">
        <v>42</v>
      </c>
      <c r="O3241" s="25">
        <v>400</v>
      </c>
    </row>
    <row r="3242" spans="9:18" x14ac:dyDescent="0.3">
      <c r="I3242" s="31" t="s">
        <v>1358</v>
      </c>
      <c r="J3242" s="20" t="s">
        <v>1367</v>
      </c>
      <c r="K3242" s="20" t="s">
        <v>1368</v>
      </c>
      <c r="M3242" s="20" t="s">
        <v>39</v>
      </c>
      <c r="N3242" s="20" t="s">
        <v>46</v>
      </c>
      <c r="O3242" s="25">
        <v>5787.08</v>
      </c>
      <c r="Q3242" s="20" t="s">
        <v>47</v>
      </c>
    </row>
    <row r="3243" spans="9:18" x14ac:dyDescent="0.3">
      <c r="M3243" s="20" t="s">
        <v>42</v>
      </c>
      <c r="O3243" s="25">
        <v>5</v>
      </c>
    </row>
    <row r="3244" spans="9:18" x14ac:dyDescent="0.3">
      <c r="I3244" s="31" t="s">
        <v>1358</v>
      </c>
      <c r="J3244" s="20" t="s">
        <v>1369</v>
      </c>
      <c r="K3244" s="20" t="s">
        <v>1370</v>
      </c>
      <c r="M3244" s="20" t="s">
        <v>39</v>
      </c>
      <c r="N3244" s="20" t="s">
        <v>46</v>
      </c>
      <c r="O3244" s="25">
        <v>35625</v>
      </c>
      <c r="Q3244" s="20" t="s">
        <v>47</v>
      </c>
    </row>
    <row r="3245" spans="9:18" x14ac:dyDescent="0.3">
      <c r="M3245" s="20" t="s">
        <v>42</v>
      </c>
      <c r="O3245" s="25">
        <v>150</v>
      </c>
    </row>
    <row r="3246" spans="9:18" x14ac:dyDescent="0.3">
      <c r="I3246" s="31" t="s">
        <v>1371</v>
      </c>
      <c r="J3246" s="20" t="s">
        <v>1372</v>
      </c>
      <c r="K3246" s="20" t="s">
        <v>194</v>
      </c>
      <c r="L3246" s="20" t="s">
        <v>37</v>
      </c>
      <c r="M3246" s="20" t="s">
        <v>39</v>
      </c>
      <c r="N3246" s="20" t="s">
        <v>122</v>
      </c>
      <c r="Q3246" s="20" t="s">
        <v>40</v>
      </c>
      <c r="R3246" s="25">
        <v>24882.87</v>
      </c>
    </row>
    <row r="3247" spans="9:18" x14ac:dyDescent="0.3">
      <c r="M3247" s="20" t="s">
        <v>42</v>
      </c>
      <c r="R3247" s="25">
        <v>4500</v>
      </c>
    </row>
    <row r="3248" spans="9:18" x14ac:dyDescent="0.3">
      <c r="I3248" s="31" t="s">
        <v>1371</v>
      </c>
      <c r="J3248" s="20" t="s">
        <v>1372</v>
      </c>
      <c r="K3248" s="20" t="s">
        <v>194</v>
      </c>
      <c r="L3248" s="20" t="s">
        <v>37</v>
      </c>
      <c r="M3248" s="20" t="s">
        <v>39</v>
      </c>
      <c r="N3248" s="20" t="s">
        <v>122</v>
      </c>
      <c r="Q3248" s="20" t="s">
        <v>40</v>
      </c>
      <c r="R3248" s="25">
        <v>8294.2900000000009</v>
      </c>
    </row>
    <row r="3249" spans="9:18" x14ac:dyDescent="0.3">
      <c r="M3249" s="20" t="s">
        <v>42</v>
      </c>
      <c r="R3249" s="25">
        <v>1500</v>
      </c>
    </row>
    <row r="3250" spans="9:18" x14ac:dyDescent="0.3">
      <c r="I3250" s="31" t="s">
        <v>1371</v>
      </c>
      <c r="J3250" s="20" t="s">
        <v>1372</v>
      </c>
      <c r="K3250" s="20" t="s">
        <v>194</v>
      </c>
      <c r="L3250" s="20" t="s">
        <v>37</v>
      </c>
      <c r="M3250" s="20" t="s">
        <v>39</v>
      </c>
      <c r="N3250" s="20" t="s">
        <v>122</v>
      </c>
      <c r="Q3250" s="20" t="s">
        <v>40</v>
      </c>
      <c r="R3250" s="25">
        <v>8294.2900000000009</v>
      </c>
    </row>
    <row r="3251" spans="9:18" x14ac:dyDescent="0.3">
      <c r="M3251" s="20" t="s">
        <v>42</v>
      </c>
      <c r="R3251" s="25">
        <v>1500</v>
      </c>
    </row>
    <row r="3252" spans="9:18" x14ac:dyDescent="0.3">
      <c r="I3252" s="31" t="s">
        <v>1371</v>
      </c>
      <c r="J3252" s="20" t="s">
        <v>1372</v>
      </c>
      <c r="K3252" s="20" t="s">
        <v>194</v>
      </c>
      <c r="L3252" s="20" t="s">
        <v>37</v>
      </c>
      <c r="M3252" s="20" t="s">
        <v>39</v>
      </c>
      <c r="N3252" s="20" t="s">
        <v>122</v>
      </c>
      <c r="Q3252" s="20" t="s">
        <v>40</v>
      </c>
      <c r="R3252" s="25">
        <v>8294.2900000000009</v>
      </c>
    </row>
    <row r="3253" spans="9:18" x14ac:dyDescent="0.3">
      <c r="M3253" s="20" t="s">
        <v>42</v>
      </c>
      <c r="R3253" s="25">
        <v>1500</v>
      </c>
    </row>
    <row r="3254" spans="9:18" x14ac:dyDescent="0.3">
      <c r="I3254" s="31" t="s">
        <v>1371</v>
      </c>
      <c r="J3254" s="20" t="s">
        <v>1372</v>
      </c>
      <c r="K3254" s="20" t="s">
        <v>194</v>
      </c>
      <c r="L3254" s="20" t="s">
        <v>37</v>
      </c>
      <c r="M3254" s="20" t="s">
        <v>39</v>
      </c>
      <c r="N3254" s="20" t="s">
        <v>122</v>
      </c>
      <c r="Q3254" s="20" t="s">
        <v>40</v>
      </c>
      <c r="R3254" s="25">
        <v>8294.2900000000009</v>
      </c>
    </row>
    <row r="3255" spans="9:18" x14ac:dyDescent="0.3">
      <c r="M3255" s="20" t="s">
        <v>42</v>
      </c>
      <c r="R3255" s="25">
        <v>1500</v>
      </c>
    </row>
    <row r="3256" spans="9:18" x14ac:dyDescent="0.3">
      <c r="I3256" s="31" t="s">
        <v>1371</v>
      </c>
      <c r="J3256" s="20" t="s">
        <v>1372</v>
      </c>
      <c r="K3256" s="20" t="s">
        <v>194</v>
      </c>
      <c r="L3256" s="20" t="s">
        <v>37</v>
      </c>
      <c r="M3256" s="20" t="s">
        <v>39</v>
      </c>
      <c r="N3256" s="20" t="s">
        <v>122</v>
      </c>
      <c r="Q3256" s="20" t="s">
        <v>40</v>
      </c>
      <c r="R3256" s="25">
        <v>8294.2900000000009</v>
      </c>
    </row>
    <row r="3257" spans="9:18" x14ac:dyDescent="0.3">
      <c r="M3257" s="20" t="s">
        <v>42</v>
      </c>
      <c r="R3257" s="25">
        <v>1500</v>
      </c>
    </row>
    <row r="3258" spans="9:18" x14ac:dyDescent="0.3">
      <c r="I3258" s="31" t="s">
        <v>1373</v>
      </c>
      <c r="J3258" s="20" t="s">
        <v>1374</v>
      </c>
      <c r="K3258" s="20" t="s">
        <v>194</v>
      </c>
      <c r="L3258" s="20" t="s">
        <v>37</v>
      </c>
      <c r="M3258" s="20" t="s">
        <v>39</v>
      </c>
      <c r="N3258" s="20" t="s">
        <v>122</v>
      </c>
      <c r="Q3258" s="20" t="s">
        <v>40</v>
      </c>
      <c r="R3258" s="25">
        <v>6635.43</v>
      </c>
    </row>
    <row r="3259" spans="9:18" x14ac:dyDescent="0.3">
      <c r="M3259" s="20" t="s">
        <v>42</v>
      </c>
      <c r="R3259" s="25">
        <v>1200</v>
      </c>
    </row>
    <row r="3260" spans="9:18" x14ac:dyDescent="0.3">
      <c r="I3260" s="31" t="s">
        <v>1373</v>
      </c>
      <c r="J3260" s="20" t="s">
        <v>1374</v>
      </c>
      <c r="K3260" s="20" t="s">
        <v>194</v>
      </c>
      <c r="L3260" s="20" t="s">
        <v>37</v>
      </c>
      <c r="M3260" s="20" t="s">
        <v>39</v>
      </c>
      <c r="N3260" s="20" t="s">
        <v>122</v>
      </c>
      <c r="Q3260" s="20" t="s">
        <v>40</v>
      </c>
      <c r="R3260" s="25">
        <v>19906.29</v>
      </c>
    </row>
    <row r="3261" spans="9:18" x14ac:dyDescent="0.3">
      <c r="M3261" s="20" t="s">
        <v>42</v>
      </c>
      <c r="R3261" s="25">
        <v>3600</v>
      </c>
    </row>
    <row r="3262" spans="9:18" x14ac:dyDescent="0.3">
      <c r="I3262" s="31" t="s">
        <v>1373</v>
      </c>
      <c r="J3262" s="20" t="s">
        <v>1374</v>
      </c>
      <c r="K3262" s="20" t="s">
        <v>194</v>
      </c>
      <c r="L3262" s="20" t="s">
        <v>37</v>
      </c>
      <c r="M3262" s="20" t="s">
        <v>39</v>
      </c>
      <c r="N3262" s="20" t="s">
        <v>122</v>
      </c>
      <c r="Q3262" s="20" t="s">
        <v>40</v>
      </c>
      <c r="R3262" s="25">
        <v>6635.43</v>
      </c>
    </row>
    <row r="3263" spans="9:18" x14ac:dyDescent="0.3">
      <c r="M3263" s="20" t="s">
        <v>42</v>
      </c>
      <c r="R3263" s="25">
        <v>1200</v>
      </c>
    </row>
    <row r="3264" spans="9:18" x14ac:dyDescent="0.3">
      <c r="I3264" s="31" t="s">
        <v>1373</v>
      </c>
      <c r="J3264" s="20" t="s">
        <v>1374</v>
      </c>
      <c r="K3264" s="20" t="s">
        <v>194</v>
      </c>
      <c r="L3264" s="20" t="s">
        <v>37</v>
      </c>
      <c r="M3264" s="20" t="s">
        <v>39</v>
      </c>
      <c r="N3264" s="20" t="s">
        <v>122</v>
      </c>
      <c r="Q3264" s="20" t="s">
        <v>40</v>
      </c>
      <c r="R3264" s="25">
        <v>6635.43</v>
      </c>
    </row>
    <row r="3265" spans="9:18" x14ac:dyDescent="0.3">
      <c r="M3265" s="20" t="s">
        <v>42</v>
      </c>
      <c r="R3265" s="25">
        <v>1200</v>
      </c>
    </row>
    <row r="3266" spans="9:18" x14ac:dyDescent="0.3">
      <c r="I3266" s="31" t="s">
        <v>1373</v>
      </c>
      <c r="J3266" s="20" t="s">
        <v>1374</v>
      </c>
      <c r="K3266" s="20" t="s">
        <v>194</v>
      </c>
      <c r="L3266" s="20" t="s">
        <v>37</v>
      </c>
      <c r="M3266" s="20" t="s">
        <v>39</v>
      </c>
      <c r="N3266" s="20" t="s">
        <v>122</v>
      </c>
      <c r="Q3266" s="20" t="s">
        <v>40</v>
      </c>
      <c r="R3266" s="25">
        <v>6635.43</v>
      </c>
    </row>
    <row r="3267" spans="9:18" x14ac:dyDescent="0.3">
      <c r="M3267" s="20" t="s">
        <v>42</v>
      </c>
      <c r="R3267" s="25">
        <v>1200</v>
      </c>
    </row>
    <row r="3268" spans="9:18" x14ac:dyDescent="0.3">
      <c r="I3268" s="31" t="s">
        <v>1373</v>
      </c>
      <c r="J3268" s="20" t="s">
        <v>1374</v>
      </c>
      <c r="K3268" s="20" t="s">
        <v>194</v>
      </c>
      <c r="L3268" s="20" t="s">
        <v>37</v>
      </c>
      <c r="M3268" s="20" t="s">
        <v>39</v>
      </c>
      <c r="N3268" s="20" t="s">
        <v>122</v>
      </c>
      <c r="Q3268" s="20" t="s">
        <v>40</v>
      </c>
      <c r="R3268" s="25">
        <v>6635.43</v>
      </c>
    </row>
    <row r="3269" spans="9:18" x14ac:dyDescent="0.3">
      <c r="M3269" s="20" t="s">
        <v>42</v>
      </c>
      <c r="R3269" s="25">
        <v>1200</v>
      </c>
    </row>
    <row r="3270" spans="9:18" x14ac:dyDescent="0.3">
      <c r="I3270" s="31" t="s">
        <v>1373</v>
      </c>
      <c r="J3270" s="20" t="s">
        <v>1374</v>
      </c>
      <c r="K3270" s="20" t="s">
        <v>194</v>
      </c>
      <c r="L3270" s="20" t="s">
        <v>37</v>
      </c>
      <c r="M3270" s="20" t="s">
        <v>39</v>
      </c>
      <c r="N3270" s="20" t="s">
        <v>122</v>
      </c>
      <c r="Q3270" s="20" t="s">
        <v>40</v>
      </c>
      <c r="R3270" s="25">
        <v>6635.43</v>
      </c>
    </row>
    <row r="3271" spans="9:18" x14ac:dyDescent="0.3">
      <c r="M3271" s="20" t="s">
        <v>42</v>
      </c>
      <c r="R3271" s="25">
        <v>1200</v>
      </c>
    </row>
    <row r="3272" spans="9:18" x14ac:dyDescent="0.3">
      <c r="I3272" s="31" t="s">
        <v>1373</v>
      </c>
      <c r="J3272" s="20" t="s">
        <v>1374</v>
      </c>
      <c r="K3272" s="20" t="s">
        <v>194</v>
      </c>
      <c r="L3272" s="20" t="s">
        <v>37</v>
      </c>
      <c r="M3272" s="20" t="s">
        <v>39</v>
      </c>
      <c r="N3272" s="20" t="s">
        <v>122</v>
      </c>
      <c r="Q3272" s="20" t="s">
        <v>40</v>
      </c>
      <c r="R3272" s="25">
        <v>6635.43</v>
      </c>
    </row>
    <row r="3273" spans="9:18" x14ac:dyDescent="0.3">
      <c r="M3273" s="20" t="s">
        <v>42</v>
      </c>
      <c r="R3273" s="25">
        <v>1200</v>
      </c>
    </row>
    <row r="3274" spans="9:18" x14ac:dyDescent="0.3">
      <c r="I3274" s="31" t="s">
        <v>1373</v>
      </c>
      <c r="J3274" s="20" t="s">
        <v>1375</v>
      </c>
      <c r="K3274" s="20" t="s">
        <v>37</v>
      </c>
      <c r="L3274" s="20" t="s">
        <v>38</v>
      </c>
      <c r="M3274" s="20" t="s">
        <v>39</v>
      </c>
      <c r="N3274" s="20" t="s">
        <v>40</v>
      </c>
      <c r="O3274" s="25">
        <v>42373.25</v>
      </c>
      <c r="Q3274" s="20" t="s">
        <v>41</v>
      </c>
    </row>
    <row r="3275" spans="9:18" x14ac:dyDescent="0.3">
      <c r="M3275" s="20" t="s">
        <v>42</v>
      </c>
      <c r="O3275" s="25">
        <v>1885</v>
      </c>
    </row>
    <row r="3276" spans="9:18" x14ac:dyDescent="0.3">
      <c r="I3276" s="31" t="s">
        <v>1376</v>
      </c>
      <c r="J3276" s="20" t="s">
        <v>1377</v>
      </c>
      <c r="K3276" s="20" t="s">
        <v>194</v>
      </c>
      <c r="L3276" s="20" t="s">
        <v>37</v>
      </c>
      <c r="M3276" s="20" t="s">
        <v>39</v>
      </c>
      <c r="N3276" s="20" t="s">
        <v>122</v>
      </c>
      <c r="Q3276" s="20" t="s">
        <v>40</v>
      </c>
      <c r="R3276" s="25">
        <v>11.45</v>
      </c>
    </row>
    <row r="3277" spans="9:18" x14ac:dyDescent="0.3">
      <c r="M3277" s="20" t="s">
        <v>42</v>
      </c>
      <c r="R3277" s="25">
        <v>1.889</v>
      </c>
    </row>
    <row r="3278" spans="9:18" x14ac:dyDescent="0.3">
      <c r="I3278" s="31" t="s">
        <v>1376</v>
      </c>
      <c r="J3278" s="20" t="s">
        <v>1377</v>
      </c>
      <c r="K3278" s="20" t="s">
        <v>194</v>
      </c>
      <c r="L3278" s="20" t="s">
        <v>37</v>
      </c>
      <c r="M3278" s="20" t="s">
        <v>39</v>
      </c>
      <c r="N3278" s="20" t="s">
        <v>122</v>
      </c>
      <c r="Q3278" s="20" t="s">
        <v>40</v>
      </c>
      <c r="R3278" s="25">
        <v>7099.07</v>
      </c>
    </row>
    <row r="3279" spans="9:18" x14ac:dyDescent="0.3">
      <c r="M3279" s="20" t="s">
        <v>42</v>
      </c>
      <c r="R3279" s="25">
        <v>1170.9570000000001</v>
      </c>
    </row>
    <row r="3280" spans="9:18" x14ac:dyDescent="0.3">
      <c r="I3280" s="31" t="s">
        <v>1376</v>
      </c>
      <c r="J3280" s="20" t="s">
        <v>1377</v>
      </c>
      <c r="K3280" s="20" t="s">
        <v>194</v>
      </c>
      <c r="L3280" s="20" t="s">
        <v>37</v>
      </c>
      <c r="M3280" s="20" t="s">
        <v>39</v>
      </c>
      <c r="N3280" s="20" t="s">
        <v>122</v>
      </c>
      <c r="Q3280" s="20" t="s">
        <v>40</v>
      </c>
      <c r="R3280" s="25">
        <v>17175.169999999998</v>
      </c>
    </row>
    <row r="3281" spans="9:18" x14ac:dyDescent="0.3">
      <c r="M3281" s="20" t="s">
        <v>42</v>
      </c>
      <c r="R3281" s="25">
        <v>2832.96</v>
      </c>
    </row>
    <row r="3282" spans="9:18" x14ac:dyDescent="0.3">
      <c r="I3282" s="31" t="s">
        <v>1376</v>
      </c>
      <c r="J3282" s="20" t="s">
        <v>1377</v>
      </c>
      <c r="K3282" s="20" t="s">
        <v>194</v>
      </c>
      <c r="L3282" s="20" t="s">
        <v>37</v>
      </c>
      <c r="M3282" s="20" t="s">
        <v>39</v>
      </c>
      <c r="N3282" s="20" t="s">
        <v>122</v>
      </c>
      <c r="Q3282" s="20" t="s">
        <v>40</v>
      </c>
      <c r="R3282" s="25">
        <v>11450.11</v>
      </c>
    </row>
    <row r="3283" spans="9:18" x14ac:dyDescent="0.3">
      <c r="M3283" s="20" t="s">
        <v>42</v>
      </c>
      <c r="R3283" s="25">
        <v>1888.64</v>
      </c>
    </row>
    <row r="3284" spans="9:18" x14ac:dyDescent="0.3">
      <c r="I3284" s="31" t="s">
        <v>1376</v>
      </c>
      <c r="J3284" s="20" t="s">
        <v>1377</v>
      </c>
      <c r="K3284" s="20" t="s">
        <v>194</v>
      </c>
      <c r="L3284" s="20" t="s">
        <v>37</v>
      </c>
      <c r="M3284" s="20" t="s">
        <v>39</v>
      </c>
      <c r="N3284" s="20" t="s">
        <v>122</v>
      </c>
      <c r="Q3284" s="20" t="s">
        <v>40</v>
      </c>
      <c r="R3284" s="25">
        <v>5725.06</v>
      </c>
    </row>
    <row r="3285" spans="9:18" x14ac:dyDescent="0.3">
      <c r="M3285" s="20" t="s">
        <v>42</v>
      </c>
      <c r="R3285" s="25">
        <v>944.32</v>
      </c>
    </row>
    <row r="3286" spans="9:18" x14ac:dyDescent="0.3">
      <c r="I3286" s="31" t="s">
        <v>1376</v>
      </c>
      <c r="J3286" s="20" t="s">
        <v>1377</v>
      </c>
      <c r="K3286" s="20" t="s">
        <v>194</v>
      </c>
      <c r="L3286" s="20" t="s">
        <v>37</v>
      </c>
      <c r="M3286" s="20" t="s">
        <v>39</v>
      </c>
      <c r="N3286" s="20" t="s">
        <v>122</v>
      </c>
      <c r="Q3286" s="20" t="s">
        <v>40</v>
      </c>
      <c r="R3286" s="25">
        <v>5725.06</v>
      </c>
    </row>
    <row r="3287" spans="9:18" x14ac:dyDescent="0.3">
      <c r="M3287" s="20" t="s">
        <v>42</v>
      </c>
      <c r="R3287" s="25">
        <v>944.32</v>
      </c>
    </row>
    <row r="3288" spans="9:18" x14ac:dyDescent="0.3">
      <c r="I3288" s="31" t="s">
        <v>1376</v>
      </c>
      <c r="J3288" s="20" t="s">
        <v>1377</v>
      </c>
      <c r="K3288" s="20" t="s">
        <v>194</v>
      </c>
      <c r="L3288" s="20" t="s">
        <v>37</v>
      </c>
      <c r="M3288" s="20" t="s">
        <v>39</v>
      </c>
      <c r="N3288" s="20" t="s">
        <v>122</v>
      </c>
      <c r="Q3288" s="20" t="s">
        <v>40</v>
      </c>
      <c r="R3288" s="25">
        <v>2862.53</v>
      </c>
    </row>
    <row r="3289" spans="9:18" x14ac:dyDescent="0.3">
      <c r="M3289" s="20" t="s">
        <v>42</v>
      </c>
      <c r="R3289" s="25">
        <v>472.16</v>
      </c>
    </row>
    <row r="3290" spans="9:18" x14ac:dyDescent="0.3">
      <c r="I3290" s="31" t="s">
        <v>1376</v>
      </c>
      <c r="J3290" s="20" t="s">
        <v>1377</v>
      </c>
      <c r="K3290" s="20" t="s">
        <v>194</v>
      </c>
      <c r="L3290" s="20" t="s">
        <v>37</v>
      </c>
      <c r="M3290" s="20" t="s">
        <v>39</v>
      </c>
      <c r="N3290" s="20" t="s">
        <v>122</v>
      </c>
      <c r="Q3290" s="20" t="s">
        <v>40</v>
      </c>
      <c r="R3290" s="25">
        <v>6011.31</v>
      </c>
    </row>
    <row r="3291" spans="9:18" x14ac:dyDescent="0.3">
      <c r="M3291" s="20" t="s">
        <v>42</v>
      </c>
      <c r="R3291" s="25">
        <v>991.53599999999994</v>
      </c>
    </row>
    <row r="3292" spans="9:18" x14ac:dyDescent="0.3">
      <c r="I3292" s="31" t="s">
        <v>1376</v>
      </c>
      <c r="J3292" s="20" t="s">
        <v>1377</v>
      </c>
      <c r="K3292" s="20" t="s">
        <v>194</v>
      </c>
      <c r="L3292" s="20" t="s">
        <v>37</v>
      </c>
      <c r="M3292" s="20" t="s">
        <v>39</v>
      </c>
      <c r="N3292" s="20" t="s">
        <v>122</v>
      </c>
      <c r="Q3292" s="20" t="s">
        <v>40</v>
      </c>
      <c r="R3292" s="25">
        <v>2862.53</v>
      </c>
    </row>
    <row r="3293" spans="9:18" x14ac:dyDescent="0.3">
      <c r="M3293" s="20" t="s">
        <v>42</v>
      </c>
      <c r="R3293" s="25">
        <v>472.16</v>
      </c>
    </row>
    <row r="3294" spans="9:18" x14ac:dyDescent="0.3">
      <c r="I3294" s="31" t="s">
        <v>1376</v>
      </c>
      <c r="J3294" s="20" t="s">
        <v>1377</v>
      </c>
      <c r="K3294" s="20" t="s">
        <v>194</v>
      </c>
      <c r="L3294" s="20" t="s">
        <v>37</v>
      </c>
      <c r="M3294" s="20" t="s">
        <v>39</v>
      </c>
      <c r="N3294" s="20" t="s">
        <v>122</v>
      </c>
      <c r="Q3294" s="20" t="s">
        <v>40</v>
      </c>
      <c r="R3294" s="25">
        <v>5736.51</v>
      </c>
    </row>
    <row r="3295" spans="9:18" x14ac:dyDescent="0.3">
      <c r="M3295" s="20" t="s">
        <v>42</v>
      </c>
      <c r="R3295" s="25">
        <v>946.20899999999995</v>
      </c>
    </row>
    <row r="3296" spans="9:18" x14ac:dyDescent="0.3">
      <c r="I3296" s="31" t="s">
        <v>1376</v>
      </c>
      <c r="J3296" s="20" t="s">
        <v>1377</v>
      </c>
      <c r="K3296" s="20" t="s">
        <v>194</v>
      </c>
      <c r="L3296" s="20" t="s">
        <v>37</v>
      </c>
      <c r="M3296" s="20" t="s">
        <v>39</v>
      </c>
      <c r="N3296" s="20" t="s">
        <v>122</v>
      </c>
      <c r="Q3296" s="20" t="s">
        <v>40</v>
      </c>
      <c r="R3296" s="25">
        <v>5736.51</v>
      </c>
    </row>
    <row r="3297" spans="9:18" x14ac:dyDescent="0.3">
      <c r="M3297" s="20" t="s">
        <v>42</v>
      </c>
      <c r="R3297" s="25">
        <v>946.20899999999995</v>
      </c>
    </row>
    <row r="3298" spans="9:18" x14ac:dyDescent="0.3">
      <c r="I3298" s="31" t="s">
        <v>1376</v>
      </c>
      <c r="J3298" s="20" t="s">
        <v>1377</v>
      </c>
      <c r="K3298" s="20" t="s">
        <v>194</v>
      </c>
      <c r="L3298" s="20" t="s">
        <v>37</v>
      </c>
      <c r="M3298" s="20" t="s">
        <v>39</v>
      </c>
      <c r="N3298" s="20" t="s">
        <v>122</v>
      </c>
      <c r="Q3298" s="20" t="s">
        <v>40</v>
      </c>
      <c r="R3298" s="25">
        <v>5725.06</v>
      </c>
    </row>
    <row r="3299" spans="9:18" x14ac:dyDescent="0.3">
      <c r="M3299" s="20" t="s">
        <v>42</v>
      </c>
      <c r="R3299" s="25">
        <v>944.32</v>
      </c>
    </row>
    <row r="3300" spans="9:18" x14ac:dyDescent="0.3">
      <c r="I3300" s="31" t="s">
        <v>1376</v>
      </c>
      <c r="J3300" s="20" t="s">
        <v>1377</v>
      </c>
      <c r="K3300" s="20" t="s">
        <v>194</v>
      </c>
      <c r="L3300" s="20" t="s">
        <v>37</v>
      </c>
      <c r="M3300" s="20" t="s">
        <v>39</v>
      </c>
      <c r="N3300" s="20" t="s">
        <v>122</v>
      </c>
      <c r="Q3300" s="20" t="s">
        <v>40</v>
      </c>
      <c r="R3300" s="25">
        <v>5725.06</v>
      </c>
    </row>
    <row r="3301" spans="9:18" x14ac:dyDescent="0.3">
      <c r="M3301" s="20" t="s">
        <v>42</v>
      </c>
      <c r="R3301" s="25">
        <v>944.32</v>
      </c>
    </row>
    <row r="3302" spans="9:18" x14ac:dyDescent="0.3">
      <c r="I3302" s="31" t="s">
        <v>1376</v>
      </c>
      <c r="J3302" s="20" t="s">
        <v>1378</v>
      </c>
      <c r="K3302" s="20" t="s">
        <v>37</v>
      </c>
      <c r="L3302" s="20" t="s">
        <v>38</v>
      </c>
      <c r="M3302" s="20" t="s">
        <v>39</v>
      </c>
      <c r="N3302" s="20" t="s">
        <v>40</v>
      </c>
      <c r="O3302" s="25">
        <v>17533.759999999998</v>
      </c>
      <c r="Q3302" s="20" t="s">
        <v>41</v>
      </c>
    </row>
    <row r="3303" spans="9:18" x14ac:dyDescent="0.3">
      <c r="M3303" s="20" t="s">
        <v>42</v>
      </c>
      <c r="O3303" s="25">
        <v>780</v>
      </c>
    </row>
    <row r="3304" spans="9:18" x14ac:dyDescent="0.3">
      <c r="I3304" s="31" t="s">
        <v>1376</v>
      </c>
      <c r="J3304" s="20" t="s">
        <v>1378</v>
      </c>
      <c r="K3304" s="20" t="s">
        <v>37</v>
      </c>
      <c r="L3304" s="20" t="s">
        <v>228</v>
      </c>
      <c r="M3304" s="20" t="s">
        <v>39</v>
      </c>
      <c r="N3304" s="20" t="s">
        <v>40</v>
      </c>
      <c r="O3304" s="25">
        <v>29086.75</v>
      </c>
      <c r="Q3304" s="20" t="s">
        <v>41</v>
      </c>
    </row>
    <row r="3305" spans="9:18" x14ac:dyDescent="0.3">
      <c r="M3305" s="20" t="s">
        <v>42</v>
      </c>
      <c r="O3305" s="25">
        <v>1240</v>
      </c>
    </row>
    <row r="3306" spans="9:18" x14ac:dyDescent="0.3">
      <c r="I3306" s="31" t="s">
        <v>1376</v>
      </c>
      <c r="J3306" s="20" t="s">
        <v>1379</v>
      </c>
      <c r="K3306" s="20" t="s">
        <v>1380</v>
      </c>
      <c r="L3306" s="20" t="s">
        <v>1381</v>
      </c>
      <c r="M3306" s="20" t="s">
        <v>39</v>
      </c>
      <c r="N3306" s="20" t="s">
        <v>46</v>
      </c>
      <c r="O3306" s="25">
        <v>2000</v>
      </c>
      <c r="Q3306" s="20" t="s">
        <v>47</v>
      </c>
    </row>
    <row r="3307" spans="9:18" x14ac:dyDescent="0.3">
      <c r="M3307" s="20" t="s">
        <v>42</v>
      </c>
      <c r="O3307" s="25">
        <v>10</v>
      </c>
    </row>
    <row r="3308" spans="9:18" x14ac:dyDescent="0.3">
      <c r="I3308" s="31" t="s">
        <v>1376</v>
      </c>
      <c r="J3308" s="20" t="s">
        <v>1382</v>
      </c>
      <c r="K3308" s="20" t="s">
        <v>1383</v>
      </c>
      <c r="M3308" s="20" t="s">
        <v>39</v>
      </c>
      <c r="N3308" s="20" t="s">
        <v>53</v>
      </c>
      <c r="O3308" s="25">
        <v>3427.8</v>
      </c>
      <c r="Q3308" s="20" t="s">
        <v>47</v>
      </c>
    </row>
    <row r="3309" spans="9:18" x14ac:dyDescent="0.3">
      <c r="M3309" s="20" t="s">
        <v>42</v>
      </c>
      <c r="O3309" s="25">
        <v>1</v>
      </c>
    </row>
    <row r="3310" spans="9:18" x14ac:dyDescent="0.3">
      <c r="I3310" s="31" t="s">
        <v>1376</v>
      </c>
      <c r="J3310" s="20" t="s">
        <v>1384</v>
      </c>
      <c r="K3310" s="20" t="s">
        <v>133</v>
      </c>
      <c r="M3310" s="20" t="s">
        <v>39</v>
      </c>
      <c r="N3310" s="20" t="s">
        <v>107</v>
      </c>
      <c r="O3310" s="25">
        <v>2427.75</v>
      </c>
      <c r="Q3310" s="20" t="s">
        <v>47</v>
      </c>
    </row>
    <row r="3311" spans="9:18" x14ac:dyDescent="0.3">
      <c r="M3311" s="20" t="s">
        <v>42</v>
      </c>
      <c r="O3311" s="25">
        <v>1000</v>
      </c>
    </row>
    <row r="3312" spans="9:18" x14ac:dyDescent="0.3">
      <c r="I3312" s="31" t="s">
        <v>1376</v>
      </c>
      <c r="J3312" s="20" t="s">
        <v>1385</v>
      </c>
      <c r="K3312" s="20" t="s">
        <v>1344</v>
      </c>
      <c r="M3312" s="20" t="s">
        <v>39</v>
      </c>
      <c r="N3312" s="20" t="s">
        <v>46</v>
      </c>
      <c r="O3312" s="25">
        <v>525.6</v>
      </c>
      <c r="Q3312" s="20" t="s">
        <v>47</v>
      </c>
    </row>
    <row r="3313" spans="9:17" x14ac:dyDescent="0.3">
      <c r="M3313" s="20" t="s">
        <v>42</v>
      </c>
    </row>
    <row r="3314" spans="9:17" x14ac:dyDescent="0.3">
      <c r="I3314" s="31" t="s">
        <v>1376</v>
      </c>
      <c r="J3314" s="20" t="s">
        <v>1385</v>
      </c>
      <c r="K3314" s="20" t="s">
        <v>1178</v>
      </c>
      <c r="M3314" s="20" t="s">
        <v>39</v>
      </c>
      <c r="N3314" s="20" t="s">
        <v>46</v>
      </c>
      <c r="O3314" s="25">
        <v>242.73</v>
      </c>
      <c r="Q3314" s="20" t="s">
        <v>47</v>
      </c>
    </row>
    <row r="3315" spans="9:17" x14ac:dyDescent="0.3">
      <c r="M3315" s="20" t="s">
        <v>42</v>
      </c>
    </row>
    <row r="3316" spans="9:17" x14ac:dyDescent="0.3">
      <c r="I3316" s="31" t="s">
        <v>1376</v>
      </c>
      <c r="J3316" s="20" t="s">
        <v>1386</v>
      </c>
      <c r="K3316" s="20" t="s">
        <v>1344</v>
      </c>
      <c r="M3316" s="20" t="s">
        <v>39</v>
      </c>
      <c r="N3316" s="20" t="s">
        <v>46</v>
      </c>
      <c r="O3316" s="25">
        <v>157</v>
      </c>
      <c r="Q3316" s="20" t="s">
        <v>47</v>
      </c>
    </row>
    <row r="3317" spans="9:17" x14ac:dyDescent="0.3">
      <c r="M3317" s="20" t="s">
        <v>42</v>
      </c>
    </row>
    <row r="3318" spans="9:17" x14ac:dyDescent="0.3">
      <c r="I3318" s="31" t="s">
        <v>1376</v>
      </c>
      <c r="J3318" s="20" t="s">
        <v>1386</v>
      </c>
      <c r="K3318" s="20" t="s">
        <v>1178</v>
      </c>
      <c r="M3318" s="20" t="s">
        <v>39</v>
      </c>
      <c r="N3318" s="20" t="s">
        <v>46</v>
      </c>
      <c r="O3318" s="25">
        <v>72.5</v>
      </c>
      <c r="Q3318" s="20" t="s">
        <v>47</v>
      </c>
    </row>
    <row r="3319" spans="9:17" x14ac:dyDescent="0.3">
      <c r="M3319" s="20" t="s">
        <v>42</v>
      </c>
    </row>
    <row r="3320" spans="9:17" x14ac:dyDescent="0.3">
      <c r="I3320" s="31" t="s">
        <v>1387</v>
      </c>
      <c r="J3320" s="20" t="s">
        <v>1388</v>
      </c>
      <c r="K3320" s="20" t="s">
        <v>1389</v>
      </c>
      <c r="M3320" s="20" t="s">
        <v>39</v>
      </c>
      <c r="N3320" s="20" t="s">
        <v>46</v>
      </c>
      <c r="O3320" s="25">
        <v>869.2</v>
      </c>
      <c r="Q3320" s="20" t="s">
        <v>47</v>
      </c>
    </row>
    <row r="3321" spans="9:17" x14ac:dyDescent="0.3">
      <c r="M3321" s="20" t="s">
        <v>42</v>
      </c>
      <c r="O3321" s="25">
        <v>1</v>
      </c>
    </row>
    <row r="3322" spans="9:17" x14ac:dyDescent="0.3">
      <c r="I3322" s="31" t="s">
        <v>1387</v>
      </c>
      <c r="J3322" s="20" t="s">
        <v>1390</v>
      </c>
      <c r="K3322" s="20" t="s">
        <v>662</v>
      </c>
      <c r="M3322" s="20" t="s">
        <v>39</v>
      </c>
      <c r="N3322" s="20" t="s">
        <v>107</v>
      </c>
      <c r="O3322" s="25">
        <v>46458.33</v>
      </c>
      <c r="Q3322" s="20" t="s">
        <v>47</v>
      </c>
    </row>
    <row r="3323" spans="9:17" x14ac:dyDescent="0.3">
      <c r="M3323" s="20" t="s">
        <v>42</v>
      </c>
      <c r="O3323" s="25">
        <v>2500</v>
      </c>
    </row>
    <row r="3324" spans="9:17" x14ac:dyDescent="0.3">
      <c r="I3324" s="31" t="s">
        <v>1387</v>
      </c>
      <c r="J3324" s="20" t="s">
        <v>1391</v>
      </c>
      <c r="K3324" s="20" t="s">
        <v>168</v>
      </c>
      <c r="M3324" s="20" t="s">
        <v>39</v>
      </c>
      <c r="N3324" s="20" t="s">
        <v>46</v>
      </c>
      <c r="O3324" s="25">
        <v>1985.83</v>
      </c>
      <c r="Q3324" s="20" t="s">
        <v>47</v>
      </c>
    </row>
    <row r="3325" spans="9:17" x14ac:dyDescent="0.3">
      <c r="M3325" s="20" t="s">
        <v>42</v>
      </c>
    </row>
    <row r="3326" spans="9:17" x14ac:dyDescent="0.3">
      <c r="I3326" s="31" t="s">
        <v>1387</v>
      </c>
      <c r="J3326" s="20" t="s">
        <v>1392</v>
      </c>
      <c r="K3326" s="20" t="s">
        <v>168</v>
      </c>
      <c r="M3326" s="20" t="s">
        <v>39</v>
      </c>
      <c r="N3326" s="20" t="s">
        <v>46</v>
      </c>
      <c r="O3326" s="25">
        <v>30</v>
      </c>
      <c r="Q3326" s="20" t="s">
        <v>47</v>
      </c>
    </row>
    <row r="3327" spans="9:17" x14ac:dyDescent="0.3">
      <c r="M3327" s="20" t="s">
        <v>42</v>
      </c>
    </row>
    <row r="3328" spans="9:17" x14ac:dyDescent="0.3">
      <c r="I3328" s="31" t="s">
        <v>1387</v>
      </c>
      <c r="J3328" s="20" t="s">
        <v>1393</v>
      </c>
      <c r="K3328" s="20" t="s">
        <v>37</v>
      </c>
      <c r="L3328" s="20" t="s">
        <v>38</v>
      </c>
      <c r="M3328" s="20" t="s">
        <v>39</v>
      </c>
      <c r="N3328" s="20" t="s">
        <v>40</v>
      </c>
      <c r="O3328" s="25">
        <v>22479.18</v>
      </c>
      <c r="Q3328" s="20" t="s">
        <v>41</v>
      </c>
    </row>
    <row r="3329" spans="9:18" x14ac:dyDescent="0.3">
      <c r="M3329" s="20" t="s">
        <v>42</v>
      </c>
      <c r="O3329" s="25">
        <v>1000</v>
      </c>
    </row>
    <row r="3330" spans="9:18" x14ac:dyDescent="0.3">
      <c r="I3330" s="31" t="s">
        <v>1387</v>
      </c>
      <c r="J3330" s="20" t="s">
        <v>1393</v>
      </c>
      <c r="K3330" s="20" t="s">
        <v>37</v>
      </c>
      <c r="L3330" s="20" t="s">
        <v>228</v>
      </c>
      <c r="M3330" s="20" t="s">
        <v>39</v>
      </c>
      <c r="N3330" s="20" t="s">
        <v>40</v>
      </c>
      <c r="O3330" s="25">
        <v>29086.75</v>
      </c>
      <c r="Q3330" s="20" t="s">
        <v>41</v>
      </c>
    </row>
    <row r="3331" spans="9:18" x14ac:dyDescent="0.3">
      <c r="M3331" s="20" t="s">
        <v>42</v>
      </c>
      <c r="O3331" s="25">
        <v>1240</v>
      </c>
    </row>
    <row r="3332" spans="9:18" x14ac:dyDescent="0.3">
      <c r="I3332" s="31" t="s">
        <v>1387</v>
      </c>
      <c r="J3332" s="20" t="s">
        <v>1394</v>
      </c>
      <c r="K3332" s="20" t="s">
        <v>194</v>
      </c>
      <c r="L3332" s="20" t="s">
        <v>37</v>
      </c>
      <c r="M3332" s="20" t="s">
        <v>39</v>
      </c>
      <c r="N3332" s="20" t="s">
        <v>122</v>
      </c>
      <c r="Q3332" s="20" t="s">
        <v>40</v>
      </c>
      <c r="R3332" s="25">
        <v>31046.78</v>
      </c>
    </row>
    <row r="3333" spans="9:18" x14ac:dyDescent="0.3">
      <c r="M3333" s="20" t="s">
        <v>42</v>
      </c>
      <c r="R3333" s="25">
        <v>4145.08</v>
      </c>
    </row>
    <row r="3334" spans="9:18" x14ac:dyDescent="0.3">
      <c r="I3334" s="31" t="s">
        <v>1387</v>
      </c>
      <c r="J3334" s="20" t="s">
        <v>1394</v>
      </c>
      <c r="K3334" s="20" t="s">
        <v>194</v>
      </c>
      <c r="L3334" s="20" t="s">
        <v>37</v>
      </c>
      <c r="M3334" s="20" t="s">
        <v>39</v>
      </c>
      <c r="N3334" s="20" t="s">
        <v>122</v>
      </c>
      <c r="Q3334" s="20" t="s">
        <v>40</v>
      </c>
      <c r="R3334" s="25">
        <v>7761.69</v>
      </c>
    </row>
    <row r="3335" spans="9:18" x14ac:dyDescent="0.3">
      <c r="M3335" s="20" t="s">
        <v>42</v>
      </c>
      <c r="R3335" s="25">
        <v>1036.269</v>
      </c>
    </row>
    <row r="3336" spans="9:18" x14ac:dyDescent="0.3">
      <c r="I3336" s="31" t="s">
        <v>1387</v>
      </c>
      <c r="J3336" s="20" t="s">
        <v>1394</v>
      </c>
      <c r="K3336" s="20" t="s">
        <v>194</v>
      </c>
      <c r="L3336" s="20" t="s">
        <v>37</v>
      </c>
      <c r="M3336" s="20" t="s">
        <v>39</v>
      </c>
      <c r="N3336" s="20" t="s">
        <v>122</v>
      </c>
      <c r="Q3336" s="20" t="s">
        <v>40</v>
      </c>
      <c r="R3336" s="25">
        <v>7761.69</v>
      </c>
    </row>
    <row r="3337" spans="9:18" x14ac:dyDescent="0.3">
      <c r="M3337" s="20" t="s">
        <v>42</v>
      </c>
      <c r="R3337" s="25">
        <v>1036.269</v>
      </c>
    </row>
    <row r="3338" spans="9:18" x14ac:dyDescent="0.3">
      <c r="I3338" s="31" t="s">
        <v>1387</v>
      </c>
      <c r="J3338" s="20" t="s">
        <v>1394</v>
      </c>
      <c r="K3338" s="20" t="s">
        <v>194</v>
      </c>
      <c r="L3338" s="20" t="s">
        <v>37</v>
      </c>
      <c r="M3338" s="20" t="s">
        <v>39</v>
      </c>
      <c r="N3338" s="20" t="s">
        <v>122</v>
      </c>
      <c r="Q3338" s="20" t="s">
        <v>40</v>
      </c>
      <c r="R3338" s="25">
        <v>11642.54</v>
      </c>
    </row>
    <row r="3339" spans="9:18" x14ac:dyDescent="0.3">
      <c r="M3339" s="20" t="s">
        <v>42</v>
      </c>
      <c r="R3339" s="25">
        <v>1554.404</v>
      </c>
    </row>
    <row r="3340" spans="9:18" x14ac:dyDescent="0.3">
      <c r="I3340" s="31" t="s">
        <v>1387</v>
      </c>
      <c r="J3340" s="20" t="s">
        <v>1394</v>
      </c>
      <c r="K3340" s="20" t="s">
        <v>194</v>
      </c>
      <c r="L3340" s="20" t="s">
        <v>37</v>
      </c>
      <c r="M3340" s="20" t="s">
        <v>39</v>
      </c>
      <c r="N3340" s="20" t="s">
        <v>122</v>
      </c>
      <c r="Q3340" s="20" t="s">
        <v>40</v>
      </c>
      <c r="R3340" s="25">
        <v>77.62</v>
      </c>
    </row>
    <row r="3341" spans="9:18" x14ac:dyDescent="0.3">
      <c r="M3341" s="20" t="s">
        <v>42</v>
      </c>
      <c r="R3341" s="25">
        <v>10.363</v>
      </c>
    </row>
    <row r="3342" spans="9:18" x14ac:dyDescent="0.3">
      <c r="I3342" s="31" t="s">
        <v>1387</v>
      </c>
      <c r="J3342" s="20" t="s">
        <v>1394</v>
      </c>
      <c r="K3342" s="20" t="s">
        <v>194</v>
      </c>
      <c r="L3342" s="20" t="s">
        <v>37</v>
      </c>
      <c r="M3342" s="20" t="s">
        <v>39</v>
      </c>
      <c r="N3342" s="20" t="s">
        <v>122</v>
      </c>
      <c r="Q3342" s="20" t="s">
        <v>40</v>
      </c>
      <c r="R3342" s="25">
        <v>15523.38</v>
      </c>
    </row>
    <row r="3343" spans="9:18" x14ac:dyDescent="0.3">
      <c r="M3343" s="20" t="s">
        <v>42</v>
      </c>
      <c r="R3343" s="25">
        <v>2072.5390000000002</v>
      </c>
    </row>
    <row r="3344" spans="9:18" x14ac:dyDescent="0.3">
      <c r="I3344" s="31" t="s">
        <v>1387</v>
      </c>
      <c r="J3344" s="20" t="s">
        <v>1394</v>
      </c>
      <c r="K3344" s="20" t="s">
        <v>194</v>
      </c>
      <c r="L3344" s="20" t="s">
        <v>37</v>
      </c>
      <c r="M3344" s="20" t="s">
        <v>39</v>
      </c>
      <c r="N3344" s="20" t="s">
        <v>122</v>
      </c>
      <c r="Q3344" s="20" t="s">
        <v>40</v>
      </c>
      <c r="R3344" s="25">
        <v>7761.69</v>
      </c>
    </row>
    <row r="3345" spans="9:18" x14ac:dyDescent="0.3">
      <c r="M3345" s="20" t="s">
        <v>42</v>
      </c>
      <c r="R3345" s="25">
        <v>1036.269</v>
      </c>
    </row>
    <row r="3346" spans="9:18" x14ac:dyDescent="0.3">
      <c r="I3346" s="31" t="s">
        <v>1387</v>
      </c>
      <c r="J3346" s="20" t="s">
        <v>1394</v>
      </c>
      <c r="K3346" s="20" t="s">
        <v>194</v>
      </c>
      <c r="L3346" s="20" t="s">
        <v>37</v>
      </c>
      <c r="M3346" s="20" t="s">
        <v>39</v>
      </c>
      <c r="N3346" s="20" t="s">
        <v>122</v>
      </c>
      <c r="Q3346" s="20" t="s">
        <v>40</v>
      </c>
      <c r="R3346" s="25">
        <v>7761.69</v>
      </c>
    </row>
    <row r="3347" spans="9:18" x14ac:dyDescent="0.3">
      <c r="M3347" s="20" t="s">
        <v>42</v>
      </c>
      <c r="R3347" s="25">
        <v>1036.269</v>
      </c>
    </row>
    <row r="3348" spans="9:18" x14ac:dyDescent="0.3">
      <c r="I3348" s="31" t="s">
        <v>1387</v>
      </c>
      <c r="J3348" s="20" t="s">
        <v>1394</v>
      </c>
      <c r="K3348" s="20" t="s">
        <v>194</v>
      </c>
      <c r="L3348" s="20" t="s">
        <v>37</v>
      </c>
      <c r="M3348" s="20" t="s">
        <v>39</v>
      </c>
      <c r="N3348" s="20" t="s">
        <v>122</v>
      </c>
      <c r="Q3348" s="20" t="s">
        <v>40</v>
      </c>
      <c r="R3348" s="25">
        <v>7761.69</v>
      </c>
    </row>
    <row r="3349" spans="9:18" x14ac:dyDescent="0.3">
      <c r="M3349" s="20" t="s">
        <v>42</v>
      </c>
      <c r="R3349" s="25">
        <v>1036.269</v>
      </c>
    </row>
    <row r="3350" spans="9:18" x14ac:dyDescent="0.3">
      <c r="I3350" s="31" t="s">
        <v>1387</v>
      </c>
      <c r="J3350" s="20" t="s">
        <v>1394</v>
      </c>
      <c r="K3350" s="20" t="s">
        <v>194</v>
      </c>
      <c r="L3350" s="20" t="s">
        <v>37</v>
      </c>
      <c r="M3350" s="20" t="s">
        <v>39</v>
      </c>
      <c r="N3350" s="20" t="s">
        <v>122</v>
      </c>
      <c r="Q3350" s="20" t="s">
        <v>40</v>
      </c>
      <c r="R3350" s="25">
        <v>7761.69</v>
      </c>
    </row>
    <row r="3351" spans="9:18" x14ac:dyDescent="0.3">
      <c r="M3351" s="20" t="s">
        <v>42</v>
      </c>
      <c r="R3351" s="25">
        <v>1036.269</v>
      </c>
    </row>
    <row r="3352" spans="9:18" x14ac:dyDescent="0.3">
      <c r="I3352" s="31" t="s">
        <v>1395</v>
      </c>
      <c r="J3352" s="20" t="s">
        <v>1396</v>
      </c>
      <c r="K3352" s="20" t="s">
        <v>1397</v>
      </c>
      <c r="M3352" s="20" t="s">
        <v>39</v>
      </c>
      <c r="N3352" s="20" t="s">
        <v>146</v>
      </c>
      <c r="O3352" s="25">
        <v>13587.5</v>
      </c>
      <c r="Q3352" s="20" t="s">
        <v>47</v>
      </c>
    </row>
    <row r="3353" spans="9:18" x14ac:dyDescent="0.3">
      <c r="M3353" s="20" t="s">
        <v>42</v>
      </c>
      <c r="O3353" s="25">
        <v>1</v>
      </c>
    </row>
    <row r="3354" spans="9:18" x14ac:dyDescent="0.3">
      <c r="I3354" s="31" t="s">
        <v>1395</v>
      </c>
      <c r="J3354" s="20" t="s">
        <v>1396</v>
      </c>
      <c r="K3354" s="20" t="s">
        <v>572</v>
      </c>
      <c r="L3354" s="20" t="s">
        <v>1397</v>
      </c>
      <c r="M3354" s="20" t="s">
        <v>39</v>
      </c>
      <c r="N3354" s="20" t="s">
        <v>89</v>
      </c>
      <c r="Q3354" s="20" t="s">
        <v>149</v>
      </c>
      <c r="R3354" s="25">
        <v>13587.5</v>
      </c>
    </row>
    <row r="3355" spans="9:18" x14ac:dyDescent="0.3">
      <c r="M3355" s="20" t="s">
        <v>42</v>
      </c>
    </row>
    <row r="3356" spans="9:18" x14ac:dyDescent="0.3">
      <c r="I3356" s="31" t="s">
        <v>1395</v>
      </c>
      <c r="J3356" s="20" t="s">
        <v>1398</v>
      </c>
      <c r="K3356" s="20" t="s">
        <v>1399</v>
      </c>
      <c r="M3356" s="20" t="s">
        <v>39</v>
      </c>
      <c r="N3356" s="20" t="s">
        <v>146</v>
      </c>
      <c r="O3356" s="25">
        <v>15962.5</v>
      </c>
      <c r="Q3356" s="20" t="s">
        <v>47</v>
      </c>
    </row>
    <row r="3357" spans="9:18" x14ac:dyDescent="0.3">
      <c r="M3357" s="20" t="s">
        <v>42</v>
      </c>
      <c r="O3357" s="25">
        <v>1</v>
      </c>
    </row>
    <row r="3358" spans="9:18" x14ac:dyDescent="0.3">
      <c r="I3358" s="31" t="s">
        <v>1395</v>
      </c>
      <c r="J3358" s="20" t="s">
        <v>1398</v>
      </c>
      <c r="K3358" s="20" t="s">
        <v>572</v>
      </c>
      <c r="L3358" s="20" t="s">
        <v>1399</v>
      </c>
      <c r="M3358" s="20" t="s">
        <v>39</v>
      </c>
      <c r="N3358" s="20" t="s">
        <v>89</v>
      </c>
      <c r="Q3358" s="20" t="s">
        <v>149</v>
      </c>
      <c r="R3358" s="25">
        <v>15962.5</v>
      </c>
    </row>
    <row r="3359" spans="9:18" x14ac:dyDescent="0.3">
      <c r="M3359" s="20" t="s">
        <v>42</v>
      </c>
    </row>
    <row r="3360" spans="9:18" x14ac:dyDescent="0.3">
      <c r="I3360" s="31" t="s">
        <v>1395</v>
      </c>
      <c r="J3360" s="20" t="s">
        <v>1400</v>
      </c>
      <c r="K3360" s="20" t="s">
        <v>194</v>
      </c>
      <c r="L3360" s="20" t="s">
        <v>37</v>
      </c>
      <c r="M3360" s="20" t="s">
        <v>39</v>
      </c>
      <c r="N3360" s="20" t="s">
        <v>122</v>
      </c>
      <c r="Q3360" s="20" t="s">
        <v>40</v>
      </c>
      <c r="R3360" s="25">
        <v>9741.18</v>
      </c>
    </row>
    <row r="3361" spans="9:18" x14ac:dyDescent="0.3">
      <c r="M3361" s="20" t="s">
        <v>42</v>
      </c>
      <c r="R3361" s="25">
        <v>1300.5519999999999</v>
      </c>
    </row>
    <row r="3362" spans="9:18" x14ac:dyDescent="0.3">
      <c r="I3362" s="31" t="s">
        <v>1395</v>
      </c>
      <c r="J3362" s="20" t="s">
        <v>1400</v>
      </c>
      <c r="K3362" s="20" t="s">
        <v>194</v>
      </c>
      <c r="L3362" s="20" t="s">
        <v>37</v>
      </c>
      <c r="M3362" s="20" t="s">
        <v>39</v>
      </c>
      <c r="N3362" s="20" t="s">
        <v>122</v>
      </c>
      <c r="Q3362" s="20" t="s">
        <v>40</v>
      </c>
      <c r="R3362" s="25">
        <v>27311.71</v>
      </c>
    </row>
    <row r="3363" spans="9:18" x14ac:dyDescent="0.3">
      <c r="M3363" s="20" t="s">
        <v>42</v>
      </c>
      <c r="R3363" s="25">
        <v>3646.4079999999999</v>
      </c>
    </row>
    <row r="3364" spans="9:18" x14ac:dyDescent="0.3">
      <c r="I3364" s="31" t="s">
        <v>1395</v>
      </c>
      <c r="J3364" s="20" t="s">
        <v>1400</v>
      </c>
      <c r="K3364" s="20" t="s">
        <v>194</v>
      </c>
      <c r="L3364" s="20" t="s">
        <v>37</v>
      </c>
      <c r="M3364" s="20" t="s">
        <v>39</v>
      </c>
      <c r="N3364" s="20" t="s">
        <v>122</v>
      </c>
      <c r="Q3364" s="20" t="s">
        <v>40</v>
      </c>
      <c r="R3364" s="25">
        <v>9103.91</v>
      </c>
    </row>
    <row r="3365" spans="9:18" x14ac:dyDescent="0.3">
      <c r="M3365" s="20" t="s">
        <v>42</v>
      </c>
      <c r="R3365" s="25">
        <v>1215.47</v>
      </c>
    </row>
    <row r="3366" spans="9:18" x14ac:dyDescent="0.3">
      <c r="I3366" s="31" t="s">
        <v>1395</v>
      </c>
      <c r="J3366" s="20" t="s">
        <v>1400</v>
      </c>
      <c r="K3366" s="20" t="s">
        <v>194</v>
      </c>
      <c r="L3366" s="20" t="s">
        <v>37</v>
      </c>
      <c r="M3366" s="20" t="s">
        <v>39</v>
      </c>
      <c r="N3366" s="20" t="s">
        <v>122</v>
      </c>
      <c r="Q3366" s="20" t="s">
        <v>40</v>
      </c>
      <c r="R3366" s="25">
        <v>910.39</v>
      </c>
    </row>
    <row r="3367" spans="9:18" x14ac:dyDescent="0.3">
      <c r="M3367" s="20" t="s">
        <v>42</v>
      </c>
      <c r="R3367" s="25">
        <v>121.547</v>
      </c>
    </row>
    <row r="3368" spans="9:18" x14ac:dyDescent="0.3">
      <c r="I3368" s="31" t="s">
        <v>1395</v>
      </c>
      <c r="J3368" s="20" t="s">
        <v>1400</v>
      </c>
      <c r="K3368" s="20" t="s">
        <v>194</v>
      </c>
      <c r="L3368" s="20" t="s">
        <v>37</v>
      </c>
      <c r="M3368" s="20" t="s">
        <v>39</v>
      </c>
      <c r="N3368" s="20" t="s">
        <v>122</v>
      </c>
      <c r="Q3368" s="20" t="s">
        <v>40</v>
      </c>
      <c r="R3368" s="25">
        <v>9103.91</v>
      </c>
    </row>
    <row r="3369" spans="9:18" x14ac:dyDescent="0.3">
      <c r="M3369" s="20" t="s">
        <v>42</v>
      </c>
      <c r="R3369" s="25">
        <v>1215.47</v>
      </c>
    </row>
    <row r="3370" spans="9:18" x14ac:dyDescent="0.3">
      <c r="I3370" s="31" t="s">
        <v>1395</v>
      </c>
      <c r="J3370" s="20" t="s">
        <v>1400</v>
      </c>
      <c r="K3370" s="20" t="s">
        <v>194</v>
      </c>
      <c r="L3370" s="20" t="s">
        <v>37</v>
      </c>
      <c r="M3370" s="20" t="s">
        <v>39</v>
      </c>
      <c r="N3370" s="20" t="s">
        <v>122</v>
      </c>
      <c r="Q3370" s="20" t="s">
        <v>40</v>
      </c>
      <c r="R3370" s="25">
        <v>9103.91</v>
      </c>
    </row>
    <row r="3371" spans="9:18" x14ac:dyDescent="0.3">
      <c r="M3371" s="20" t="s">
        <v>42</v>
      </c>
      <c r="R3371" s="25">
        <v>1215.47</v>
      </c>
    </row>
    <row r="3372" spans="9:18" x14ac:dyDescent="0.3">
      <c r="I3372" s="31" t="s">
        <v>1395</v>
      </c>
      <c r="J3372" s="20" t="s">
        <v>1400</v>
      </c>
      <c r="K3372" s="20" t="s">
        <v>194</v>
      </c>
      <c r="L3372" s="20" t="s">
        <v>37</v>
      </c>
      <c r="M3372" s="20" t="s">
        <v>39</v>
      </c>
      <c r="N3372" s="20" t="s">
        <v>122</v>
      </c>
      <c r="Q3372" s="20" t="s">
        <v>40</v>
      </c>
      <c r="R3372" s="25">
        <v>8011.43</v>
      </c>
    </row>
    <row r="3373" spans="9:18" x14ac:dyDescent="0.3">
      <c r="M3373" s="20" t="s">
        <v>42</v>
      </c>
      <c r="R3373" s="25">
        <v>1069.6130000000001</v>
      </c>
    </row>
    <row r="3374" spans="9:18" x14ac:dyDescent="0.3">
      <c r="I3374" s="31" t="s">
        <v>1395</v>
      </c>
      <c r="J3374" s="20" t="s">
        <v>1400</v>
      </c>
      <c r="K3374" s="20" t="s">
        <v>194</v>
      </c>
      <c r="L3374" s="20" t="s">
        <v>37</v>
      </c>
      <c r="M3374" s="20" t="s">
        <v>39</v>
      </c>
      <c r="N3374" s="20" t="s">
        <v>122</v>
      </c>
      <c r="Q3374" s="20" t="s">
        <v>40</v>
      </c>
      <c r="R3374" s="25">
        <v>9103.91</v>
      </c>
    </row>
    <row r="3375" spans="9:18" x14ac:dyDescent="0.3">
      <c r="M3375" s="20" t="s">
        <v>42</v>
      </c>
      <c r="R3375" s="25">
        <v>1215.47</v>
      </c>
    </row>
    <row r="3376" spans="9:18" x14ac:dyDescent="0.3">
      <c r="I3376" s="31" t="s">
        <v>1395</v>
      </c>
      <c r="J3376" s="20" t="s">
        <v>1401</v>
      </c>
      <c r="K3376" s="20" t="s">
        <v>1402</v>
      </c>
      <c r="M3376" s="20" t="s">
        <v>39</v>
      </c>
      <c r="N3376" s="20" t="s">
        <v>146</v>
      </c>
      <c r="O3376" s="25">
        <v>5210</v>
      </c>
      <c r="Q3376" s="20" t="s">
        <v>47</v>
      </c>
    </row>
    <row r="3377" spans="9:18" x14ac:dyDescent="0.3">
      <c r="M3377" s="20" t="s">
        <v>42</v>
      </c>
      <c r="O3377" s="25">
        <v>2</v>
      </c>
    </row>
    <row r="3378" spans="9:18" x14ac:dyDescent="0.3">
      <c r="I3378" s="31" t="s">
        <v>1395</v>
      </c>
      <c r="J3378" s="20" t="s">
        <v>1401</v>
      </c>
      <c r="K3378" s="20" t="s">
        <v>147</v>
      </c>
      <c r="L3378" s="20" t="s">
        <v>1402</v>
      </c>
      <c r="M3378" s="20" t="s">
        <v>39</v>
      </c>
      <c r="N3378" s="20" t="s">
        <v>148</v>
      </c>
      <c r="Q3378" s="20" t="s">
        <v>149</v>
      </c>
      <c r="R3378" s="25">
        <v>5210</v>
      </c>
    </row>
    <row r="3379" spans="9:18" x14ac:dyDescent="0.3">
      <c r="M3379" s="20" t="s">
        <v>42</v>
      </c>
    </row>
    <row r="3380" spans="9:18" x14ac:dyDescent="0.3">
      <c r="I3380" s="31" t="s">
        <v>1395</v>
      </c>
      <c r="J3380" s="20" t="s">
        <v>1401</v>
      </c>
      <c r="K3380" s="20" t="s">
        <v>1403</v>
      </c>
      <c r="M3380" s="20" t="s">
        <v>39</v>
      </c>
      <c r="N3380" s="20" t="s">
        <v>146</v>
      </c>
      <c r="O3380" s="25">
        <v>1883.33</v>
      </c>
      <c r="Q3380" s="20" t="s">
        <v>47</v>
      </c>
    </row>
    <row r="3381" spans="9:18" x14ac:dyDescent="0.3">
      <c r="M3381" s="20" t="s">
        <v>42</v>
      </c>
      <c r="O3381" s="25">
        <v>2</v>
      </c>
    </row>
    <row r="3382" spans="9:18" x14ac:dyDescent="0.3">
      <c r="I3382" s="31" t="s">
        <v>1395</v>
      </c>
      <c r="J3382" s="20" t="s">
        <v>1401</v>
      </c>
      <c r="K3382" s="20" t="s">
        <v>147</v>
      </c>
      <c r="L3382" s="20" t="s">
        <v>1403</v>
      </c>
      <c r="M3382" s="20" t="s">
        <v>39</v>
      </c>
      <c r="N3382" s="20" t="s">
        <v>148</v>
      </c>
      <c r="Q3382" s="20" t="s">
        <v>149</v>
      </c>
      <c r="R3382" s="25">
        <v>1883.33</v>
      </c>
    </row>
    <row r="3383" spans="9:18" x14ac:dyDescent="0.3">
      <c r="M3383" s="20" t="s">
        <v>42</v>
      </c>
    </row>
    <row r="3384" spans="9:18" x14ac:dyDescent="0.3">
      <c r="I3384" s="31" t="s">
        <v>1395</v>
      </c>
      <c r="J3384" s="20" t="s">
        <v>1404</v>
      </c>
      <c r="K3384" s="20" t="s">
        <v>1175</v>
      </c>
      <c r="M3384" s="20" t="s">
        <v>39</v>
      </c>
      <c r="N3384" s="20" t="s">
        <v>46</v>
      </c>
      <c r="O3384" s="25">
        <v>3495</v>
      </c>
      <c r="Q3384" s="20" t="s">
        <v>47</v>
      </c>
    </row>
    <row r="3385" spans="9:18" x14ac:dyDescent="0.3">
      <c r="M3385" s="20" t="s">
        <v>42</v>
      </c>
      <c r="O3385" s="25">
        <v>12</v>
      </c>
    </row>
    <row r="3386" spans="9:18" x14ac:dyDescent="0.3">
      <c r="I3386" s="31" t="s">
        <v>1395</v>
      </c>
      <c r="J3386" s="20" t="s">
        <v>1405</v>
      </c>
      <c r="K3386" s="20" t="s">
        <v>1406</v>
      </c>
      <c r="M3386" s="20" t="s">
        <v>39</v>
      </c>
      <c r="N3386" s="20" t="s">
        <v>146</v>
      </c>
      <c r="O3386" s="25">
        <v>855</v>
      </c>
      <c r="Q3386" s="20" t="s">
        <v>47</v>
      </c>
    </row>
    <row r="3387" spans="9:18" x14ac:dyDescent="0.3">
      <c r="M3387" s="20" t="s">
        <v>42</v>
      </c>
      <c r="O3387" s="25">
        <v>1</v>
      </c>
    </row>
    <row r="3388" spans="9:18" x14ac:dyDescent="0.3">
      <c r="I3388" s="31" t="s">
        <v>1395</v>
      </c>
      <c r="J3388" s="20" t="s">
        <v>1405</v>
      </c>
      <c r="K3388" s="20" t="s">
        <v>572</v>
      </c>
      <c r="L3388" s="20" t="s">
        <v>1406</v>
      </c>
      <c r="M3388" s="20" t="s">
        <v>39</v>
      </c>
      <c r="N3388" s="20" t="s">
        <v>89</v>
      </c>
      <c r="Q3388" s="20" t="s">
        <v>149</v>
      </c>
      <c r="R3388" s="25">
        <v>855</v>
      </c>
    </row>
    <row r="3389" spans="9:18" x14ac:dyDescent="0.3">
      <c r="M3389" s="20" t="s">
        <v>42</v>
      </c>
    </row>
    <row r="3390" spans="9:18" x14ac:dyDescent="0.3">
      <c r="I3390" s="31" t="s">
        <v>1395</v>
      </c>
      <c r="J3390" s="20" t="s">
        <v>1405</v>
      </c>
      <c r="K3390" s="20" t="s">
        <v>248</v>
      </c>
      <c r="M3390" s="20" t="s">
        <v>39</v>
      </c>
      <c r="N3390" s="20" t="s">
        <v>46</v>
      </c>
      <c r="O3390" s="25">
        <v>998.33</v>
      </c>
      <c r="Q3390" s="20" t="s">
        <v>47</v>
      </c>
    </row>
    <row r="3391" spans="9:18" x14ac:dyDescent="0.3">
      <c r="M3391" s="20" t="s">
        <v>42</v>
      </c>
      <c r="O3391" s="25">
        <v>2</v>
      </c>
    </row>
    <row r="3392" spans="9:18" x14ac:dyDescent="0.3">
      <c r="I3392" s="31" t="s">
        <v>1395</v>
      </c>
      <c r="J3392" s="20" t="s">
        <v>1407</v>
      </c>
      <c r="K3392" s="20" t="s">
        <v>1408</v>
      </c>
      <c r="M3392" s="20" t="s">
        <v>39</v>
      </c>
      <c r="N3392" s="20" t="s">
        <v>146</v>
      </c>
      <c r="O3392" s="25">
        <v>6999.17</v>
      </c>
      <c r="Q3392" s="20" t="s">
        <v>47</v>
      </c>
    </row>
    <row r="3393" spans="9:18" x14ac:dyDescent="0.3">
      <c r="M3393" s="20" t="s">
        <v>42</v>
      </c>
      <c r="O3393" s="25">
        <v>1</v>
      </c>
    </row>
    <row r="3394" spans="9:18" x14ac:dyDescent="0.3">
      <c r="I3394" s="31" t="s">
        <v>1395</v>
      </c>
      <c r="J3394" s="20" t="s">
        <v>1407</v>
      </c>
      <c r="K3394" s="20" t="s">
        <v>572</v>
      </c>
      <c r="L3394" s="20" t="s">
        <v>1408</v>
      </c>
      <c r="M3394" s="20" t="s">
        <v>39</v>
      </c>
      <c r="N3394" s="20" t="s">
        <v>89</v>
      </c>
      <c r="Q3394" s="20" t="s">
        <v>149</v>
      </c>
      <c r="R3394" s="25">
        <v>6999.17</v>
      </c>
    </row>
    <row r="3395" spans="9:18" x14ac:dyDescent="0.3">
      <c r="M3395" s="20" t="s">
        <v>42</v>
      </c>
    </row>
    <row r="3396" spans="9:18" x14ac:dyDescent="0.3">
      <c r="I3396" s="31" t="s">
        <v>1395</v>
      </c>
      <c r="J3396" s="20" t="s">
        <v>1409</v>
      </c>
      <c r="K3396" s="20" t="s">
        <v>1410</v>
      </c>
      <c r="M3396" s="20" t="s">
        <v>39</v>
      </c>
      <c r="N3396" s="20" t="s">
        <v>46</v>
      </c>
      <c r="O3396" s="25">
        <v>7466.5</v>
      </c>
      <c r="Q3396" s="20" t="s">
        <v>47</v>
      </c>
    </row>
    <row r="3397" spans="9:18" x14ac:dyDescent="0.3">
      <c r="M3397" s="20" t="s">
        <v>42</v>
      </c>
      <c r="O3397" s="25">
        <v>0.109</v>
      </c>
    </row>
    <row r="3398" spans="9:18" x14ac:dyDescent="0.3">
      <c r="I3398" s="31" t="s">
        <v>1395</v>
      </c>
      <c r="J3398" s="20" t="s">
        <v>1409</v>
      </c>
      <c r="K3398" s="20" t="s">
        <v>1411</v>
      </c>
      <c r="M3398" s="20" t="s">
        <v>39</v>
      </c>
      <c r="N3398" s="20" t="s">
        <v>46</v>
      </c>
      <c r="O3398" s="25">
        <v>11115.5</v>
      </c>
      <c r="Q3398" s="20" t="s">
        <v>47</v>
      </c>
    </row>
    <row r="3399" spans="9:18" x14ac:dyDescent="0.3">
      <c r="M3399" s="20" t="s">
        <v>42</v>
      </c>
      <c r="O3399" s="25">
        <v>0.129</v>
      </c>
    </row>
    <row r="3400" spans="9:18" x14ac:dyDescent="0.3">
      <c r="I3400" s="31" t="s">
        <v>1395</v>
      </c>
      <c r="J3400" s="20" t="s">
        <v>1409</v>
      </c>
      <c r="K3400" s="20" t="s">
        <v>1412</v>
      </c>
      <c r="M3400" s="20" t="s">
        <v>39</v>
      </c>
      <c r="N3400" s="20" t="s">
        <v>46</v>
      </c>
      <c r="O3400" s="25">
        <v>5203.67</v>
      </c>
      <c r="Q3400" s="20" t="s">
        <v>47</v>
      </c>
    </row>
    <row r="3401" spans="9:18" x14ac:dyDescent="0.3">
      <c r="M3401" s="20" t="s">
        <v>42</v>
      </c>
      <c r="O3401" s="25">
        <v>6.7000000000000004E-2</v>
      </c>
    </row>
    <row r="3402" spans="9:18" x14ac:dyDescent="0.3">
      <c r="I3402" s="31" t="s">
        <v>1395</v>
      </c>
      <c r="J3402" s="20" t="s">
        <v>1413</v>
      </c>
      <c r="K3402" s="20" t="s">
        <v>45</v>
      </c>
      <c r="M3402" s="20" t="s">
        <v>39</v>
      </c>
      <c r="N3402" s="20" t="s">
        <v>46</v>
      </c>
      <c r="O3402" s="25">
        <v>785</v>
      </c>
      <c r="Q3402" s="20" t="s">
        <v>47</v>
      </c>
    </row>
    <row r="3403" spans="9:18" x14ac:dyDescent="0.3">
      <c r="M3403" s="20" t="s">
        <v>42</v>
      </c>
      <c r="O3403" s="25">
        <v>6</v>
      </c>
    </row>
    <row r="3404" spans="9:18" x14ac:dyDescent="0.3">
      <c r="I3404" s="31" t="s">
        <v>1414</v>
      </c>
      <c r="J3404" s="20" t="s">
        <v>1415</v>
      </c>
      <c r="K3404" s="20" t="s">
        <v>37</v>
      </c>
      <c r="M3404" s="20" t="s">
        <v>39</v>
      </c>
      <c r="N3404" s="20" t="s">
        <v>40</v>
      </c>
      <c r="O3404" s="25">
        <v>121968</v>
      </c>
      <c r="Q3404" s="20" t="s">
        <v>47</v>
      </c>
    </row>
    <row r="3405" spans="9:18" x14ac:dyDescent="0.3">
      <c r="M3405" s="20" t="s">
        <v>42</v>
      </c>
      <c r="O3405" s="25">
        <v>26400</v>
      </c>
    </row>
    <row r="3406" spans="9:18" x14ac:dyDescent="0.3">
      <c r="I3406" s="31" t="s">
        <v>1414</v>
      </c>
      <c r="J3406" s="20" t="s">
        <v>1416</v>
      </c>
      <c r="K3406" s="20" t="s">
        <v>1417</v>
      </c>
      <c r="M3406" s="20" t="s">
        <v>39</v>
      </c>
      <c r="N3406" s="20" t="s">
        <v>46</v>
      </c>
      <c r="O3406" s="25">
        <v>18166.669999999998</v>
      </c>
      <c r="Q3406" s="20" t="s">
        <v>47</v>
      </c>
    </row>
    <row r="3407" spans="9:18" x14ac:dyDescent="0.3">
      <c r="M3407" s="20" t="s">
        <v>42</v>
      </c>
      <c r="O3407" s="25">
        <v>1</v>
      </c>
    </row>
    <row r="3408" spans="9:18" x14ac:dyDescent="0.3">
      <c r="I3408" s="31" t="s">
        <v>1414</v>
      </c>
      <c r="J3408" s="20" t="s">
        <v>1418</v>
      </c>
      <c r="K3408" s="20" t="s">
        <v>37</v>
      </c>
      <c r="M3408" s="20" t="s">
        <v>39</v>
      </c>
      <c r="N3408" s="20" t="s">
        <v>40</v>
      </c>
      <c r="O3408" s="25">
        <v>11000</v>
      </c>
      <c r="Q3408" s="20" t="s">
        <v>47</v>
      </c>
    </row>
    <row r="3409" spans="9:18" x14ac:dyDescent="0.3">
      <c r="M3409" s="20" t="s">
        <v>42</v>
      </c>
    </row>
    <row r="3410" spans="9:18" x14ac:dyDescent="0.3">
      <c r="I3410" s="31" t="s">
        <v>1414</v>
      </c>
      <c r="J3410" s="20" t="s">
        <v>1418</v>
      </c>
      <c r="K3410" s="20" t="s">
        <v>37</v>
      </c>
      <c r="M3410" s="20" t="s">
        <v>39</v>
      </c>
      <c r="N3410" s="20" t="s">
        <v>40</v>
      </c>
      <c r="O3410" s="25">
        <v>10991.67</v>
      </c>
      <c r="Q3410" s="20" t="s">
        <v>47</v>
      </c>
    </row>
    <row r="3411" spans="9:18" x14ac:dyDescent="0.3">
      <c r="M3411" s="20" t="s">
        <v>42</v>
      </c>
    </row>
    <row r="3412" spans="9:18" x14ac:dyDescent="0.3">
      <c r="I3412" s="31" t="s">
        <v>1414</v>
      </c>
      <c r="J3412" s="20" t="s">
        <v>1419</v>
      </c>
      <c r="K3412" s="20" t="s">
        <v>37</v>
      </c>
      <c r="M3412" s="20" t="s">
        <v>39</v>
      </c>
      <c r="N3412" s="20" t="s">
        <v>40</v>
      </c>
      <c r="O3412" s="25">
        <v>121875.6</v>
      </c>
      <c r="Q3412" s="20" t="s">
        <v>47</v>
      </c>
    </row>
    <row r="3413" spans="9:18" x14ac:dyDescent="0.3">
      <c r="M3413" s="20" t="s">
        <v>42</v>
      </c>
      <c r="O3413" s="25">
        <v>26380</v>
      </c>
    </row>
    <row r="3414" spans="9:18" x14ac:dyDescent="0.3">
      <c r="I3414" s="31" t="s">
        <v>1414</v>
      </c>
      <c r="J3414" s="20" t="s">
        <v>1420</v>
      </c>
      <c r="K3414" s="20" t="s">
        <v>1421</v>
      </c>
      <c r="M3414" s="20" t="s">
        <v>39</v>
      </c>
      <c r="N3414" s="20" t="s">
        <v>46</v>
      </c>
      <c r="O3414" s="25">
        <v>66666.66</v>
      </c>
      <c r="Q3414" s="20" t="s">
        <v>47</v>
      </c>
    </row>
    <row r="3415" spans="9:18" x14ac:dyDescent="0.3">
      <c r="M3415" s="20" t="s">
        <v>42</v>
      </c>
      <c r="O3415" s="25">
        <v>2</v>
      </c>
    </row>
    <row r="3416" spans="9:18" x14ac:dyDescent="0.3">
      <c r="I3416" s="31" t="s">
        <v>1414</v>
      </c>
      <c r="J3416" s="20" t="s">
        <v>1422</v>
      </c>
      <c r="K3416" s="20" t="s">
        <v>194</v>
      </c>
      <c r="L3416" s="20" t="s">
        <v>37</v>
      </c>
      <c r="M3416" s="20" t="s">
        <v>39</v>
      </c>
      <c r="N3416" s="20" t="s">
        <v>122</v>
      </c>
      <c r="Q3416" s="20" t="s">
        <v>40</v>
      </c>
      <c r="R3416" s="25">
        <v>5001.05</v>
      </c>
    </row>
    <row r="3417" spans="9:18" x14ac:dyDescent="0.3">
      <c r="M3417" s="20" t="s">
        <v>42</v>
      </c>
      <c r="R3417" s="25">
        <v>856.35400000000004</v>
      </c>
    </row>
    <row r="3418" spans="9:18" x14ac:dyDescent="0.3">
      <c r="I3418" s="31" t="s">
        <v>1414</v>
      </c>
      <c r="J3418" s="20" t="s">
        <v>1422</v>
      </c>
      <c r="K3418" s="20" t="s">
        <v>194</v>
      </c>
      <c r="L3418" s="20" t="s">
        <v>37</v>
      </c>
      <c r="M3418" s="20" t="s">
        <v>39</v>
      </c>
      <c r="N3418" s="20" t="s">
        <v>122</v>
      </c>
      <c r="Q3418" s="20" t="s">
        <v>40</v>
      </c>
      <c r="R3418" s="25">
        <v>5001.05</v>
      </c>
    </row>
    <row r="3419" spans="9:18" x14ac:dyDescent="0.3">
      <c r="M3419" s="20" t="s">
        <v>42</v>
      </c>
      <c r="R3419" s="25">
        <v>856.35400000000004</v>
      </c>
    </row>
    <row r="3420" spans="9:18" x14ac:dyDescent="0.3">
      <c r="I3420" s="31" t="s">
        <v>1414</v>
      </c>
      <c r="J3420" s="20" t="s">
        <v>1422</v>
      </c>
      <c r="K3420" s="20" t="s">
        <v>194</v>
      </c>
      <c r="L3420" s="20" t="s">
        <v>37</v>
      </c>
      <c r="M3420" s="20" t="s">
        <v>39</v>
      </c>
      <c r="N3420" s="20" t="s">
        <v>122</v>
      </c>
      <c r="Q3420" s="20" t="s">
        <v>40</v>
      </c>
      <c r="R3420" s="25">
        <v>5001.05</v>
      </c>
    </row>
    <row r="3421" spans="9:18" x14ac:dyDescent="0.3">
      <c r="M3421" s="20" t="s">
        <v>42</v>
      </c>
      <c r="R3421" s="25">
        <v>856.35400000000004</v>
      </c>
    </row>
    <row r="3422" spans="9:18" x14ac:dyDescent="0.3">
      <c r="I3422" s="31" t="s">
        <v>1414</v>
      </c>
      <c r="J3422" s="20" t="s">
        <v>1422</v>
      </c>
      <c r="K3422" s="20" t="s">
        <v>194</v>
      </c>
      <c r="L3422" s="20" t="s">
        <v>37</v>
      </c>
      <c r="M3422" s="20" t="s">
        <v>39</v>
      </c>
      <c r="N3422" s="20" t="s">
        <v>122</v>
      </c>
      <c r="Q3422" s="20" t="s">
        <v>40</v>
      </c>
      <c r="R3422" s="25">
        <v>5001.05</v>
      </c>
    </row>
    <row r="3423" spans="9:18" x14ac:dyDescent="0.3">
      <c r="M3423" s="20" t="s">
        <v>42</v>
      </c>
      <c r="R3423" s="25">
        <v>856.35400000000004</v>
      </c>
    </row>
    <row r="3424" spans="9:18" x14ac:dyDescent="0.3">
      <c r="I3424" s="31" t="s">
        <v>1414</v>
      </c>
      <c r="J3424" s="20" t="s">
        <v>1422</v>
      </c>
      <c r="K3424" s="20" t="s">
        <v>194</v>
      </c>
      <c r="L3424" s="20" t="s">
        <v>37</v>
      </c>
      <c r="M3424" s="20" t="s">
        <v>39</v>
      </c>
      <c r="N3424" s="20" t="s">
        <v>122</v>
      </c>
      <c r="Q3424" s="20" t="s">
        <v>40</v>
      </c>
      <c r="R3424" s="25">
        <v>20004.150000000001</v>
      </c>
    </row>
    <row r="3425" spans="9:18" x14ac:dyDescent="0.3">
      <c r="M3425" s="20" t="s">
        <v>42</v>
      </c>
      <c r="R3425" s="25">
        <v>3425.41</v>
      </c>
    </row>
    <row r="3426" spans="9:18" x14ac:dyDescent="0.3">
      <c r="I3426" s="31" t="s">
        <v>1414</v>
      </c>
      <c r="J3426" s="20" t="s">
        <v>1422</v>
      </c>
      <c r="K3426" s="20" t="s">
        <v>194</v>
      </c>
      <c r="L3426" s="20" t="s">
        <v>37</v>
      </c>
      <c r="M3426" s="20" t="s">
        <v>39</v>
      </c>
      <c r="N3426" s="20" t="s">
        <v>122</v>
      </c>
      <c r="Q3426" s="20" t="s">
        <v>40</v>
      </c>
      <c r="R3426" s="25">
        <v>10002.08</v>
      </c>
    </row>
    <row r="3427" spans="9:18" x14ac:dyDescent="0.3">
      <c r="M3427" s="20" t="s">
        <v>42</v>
      </c>
      <c r="R3427" s="25">
        <v>1712.7070000000001</v>
      </c>
    </row>
    <row r="3428" spans="9:18" x14ac:dyDescent="0.3">
      <c r="I3428" s="31" t="s">
        <v>1414</v>
      </c>
      <c r="J3428" s="20" t="s">
        <v>1422</v>
      </c>
      <c r="K3428" s="20" t="s">
        <v>194</v>
      </c>
      <c r="L3428" s="20" t="s">
        <v>37</v>
      </c>
      <c r="M3428" s="20" t="s">
        <v>39</v>
      </c>
      <c r="N3428" s="20" t="s">
        <v>122</v>
      </c>
      <c r="Q3428" s="20" t="s">
        <v>40</v>
      </c>
      <c r="R3428" s="25">
        <v>5001.05</v>
      </c>
    </row>
    <row r="3429" spans="9:18" x14ac:dyDescent="0.3">
      <c r="M3429" s="20" t="s">
        <v>42</v>
      </c>
      <c r="R3429" s="25">
        <v>856.35400000000004</v>
      </c>
    </row>
    <row r="3430" spans="9:18" x14ac:dyDescent="0.3">
      <c r="I3430" s="31" t="s">
        <v>1414</v>
      </c>
      <c r="J3430" s="20" t="s">
        <v>1422</v>
      </c>
      <c r="K3430" s="20" t="s">
        <v>194</v>
      </c>
      <c r="L3430" s="20" t="s">
        <v>37</v>
      </c>
      <c r="M3430" s="20" t="s">
        <v>39</v>
      </c>
      <c r="N3430" s="20" t="s">
        <v>122</v>
      </c>
      <c r="Q3430" s="20" t="s">
        <v>40</v>
      </c>
      <c r="R3430" s="25">
        <v>5001.05</v>
      </c>
    </row>
    <row r="3431" spans="9:18" x14ac:dyDescent="0.3">
      <c r="M3431" s="20" t="s">
        <v>42</v>
      </c>
      <c r="R3431" s="25">
        <v>856.35400000000004</v>
      </c>
    </row>
    <row r="3432" spans="9:18" x14ac:dyDescent="0.3">
      <c r="I3432" s="31" t="s">
        <v>1414</v>
      </c>
      <c r="J3432" s="20" t="s">
        <v>1422</v>
      </c>
      <c r="K3432" s="20" t="s">
        <v>194</v>
      </c>
      <c r="L3432" s="20" t="s">
        <v>37</v>
      </c>
      <c r="M3432" s="20" t="s">
        <v>39</v>
      </c>
      <c r="N3432" s="20" t="s">
        <v>122</v>
      </c>
      <c r="Q3432" s="20" t="s">
        <v>40</v>
      </c>
      <c r="R3432" s="25">
        <v>5001.05</v>
      </c>
    </row>
    <row r="3433" spans="9:18" x14ac:dyDescent="0.3">
      <c r="M3433" s="20" t="s">
        <v>42</v>
      </c>
      <c r="R3433" s="25">
        <v>856.35400000000004</v>
      </c>
    </row>
    <row r="3434" spans="9:18" x14ac:dyDescent="0.3">
      <c r="I3434" s="31" t="s">
        <v>1414</v>
      </c>
      <c r="J3434" s="20" t="s">
        <v>1422</v>
      </c>
      <c r="K3434" s="20" t="s">
        <v>194</v>
      </c>
      <c r="L3434" s="20" t="s">
        <v>37</v>
      </c>
      <c r="M3434" s="20" t="s">
        <v>39</v>
      </c>
      <c r="N3434" s="20" t="s">
        <v>122</v>
      </c>
      <c r="Q3434" s="20" t="s">
        <v>40</v>
      </c>
      <c r="R3434" s="25">
        <v>5001.05</v>
      </c>
    </row>
    <row r="3435" spans="9:18" x14ac:dyDescent="0.3">
      <c r="M3435" s="20" t="s">
        <v>42</v>
      </c>
      <c r="R3435" s="25">
        <v>856.35400000000004</v>
      </c>
    </row>
    <row r="3436" spans="9:18" x14ac:dyDescent="0.3">
      <c r="I3436" s="31" t="s">
        <v>1414</v>
      </c>
      <c r="J3436" s="20" t="s">
        <v>1422</v>
      </c>
      <c r="K3436" s="20" t="s">
        <v>194</v>
      </c>
      <c r="L3436" s="20" t="s">
        <v>37</v>
      </c>
      <c r="M3436" s="20" t="s">
        <v>39</v>
      </c>
      <c r="N3436" s="20" t="s">
        <v>122</v>
      </c>
      <c r="Q3436" s="20" t="s">
        <v>40</v>
      </c>
      <c r="R3436" s="25">
        <v>5001.05</v>
      </c>
    </row>
    <row r="3437" spans="9:18" x14ac:dyDescent="0.3">
      <c r="M3437" s="20" t="s">
        <v>42</v>
      </c>
      <c r="R3437" s="25">
        <v>856.35400000000004</v>
      </c>
    </row>
    <row r="3438" spans="9:18" x14ac:dyDescent="0.3">
      <c r="I3438" s="31" t="s">
        <v>1414</v>
      </c>
      <c r="J3438" s="20" t="s">
        <v>1422</v>
      </c>
      <c r="K3438" s="20" t="s">
        <v>194</v>
      </c>
      <c r="L3438" s="20" t="s">
        <v>37</v>
      </c>
      <c r="M3438" s="20" t="s">
        <v>39</v>
      </c>
      <c r="N3438" s="20" t="s">
        <v>122</v>
      </c>
      <c r="Q3438" s="20" t="s">
        <v>40</v>
      </c>
      <c r="R3438" s="25">
        <v>5501.15</v>
      </c>
    </row>
    <row r="3439" spans="9:18" x14ac:dyDescent="0.3">
      <c r="M3439" s="20" t="s">
        <v>42</v>
      </c>
      <c r="R3439" s="25">
        <v>941.98900000000003</v>
      </c>
    </row>
    <row r="3440" spans="9:18" x14ac:dyDescent="0.3">
      <c r="I3440" s="31" t="s">
        <v>1414</v>
      </c>
      <c r="J3440" s="20" t="s">
        <v>1422</v>
      </c>
      <c r="K3440" s="20" t="s">
        <v>194</v>
      </c>
      <c r="L3440" s="20" t="s">
        <v>37</v>
      </c>
      <c r="M3440" s="20" t="s">
        <v>39</v>
      </c>
      <c r="N3440" s="20" t="s">
        <v>122</v>
      </c>
      <c r="Q3440" s="20" t="s">
        <v>40</v>
      </c>
      <c r="R3440" s="25">
        <v>5001.04</v>
      </c>
    </row>
    <row r="3441" spans="9:18" x14ac:dyDescent="0.3">
      <c r="M3441" s="20" t="s">
        <v>42</v>
      </c>
      <c r="R3441" s="25">
        <v>856.35400000000004</v>
      </c>
    </row>
    <row r="3442" spans="9:18" x14ac:dyDescent="0.3">
      <c r="I3442" s="31" t="s">
        <v>1414</v>
      </c>
      <c r="J3442" s="20" t="s">
        <v>1422</v>
      </c>
      <c r="K3442" s="20" t="s">
        <v>194</v>
      </c>
      <c r="L3442" s="20" t="s">
        <v>37</v>
      </c>
      <c r="M3442" s="20" t="s">
        <v>39</v>
      </c>
      <c r="N3442" s="20" t="s">
        <v>122</v>
      </c>
      <c r="Q3442" s="20" t="s">
        <v>40</v>
      </c>
      <c r="R3442" s="25">
        <v>5001.05</v>
      </c>
    </row>
    <row r="3443" spans="9:18" x14ac:dyDescent="0.3">
      <c r="M3443" s="20" t="s">
        <v>42</v>
      </c>
      <c r="R3443" s="25">
        <v>856.35400000000004</v>
      </c>
    </row>
    <row r="3444" spans="9:18" x14ac:dyDescent="0.3">
      <c r="I3444" s="31" t="s">
        <v>1414</v>
      </c>
      <c r="J3444" s="20" t="s">
        <v>1423</v>
      </c>
      <c r="K3444" s="20" t="s">
        <v>37</v>
      </c>
      <c r="L3444" s="20" t="s">
        <v>228</v>
      </c>
      <c r="M3444" s="20" t="s">
        <v>39</v>
      </c>
      <c r="N3444" s="20" t="s">
        <v>40</v>
      </c>
      <c r="O3444" s="25">
        <v>27173.360000000001</v>
      </c>
      <c r="Q3444" s="20" t="s">
        <v>41</v>
      </c>
    </row>
    <row r="3445" spans="9:18" x14ac:dyDescent="0.3">
      <c r="M3445" s="20" t="s">
        <v>42</v>
      </c>
      <c r="O3445" s="25">
        <v>1100</v>
      </c>
    </row>
    <row r="3446" spans="9:18" x14ac:dyDescent="0.3">
      <c r="I3446" s="31" t="s">
        <v>1414</v>
      </c>
      <c r="J3446" s="20" t="s">
        <v>1423</v>
      </c>
      <c r="K3446" s="20" t="s">
        <v>37</v>
      </c>
      <c r="L3446" s="20" t="s">
        <v>38</v>
      </c>
      <c r="M3446" s="20" t="s">
        <v>39</v>
      </c>
      <c r="N3446" s="20" t="s">
        <v>40</v>
      </c>
      <c r="O3446" s="25">
        <v>18786.8</v>
      </c>
      <c r="Q3446" s="20" t="s">
        <v>41</v>
      </c>
    </row>
    <row r="3447" spans="9:18" x14ac:dyDescent="0.3">
      <c r="M3447" s="20" t="s">
        <v>42</v>
      </c>
      <c r="O3447" s="25">
        <v>830</v>
      </c>
    </row>
    <row r="3448" spans="9:18" x14ac:dyDescent="0.3">
      <c r="I3448" s="31" t="s">
        <v>1424</v>
      </c>
      <c r="J3448" s="20" t="s">
        <v>1425</v>
      </c>
      <c r="K3448" s="20" t="s">
        <v>194</v>
      </c>
      <c r="L3448" s="20" t="s">
        <v>37</v>
      </c>
      <c r="M3448" s="20" t="s">
        <v>39</v>
      </c>
      <c r="N3448" s="20" t="s">
        <v>122</v>
      </c>
      <c r="Q3448" s="20" t="s">
        <v>40</v>
      </c>
      <c r="R3448" s="25">
        <v>17384.73</v>
      </c>
    </row>
    <row r="3449" spans="9:18" x14ac:dyDescent="0.3">
      <c r="M3449" s="20" t="s">
        <v>42</v>
      </c>
      <c r="R3449" s="25">
        <v>2727.2719999999999</v>
      </c>
    </row>
    <row r="3450" spans="9:18" x14ac:dyDescent="0.3">
      <c r="I3450" s="31" t="s">
        <v>1424</v>
      </c>
      <c r="J3450" s="20" t="s">
        <v>1425</v>
      </c>
      <c r="K3450" s="20" t="s">
        <v>194</v>
      </c>
      <c r="L3450" s="20" t="s">
        <v>37</v>
      </c>
      <c r="M3450" s="20" t="s">
        <v>39</v>
      </c>
      <c r="N3450" s="20" t="s">
        <v>122</v>
      </c>
      <c r="Q3450" s="20" t="s">
        <v>40</v>
      </c>
      <c r="R3450" s="25">
        <v>5794.91</v>
      </c>
    </row>
    <row r="3451" spans="9:18" x14ac:dyDescent="0.3">
      <c r="M3451" s="20" t="s">
        <v>42</v>
      </c>
      <c r="R3451" s="25">
        <v>909.09100000000001</v>
      </c>
    </row>
    <row r="3452" spans="9:18" x14ac:dyDescent="0.3">
      <c r="I3452" s="31" t="s">
        <v>1424</v>
      </c>
      <c r="J3452" s="20" t="s">
        <v>1425</v>
      </c>
      <c r="K3452" s="20" t="s">
        <v>194</v>
      </c>
      <c r="L3452" s="20" t="s">
        <v>37</v>
      </c>
      <c r="M3452" s="20" t="s">
        <v>39</v>
      </c>
      <c r="N3452" s="20" t="s">
        <v>122</v>
      </c>
      <c r="Q3452" s="20" t="s">
        <v>40</v>
      </c>
      <c r="R3452" s="25">
        <v>5794.91</v>
      </c>
    </row>
    <row r="3453" spans="9:18" x14ac:dyDescent="0.3">
      <c r="M3453" s="20" t="s">
        <v>42</v>
      </c>
      <c r="R3453" s="25">
        <v>909.09100000000001</v>
      </c>
    </row>
    <row r="3454" spans="9:18" x14ac:dyDescent="0.3">
      <c r="I3454" s="31" t="s">
        <v>1424</v>
      </c>
      <c r="J3454" s="20" t="s">
        <v>1425</v>
      </c>
      <c r="K3454" s="20" t="s">
        <v>194</v>
      </c>
      <c r="L3454" s="20" t="s">
        <v>37</v>
      </c>
      <c r="M3454" s="20" t="s">
        <v>39</v>
      </c>
      <c r="N3454" s="20" t="s">
        <v>122</v>
      </c>
      <c r="Q3454" s="20" t="s">
        <v>40</v>
      </c>
      <c r="R3454" s="25">
        <v>5794.91</v>
      </c>
    </row>
    <row r="3455" spans="9:18" x14ac:dyDescent="0.3">
      <c r="M3455" s="20" t="s">
        <v>42</v>
      </c>
      <c r="R3455" s="25">
        <v>909.09100000000001</v>
      </c>
    </row>
    <row r="3456" spans="9:18" x14ac:dyDescent="0.3">
      <c r="I3456" s="31" t="s">
        <v>1424</v>
      </c>
      <c r="J3456" s="20" t="s">
        <v>1425</v>
      </c>
      <c r="K3456" s="20" t="s">
        <v>194</v>
      </c>
      <c r="L3456" s="20" t="s">
        <v>37</v>
      </c>
      <c r="M3456" s="20" t="s">
        <v>39</v>
      </c>
      <c r="N3456" s="20" t="s">
        <v>122</v>
      </c>
      <c r="Q3456" s="20" t="s">
        <v>40</v>
      </c>
      <c r="R3456" s="25">
        <v>9271.86</v>
      </c>
    </row>
    <row r="3457" spans="9:18" x14ac:dyDescent="0.3">
      <c r="M3457" s="20" t="s">
        <v>42</v>
      </c>
      <c r="R3457" s="25">
        <v>1454.5450000000001</v>
      </c>
    </row>
    <row r="3458" spans="9:18" x14ac:dyDescent="0.3">
      <c r="I3458" s="31" t="s">
        <v>1424</v>
      </c>
      <c r="J3458" s="20" t="s">
        <v>1425</v>
      </c>
      <c r="K3458" s="20" t="s">
        <v>194</v>
      </c>
      <c r="L3458" s="20" t="s">
        <v>37</v>
      </c>
      <c r="M3458" s="20" t="s">
        <v>39</v>
      </c>
      <c r="N3458" s="20" t="s">
        <v>122</v>
      </c>
      <c r="Q3458" s="20" t="s">
        <v>40</v>
      </c>
      <c r="R3458" s="25">
        <v>5794.91</v>
      </c>
    </row>
    <row r="3459" spans="9:18" x14ac:dyDescent="0.3">
      <c r="M3459" s="20" t="s">
        <v>42</v>
      </c>
      <c r="R3459" s="25">
        <v>909.09100000000001</v>
      </c>
    </row>
    <row r="3460" spans="9:18" x14ac:dyDescent="0.3">
      <c r="I3460" s="31" t="s">
        <v>1424</v>
      </c>
      <c r="J3460" s="20" t="s">
        <v>1425</v>
      </c>
      <c r="K3460" s="20" t="s">
        <v>194</v>
      </c>
      <c r="L3460" s="20" t="s">
        <v>37</v>
      </c>
      <c r="M3460" s="20" t="s">
        <v>39</v>
      </c>
      <c r="N3460" s="20" t="s">
        <v>122</v>
      </c>
      <c r="Q3460" s="20" t="s">
        <v>40</v>
      </c>
      <c r="R3460" s="25">
        <v>5794.91</v>
      </c>
    </row>
    <row r="3461" spans="9:18" x14ac:dyDescent="0.3">
      <c r="M3461" s="20" t="s">
        <v>42</v>
      </c>
      <c r="R3461" s="25">
        <v>909.09100000000001</v>
      </c>
    </row>
    <row r="3462" spans="9:18" x14ac:dyDescent="0.3">
      <c r="I3462" s="31" t="s">
        <v>1424</v>
      </c>
      <c r="J3462" s="20" t="s">
        <v>1425</v>
      </c>
      <c r="K3462" s="20" t="s">
        <v>194</v>
      </c>
      <c r="L3462" s="20" t="s">
        <v>37</v>
      </c>
      <c r="M3462" s="20" t="s">
        <v>39</v>
      </c>
      <c r="N3462" s="20" t="s">
        <v>122</v>
      </c>
      <c r="Q3462" s="20" t="s">
        <v>40</v>
      </c>
      <c r="R3462" s="25">
        <v>5794.91</v>
      </c>
    </row>
    <row r="3463" spans="9:18" x14ac:dyDescent="0.3">
      <c r="M3463" s="20" t="s">
        <v>42</v>
      </c>
      <c r="R3463" s="25">
        <v>909.09100000000001</v>
      </c>
    </row>
    <row r="3464" spans="9:18" x14ac:dyDescent="0.3">
      <c r="I3464" s="31" t="s">
        <v>1424</v>
      </c>
      <c r="J3464" s="20" t="s">
        <v>1425</v>
      </c>
      <c r="K3464" s="20" t="s">
        <v>194</v>
      </c>
      <c r="L3464" s="20" t="s">
        <v>37</v>
      </c>
      <c r="M3464" s="20" t="s">
        <v>39</v>
      </c>
      <c r="N3464" s="20" t="s">
        <v>122</v>
      </c>
      <c r="Q3464" s="20" t="s">
        <v>40</v>
      </c>
      <c r="R3464" s="25">
        <v>5794.91</v>
      </c>
    </row>
    <row r="3465" spans="9:18" x14ac:dyDescent="0.3">
      <c r="M3465" s="20" t="s">
        <v>42</v>
      </c>
      <c r="R3465" s="25">
        <v>909.09100000000001</v>
      </c>
    </row>
    <row r="3466" spans="9:18" x14ac:dyDescent="0.3">
      <c r="I3466" s="31" t="s">
        <v>1424</v>
      </c>
      <c r="J3466" s="20" t="s">
        <v>1425</v>
      </c>
      <c r="K3466" s="20" t="s">
        <v>194</v>
      </c>
      <c r="L3466" s="20" t="s">
        <v>37</v>
      </c>
      <c r="M3466" s="20" t="s">
        <v>39</v>
      </c>
      <c r="N3466" s="20" t="s">
        <v>122</v>
      </c>
      <c r="Q3466" s="20" t="s">
        <v>40</v>
      </c>
      <c r="R3466" s="25">
        <v>5215.42</v>
      </c>
    </row>
    <row r="3467" spans="9:18" x14ac:dyDescent="0.3">
      <c r="M3467" s="20" t="s">
        <v>42</v>
      </c>
      <c r="R3467" s="25">
        <v>818.18200000000002</v>
      </c>
    </row>
    <row r="3468" spans="9:18" x14ac:dyDescent="0.3">
      <c r="I3468" s="31" t="s">
        <v>1424</v>
      </c>
      <c r="J3468" s="20" t="s">
        <v>1425</v>
      </c>
      <c r="K3468" s="20" t="s">
        <v>194</v>
      </c>
      <c r="L3468" s="20" t="s">
        <v>37</v>
      </c>
      <c r="M3468" s="20" t="s">
        <v>39</v>
      </c>
      <c r="N3468" s="20" t="s">
        <v>122</v>
      </c>
      <c r="Q3468" s="20" t="s">
        <v>40</v>
      </c>
      <c r="R3468" s="25">
        <v>5794.91</v>
      </c>
    </row>
    <row r="3469" spans="9:18" x14ac:dyDescent="0.3">
      <c r="M3469" s="20" t="s">
        <v>42</v>
      </c>
      <c r="R3469" s="25">
        <v>909.09100000000001</v>
      </c>
    </row>
    <row r="3470" spans="9:18" x14ac:dyDescent="0.3">
      <c r="I3470" s="31" t="s">
        <v>1424</v>
      </c>
      <c r="J3470" s="20" t="s">
        <v>1425</v>
      </c>
      <c r="K3470" s="20" t="s">
        <v>194</v>
      </c>
      <c r="L3470" s="20" t="s">
        <v>37</v>
      </c>
      <c r="M3470" s="20" t="s">
        <v>39</v>
      </c>
      <c r="N3470" s="20" t="s">
        <v>122</v>
      </c>
      <c r="Q3470" s="20" t="s">
        <v>40</v>
      </c>
      <c r="R3470" s="25">
        <v>11589.83</v>
      </c>
    </row>
    <row r="3471" spans="9:18" x14ac:dyDescent="0.3">
      <c r="M3471" s="20" t="s">
        <v>42</v>
      </c>
      <c r="R3471" s="25">
        <v>1818.182</v>
      </c>
    </row>
    <row r="3472" spans="9:18" x14ac:dyDescent="0.3">
      <c r="I3472" s="31" t="s">
        <v>1424</v>
      </c>
      <c r="J3472" s="20" t="s">
        <v>1425</v>
      </c>
      <c r="K3472" s="20" t="s">
        <v>194</v>
      </c>
      <c r="L3472" s="20" t="s">
        <v>37</v>
      </c>
      <c r="M3472" s="20" t="s">
        <v>39</v>
      </c>
      <c r="N3472" s="20" t="s">
        <v>122</v>
      </c>
      <c r="Q3472" s="20" t="s">
        <v>40</v>
      </c>
      <c r="R3472" s="25">
        <v>5794.91</v>
      </c>
    </row>
    <row r="3473" spans="9:18" x14ac:dyDescent="0.3">
      <c r="M3473" s="20" t="s">
        <v>42</v>
      </c>
      <c r="R3473" s="25">
        <v>909.09100000000001</v>
      </c>
    </row>
    <row r="3474" spans="9:18" x14ac:dyDescent="0.3">
      <c r="I3474" s="31" t="s">
        <v>1424</v>
      </c>
      <c r="J3474" s="20" t="s">
        <v>1426</v>
      </c>
      <c r="K3474" s="20" t="s">
        <v>37</v>
      </c>
      <c r="L3474" s="20" t="s">
        <v>228</v>
      </c>
      <c r="M3474" s="20" t="s">
        <v>39</v>
      </c>
      <c r="N3474" s="20" t="s">
        <v>40</v>
      </c>
      <c r="O3474" s="25">
        <v>27173.360000000001</v>
      </c>
      <c r="Q3474" s="20" t="s">
        <v>41</v>
      </c>
    </row>
    <row r="3475" spans="9:18" x14ac:dyDescent="0.3">
      <c r="M3475" s="20" t="s">
        <v>42</v>
      </c>
      <c r="O3475" s="25">
        <v>1100</v>
      </c>
    </row>
    <row r="3476" spans="9:18" x14ac:dyDescent="0.3">
      <c r="I3476" s="31" t="s">
        <v>1424</v>
      </c>
      <c r="J3476" s="20" t="s">
        <v>1426</v>
      </c>
      <c r="K3476" s="20" t="s">
        <v>37</v>
      </c>
      <c r="L3476" s="20" t="s">
        <v>38</v>
      </c>
      <c r="M3476" s="20" t="s">
        <v>39</v>
      </c>
      <c r="N3476" s="20" t="s">
        <v>40</v>
      </c>
      <c r="O3476" s="25">
        <v>20510.89</v>
      </c>
      <c r="Q3476" s="20" t="s">
        <v>41</v>
      </c>
    </row>
    <row r="3477" spans="9:18" x14ac:dyDescent="0.3">
      <c r="M3477" s="20" t="s">
        <v>42</v>
      </c>
      <c r="O3477" s="25">
        <v>900</v>
      </c>
    </row>
    <row r="3478" spans="9:18" x14ac:dyDescent="0.3">
      <c r="I3478" s="31" t="s">
        <v>1424</v>
      </c>
      <c r="J3478" s="20" t="s">
        <v>1427</v>
      </c>
      <c r="K3478" s="20" t="s">
        <v>391</v>
      </c>
      <c r="M3478" s="20" t="s">
        <v>39</v>
      </c>
      <c r="N3478" s="20" t="s">
        <v>46</v>
      </c>
      <c r="O3478" s="25">
        <v>158333.32999999999</v>
      </c>
      <c r="Q3478" s="20" t="s">
        <v>47</v>
      </c>
    </row>
    <row r="3479" spans="9:18" x14ac:dyDescent="0.3">
      <c r="M3479" s="20" t="s">
        <v>42</v>
      </c>
      <c r="O3479" s="25">
        <v>100</v>
      </c>
    </row>
    <row r="3480" spans="9:18" x14ac:dyDescent="0.3">
      <c r="I3480" s="31" t="s">
        <v>1424</v>
      </c>
      <c r="J3480" s="20" t="s">
        <v>1427</v>
      </c>
      <c r="K3480" s="20" t="s">
        <v>330</v>
      </c>
      <c r="M3480" s="20" t="s">
        <v>39</v>
      </c>
      <c r="N3480" s="20" t="s">
        <v>46</v>
      </c>
      <c r="O3480" s="25">
        <v>110000</v>
      </c>
      <c r="Q3480" s="20" t="s">
        <v>47</v>
      </c>
    </row>
    <row r="3481" spans="9:18" x14ac:dyDescent="0.3">
      <c r="M3481" s="20" t="s">
        <v>42</v>
      </c>
      <c r="O3481" s="25">
        <v>40</v>
      </c>
    </row>
    <row r="3482" spans="9:18" x14ac:dyDescent="0.3">
      <c r="I3482" s="31" t="s">
        <v>1424</v>
      </c>
      <c r="J3482" s="20" t="s">
        <v>1427</v>
      </c>
      <c r="K3482" s="20" t="s">
        <v>346</v>
      </c>
      <c r="M3482" s="20" t="s">
        <v>39</v>
      </c>
      <c r="N3482" s="20" t="s">
        <v>46</v>
      </c>
      <c r="O3482" s="25">
        <v>40083.33</v>
      </c>
      <c r="Q3482" s="20" t="s">
        <v>47</v>
      </c>
    </row>
    <row r="3483" spans="9:18" x14ac:dyDescent="0.3">
      <c r="M3483" s="20" t="s">
        <v>42</v>
      </c>
      <c r="O3483" s="25">
        <v>37</v>
      </c>
    </row>
    <row r="3484" spans="9:18" x14ac:dyDescent="0.3">
      <c r="I3484" s="31" t="s">
        <v>1424</v>
      </c>
      <c r="J3484" s="20" t="s">
        <v>1427</v>
      </c>
      <c r="K3484" s="20" t="s">
        <v>362</v>
      </c>
      <c r="M3484" s="20" t="s">
        <v>39</v>
      </c>
      <c r="N3484" s="20" t="s">
        <v>46</v>
      </c>
      <c r="O3484" s="25">
        <v>20000</v>
      </c>
      <c r="Q3484" s="20" t="s">
        <v>47</v>
      </c>
    </row>
    <row r="3485" spans="9:18" x14ac:dyDescent="0.3">
      <c r="M3485" s="20" t="s">
        <v>42</v>
      </c>
      <c r="O3485" s="25">
        <v>8</v>
      </c>
    </row>
    <row r="3486" spans="9:18" x14ac:dyDescent="0.3">
      <c r="I3486" s="31" t="s">
        <v>1424</v>
      </c>
      <c r="J3486" s="20" t="s">
        <v>1427</v>
      </c>
      <c r="K3486" s="20" t="s">
        <v>749</v>
      </c>
      <c r="M3486" s="20" t="s">
        <v>39</v>
      </c>
      <c r="N3486" s="20" t="s">
        <v>46</v>
      </c>
      <c r="O3486" s="25">
        <v>122000</v>
      </c>
      <c r="Q3486" s="20" t="s">
        <v>47</v>
      </c>
    </row>
    <row r="3487" spans="9:18" x14ac:dyDescent="0.3">
      <c r="M3487" s="20" t="s">
        <v>42</v>
      </c>
      <c r="O3487" s="25">
        <v>8</v>
      </c>
    </row>
    <row r="3488" spans="9:18" x14ac:dyDescent="0.3">
      <c r="I3488" s="31" t="s">
        <v>1424</v>
      </c>
      <c r="J3488" s="20" t="s">
        <v>1427</v>
      </c>
      <c r="K3488" s="20" t="s">
        <v>1428</v>
      </c>
      <c r="M3488" s="20" t="s">
        <v>39</v>
      </c>
      <c r="N3488" s="20" t="s">
        <v>46</v>
      </c>
      <c r="O3488" s="25">
        <v>68000</v>
      </c>
      <c r="Q3488" s="20" t="s">
        <v>47</v>
      </c>
    </row>
    <row r="3489" spans="9:18" x14ac:dyDescent="0.3">
      <c r="M3489" s="20" t="s">
        <v>42</v>
      </c>
      <c r="O3489" s="25">
        <v>4</v>
      </c>
    </row>
    <row r="3490" spans="9:18" x14ac:dyDescent="0.3">
      <c r="I3490" s="31" t="s">
        <v>1424</v>
      </c>
      <c r="J3490" s="20" t="s">
        <v>1427</v>
      </c>
      <c r="K3490" s="20" t="s">
        <v>1429</v>
      </c>
      <c r="M3490" s="20" t="s">
        <v>39</v>
      </c>
      <c r="N3490" s="20" t="s">
        <v>46</v>
      </c>
      <c r="O3490" s="25">
        <v>21666.67</v>
      </c>
      <c r="Q3490" s="20" t="s">
        <v>47</v>
      </c>
    </row>
    <row r="3491" spans="9:18" x14ac:dyDescent="0.3">
      <c r="M3491" s="20" t="s">
        <v>42</v>
      </c>
      <c r="O3491" s="25">
        <v>20</v>
      </c>
    </row>
    <row r="3492" spans="9:18" x14ac:dyDescent="0.3">
      <c r="I3492" s="31" t="s">
        <v>1424</v>
      </c>
      <c r="J3492" s="20" t="s">
        <v>1430</v>
      </c>
      <c r="K3492" s="20" t="s">
        <v>586</v>
      </c>
      <c r="M3492" s="20" t="s">
        <v>39</v>
      </c>
      <c r="N3492" s="20" t="s">
        <v>46</v>
      </c>
      <c r="O3492" s="25">
        <v>20000</v>
      </c>
      <c r="Q3492" s="20" t="s">
        <v>47</v>
      </c>
    </row>
    <row r="3493" spans="9:18" x14ac:dyDescent="0.3">
      <c r="M3493" s="20" t="s">
        <v>42</v>
      </c>
      <c r="O3493" s="25">
        <v>4</v>
      </c>
    </row>
    <row r="3494" spans="9:18" x14ac:dyDescent="0.3">
      <c r="I3494" s="31" t="s">
        <v>1424</v>
      </c>
      <c r="J3494" s="20" t="s">
        <v>1430</v>
      </c>
      <c r="K3494" s="20" t="s">
        <v>1431</v>
      </c>
      <c r="M3494" s="20" t="s">
        <v>39</v>
      </c>
      <c r="N3494" s="20" t="s">
        <v>46</v>
      </c>
      <c r="O3494" s="25">
        <v>16666.669999999998</v>
      </c>
      <c r="Q3494" s="20" t="s">
        <v>47</v>
      </c>
    </row>
    <row r="3495" spans="9:18" x14ac:dyDescent="0.3">
      <c r="M3495" s="20" t="s">
        <v>42</v>
      </c>
      <c r="O3495" s="25">
        <v>8</v>
      </c>
    </row>
    <row r="3496" spans="9:18" x14ac:dyDescent="0.3">
      <c r="I3496" s="31" t="s">
        <v>1424</v>
      </c>
      <c r="J3496" s="20" t="s">
        <v>1432</v>
      </c>
      <c r="K3496" s="20" t="s">
        <v>662</v>
      </c>
      <c r="M3496" s="20" t="s">
        <v>39</v>
      </c>
      <c r="N3496" s="20" t="s">
        <v>107</v>
      </c>
      <c r="O3496" s="25">
        <v>2720</v>
      </c>
      <c r="Q3496" s="20" t="s">
        <v>47</v>
      </c>
    </row>
    <row r="3497" spans="9:18" x14ac:dyDescent="0.3">
      <c r="M3497" s="20" t="s">
        <v>42</v>
      </c>
    </row>
    <row r="3498" spans="9:18" x14ac:dyDescent="0.3">
      <c r="I3498" s="31" t="s">
        <v>1433</v>
      </c>
      <c r="J3498" s="20" t="s">
        <v>1434</v>
      </c>
      <c r="K3498" s="20" t="s">
        <v>194</v>
      </c>
      <c r="L3498" s="20" t="s">
        <v>37</v>
      </c>
      <c r="M3498" s="20" t="s">
        <v>39</v>
      </c>
      <c r="N3498" s="20" t="s">
        <v>122</v>
      </c>
      <c r="Q3498" s="20" t="s">
        <v>40</v>
      </c>
      <c r="R3498" s="25">
        <v>8913.6299999999992</v>
      </c>
    </row>
    <row r="3499" spans="9:18" x14ac:dyDescent="0.3">
      <c r="M3499" s="20" t="s">
        <v>42</v>
      </c>
      <c r="R3499" s="25">
        <v>1264.7940000000001</v>
      </c>
    </row>
    <row r="3500" spans="9:18" x14ac:dyDescent="0.3">
      <c r="I3500" s="31" t="s">
        <v>1433</v>
      </c>
      <c r="J3500" s="20" t="s">
        <v>1434</v>
      </c>
      <c r="K3500" s="20" t="s">
        <v>194</v>
      </c>
      <c r="L3500" s="20" t="s">
        <v>37</v>
      </c>
      <c r="M3500" s="20" t="s">
        <v>39</v>
      </c>
      <c r="N3500" s="20" t="s">
        <v>122</v>
      </c>
      <c r="Q3500" s="20" t="s">
        <v>40</v>
      </c>
      <c r="R3500" s="25">
        <v>27567.919999999998</v>
      </c>
    </row>
    <row r="3501" spans="9:18" x14ac:dyDescent="0.3">
      <c r="M3501" s="20" t="s">
        <v>42</v>
      </c>
      <c r="R3501" s="25">
        <v>3911.7339999999999</v>
      </c>
    </row>
    <row r="3502" spans="9:18" x14ac:dyDescent="0.3">
      <c r="I3502" s="31" t="s">
        <v>1433</v>
      </c>
      <c r="J3502" s="20" t="s">
        <v>1434</v>
      </c>
      <c r="K3502" s="20" t="s">
        <v>194</v>
      </c>
      <c r="L3502" s="20" t="s">
        <v>37</v>
      </c>
      <c r="M3502" s="20" t="s">
        <v>39</v>
      </c>
      <c r="N3502" s="20" t="s">
        <v>122</v>
      </c>
      <c r="Q3502" s="20" t="s">
        <v>40</v>
      </c>
      <c r="R3502" s="25">
        <v>9189.31</v>
      </c>
    </row>
    <row r="3503" spans="9:18" x14ac:dyDescent="0.3">
      <c r="M3503" s="20" t="s">
        <v>42</v>
      </c>
      <c r="R3503" s="25">
        <v>1303.912</v>
      </c>
    </row>
    <row r="3504" spans="9:18" x14ac:dyDescent="0.3">
      <c r="I3504" s="31" t="s">
        <v>1433</v>
      </c>
      <c r="J3504" s="20" t="s">
        <v>1434</v>
      </c>
      <c r="K3504" s="20" t="s">
        <v>194</v>
      </c>
      <c r="L3504" s="20" t="s">
        <v>37</v>
      </c>
      <c r="M3504" s="20" t="s">
        <v>39</v>
      </c>
      <c r="N3504" s="20" t="s">
        <v>122</v>
      </c>
      <c r="Q3504" s="20" t="s">
        <v>40</v>
      </c>
      <c r="R3504" s="25">
        <v>9189.31</v>
      </c>
    </row>
    <row r="3505" spans="9:18" x14ac:dyDescent="0.3">
      <c r="M3505" s="20" t="s">
        <v>42</v>
      </c>
      <c r="R3505" s="25">
        <v>1303.912</v>
      </c>
    </row>
    <row r="3506" spans="9:18" x14ac:dyDescent="0.3">
      <c r="I3506" s="31" t="s">
        <v>1433</v>
      </c>
      <c r="J3506" s="20" t="s">
        <v>1434</v>
      </c>
      <c r="K3506" s="20" t="s">
        <v>194</v>
      </c>
      <c r="L3506" s="20" t="s">
        <v>37</v>
      </c>
      <c r="M3506" s="20" t="s">
        <v>39</v>
      </c>
      <c r="N3506" s="20" t="s">
        <v>122</v>
      </c>
      <c r="Q3506" s="20" t="s">
        <v>40</v>
      </c>
      <c r="R3506" s="25">
        <v>9189.31</v>
      </c>
    </row>
    <row r="3507" spans="9:18" x14ac:dyDescent="0.3">
      <c r="M3507" s="20" t="s">
        <v>42</v>
      </c>
      <c r="R3507" s="25">
        <v>1303.912</v>
      </c>
    </row>
    <row r="3508" spans="9:18" x14ac:dyDescent="0.3">
      <c r="I3508" s="31" t="s">
        <v>1433</v>
      </c>
      <c r="J3508" s="20" t="s">
        <v>1434</v>
      </c>
      <c r="K3508" s="20" t="s">
        <v>194</v>
      </c>
      <c r="L3508" s="20" t="s">
        <v>37</v>
      </c>
      <c r="M3508" s="20" t="s">
        <v>39</v>
      </c>
      <c r="N3508" s="20" t="s">
        <v>122</v>
      </c>
      <c r="Q3508" s="20" t="s">
        <v>40</v>
      </c>
      <c r="R3508" s="25">
        <v>9189.31</v>
      </c>
    </row>
    <row r="3509" spans="9:18" x14ac:dyDescent="0.3">
      <c r="M3509" s="20" t="s">
        <v>42</v>
      </c>
      <c r="R3509" s="25">
        <v>1303.912</v>
      </c>
    </row>
    <row r="3510" spans="9:18" x14ac:dyDescent="0.3">
      <c r="I3510" s="31" t="s">
        <v>1433</v>
      </c>
      <c r="J3510" s="20" t="s">
        <v>1434</v>
      </c>
      <c r="K3510" s="20" t="s">
        <v>194</v>
      </c>
      <c r="L3510" s="20" t="s">
        <v>37</v>
      </c>
      <c r="M3510" s="20" t="s">
        <v>39</v>
      </c>
      <c r="N3510" s="20" t="s">
        <v>122</v>
      </c>
      <c r="Q3510" s="20" t="s">
        <v>40</v>
      </c>
      <c r="R3510" s="25">
        <v>9189.31</v>
      </c>
    </row>
    <row r="3511" spans="9:18" x14ac:dyDescent="0.3">
      <c r="M3511" s="20" t="s">
        <v>42</v>
      </c>
      <c r="R3511" s="25">
        <v>1303.912</v>
      </c>
    </row>
    <row r="3512" spans="9:18" x14ac:dyDescent="0.3">
      <c r="I3512" s="31" t="s">
        <v>1433</v>
      </c>
      <c r="J3512" s="20" t="s">
        <v>1434</v>
      </c>
      <c r="K3512" s="20" t="s">
        <v>194</v>
      </c>
      <c r="L3512" s="20" t="s">
        <v>37</v>
      </c>
      <c r="M3512" s="20" t="s">
        <v>39</v>
      </c>
      <c r="N3512" s="20" t="s">
        <v>122</v>
      </c>
      <c r="Q3512" s="20" t="s">
        <v>40</v>
      </c>
      <c r="R3512" s="25">
        <v>9189.31</v>
      </c>
    </row>
    <row r="3513" spans="9:18" x14ac:dyDescent="0.3">
      <c r="M3513" s="20" t="s">
        <v>42</v>
      </c>
      <c r="R3513" s="25">
        <v>1303.912</v>
      </c>
    </row>
    <row r="3514" spans="9:18" x14ac:dyDescent="0.3">
      <c r="I3514" s="31" t="s">
        <v>1433</v>
      </c>
      <c r="J3514" s="20" t="s">
        <v>1435</v>
      </c>
      <c r="K3514" s="20" t="s">
        <v>1272</v>
      </c>
      <c r="L3514" s="20" t="s">
        <v>1272</v>
      </c>
      <c r="M3514" s="20" t="s">
        <v>39</v>
      </c>
      <c r="N3514" s="20" t="s">
        <v>149</v>
      </c>
      <c r="O3514" s="25">
        <v>838.33</v>
      </c>
      <c r="Q3514" s="20" t="s">
        <v>146</v>
      </c>
      <c r="R3514" s="25">
        <v>838.33</v>
      </c>
    </row>
    <row r="3515" spans="9:18" x14ac:dyDescent="0.3">
      <c r="M3515" s="20" t="s">
        <v>42</v>
      </c>
    </row>
    <row r="3516" spans="9:18" x14ac:dyDescent="0.3">
      <c r="I3516" s="31" t="s">
        <v>1433</v>
      </c>
      <c r="J3516" s="20" t="s">
        <v>1436</v>
      </c>
      <c r="K3516" s="20" t="s">
        <v>178</v>
      </c>
      <c r="L3516" s="20" t="s">
        <v>1272</v>
      </c>
      <c r="M3516" s="20" t="s">
        <v>39</v>
      </c>
      <c r="N3516" s="20" t="s">
        <v>89</v>
      </c>
      <c r="Q3516" s="20" t="s">
        <v>146</v>
      </c>
    </row>
    <row r="3517" spans="9:18" x14ac:dyDescent="0.3">
      <c r="M3517" s="20" t="s">
        <v>42</v>
      </c>
      <c r="R3517" s="25">
        <v>2</v>
      </c>
    </row>
    <row r="3518" spans="9:18" x14ac:dyDescent="0.3">
      <c r="I3518" s="31" t="s">
        <v>1433</v>
      </c>
      <c r="J3518" s="20" t="s">
        <v>1435</v>
      </c>
      <c r="K3518" s="20" t="s">
        <v>1282</v>
      </c>
      <c r="L3518" s="20" t="s">
        <v>1282</v>
      </c>
      <c r="M3518" s="20" t="s">
        <v>39</v>
      </c>
      <c r="N3518" s="20" t="s">
        <v>149</v>
      </c>
      <c r="O3518" s="25">
        <v>6532.92</v>
      </c>
      <c r="Q3518" s="20" t="s">
        <v>146</v>
      </c>
      <c r="R3518" s="25">
        <v>6532.92</v>
      </c>
    </row>
    <row r="3519" spans="9:18" x14ac:dyDescent="0.3">
      <c r="M3519" s="20" t="s">
        <v>42</v>
      </c>
    </row>
    <row r="3520" spans="9:18" x14ac:dyDescent="0.3">
      <c r="I3520" s="31" t="s">
        <v>1433</v>
      </c>
      <c r="J3520" s="20" t="s">
        <v>1436</v>
      </c>
      <c r="K3520" s="20" t="s">
        <v>178</v>
      </c>
      <c r="L3520" s="20" t="s">
        <v>1282</v>
      </c>
      <c r="M3520" s="20" t="s">
        <v>39</v>
      </c>
      <c r="N3520" s="20" t="s">
        <v>89</v>
      </c>
      <c r="Q3520" s="20" t="s">
        <v>146</v>
      </c>
    </row>
    <row r="3521" spans="9:18" x14ac:dyDescent="0.3">
      <c r="M3521" s="20" t="s">
        <v>42</v>
      </c>
      <c r="R3521" s="25">
        <v>1</v>
      </c>
    </row>
    <row r="3522" spans="9:18" x14ac:dyDescent="0.3">
      <c r="I3522" s="31" t="s">
        <v>1433</v>
      </c>
      <c r="J3522" s="20" t="s">
        <v>1435</v>
      </c>
      <c r="K3522" s="20" t="s">
        <v>1399</v>
      </c>
      <c r="L3522" s="20" t="s">
        <v>1399</v>
      </c>
      <c r="M3522" s="20" t="s">
        <v>39</v>
      </c>
      <c r="N3522" s="20" t="s">
        <v>149</v>
      </c>
      <c r="O3522" s="25">
        <v>15962.5</v>
      </c>
      <c r="Q3522" s="20" t="s">
        <v>146</v>
      </c>
      <c r="R3522" s="25">
        <v>15962.5</v>
      </c>
    </row>
    <row r="3523" spans="9:18" x14ac:dyDescent="0.3">
      <c r="M3523" s="20" t="s">
        <v>42</v>
      </c>
    </row>
    <row r="3524" spans="9:18" x14ac:dyDescent="0.3">
      <c r="I3524" s="31" t="s">
        <v>1433</v>
      </c>
      <c r="J3524" s="20" t="s">
        <v>1436</v>
      </c>
      <c r="K3524" s="20" t="s">
        <v>178</v>
      </c>
      <c r="L3524" s="20" t="s">
        <v>1399</v>
      </c>
      <c r="M3524" s="20" t="s">
        <v>39</v>
      </c>
      <c r="N3524" s="20" t="s">
        <v>89</v>
      </c>
      <c r="Q3524" s="20" t="s">
        <v>146</v>
      </c>
    </row>
    <row r="3525" spans="9:18" x14ac:dyDescent="0.3">
      <c r="M3525" s="20" t="s">
        <v>42</v>
      </c>
      <c r="R3525" s="25">
        <v>1</v>
      </c>
    </row>
    <row r="3526" spans="9:18" x14ac:dyDescent="0.3">
      <c r="I3526" s="31" t="s">
        <v>1433</v>
      </c>
      <c r="J3526" s="20" t="s">
        <v>1437</v>
      </c>
      <c r="K3526" s="20" t="s">
        <v>174</v>
      </c>
      <c r="L3526" s="20" t="s">
        <v>391</v>
      </c>
      <c r="M3526" s="20" t="s">
        <v>39</v>
      </c>
      <c r="N3526" s="20" t="s">
        <v>89</v>
      </c>
      <c r="Q3526" s="20" t="s">
        <v>46</v>
      </c>
      <c r="R3526" s="25">
        <v>50715.31</v>
      </c>
    </row>
    <row r="3527" spans="9:18" x14ac:dyDescent="0.3">
      <c r="M3527" s="20" t="s">
        <v>42</v>
      </c>
      <c r="R3527" s="25">
        <v>32</v>
      </c>
    </row>
    <row r="3528" spans="9:18" x14ac:dyDescent="0.3">
      <c r="I3528" s="31" t="s">
        <v>1433</v>
      </c>
      <c r="J3528" s="20" t="s">
        <v>1437</v>
      </c>
      <c r="K3528" s="20" t="s">
        <v>174</v>
      </c>
      <c r="L3528" s="20" t="s">
        <v>113</v>
      </c>
      <c r="M3528" s="20" t="s">
        <v>39</v>
      </c>
      <c r="N3528" s="20" t="s">
        <v>89</v>
      </c>
      <c r="Q3528" s="20" t="s">
        <v>46</v>
      </c>
      <c r="R3528" s="25">
        <v>647.64</v>
      </c>
    </row>
    <row r="3529" spans="9:18" x14ac:dyDescent="0.3">
      <c r="M3529" s="20" t="s">
        <v>42</v>
      </c>
      <c r="R3529" s="25">
        <v>5.0999999999999996</v>
      </c>
    </row>
    <row r="3530" spans="9:18" x14ac:dyDescent="0.3">
      <c r="I3530" s="31" t="s">
        <v>1433</v>
      </c>
      <c r="J3530" s="20" t="s">
        <v>1437</v>
      </c>
      <c r="K3530" s="20" t="s">
        <v>174</v>
      </c>
      <c r="L3530" s="20" t="s">
        <v>394</v>
      </c>
      <c r="M3530" s="20" t="s">
        <v>39</v>
      </c>
      <c r="N3530" s="20" t="s">
        <v>89</v>
      </c>
      <c r="Q3530" s="20" t="s">
        <v>46</v>
      </c>
      <c r="R3530" s="25">
        <v>846.41</v>
      </c>
    </row>
    <row r="3531" spans="9:18" x14ac:dyDescent="0.3">
      <c r="M3531" s="20" t="s">
        <v>42</v>
      </c>
      <c r="R3531" s="25">
        <v>8.35</v>
      </c>
    </row>
    <row r="3532" spans="9:18" x14ac:dyDescent="0.3">
      <c r="I3532" s="31" t="s">
        <v>1433</v>
      </c>
      <c r="J3532" s="20" t="s">
        <v>1437</v>
      </c>
      <c r="K3532" s="20" t="s">
        <v>174</v>
      </c>
      <c r="L3532" s="20" t="s">
        <v>1168</v>
      </c>
      <c r="M3532" s="20" t="s">
        <v>39</v>
      </c>
      <c r="N3532" s="20" t="s">
        <v>89</v>
      </c>
      <c r="Q3532" s="20" t="s">
        <v>46</v>
      </c>
      <c r="R3532" s="25">
        <v>2540.8000000000002</v>
      </c>
    </row>
    <row r="3533" spans="9:18" x14ac:dyDescent="0.3">
      <c r="M3533" s="20" t="s">
        <v>42</v>
      </c>
      <c r="R3533" s="25">
        <v>17</v>
      </c>
    </row>
    <row r="3534" spans="9:18" x14ac:dyDescent="0.3">
      <c r="I3534" s="31" t="s">
        <v>1433</v>
      </c>
      <c r="J3534" s="20" t="s">
        <v>1437</v>
      </c>
      <c r="K3534" s="20" t="s">
        <v>174</v>
      </c>
      <c r="L3534" s="20" t="s">
        <v>129</v>
      </c>
      <c r="M3534" s="20" t="s">
        <v>39</v>
      </c>
      <c r="N3534" s="20" t="s">
        <v>89</v>
      </c>
      <c r="Q3534" s="20" t="s">
        <v>46</v>
      </c>
      <c r="R3534" s="25">
        <v>1150</v>
      </c>
    </row>
    <row r="3535" spans="9:18" x14ac:dyDescent="0.3">
      <c r="M3535" s="20" t="s">
        <v>42</v>
      </c>
      <c r="R3535" s="25">
        <v>10</v>
      </c>
    </row>
    <row r="3536" spans="9:18" x14ac:dyDescent="0.3">
      <c r="I3536" s="31" t="s">
        <v>1433</v>
      </c>
      <c r="J3536" s="20" t="s">
        <v>1437</v>
      </c>
      <c r="K3536" s="20" t="s">
        <v>174</v>
      </c>
      <c r="L3536" s="20" t="s">
        <v>386</v>
      </c>
      <c r="M3536" s="20" t="s">
        <v>39</v>
      </c>
      <c r="N3536" s="20" t="s">
        <v>89</v>
      </c>
      <c r="Q3536" s="20" t="s">
        <v>46</v>
      </c>
      <c r="R3536" s="25">
        <v>318.42</v>
      </c>
    </row>
    <row r="3537" spans="9:18" x14ac:dyDescent="0.3">
      <c r="M3537" s="20" t="s">
        <v>42</v>
      </c>
      <c r="R3537" s="25">
        <v>1.55</v>
      </c>
    </row>
    <row r="3538" spans="9:18" x14ac:dyDescent="0.3">
      <c r="I3538" s="31" t="s">
        <v>1433</v>
      </c>
      <c r="J3538" s="20" t="s">
        <v>1437</v>
      </c>
      <c r="K3538" s="20" t="s">
        <v>174</v>
      </c>
      <c r="L3538" s="20" t="s">
        <v>387</v>
      </c>
      <c r="M3538" s="20" t="s">
        <v>39</v>
      </c>
      <c r="N3538" s="20" t="s">
        <v>89</v>
      </c>
      <c r="Q3538" s="20" t="s">
        <v>46</v>
      </c>
      <c r="R3538" s="25">
        <v>9.14</v>
      </c>
    </row>
    <row r="3539" spans="9:18" x14ac:dyDescent="0.3">
      <c r="M3539" s="20" t="s">
        <v>42</v>
      </c>
      <c r="R3539" s="25">
        <v>1.2</v>
      </c>
    </row>
    <row r="3540" spans="9:18" x14ac:dyDescent="0.3">
      <c r="I3540" s="31" t="s">
        <v>1433</v>
      </c>
      <c r="J3540" s="20" t="s">
        <v>1437</v>
      </c>
      <c r="K3540" s="20" t="s">
        <v>174</v>
      </c>
      <c r="L3540" s="20" t="s">
        <v>739</v>
      </c>
      <c r="M3540" s="20" t="s">
        <v>39</v>
      </c>
      <c r="N3540" s="20" t="s">
        <v>89</v>
      </c>
      <c r="Q3540" s="20" t="s">
        <v>46</v>
      </c>
      <c r="R3540" s="25">
        <v>105.6</v>
      </c>
    </row>
    <row r="3541" spans="9:18" x14ac:dyDescent="0.3">
      <c r="M3541" s="20" t="s">
        <v>42</v>
      </c>
      <c r="R3541" s="25">
        <v>1</v>
      </c>
    </row>
    <row r="3542" spans="9:18" x14ac:dyDescent="0.3">
      <c r="I3542" s="31" t="s">
        <v>1433</v>
      </c>
      <c r="J3542" s="20" t="s">
        <v>1437</v>
      </c>
      <c r="K3542" s="20" t="s">
        <v>174</v>
      </c>
      <c r="L3542" s="20" t="s">
        <v>1438</v>
      </c>
      <c r="M3542" s="20" t="s">
        <v>39</v>
      </c>
      <c r="N3542" s="20" t="s">
        <v>89</v>
      </c>
      <c r="Q3542" s="20" t="s">
        <v>46</v>
      </c>
      <c r="R3542" s="25">
        <v>357.16</v>
      </c>
    </row>
    <row r="3543" spans="9:18" x14ac:dyDescent="0.3">
      <c r="M3543" s="20" t="s">
        <v>42</v>
      </c>
      <c r="R3543" s="25">
        <v>0.5</v>
      </c>
    </row>
    <row r="3544" spans="9:18" x14ac:dyDescent="0.3">
      <c r="I3544" s="31" t="s">
        <v>1433</v>
      </c>
      <c r="J3544" s="20" t="s">
        <v>1437</v>
      </c>
      <c r="K3544" s="20" t="s">
        <v>174</v>
      </c>
      <c r="L3544" s="20" t="s">
        <v>100</v>
      </c>
      <c r="M3544" s="20" t="s">
        <v>39</v>
      </c>
      <c r="N3544" s="20" t="s">
        <v>89</v>
      </c>
      <c r="Q3544" s="20" t="s">
        <v>46</v>
      </c>
      <c r="R3544" s="25">
        <v>1895.42</v>
      </c>
    </row>
    <row r="3545" spans="9:18" x14ac:dyDescent="0.3">
      <c r="M3545" s="20" t="s">
        <v>42</v>
      </c>
      <c r="R3545" s="25">
        <v>8</v>
      </c>
    </row>
    <row r="3546" spans="9:18" x14ac:dyDescent="0.3">
      <c r="I3546" s="31" t="s">
        <v>1433</v>
      </c>
      <c r="J3546" s="20" t="s">
        <v>1437</v>
      </c>
      <c r="K3546" s="20" t="s">
        <v>174</v>
      </c>
      <c r="L3546" s="20" t="s">
        <v>1147</v>
      </c>
      <c r="M3546" s="20" t="s">
        <v>39</v>
      </c>
      <c r="N3546" s="20" t="s">
        <v>89</v>
      </c>
      <c r="Q3546" s="20" t="s">
        <v>46</v>
      </c>
      <c r="R3546" s="25">
        <v>858.33</v>
      </c>
    </row>
    <row r="3547" spans="9:18" x14ac:dyDescent="0.3">
      <c r="M3547" s="20" t="s">
        <v>42</v>
      </c>
      <c r="R3547" s="25">
        <v>1</v>
      </c>
    </row>
    <row r="3548" spans="9:18" x14ac:dyDescent="0.3">
      <c r="I3548" s="31" t="s">
        <v>1433</v>
      </c>
      <c r="J3548" s="20" t="s">
        <v>1437</v>
      </c>
      <c r="K3548" s="20" t="s">
        <v>174</v>
      </c>
      <c r="L3548" s="20" t="s">
        <v>346</v>
      </c>
      <c r="M3548" s="20" t="s">
        <v>39</v>
      </c>
      <c r="N3548" s="20" t="s">
        <v>89</v>
      </c>
      <c r="Q3548" s="20" t="s">
        <v>46</v>
      </c>
      <c r="R3548" s="25">
        <v>3460.29</v>
      </c>
    </row>
    <row r="3549" spans="9:18" x14ac:dyDescent="0.3">
      <c r="M3549" s="20" t="s">
        <v>42</v>
      </c>
      <c r="R3549" s="25">
        <v>3</v>
      </c>
    </row>
    <row r="3550" spans="9:18" x14ac:dyDescent="0.3">
      <c r="I3550" s="31" t="s">
        <v>1433</v>
      </c>
      <c r="J3550" s="20" t="s">
        <v>1437</v>
      </c>
      <c r="K3550" s="20" t="s">
        <v>174</v>
      </c>
      <c r="L3550" s="20" t="s">
        <v>347</v>
      </c>
      <c r="M3550" s="20" t="s">
        <v>39</v>
      </c>
      <c r="N3550" s="20" t="s">
        <v>89</v>
      </c>
      <c r="Q3550" s="20" t="s">
        <v>46</v>
      </c>
      <c r="R3550" s="25">
        <v>2583.33</v>
      </c>
    </row>
    <row r="3551" spans="9:18" x14ac:dyDescent="0.3">
      <c r="M3551" s="20" t="s">
        <v>42</v>
      </c>
      <c r="R3551" s="25">
        <v>2</v>
      </c>
    </row>
    <row r="3552" spans="9:18" x14ac:dyDescent="0.3">
      <c r="I3552" s="31" t="s">
        <v>1433</v>
      </c>
      <c r="J3552" s="20" t="s">
        <v>1437</v>
      </c>
      <c r="K3552" s="20" t="s">
        <v>174</v>
      </c>
      <c r="L3552" s="20" t="s">
        <v>1028</v>
      </c>
      <c r="M3552" s="20" t="s">
        <v>39</v>
      </c>
      <c r="N3552" s="20" t="s">
        <v>89</v>
      </c>
      <c r="Q3552" s="20" t="s">
        <v>46</v>
      </c>
      <c r="R3552" s="25">
        <v>7767.95</v>
      </c>
    </row>
    <row r="3553" spans="9:18" x14ac:dyDescent="0.3">
      <c r="M3553" s="20" t="s">
        <v>42</v>
      </c>
      <c r="R3553" s="25">
        <v>1</v>
      </c>
    </row>
    <row r="3554" spans="9:18" x14ac:dyDescent="0.3">
      <c r="I3554" s="31" t="s">
        <v>1433</v>
      </c>
      <c r="J3554" s="20" t="s">
        <v>1437</v>
      </c>
      <c r="K3554" s="20" t="s">
        <v>174</v>
      </c>
      <c r="L3554" s="20" t="s">
        <v>1029</v>
      </c>
      <c r="M3554" s="20" t="s">
        <v>39</v>
      </c>
      <c r="N3554" s="20" t="s">
        <v>89</v>
      </c>
      <c r="Q3554" s="20" t="s">
        <v>46</v>
      </c>
      <c r="R3554" s="25">
        <v>7767.94</v>
      </c>
    </row>
    <row r="3555" spans="9:18" x14ac:dyDescent="0.3">
      <c r="M3555" s="20" t="s">
        <v>42</v>
      </c>
      <c r="R3555" s="25">
        <v>1</v>
      </c>
    </row>
    <row r="3556" spans="9:18" x14ac:dyDescent="0.3">
      <c r="I3556" s="31" t="s">
        <v>1433</v>
      </c>
      <c r="J3556" s="20" t="s">
        <v>1437</v>
      </c>
      <c r="K3556" s="20" t="s">
        <v>174</v>
      </c>
      <c r="L3556" s="20" t="s">
        <v>1027</v>
      </c>
      <c r="M3556" s="20" t="s">
        <v>39</v>
      </c>
      <c r="N3556" s="20" t="s">
        <v>89</v>
      </c>
      <c r="Q3556" s="20" t="s">
        <v>46</v>
      </c>
      <c r="R3556" s="25">
        <v>9761.09</v>
      </c>
    </row>
    <row r="3557" spans="9:18" x14ac:dyDescent="0.3">
      <c r="M3557" s="20" t="s">
        <v>42</v>
      </c>
      <c r="R3557" s="25">
        <v>1</v>
      </c>
    </row>
    <row r="3558" spans="9:18" x14ac:dyDescent="0.3">
      <c r="I3558" s="31" t="s">
        <v>1433</v>
      </c>
      <c r="J3558" s="20" t="s">
        <v>1437</v>
      </c>
      <c r="K3558" s="20" t="s">
        <v>174</v>
      </c>
      <c r="L3558" s="20" t="s">
        <v>1333</v>
      </c>
      <c r="M3558" s="20" t="s">
        <v>39</v>
      </c>
      <c r="N3558" s="20" t="s">
        <v>89</v>
      </c>
      <c r="Q3558" s="20" t="s">
        <v>46</v>
      </c>
      <c r="R3558" s="25">
        <v>860.83</v>
      </c>
    </row>
    <row r="3559" spans="9:18" x14ac:dyDescent="0.3">
      <c r="M3559" s="20" t="s">
        <v>42</v>
      </c>
      <c r="R3559" s="25">
        <v>10</v>
      </c>
    </row>
    <row r="3560" spans="9:18" x14ac:dyDescent="0.3">
      <c r="I3560" s="31" t="s">
        <v>1433</v>
      </c>
      <c r="J3560" s="20" t="s">
        <v>1437</v>
      </c>
      <c r="K3560" s="20" t="s">
        <v>174</v>
      </c>
      <c r="L3560" s="20" t="s">
        <v>342</v>
      </c>
      <c r="M3560" s="20" t="s">
        <v>39</v>
      </c>
      <c r="N3560" s="20" t="s">
        <v>89</v>
      </c>
      <c r="Q3560" s="20" t="s">
        <v>46</v>
      </c>
      <c r="R3560" s="25">
        <v>127.29</v>
      </c>
    </row>
    <row r="3561" spans="9:18" x14ac:dyDescent="0.3">
      <c r="M3561" s="20" t="s">
        <v>42</v>
      </c>
      <c r="R3561" s="25">
        <v>4</v>
      </c>
    </row>
    <row r="3562" spans="9:18" x14ac:dyDescent="0.3">
      <c r="I3562" s="31" t="s">
        <v>1433</v>
      </c>
      <c r="J3562" s="20" t="s">
        <v>1437</v>
      </c>
      <c r="K3562" s="20" t="s">
        <v>174</v>
      </c>
      <c r="L3562" s="20" t="s">
        <v>343</v>
      </c>
      <c r="M3562" s="20" t="s">
        <v>39</v>
      </c>
      <c r="N3562" s="20" t="s">
        <v>89</v>
      </c>
      <c r="Q3562" s="20" t="s">
        <v>46</v>
      </c>
      <c r="R3562" s="25">
        <v>289.77999999999997</v>
      </c>
    </row>
    <row r="3563" spans="9:18" x14ac:dyDescent="0.3">
      <c r="M3563" s="20" t="s">
        <v>42</v>
      </c>
      <c r="R3563" s="25">
        <v>21</v>
      </c>
    </row>
    <row r="3564" spans="9:18" x14ac:dyDescent="0.3">
      <c r="I3564" s="31" t="s">
        <v>1433</v>
      </c>
      <c r="J3564" s="20" t="s">
        <v>1437</v>
      </c>
      <c r="K3564" s="20" t="s">
        <v>174</v>
      </c>
      <c r="L3564" s="20" t="s">
        <v>240</v>
      </c>
      <c r="M3564" s="20" t="s">
        <v>39</v>
      </c>
      <c r="N3564" s="20" t="s">
        <v>89</v>
      </c>
      <c r="Q3564" s="20" t="s">
        <v>46</v>
      </c>
      <c r="R3564" s="25">
        <v>79.64</v>
      </c>
    </row>
    <row r="3565" spans="9:18" x14ac:dyDescent="0.3">
      <c r="M3565" s="20" t="s">
        <v>42</v>
      </c>
      <c r="R3565" s="25">
        <v>5</v>
      </c>
    </row>
    <row r="3566" spans="9:18" x14ac:dyDescent="0.3">
      <c r="I3566" s="31" t="s">
        <v>1433</v>
      </c>
      <c r="J3566" s="20" t="s">
        <v>1437</v>
      </c>
      <c r="K3566" s="20" t="s">
        <v>174</v>
      </c>
      <c r="L3566" s="20" t="s">
        <v>344</v>
      </c>
      <c r="M3566" s="20" t="s">
        <v>39</v>
      </c>
      <c r="N3566" s="20" t="s">
        <v>89</v>
      </c>
      <c r="Q3566" s="20" t="s">
        <v>46</v>
      </c>
      <c r="R3566" s="25">
        <v>204.63</v>
      </c>
    </row>
    <row r="3567" spans="9:18" x14ac:dyDescent="0.3">
      <c r="M3567" s="20" t="s">
        <v>42</v>
      </c>
      <c r="R3567" s="25">
        <v>6</v>
      </c>
    </row>
    <row r="3568" spans="9:18" x14ac:dyDescent="0.3">
      <c r="I3568" s="31" t="s">
        <v>1433</v>
      </c>
      <c r="J3568" s="20" t="s">
        <v>1437</v>
      </c>
      <c r="K3568" s="20" t="s">
        <v>174</v>
      </c>
      <c r="L3568" s="20" t="s">
        <v>238</v>
      </c>
      <c r="M3568" s="20" t="s">
        <v>39</v>
      </c>
      <c r="N3568" s="20" t="s">
        <v>89</v>
      </c>
      <c r="Q3568" s="20" t="s">
        <v>46</v>
      </c>
      <c r="R3568" s="25">
        <v>239.93</v>
      </c>
    </row>
    <row r="3569" spans="9:18" x14ac:dyDescent="0.3">
      <c r="M3569" s="20" t="s">
        <v>42</v>
      </c>
      <c r="R3569" s="25">
        <v>19</v>
      </c>
    </row>
    <row r="3570" spans="9:18" x14ac:dyDescent="0.3">
      <c r="I3570" s="31" t="s">
        <v>1433</v>
      </c>
      <c r="J3570" s="20" t="s">
        <v>1437</v>
      </c>
      <c r="K3570" s="20" t="s">
        <v>174</v>
      </c>
      <c r="L3570" s="20" t="s">
        <v>777</v>
      </c>
      <c r="M3570" s="20" t="s">
        <v>39</v>
      </c>
      <c r="N3570" s="20" t="s">
        <v>89</v>
      </c>
      <c r="Q3570" s="20" t="s">
        <v>46</v>
      </c>
      <c r="R3570" s="25">
        <v>88.33</v>
      </c>
    </row>
    <row r="3571" spans="9:18" x14ac:dyDescent="0.3">
      <c r="M3571" s="20" t="s">
        <v>42</v>
      </c>
      <c r="R3571" s="25">
        <v>2</v>
      </c>
    </row>
    <row r="3572" spans="9:18" x14ac:dyDescent="0.3">
      <c r="I3572" s="31" t="s">
        <v>1433</v>
      </c>
      <c r="J3572" s="20" t="s">
        <v>1437</v>
      </c>
      <c r="K3572" s="20" t="s">
        <v>174</v>
      </c>
      <c r="L3572" s="20" t="s">
        <v>1439</v>
      </c>
      <c r="M3572" s="20" t="s">
        <v>39</v>
      </c>
      <c r="N3572" s="20" t="s">
        <v>89</v>
      </c>
      <c r="Q3572" s="20" t="s">
        <v>46</v>
      </c>
      <c r="R3572" s="25">
        <v>708.33</v>
      </c>
    </row>
    <row r="3573" spans="9:18" x14ac:dyDescent="0.3">
      <c r="M3573" s="20" t="s">
        <v>42</v>
      </c>
      <c r="R3573" s="25">
        <v>1</v>
      </c>
    </row>
    <row r="3574" spans="9:18" x14ac:dyDescent="0.3">
      <c r="I3574" s="31" t="s">
        <v>1433</v>
      </c>
      <c r="J3574" s="20" t="s">
        <v>1437</v>
      </c>
      <c r="K3574" s="20" t="s">
        <v>174</v>
      </c>
      <c r="L3574" s="20" t="s">
        <v>337</v>
      </c>
      <c r="M3574" s="20" t="s">
        <v>39</v>
      </c>
      <c r="N3574" s="20" t="s">
        <v>89</v>
      </c>
      <c r="Q3574" s="20" t="s">
        <v>46</v>
      </c>
      <c r="R3574" s="25">
        <v>358.92</v>
      </c>
    </row>
    <row r="3575" spans="9:18" x14ac:dyDescent="0.3">
      <c r="M3575" s="20" t="s">
        <v>42</v>
      </c>
      <c r="R3575" s="25">
        <v>3</v>
      </c>
    </row>
    <row r="3576" spans="9:18" x14ac:dyDescent="0.3">
      <c r="I3576" s="31" t="s">
        <v>1433</v>
      </c>
      <c r="J3576" s="20" t="s">
        <v>1437</v>
      </c>
      <c r="K3576" s="20" t="s">
        <v>174</v>
      </c>
      <c r="L3576" s="20" t="s">
        <v>93</v>
      </c>
      <c r="M3576" s="20" t="s">
        <v>39</v>
      </c>
      <c r="N3576" s="20" t="s">
        <v>89</v>
      </c>
      <c r="Q3576" s="20" t="s">
        <v>46</v>
      </c>
      <c r="R3576" s="25">
        <v>116.92</v>
      </c>
    </row>
    <row r="3577" spans="9:18" x14ac:dyDescent="0.3">
      <c r="M3577" s="20" t="s">
        <v>42</v>
      </c>
      <c r="R3577" s="25">
        <v>1</v>
      </c>
    </row>
    <row r="3578" spans="9:18" x14ac:dyDescent="0.3">
      <c r="I3578" s="31" t="s">
        <v>1433</v>
      </c>
      <c r="J3578" s="20" t="s">
        <v>1437</v>
      </c>
      <c r="K3578" s="20" t="s">
        <v>174</v>
      </c>
      <c r="L3578" s="20" t="s">
        <v>216</v>
      </c>
      <c r="M3578" s="20" t="s">
        <v>39</v>
      </c>
      <c r="N3578" s="20" t="s">
        <v>89</v>
      </c>
      <c r="Q3578" s="20" t="s">
        <v>46</v>
      </c>
      <c r="R3578" s="25">
        <v>75</v>
      </c>
    </row>
    <row r="3579" spans="9:18" x14ac:dyDescent="0.3">
      <c r="M3579" s="20" t="s">
        <v>42</v>
      </c>
      <c r="R3579" s="25">
        <v>2</v>
      </c>
    </row>
    <row r="3580" spans="9:18" x14ac:dyDescent="0.3">
      <c r="I3580" s="31" t="s">
        <v>1433</v>
      </c>
      <c r="J3580" s="20" t="s">
        <v>1437</v>
      </c>
      <c r="K3580" s="20" t="s">
        <v>174</v>
      </c>
      <c r="L3580" s="20" t="s">
        <v>98</v>
      </c>
      <c r="M3580" s="20" t="s">
        <v>39</v>
      </c>
      <c r="N3580" s="20" t="s">
        <v>89</v>
      </c>
      <c r="Q3580" s="20" t="s">
        <v>46</v>
      </c>
      <c r="R3580" s="25">
        <v>201.92</v>
      </c>
    </row>
    <row r="3581" spans="9:18" x14ac:dyDescent="0.3">
      <c r="M3581" s="20" t="s">
        <v>42</v>
      </c>
      <c r="R3581" s="25">
        <v>1</v>
      </c>
    </row>
    <row r="3582" spans="9:18" x14ac:dyDescent="0.3">
      <c r="I3582" s="31" t="s">
        <v>1433</v>
      </c>
      <c r="J3582" s="20" t="s">
        <v>1437</v>
      </c>
      <c r="K3582" s="20" t="s">
        <v>174</v>
      </c>
      <c r="L3582" s="20" t="s">
        <v>217</v>
      </c>
      <c r="M3582" s="20" t="s">
        <v>39</v>
      </c>
      <c r="N3582" s="20" t="s">
        <v>89</v>
      </c>
      <c r="Q3582" s="20" t="s">
        <v>46</v>
      </c>
      <c r="R3582" s="25">
        <v>29.48</v>
      </c>
    </row>
    <row r="3583" spans="9:18" x14ac:dyDescent="0.3">
      <c r="M3583" s="20" t="s">
        <v>42</v>
      </c>
      <c r="R3583" s="25">
        <v>1</v>
      </c>
    </row>
    <row r="3584" spans="9:18" x14ac:dyDescent="0.3">
      <c r="I3584" s="31" t="s">
        <v>1433</v>
      </c>
      <c r="J3584" s="20" t="s">
        <v>1437</v>
      </c>
      <c r="K3584" s="20" t="s">
        <v>174</v>
      </c>
      <c r="L3584" s="20" t="s">
        <v>339</v>
      </c>
      <c r="M3584" s="20" t="s">
        <v>39</v>
      </c>
      <c r="N3584" s="20" t="s">
        <v>89</v>
      </c>
      <c r="Q3584" s="20" t="s">
        <v>46</v>
      </c>
      <c r="R3584" s="25">
        <v>229.17</v>
      </c>
    </row>
    <row r="3585" spans="9:18" x14ac:dyDescent="0.3">
      <c r="M3585" s="20" t="s">
        <v>42</v>
      </c>
      <c r="R3585" s="25">
        <v>1</v>
      </c>
    </row>
    <row r="3586" spans="9:18" x14ac:dyDescent="0.3">
      <c r="I3586" s="31" t="s">
        <v>1433</v>
      </c>
      <c r="J3586" s="20" t="s">
        <v>1437</v>
      </c>
      <c r="K3586" s="20" t="s">
        <v>174</v>
      </c>
      <c r="L3586" s="20" t="s">
        <v>219</v>
      </c>
      <c r="M3586" s="20" t="s">
        <v>39</v>
      </c>
      <c r="N3586" s="20" t="s">
        <v>89</v>
      </c>
      <c r="Q3586" s="20" t="s">
        <v>46</v>
      </c>
      <c r="R3586" s="25">
        <v>422.37</v>
      </c>
    </row>
    <row r="3587" spans="9:18" x14ac:dyDescent="0.3">
      <c r="M3587" s="20" t="s">
        <v>42</v>
      </c>
      <c r="R3587" s="25">
        <v>1</v>
      </c>
    </row>
    <row r="3588" spans="9:18" x14ac:dyDescent="0.3">
      <c r="I3588" s="31" t="s">
        <v>1433</v>
      </c>
      <c r="J3588" s="20" t="s">
        <v>1437</v>
      </c>
      <c r="K3588" s="20" t="s">
        <v>174</v>
      </c>
      <c r="L3588" s="20" t="s">
        <v>749</v>
      </c>
      <c r="M3588" s="20" t="s">
        <v>39</v>
      </c>
      <c r="N3588" s="20" t="s">
        <v>89</v>
      </c>
      <c r="Q3588" s="20" t="s">
        <v>46</v>
      </c>
      <c r="R3588" s="25">
        <v>34147.19</v>
      </c>
    </row>
    <row r="3589" spans="9:18" x14ac:dyDescent="0.3">
      <c r="M3589" s="20" t="s">
        <v>42</v>
      </c>
      <c r="R3589" s="25">
        <v>2</v>
      </c>
    </row>
    <row r="3590" spans="9:18" x14ac:dyDescent="0.3">
      <c r="I3590" s="31" t="s">
        <v>1433</v>
      </c>
      <c r="J3590" s="20" t="s">
        <v>1437</v>
      </c>
      <c r="K3590" s="20" t="s">
        <v>174</v>
      </c>
      <c r="L3590" s="20" t="s">
        <v>750</v>
      </c>
      <c r="M3590" s="20" t="s">
        <v>39</v>
      </c>
      <c r="N3590" s="20" t="s">
        <v>89</v>
      </c>
      <c r="Q3590" s="20" t="s">
        <v>46</v>
      </c>
      <c r="R3590" s="25">
        <v>18154.349999999999</v>
      </c>
    </row>
    <row r="3591" spans="9:18" x14ac:dyDescent="0.3">
      <c r="M3591" s="20" t="s">
        <v>42</v>
      </c>
      <c r="R3591" s="25">
        <v>1</v>
      </c>
    </row>
    <row r="3592" spans="9:18" x14ac:dyDescent="0.3">
      <c r="I3592" s="31" t="s">
        <v>1433</v>
      </c>
      <c r="J3592" s="20" t="s">
        <v>1437</v>
      </c>
      <c r="K3592" s="20" t="s">
        <v>174</v>
      </c>
      <c r="L3592" s="20" t="s">
        <v>330</v>
      </c>
      <c r="M3592" s="20" t="s">
        <v>39</v>
      </c>
      <c r="N3592" s="20" t="s">
        <v>89</v>
      </c>
      <c r="Q3592" s="20" t="s">
        <v>46</v>
      </c>
      <c r="R3592" s="25">
        <v>16666.669999999998</v>
      </c>
    </row>
    <row r="3593" spans="9:18" x14ac:dyDescent="0.3">
      <c r="M3593" s="20" t="s">
        <v>42</v>
      </c>
      <c r="R3593" s="25">
        <v>6</v>
      </c>
    </row>
    <row r="3594" spans="9:18" x14ac:dyDescent="0.3">
      <c r="I3594" s="31" t="s">
        <v>1433</v>
      </c>
      <c r="J3594" s="20" t="s">
        <v>1437</v>
      </c>
      <c r="K3594" s="20" t="s">
        <v>174</v>
      </c>
      <c r="L3594" s="20" t="s">
        <v>586</v>
      </c>
      <c r="M3594" s="20" t="s">
        <v>39</v>
      </c>
      <c r="N3594" s="20" t="s">
        <v>89</v>
      </c>
      <c r="Q3594" s="20" t="s">
        <v>46</v>
      </c>
      <c r="R3594" s="25">
        <v>7314.81</v>
      </c>
    </row>
    <row r="3595" spans="9:18" x14ac:dyDescent="0.3">
      <c r="M3595" s="20" t="s">
        <v>42</v>
      </c>
      <c r="R3595" s="25">
        <v>1</v>
      </c>
    </row>
    <row r="3596" spans="9:18" x14ac:dyDescent="0.3">
      <c r="I3596" s="31" t="s">
        <v>1433</v>
      </c>
      <c r="J3596" s="20" t="s">
        <v>1437</v>
      </c>
      <c r="K3596" s="20" t="s">
        <v>174</v>
      </c>
      <c r="L3596" s="20" t="s">
        <v>610</v>
      </c>
      <c r="M3596" s="20" t="s">
        <v>39</v>
      </c>
      <c r="N3596" s="20" t="s">
        <v>89</v>
      </c>
      <c r="Q3596" s="20" t="s">
        <v>46</v>
      </c>
      <c r="R3596" s="25">
        <v>2900</v>
      </c>
    </row>
    <row r="3597" spans="9:18" x14ac:dyDescent="0.3">
      <c r="M3597" s="20" t="s">
        <v>42</v>
      </c>
      <c r="R3597" s="25">
        <v>1</v>
      </c>
    </row>
    <row r="3598" spans="9:18" x14ac:dyDescent="0.3">
      <c r="I3598" s="31" t="s">
        <v>1433</v>
      </c>
      <c r="J3598" s="20" t="s">
        <v>1437</v>
      </c>
      <c r="K3598" s="20" t="s">
        <v>174</v>
      </c>
      <c r="L3598" s="20" t="s">
        <v>600</v>
      </c>
      <c r="M3598" s="20" t="s">
        <v>39</v>
      </c>
      <c r="N3598" s="20" t="s">
        <v>89</v>
      </c>
      <c r="Q3598" s="20" t="s">
        <v>46</v>
      </c>
      <c r="R3598" s="25">
        <v>626.21</v>
      </c>
    </row>
    <row r="3599" spans="9:18" x14ac:dyDescent="0.3">
      <c r="M3599" s="20" t="s">
        <v>42</v>
      </c>
      <c r="R3599" s="25">
        <v>1</v>
      </c>
    </row>
    <row r="3600" spans="9:18" x14ac:dyDescent="0.3">
      <c r="I3600" s="31" t="s">
        <v>1433</v>
      </c>
      <c r="J3600" s="20" t="s">
        <v>1437</v>
      </c>
      <c r="K3600" s="20" t="s">
        <v>174</v>
      </c>
      <c r="L3600" s="20" t="s">
        <v>1118</v>
      </c>
      <c r="M3600" s="20" t="s">
        <v>39</v>
      </c>
      <c r="N3600" s="20" t="s">
        <v>89</v>
      </c>
      <c r="Q3600" s="20" t="s">
        <v>46</v>
      </c>
      <c r="R3600" s="25">
        <v>9549.08</v>
      </c>
    </row>
    <row r="3601" spans="9:18" x14ac:dyDescent="0.3">
      <c r="M3601" s="20" t="s">
        <v>42</v>
      </c>
      <c r="R3601" s="25">
        <v>2</v>
      </c>
    </row>
    <row r="3602" spans="9:18" x14ac:dyDescent="0.3">
      <c r="I3602" s="31" t="s">
        <v>1433</v>
      </c>
      <c r="J3602" s="20" t="s">
        <v>1437</v>
      </c>
      <c r="K3602" s="20" t="s">
        <v>174</v>
      </c>
      <c r="L3602" s="20" t="s">
        <v>1368</v>
      </c>
      <c r="M3602" s="20" t="s">
        <v>39</v>
      </c>
      <c r="N3602" s="20" t="s">
        <v>89</v>
      </c>
      <c r="Q3602" s="20" t="s">
        <v>46</v>
      </c>
      <c r="R3602" s="25">
        <v>923.8</v>
      </c>
    </row>
    <row r="3603" spans="9:18" x14ac:dyDescent="0.3">
      <c r="M3603" s="20" t="s">
        <v>42</v>
      </c>
      <c r="R3603" s="25">
        <v>1</v>
      </c>
    </row>
    <row r="3604" spans="9:18" x14ac:dyDescent="0.3">
      <c r="I3604" s="31" t="s">
        <v>1433</v>
      </c>
      <c r="J3604" s="20" t="s">
        <v>1437</v>
      </c>
      <c r="K3604" s="20" t="s">
        <v>174</v>
      </c>
      <c r="L3604" s="20" t="s">
        <v>372</v>
      </c>
      <c r="M3604" s="20" t="s">
        <v>39</v>
      </c>
      <c r="N3604" s="20" t="s">
        <v>89</v>
      </c>
      <c r="Q3604" s="20" t="s">
        <v>46</v>
      </c>
      <c r="R3604" s="25">
        <v>407.65</v>
      </c>
    </row>
    <row r="3605" spans="9:18" x14ac:dyDescent="0.3">
      <c r="M3605" s="20" t="s">
        <v>42</v>
      </c>
      <c r="R3605" s="25">
        <v>3</v>
      </c>
    </row>
    <row r="3606" spans="9:18" x14ac:dyDescent="0.3">
      <c r="I3606" s="31" t="s">
        <v>1433</v>
      </c>
      <c r="J3606" s="20" t="s">
        <v>1437</v>
      </c>
      <c r="K3606" s="20" t="s">
        <v>174</v>
      </c>
      <c r="L3606" s="20" t="s">
        <v>1175</v>
      </c>
      <c r="M3606" s="20" t="s">
        <v>39</v>
      </c>
      <c r="N3606" s="20" t="s">
        <v>89</v>
      </c>
      <c r="Q3606" s="20" t="s">
        <v>46</v>
      </c>
      <c r="R3606" s="25">
        <v>777.5</v>
      </c>
    </row>
    <row r="3607" spans="9:18" x14ac:dyDescent="0.3">
      <c r="M3607" s="20" t="s">
        <v>42</v>
      </c>
      <c r="R3607" s="25">
        <v>3</v>
      </c>
    </row>
    <row r="3608" spans="9:18" x14ac:dyDescent="0.3">
      <c r="I3608" s="31" t="s">
        <v>1433</v>
      </c>
      <c r="J3608" s="20" t="s">
        <v>1437</v>
      </c>
      <c r="K3608" s="20" t="s">
        <v>174</v>
      </c>
      <c r="L3608" s="20" t="s">
        <v>377</v>
      </c>
      <c r="M3608" s="20" t="s">
        <v>39</v>
      </c>
      <c r="N3608" s="20" t="s">
        <v>89</v>
      </c>
      <c r="Q3608" s="20" t="s">
        <v>46</v>
      </c>
      <c r="R3608" s="25">
        <v>340.75</v>
      </c>
    </row>
    <row r="3609" spans="9:18" x14ac:dyDescent="0.3">
      <c r="M3609" s="20" t="s">
        <v>42</v>
      </c>
      <c r="R3609" s="25">
        <v>1.5</v>
      </c>
    </row>
    <row r="3610" spans="9:18" x14ac:dyDescent="0.3">
      <c r="I3610" s="31" t="s">
        <v>1433</v>
      </c>
      <c r="J3610" s="20" t="s">
        <v>1437</v>
      </c>
      <c r="K3610" s="20" t="s">
        <v>174</v>
      </c>
      <c r="L3610" s="20" t="s">
        <v>1440</v>
      </c>
      <c r="M3610" s="20" t="s">
        <v>39</v>
      </c>
      <c r="N3610" s="20" t="s">
        <v>89</v>
      </c>
      <c r="Q3610" s="20" t="s">
        <v>46</v>
      </c>
      <c r="R3610" s="25">
        <v>2850</v>
      </c>
    </row>
    <row r="3611" spans="9:18" x14ac:dyDescent="0.3">
      <c r="M3611" s="20" t="s">
        <v>42</v>
      </c>
      <c r="R3611" s="25">
        <v>4.5</v>
      </c>
    </row>
    <row r="3612" spans="9:18" x14ac:dyDescent="0.3">
      <c r="I3612" s="31" t="s">
        <v>1433</v>
      </c>
      <c r="J3612" s="20" t="s">
        <v>1437</v>
      </c>
      <c r="K3612" s="20" t="s">
        <v>174</v>
      </c>
      <c r="L3612" s="20" t="s">
        <v>1178</v>
      </c>
      <c r="M3612" s="20" t="s">
        <v>39</v>
      </c>
      <c r="N3612" s="20" t="s">
        <v>89</v>
      </c>
      <c r="Q3612" s="20" t="s">
        <v>46</v>
      </c>
      <c r="R3612" s="25">
        <v>6871.28</v>
      </c>
    </row>
    <row r="3613" spans="9:18" x14ac:dyDescent="0.3">
      <c r="M3613" s="20" t="s">
        <v>42</v>
      </c>
      <c r="R3613" s="25">
        <v>7.2</v>
      </c>
    </row>
    <row r="3614" spans="9:18" x14ac:dyDescent="0.3">
      <c r="I3614" s="31" t="s">
        <v>1433</v>
      </c>
      <c r="J3614" s="20" t="s">
        <v>1437</v>
      </c>
      <c r="K3614" s="20" t="s">
        <v>174</v>
      </c>
      <c r="L3614" s="20" t="s">
        <v>368</v>
      </c>
      <c r="M3614" s="20" t="s">
        <v>39</v>
      </c>
      <c r="N3614" s="20" t="s">
        <v>89</v>
      </c>
      <c r="Q3614" s="20" t="s">
        <v>46</v>
      </c>
      <c r="R3614" s="25">
        <v>12489.41</v>
      </c>
    </row>
    <row r="3615" spans="9:18" x14ac:dyDescent="0.3">
      <c r="M3615" s="20" t="s">
        <v>42</v>
      </c>
      <c r="R3615" s="25">
        <v>6.1</v>
      </c>
    </row>
    <row r="3616" spans="9:18" x14ac:dyDescent="0.3">
      <c r="I3616" s="31" t="s">
        <v>1433</v>
      </c>
      <c r="J3616" s="20" t="s">
        <v>1437</v>
      </c>
      <c r="K3616" s="20" t="s">
        <v>174</v>
      </c>
      <c r="L3616" s="20" t="s">
        <v>1235</v>
      </c>
      <c r="M3616" s="20" t="s">
        <v>39</v>
      </c>
      <c r="N3616" s="20" t="s">
        <v>89</v>
      </c>
      <c r="Q3616" s="20" t="s">
        <v>46</v>
      </c>
      <c r="R3616" s="25">
        <v>540.83000000000004</v>
      </c>
    </row>
    <row r="3617" spans="9:18" x14ac:dyDescent="0.3">
      <c r="M3617" s="20" t="s">
        <v>42</v>
      </c>
      <c r="R3617" s="25">
        <v>1</v>
      </c>
    </row>
    <row r="3618" spans="9:18" x14ac:dyDescent="0.3">
      <c r="I3618" s="31" t="s">
        <v>1433</v>
      </c>
      <c r="J3618" s="20" t="s">
        <v>1437</v>
      </c>
      <c r="K3618" s="20" t="s">
        <v>174</v>
      </c>
      <c r="L3618" s="20" t="s">
        <v>758</v>
      </c>
      <c r="M3618" s="20" t="s">
        <v>39</v>
      </c>
      <c r="N3618" s="20" t="s">
        <v>89</v>
      </c>
      <c r="Q3618" s="20" t="s">
        <v>46</v>
      </c>
      <c r="R3618" s="25">
        <v>491.23</v>
      </c>
    </row>
    <row r="3619" spans="9:18" x14ac:dyDescent="0.3">
      <c r="M3619" s="20" t="s">
        <v>42</v>
      </c>
      <c r="R3619" s="25">
        <v>4</v>
      </c>
    </row>
    <row r="3620" spans="9:18" x14ac:dyDescent="0.3">
      <c r="I3620" s="31" t="s">
        <v>1433</v>
      </c>
      <c r="J3620" s="20" t="s">
        <v>1437</v>
      </c>
      <c r="K3620" s="20" t="s">
        <v>174</v>
      </c>
      <c r="L3620" s="20" t="s">
        <v>1370</v>
      </c>
      <c r="M3620" s="20" t="s">
        <v>39</v>
      </c>
      <c r="N3620" s="20" t="s">
        <v>89</v>
      </c>
      <c r="Q3620" s="20" t="s">
        <v>46</v>
      </c>
      <c r="R3620" s="25">
        <v>712.5</v>
      </c>
    </row>
    <row r="3621" spans="9:18" x14ac:dyDescent="0.3">
      <c r="M3621" s="20" t="s">
        <v>42</v>
      </c>
      <c r="R3621" s="25">
        <v>3</v>
      </c>
    </row>
    <row r="3622" spans="9:18" x14ac:dyDescent="0.3">
      <c r="I3622" s="31" t="s">
        <v>1433</v>
      </c>
      <c r="J3622" s="20" t="s">
        <v>1437</v>
      </c>
      <c r="K3622" s="20" t="s">
        <v>174</v>
      </c>
      <c r="L3622" s="20" t="s">
        <v>361</v>
      </c>
      <c r="M3622" s="20" t="s">
        <v>39</v>
      </c>
      <c r="N3622" s="20" t="s">
        <v>89</v>
      </c>
      <c r="Q3622" s="20" t="s">
        <v>46</v>
      </c>
      <c r="R3622" s="25">
        <v>1183.53</v>
      </c>
    </row>
    <row r="3623" spans="9:18" x14ac:dyDescent="0.3">
      <c r="M3623" s="20" t="s">
        <v>42</v>
      </c>
      <c r="R3623" s="25">
        <v>3</v>
      </c>
    </row>
    <row r="3624" spans="9:18" x14ac:dyDescent="0.3">
      <c r="I3624" s="31" t="s">
        <v>1433</v>
      </c>
      <c r="J3624" s="20" t="s">
        <v>1437</v>
      </c>
      <c r="K3624" s="20" t="s">
        <v>174</v>
      </c>
      <c r="L3624" s="20" t="s">
        <v>362</v>
      </c>
      <c r="M3624" s="20" t="s">
        <v>39</v>
      </c>
      <c r="N3624" s="20" t="s">
        <v>89</v>
      </c>
      <c r="Q3624" s="20" t="s">
        <v>46</v>
      </c>
      <c r="R3624" s="25">
        <v>2393.16</v>
      </c>
    </row>
    <row r="3625" spans="9:18" x14ac:dyDescent="0.3">
      <c r="M3625" s="20" t="s">
        <v>42</v>
      </c>
      <c r="R3625" s="25">
        <v>1</v>
      </c>
    </row>
    <row r="3626" spans="9:18" x14ac:dyDescent="0.3">
      <c r="I3626" s="31" t="s">
        <v>1433</v>
      </c>
      <c r="J3626" s="20" t="s">
        <v>1437</v>
      </c>
      <c r="K3626" s="20" t="s">
        <v>174</v>
      </c>
      <c r="L3626" s="20" t="s">
        <v>360</v>
      </c>
      <c r="M3626" s="20" t="s">
        <v>39</v>
      </c>
      <c r="N3626" s="20" t="s">
        <v>89</v>
      </c>
      <c r="Q3626" s="20" t="s">
        <v>46</v>
      </c>
      <c r="R3626" s="25">
        <v>18.09</v>
      </c>
    </row>
    <row r="3627" spans="9:18" x14ac:dyDescent="0.3">
      <c r="M3627" s="20" t="s">
        <v>42</v>
      </c>
      <c r="R3627" s="25">
        <v>0.15</v>
      </c>
    </row>
    <row r="3628" spans="9:18" x14ac:dyDescent="0.3">
      <c r="I3628" s="31" t="s">
        <v>1433</v>
      </c>
      <c r="J3628" s="20" t="s">
        <v>1437</v>
      </c>
      <c r="K3628" s="20" t="s">
        <v>174</v>
      </c>
      <c r="L3628" s="20" t="s">
        <v>1441</v>
      </c>
      <c r="M3628" s="20" t="s">
        <v>39</v>
      </c>
      <c r="N3628" s="20" t="s">
        <v>89</v>
      </c>
      <c r="Q3628" s="20" t="s">
        <v>46</v>
      </c>
      <c r="R3628" s="25">
        <v>56</v>
      </c>
    </row>
    <row r="3629" spans="9:18" x14ac:dyDescent="0.3">
      <c r="M3629" s="20" t="s">
        <v>42</v>
      </c>
      <c r="R3629" s="25">
        <v>0.5</v>
      </c>
    </row>
    <row r="3630" spans="9:18" x14ac:dyDescent="0.3">
      <c r="I3630" s="31" t="s">
        <v>1433</v>
      </c>
      <c r="J3630" s="20" t="s">
        <v>1437</v>
      </c>
      <c r="K3630" s="20" t="s">
        <v>174</v>
      </c>
      <c r="L3630" s="20" t="s">
        <v>117</v>
      </c>
      <c r="M3630" s="20" t="s">
        <v>39</v>
      </c>
      <c r="N3630" s="20" t="s">
        <v>89</v>
      </c>
      <c r="Q3630" s="20" t="s">
        <v>46</v>
      </c>
      <c r="R3630" s="25">
        <v>15.03</v>
      </c>
    </row>
    <row r="3631" spans="9:18" x14ac:dyDescent="0.3">
      <c r="M3631" s="20" t="s">
        <v>42</v>
      </c>
      <c r="R3631" s="25">
        <v>0.1</v>
      </c>
    </row>
    <row r="3632" spans="9:18" x14ac:dyDescent="0.3">
      <c r="I3632" s="31" t="s">
        <v>1433</v>
      </c>
      <c r="J3632" s="20" t="s">
        <v>1437</v>
      </c>
      <c r="K3632" s="20" t="s">
        <v>174</v>
      </c>
      <c r="L3632" s="20" t="s">
        <v>1442</v>
      </c>
      <c r="M3632" s="20" t="s">
        <v>39</v>
      </c>
      <c r="N3632" s="20" t="s">
        <v>89</v>
      </c>
      <c r="Q3632" s="20" t="s">
        <v>46</v>
      </c>
      <c r="R3632" s="25">
        <v>32.11</v>
      </c>
    </row>
    <row r="3633" spans="9:18" x14ac:dyDescent="0.3">
      <c r="M3633" s="20" t="s">
        <v>42</v>
      </c>
      <c r="R3633" s="25">
        <v>0.2</v>
      </c>
    </row>
    <row r="3634" spans="9:18" x14ac:dyDescent="0.3">
      <c r="I3634" s="31" t="s">
        <v>1433</v>
      </c>
      <c r="J3634" s="20" t="s">
        <v>1437</v>
      </c>
      <c r="K3634" s="20" t="s">
        <v>174</v>
      </c>
      <c r="L3634" s="20" t="s">
        <v>116</v>
      </c>
      <c r="M3634" s="20" t="s">
        <v>39</v>
      </c>
      <c r="N3634" s="20" t="s">
        <v>89</v>
      </c>
      <c r="Q3634" s="20" t="s">
        <v>46</v>
      </c>
      <c r="R3634" s="25">
        <v>7.22</v>
      </c>
    </row>
    <row r="3635" spans="9:18" x14ac:dyDescent="0.3">
      <c r="M3635" s="20" t="s">
        <v>42</v>
      </c>
      <c r="R3635" s="25">
        <v>0.05</v>
      </c>
    </row>
    <row r="3636" spans="9:18" x14ac:dyDescent="0.3">
      <c r="I3636" s="31" t="s">
        <v>1433</v>
      </c>
      <c r="J3636" s="20" t="s">
        <v>1437</v>
      </c>
      <c r="K3636" s="20" t="s">
        <v>174</v>
      </c>
      <c r="L3636" s="20" t="s">
        <v>1443</v>
      </c>
      <c r="M3636" s="20" t="s">
        <v>39</v>
      </c>
      <c r="N3636" s="20" t="s">
        <v>89</v>
      </c>
      <c r="Q3636" s="20" t="s">
        <v>46</v>
      </c>
      <c r="R3636" s="25">
        <v>158</v>
      </c>
    </row>
    <row r="3637" spans="9:18" x14ac:dyDescent="0.3">
      <c r="M3637" s="20" t="s">
        <v>42</v>
      </c>
      <c r="R3637" s="25">
        <v>1</v>
      </c>
    </row>
    <row r="3638" spans="9:18" x14ac:dyDescent="0.3">
      <c r="I3638" s="31" t="s">
        <v>1433</v>
      </c>
      <c r="J3638" s="20" t="s">
        <v>1437</v>
      </c>
      <c r="K3638" s="20" t="s">
        <v>174</v>
      </c>
      <c r="L3638" s="20" t="s">
        <v>356</v>
      </c>
      <c r="M3638" s="20" t="s">
        <v>39</v>
      </c>
      <c r="N3638" s="20" t="s">
        <v>89</v>
      </c>
      <c r="Q3638" s="20" t="s">
        <v>46</v>
      </c>
      <c r="R3638" s="25">
        <v>81.5</v>
      </c>
    </row>
    <row r="3639" spans="9:18" x14ac:dyDescent="0.3">
      <c r="M3639" s="20" t="s">
        <v>42</v>
      </c>
      <c r="R3639" s="25">
        <v>2</v>
      </c>
    </row>
    <row r="3640" spans="9:18" x14ac:dyDescent="0.3">
      <c r="I3640" s="31" t="s">
        <v>1433</v>
      </c>
      <c r="J3640" s="20" t="s">
        <v>1437</v>
      </c>
      <c r="K3640" s="20" t="s">
        <v>174</v>
      </c>
      <c r="L3640" s="20" t="s">
        <v>766</v>
      </c>
      <c r="M3640" s="20" t="s">
        <v>39</v>
      </c>
      <c r="N3640" s="20" t="s">
        <v>89</v>
      </c>
      <c r="Q3640" s="20" t="s">
        <v>46</v>
      </c>
      <c r="R3640" s="25">
        <v>70.61</v>
      </c>
    </row>
    <row r="3641" spans="9:18" x14ac:dyDescent="0.3">
      <c r="M3641" s="20" t="s">
        <v>42</v>
      </c>
      <c r="R3641" s="25">
        <v>1</v>
      </c>
    </row>
    <row r="3642" spans="9:18" x14ac:dyDescent="0.3">
      <c r="I3642" s="31" t="s">
        <v>1433</v>
      </c>
      <c r="J3642" s="20" t="s">
        <v>1437</v>
      </c>
      <c r="K3642" s="20" t="s">
        <v>174</v>
      </c>
      <c r="L3642" s="20" t="s">
        <v>357</v>
      </c>
      <c r="M3642" s="20" t="s">
        <v>39</v>
      </c>
      <c r="N3642" s="20" t="s">
        <v>89</v>
      </c>
      <c r="Q3642" s="20" t="s">
        <v>46</v>
      </c>
      <c r="R3642" s="25">
        <v>247.93</v>
      </c>
    </row>
    <row r="3643" spans="9:18" x14ac:dyDescent="0.3">
      <c r="M3643" s="20" t="s">
        <v>42</v>
      </c>
      <c r="R3643" s="25">
        <v>2</v>
      </c>
    </row>
    <row r="3644" spans="9:18" x14ac:dyDescent="0.3">
      <c r="I3644" s="31" t="s">
        <v>1433</v>
      </c>
      <c r="J3644" s="20" t="s">
        <v>1437</v>
      </c>
      <c r="K3644" s="20" t="s">
        <v>174</v>
      </c>
      <c r="L3644" s="20" t="s">
        <v>1444</v>
      </c>
      <c r="M3644" s="20" t="s">
        <v>39</v>
      </c>
      <c r="N3644" s="20" t="s">
        <v>89</v>
      </c>
      <c r="Q3644" s="20" t="s">
        <v>46</v>
      </c>
      <c r="R3644" s="25">
        <v>458.33</v>
      </c>
    </row>
    <row r="3645" spans="9:18" x14ac:dyDescent="0.3">
      <c r="M3645" s="20" t="s">
        <v>42</v>
      </c>
      <c r="R3645" s="25">
        <v>1</v>
      </c>
    </row>
    <row r="3646" spans="9:18" x14ac:dyDescent="0.3">
      <c r="I3646" s="31" t="s">
        <v>1433</v>
      </c>
      <c r="J3646" s="20" t="s">
        <v>1437</v>
      </c>
      <c r="K3646" s="20" t="s">
        <v>174</v>
      </c>
      <c r="L3646" s="20" t="s">
        <v>767</v>
      </c>
      <c r="M3646" s="20" t="s">
        <v>39</v>
      </c>
      <c r="N3646" s="20" t="s">
        <v>89</v>
      </c>
      <c r="Q3646" s="20" t="s">
        <v>46</v>
      </c>
      <c r="R3646" s="25">
        <v>90</v>
      </c>
    </row>
    <row r="3647" spans="9:18" x14ac:dyDescent="0.3">
      <c r="M3647" s="20" t="s">
        <v>42</v>
      </c>
      <c r="R3647" s="25">
        <v>20</v>
      </c>
    </row>
    <row r="3648" spans="9:18" x14ac:dyDescent="0.3">
      <c r="I3648" s="31" t="s">
        <v>1433</v>
      </c>
      <c r="J3648" s="20" t="s">
        <v>1437</v>
      </c>
      <c r="K3648" s="20" t="s">
        <v>174</v>
      </c>
      <c r="L3648" s="20" t="s">
        <v>553</v>
      </c>
      <c r="M3648" s="20" t="s">
        <v>39</v>
      </c>
      <c r="N3648" s="20" t="s">
        <v>89</v>
      </c>
      <c r="Q3648" s="20" t="s">
        <v>46</v>
      </c>
      <c r="R3648" s="25">
        <v>881.33</v>
      </c>
    </row>
    <row r="3649" spans="9:18" x14ac:dyDescent="0.3">
      <c r="M3649" s="20" t="s">
        <v>42</v>
      </c>
      <c r="R3649" s="25">
        <v>5.3</v>
      </c>
    </row>
    <row r="3650" spans="9:18" x14ac:dyDescent="0.3">
      <c r="I3650" s="31" t="s">
        <v>1433</v>
      </c>
      <c r="J3650" s="20" t="s">
        <v>1437</v>
      </c>
      <c r="K3650" s="20" t="s">
        <v>174</v>
      </c>
      <c r="L3650" s="20" t="s">
        <v>554</v>
      </c>
      <c r="M3650" s="20" t="s">
        <v>39</v>
      </c>
      <c r="N3650" s="20" t="s">
        <v>89</v>
      </c>
      <c r="Q3650" s="20" t="s">
        <v>46</v>
      </c>
      <c r="R3650" s="25">
        <v>1256.74</v>
      </c>
    </row>
    <row r="3651" spans="9:18" x14ac:dyDescent="0.3">
      <c r="M3651" s="20" t="s">
        <v>42</v>
      </c>
      <c r="R3651" s="25">
        <v>6.6</v>
      </c>
    </row>
    <row r="3652" spans="9:18" x14ac:dyDescent="0.3">
      <c r="I3652" s="31" t="s">
        <v>1433</v>
      </c>
      <c r="J3652" s="20" t="s">
        <v>1437</v>
      </c>
      <c r="K3652" s="20" t="s">
        <v>174</v>
      </c>
      <c r="L3652" s="20" t="s">
        <v>846</v>
      </c>
      <c r="M3652" s="20" t="s">
        <v>39</v>
      </c>
      <c r="N3652" s="20" t="s">
        <v>89</v>
      </c>
      <c r="Q3652" s="20" t="s">
        <v>46</v>
      </c>
      <c r="R3652" s="25">
        <v>3703.33</v>
      </c>
    </row>
    <row r="3653" spans="9:18" x14ac:dyDescent="0.3">
      <c r="M3653" s="20" t="s">
        <v>42</v>
      </c>
      <c r="R3653" s="25">
        <v>1</v>
      </c>
    </row>
    <row r="3654" spans="9:18" x14ac:dyDescent="0.3">
      <c r="I3654" s="31" t="s">
        <v>1433</v>
      </c>
      <c r="J3654" s="20" t="s">
        <v>1445</v>
      </c>
      <c r="K3654" s="20" t="s">
        <v>174</v>
      </c>
      <c r="L3654" s="20" t="s">
        <v>1143</v>
      </c>
      <c r="M3654" s="20" t="s">
        <v>39</v>
      </c>
      <c r="N3654" s="20" t="s">
        <v>89</v>
      </c>
      <c r="Q3654" s="20" t="s">
        <v>297</v>
      </c>
      <c r="R3654" s="25">
        <v>500</v>
      </c>
    </row>
    <row r="3655" spans="9:18" x14ac:dyDescent="0.3">
      <c r="M3655" s="20" t="s">
        <v>42</v>
      </c>
      <c r="R3655" s="25">
        <v>10</v>
      </c>
    </row>
    <row r="3656" spans="9:18" x14ac:dyDescent="0.3">
      <c r="I3656" s="31" t="s">
        <v>1433</v>
      </c>
      <c r="J3656" s="20" t="s">
        <v>1446</v>
      </c>
      <c r="K3656" s="20" t="s">
        <v>174</v>
      </c>
      <c r="L3656" s="20" t="s">
        <v>1275</v>
      </c>
      <c r="M3656" s="20" t="s">
        <v>39</v>
      </c>
      <c r="N3656" s="20" t="s">
        <v>89</v>
      </c>
      <c r="Q3656" s="20" t="s">
        <v>297</v>
      </c>
      <c r="R3656" s="25">
        <v>4650</v>
      </c>
    </row>
    <row r="3657" spans="9:18" x14ac:dyDescent="0.3">
      <c r="M3657" s="20" t="s">
        <v>42</v>
      </c>
      <c r="R3657" s="25">
        <v>3</v>
      </c>
    </row>
    <row r="3658" spans="9:18" x14ac:dyDescent="0.3">
      <c r="I3658" s="31" t="s">
        <v>1433</v>
      </c>
      <c r="J3658" s="20" t="s">
        <v>1447</v>
      </c>
      <c r="K3658" s="20" t="s">
        <v>174</v>
      </c>
      <c r="L3658" s="20" t="s">
        <v>1448</v>
      </c>
      <c r="M3658" s="20" t="s">
        <v>39</v>
      </c>
      <c r="N3658" s="20" t="s">
        <v>89</v>
      </c>
      <c r="Q3658" s="20" t="s">
        <v>53</v>
      </c>
      <c r="R3658" s="25">
        <v>333.33</v>
      </c>
    </row>
    <row r="3659" spans="9:18" x14ac:dyDescent="0.3">
      <c r="M3659" s="20" t="s">
        <v>42</v>
      </c>
      <c r="R3659" s="25">
        <v>2.5</v>
      </c>
    </row>
    <row r="3660" spans="9:18" x14ac:dyDescent="0.3">
      <c r="I3660" s="31" t="s">
        <v>1433</v>
      </c>
      <c r="J3660" s="20" t="s">
        <v>1447</v>
      </c>
      <c r="K3660" s="20" t="s">
        <v>174</v>
      </c>
      <c r="L3660" s="20" t="s">
        <v>1303</v>
      </c>
      <c r="M3660" s="20" t="s">
        <v>39</v>
      </c>
      <c r="N3660" s="20" t="s">
        <v>89</v>
      </c>
      <c r="Q3660" s="20" t="s">
        <v>53</v>
      </c>
      <c r="R3660" s="25">
        <v>12424.17</v>
      </c>
    </row>
    <row r="3661" spans="9:18" x14ac:dyDescent="0.3">
      <c r="M3661" s="20" t="s">
        <v>42</v>
      </c>
      <c r="R3661" s="25">
        <v>1</v>
      </c>
    </row>
    <row r="3662" spans="9:18" x14ac:dyDescent="0.3">
      <c r="I3662" s="31" t="s">
        <v>1433</v>
      </c>
      <c r="J3662" s="20" t="s">
        <v>1447</v>
      </c>
      <c r="K3662" s="20" t="s">
        <v>174</v>
      </c>
      <c r="L3662" s="20" t="s">
        <v>96</v>
      </c>
      <c r="M3662" s="20" t="s">
        <v>39</v>
      </c>
      <c r="N3662" s="20" t="s">
        <v>89</v>
      </c>
      <c r="Q3662" s="20" t="s">
        <v>53</v>
      </c>
      <c r="R3662" s="25">
        <v>240.88</v>
      </c>
    </row>
    <row r="3663" spans="9:18" x14ac:dyDescent="0.3">
      <c r="M3663" s="20" t="s">
        <v>42</v>
      </c>
      <c r="R3663" s="25">
        <v>1</v>
      </c>
    </row>
    <row r="3664" spans="9:18" x14ac:dyDescent="0.3">
      <c r="I3664" s="31" t="s">
        <v>1433</v>
      </c>
      <c r="J3664" s="20" t="s">
        <v>1447</v>
      </c>
      <c r="K3664" s="20" t="s">
        <v>174</v>
      </c>
      <c r="L3664" s="20" t="s">
        <v>1268</v>
      </c>
      <c r="M3664" s="20" t="s">
        <v>39</v>
      </c>
      <c r="N3664" s="20" t="s">
        <v>89</v>
      </c>
      <c r="Q3664" s="20" t="s">
        <v>53</v>
      </c>
      <c r="R3664" s="25">
        <v>691.66</v>
      </c>
    </row>
    <row r="3665" spans="9:18" x14ac:dyDescent="0.3">
      <c r="M3665" s="20" t="s">
        <v>42</v>
      </c>
      <c r="R3665" s="25">
        <v>1</v>
      </c>
    </row>
    <row r="3666" spans="9:18" x14ac:dyDescent="0.3">
      <c r="I3666" s="31" t="s">
        <v>1433</v>
      </c>
      <c r="J3666" s="20" t="s">
        <v>1447</v>
      </c>
      <c r="K3666" s="20" t="s">
        <v>174</v>
      </c>
      <c r="L3666" s="20" t="s">
        <v>326</v>
      </c>
      <c r="M3666" s="20" t="s">
        <v>39</v>
      </c>
      <c r="N3666" s="20" t="s">
        <v>89</v>
      </c>
      <c r="Q3666" s="20" t="s">
        <v>53</v>
      </c>
      <c r="R3666" s="25">
        <v>309.72000000000003</v>
      </c>
    </row>
    <row r="3667" spans="9:18" x14ac:dyDescent="0.3">
      <c r="M3667" s="20" t="s">
        <v>42</v>
      </c>
      <c r="R3667" s="25">
        <v>2</v>
      </c>
    </row>
    <row r="3668" spans="9:18" x14ac:dyDescent="0.3">
      <c r="I3668" s="31" t="s">
        <v>1433</v>
      </c>
      <c r="J3668" s="20" t="s">
        <v>1447</v>
      </c>
      <c r="K3668" s="20" t="s">
        <v>174</v>
      </c>
      <c r="L3668" s="20" t="s">
        <v>1267</v>
      </c>
      <c r="M3668" s="20" t="s">
        <v>39</v>
      </c>
      <c r="N3668" s="20" t="s">
        <v>89</v>
      </c>
      <c r="Q3668" s="20" t="s">
        <v>53</v>
      </c>
      <c r="R3668" s="25">
        <v>66.67</v>
      </c>
    </row>
    <row r="3669" spans="9:18" x14ac:dyDescent="0.3">
      <c r="M3669" s="20" t="s">
        <v>42</v>
      </c>
      <c r="R3669" s="25">
        <v>1</v>
      </c>
    </row>
    <row r="3670" spans="9:18" x14ac:dyDescent="0.3">
      <c r="I3670" s="31" t="s">
        <v>1433</v>
      </c>
      <c r="J3670" s="20" t="s">
        <v>1447</v>
      </c>
      <c r="K3670" s="20" t="s">
        <v>174</v>
      </c>
      <c r="L3670" s="20" t="s">
        <v>327</v>
      </c>
      <c r="M3670" s="20" t="s">
        <v>39</v>
      </c>
      <c r="N3670" s="20" t="s">
        <v>89</v>
      </c>
      <c r="Q3670" s="20" t="s">
        <v>53</v>
      </c>
      <c r="R3670" s="25">
        <v>191.67</v>
      </c>
    </row>
    <row r="3671" spans="9:18" x14ac:dyDescent="0.3">
      <c r="M3671" s="20" t="s">
        <v>42</v>
      </c>
      <c r="R3671" s="25">
        <v>1</v>
      </c>
    </row>
    <row r="3672" spans="9:18" x14ac:dyDescent="0.3">
      <c r="I3672" s="31" t="s">
        <v>1433</v>
      </c>
      <c r="J3672" s="20" t="s">
        <v>1447</v>
      </c>
      <c r="K3672" s="20" t="s">
        <v>174</v>
      </c>
      <c r="L3672" s="20" t="s">
        <v>1237</v>
      </c>
      <c r="M3672" s="20" t="s">
        <v>39</v>
      </c>
      <c r="N3672" s="20" t="s">
        <v>89</v>
      </c>
      <c r="Q3672" s="20" t="s">
        <v>53</v>
      </c>
      <c r="R3672" s="25">
        <v>7063.33</v>
      </c>
    </row>
    <row r="3673" spans="9:18" x14ac:dyDescent="0.3">
      <c r="M3673" s="20" t="s">
        <v>42</v>
      </c>
      <c r="R3673" s="25">
        <v>1</v>
      </c>
    </row>
    <row r="3674" spans="9:18" x14ac:dyDescent="0.3">
      <c r="I3674" s="31" t="s">
        <v>1433</v>
      </c>
      <c r="J3674" s="20" t="s">
        <v>1447</v>
      </c>
      <c r="K3674" s="20" t="s">
        <v>174</v>
      </c>
      <c r="L3674" s="20" t="s">
        <v>1449</v>
      </c>
      <c r="M3674" s="20" t="s">
        <v>39</v>
      </c>
      <c r="N3674" s="20" t="s">
        <v>89</v>
      </c>
      <c r="Q3674" s="20" t="s">
        <v>53</v>
      </c>
      <c r="R3674" s="25">
        <v>29.58</v>
      </c>
    </row>
    <row r="3675" spans="9:18" x14ac:dyDescent="0.3">
      <c r="M3675" s="20" t="s">
        <v>42</v>
      </c>
      <c r="R3675" s="25">
        <v>1</v>
      </c>
    </row>
    <row r="3676" spans="9:18" x14ac:dyDescent="0.3">
      <c r="I3676" s="31" t="s">
        <v>1433</v>
      </c>
      <c r="J3676" s="20" t="s">
        <v>1447</v>
      </c>
      <c r="K3676" s="20" t="s">
        <v>174</v>
      </c>
      <c r="L3676" s="20" t="s">
        <v>55</v>
      </c>
      <c r="M3676" s="20" t="s">
        <v>39</v>
      </c>
      <c r="N3676" s="20" t="s">
        <v>89</v>
      </c>
      <c r="Q3676" s="20" t="s">
        <v>53</v>
      </c>
      <c r="R3676" s="25">
        <v>1106.51</v>
      </c>
    </row>
    <row r="3677" spans="9:18" x14ac:dyDescent="0.3">
      <c r="M3677" s="20" t="s">
        <v>42</v>
      </c>
      <c r="R3677" s="25">
        <v>4</v>
      </c>
    </row>
    <row r="3678" spans="9:18" x14ac:dyDescent="0.3">
      <c r="I3678" s="31" t="s">
        <v>1433</v>
      </c>
      <c r="J3678" s="20" t="s">
        <v>1447</v>
      </c>
      <c r="K3678" s="20" t="s">
        <v>174</v>
      </c>
      <c r="L3678" s="20" t="s">
        <v>1150</v>
      </c>
      <c r="M3678" s="20" t="s">
        <v>39</v>
      </c>
      <c r="N3678" s="20" t="s">
        <v>89</v>
      </c>
      <c r="Q3678" s="20" t="s">
        <v>53</v>
      </c>
      <c r="R3678" s="25">
        <v>468.36</v>
      </c>
    </row>
    <row r="3679" spans="9:18" x14ac:dyDescent="0.3">
      <c r="M3679" s="20" t="s">
        <v>42</v>
      </c>
      <c r="R3679" s="25">
        <v>7</v>
      </c>
    </row>
    <row r="3680" spans="9:18" x14ac:dyDescent="0.3">
      <c r="I3680" s="31" t="s">
        <v>1433</v>
      </c>
      <c r="J3680" s="20" t="s">
        <v>1450</v>
      </c>
      <c r="K3680" s="20" t="s">
        <v>87</v>
      </c>
      <c r="L3680" s="20" t="s">
        <v>1451</v>
      </c>
      <c r="M3680" s="20" t="s">
        <v>39</v>
      </c>
      <c r="N3680" s="20" t="s">
        <v>89</v>
      </c>
      <c r="Q3680" s="20" t="s">
        <v>90</v>
      </c>
      <c r="R3680" s="25">
        <v>78.11</v>
      </c>
    </row>
    <row r="3681" spans="9:18" x14ac:dyDescent="0.3">
      <c r="M3681" s="20" t="s">
        <v>42</v>
      </c>
      <c r="R3681" s="25">
        <v>8</v>
      </c>
    </row>
    <row r="3682" spans="9:18" x14ac:dyDescent="0.3">
      <c r="I3682" s="31" t="s">
        <v>1433</v>
      </c>
      <c r="J3682" s="20" t="s">
        <v>1450</v>
      </c>
      <c r="K3682" s="20" t="s">
        <v>87</v>
      </c>
      <c r="L3682" s="20" t="s">
        <v>398</v>
      </c>
      <c r="M3682" s="20" t="s">
        <v>39</v>
      </c>
      <c r="N3682" s="20" t="s">
        <v>89</v>
      </c>
      <c r="Q3682" s="20" t="s">
        <v>90</v>
      </c>
      <c r="R3682" s="25">
        <v>244.53</v>
      </c>
    </row>
    <row r="3683" spans="9:18" x14ac:dyDescent="0.3">
      <c r="M3683" s="20" t="s">
        <v>42</v>
      </c>
      <c r="R3683" s="25">
        <v>5</v>
      </c>
    </row>
    <row r="3684" spans="9:18" x14ac:dyDescent="0.3">
      <c r="I3684" s="31" t="s">
        <v>1433</v>
      </c>
      <c r="J3684" s="20" t="s">
        <v>1450</v>
      </c>
      <c r="K3684" s="20" t="s">
        <v>87</v>
      </c>
      <c r="L3684" s="20" t="s">
        <v>399</v>
      </c>
      <c r="M3684" s="20" t="s">
        <v>39</v>
      </c>
      <c r="N3684" s="20" t="s">
        <v>89</v>
      </c>
      <c r="Q3684" s="20" t="s">
        <v>90</v>
      </c>
      <c r="R3684" s="25">
        <v>54.17</v>
      </c>
    </row>
    <row r="3685" spans="9:18" x14ac:dyDescent="0.3">
      <c r="M3685" s="20" t="s">
        <v>42</v>
      </c>
      <c r="R3685" s="25">
        <v>1</v>
      </c>
    </row>
    <row r="3686" spans="9:18" x14ac:dyDescent="0.3">
      <c r="I3686" s="31" t="s">
        <v>1433</v>
      </c>
      <c r="J3686" s="20" t="s">
        <v>1450</v>
      </c>
      <c r="K3686" s="20" t="s">
        <v>87</v>
      </c>
      <c r="L3686" s="20" t="s">
        <v>1231</v>
      </c>
      <c r="M3686" s="20" t="s">
        <v>39</v>
      </c>
      <c r="N3686" s="20" t="s">
        <v>89</v>
      </c>
      <c r="Q3686" s="20" t="s">
        <v>90</v>
      </c>
      <c r="R3686" s="25">
        <v>699.58</v>
      </c>
    </row>
    <row r="3687" spans="9:18" x14ac:dyDescent="0.3">
      <c r="M3687" s="20" t="s">
        <v>42</v>
      </c>
      <c r="R3687" s="25">
        <v>23</v>
      </c>
    </row>
    <row r="3688" spans="9:18" x14ac:dyDescent="0.3">
      <c r="I3688" s="31" t="s">
        <v>1433</v>
      </c>
      <c r="J3688" s="20" t="s">
        <v>1450</v>
      </c>
      <c r="K3688" s="20" t="s">
        <v>87</v>
      </c>
      <c r="L3688" s="20" t="s">
        <v>102</v>
      </c>
      <c r="M3688" s="20" t="s">
        <v>39</v>
      </c>
      <c r="N3688" s="20" t="s">
        <v>89</v>
      </c>
      <c r="Q3688" s="20" t="s">
        <v>90</v>
      </c>
      <c r="R3688" s="25">
        <v>3694.14</v>
      </c>
    </row>
    <row r="3689" spans="9:18" x14ac:dyDescent="0.3">
      <c r="M3689" s="20" t="s">
        <v>42</v>
      </c>
      <c r="R3689" s="25">
        <v>240</v>
      </c>
    </row>
    <row r="3690" spans="9:18" x14ac:dyDescent="0.3">
      <c r="I3690" s="31" t="s">
        <v>1433</v>
      </c>
      <c r="J3690" s="20" t="s">
        <v>1450</v>
      </c>
      <c r="K3690" s="20" t="s">
        <v>87</v>
      </c>
      <c r="L3690" s="20" t="s">
        <v>400</v>
      </c>
      <c r="M3690" s="20" t="s">
        <v>39</v>
      </c>
      <c r="N3690" s="20" t="s">
        <v>89</v>
      </c>
      <c r="Q3690" s="20" t="s">
        <v>90</v>
      </c>
      <c r="R3690" s="25">
        <v>7468.36</v>
      </c>
    </row>
    <row r="3691" spans="9:18" x14ac:dyDescent="0.3">
      <c r="M3691" s="20" t="s">
        <v>42</v>
      </c>
      <c r="R3691" s="25">
        <v>168</v>
      </c>
    </row>
    <row r="3692" spans="9:18" x14ac:dyDescent="0.3">
      <c r="I3692" s="31" t="s">
        <v>1433</v>
      </c>
      <c r="J3692" s="20" t="s">
        <v>1452</v>
      </c>
      <c r="K3692" s="20" t="s">
        <v>295</v>
      </c>
      <c r="L3692" s="20" t="s">
        <v>296</v>
      </c>
      <c r="M3692" s="20" t="s">
        <v>39</v>
      </c>
      <c r="N3692" s="20" t="s">
        <v>89</v>
      </c>
      <c r="Q3692" s="20" t="s">
        <v>297</v>
      </c>
      <c r="R3692" s="25">
        <v>36000</v>
      </c>
    </row>
    <row r="3693" spans="9:18" x14ac:dyDescent="0.3">
      <c r="M3693" s="20" t="s">
        <v>42</v>
      </c>
      <c r="R3693" s="25">
        <v>800</v>
      </c>
    </row>
    <row r="3694" spans="9:18" x14ac:dyDescent="0.3">
      <c r="I3694" s="31" t="s">
        <v>1433</v>
      </c>
      <c r="J3694" s="20" t="s">
        <v>1453</v>
      </c>
      <c r="K3694" s="20" t="s">
        <v>174</v>
      </c>
      <c r="L3694" s="20" t="s">
        <v>1214</v>
      </c>
      <c r="M3694" s="20" t="s">
        <v>39</v>
      </c>
      <c r="N3694" s="20" t="s">
        <v>89</v>
      </c>
      <c r="Q3694" s="20" t="s">
        <v>46</v>
      </c>
      <c r="R3694" s="25">
        <v>1266.97</v>
      </c>
    </row>
    <row r="3695" spans="9:18" x14ac:dyDescent="0.3">
      <c r="M3695" s="20" t="s">
        <v>42</v>
      </c>
      <c r="R3695" s="25">
        <v>5</v>
      </c>
    </row>
    <row r="3696" spans="9:18" x14ac:dyDescent="0.3">
      <c r="I3696" s="31" t="s">
        <v>1433</v>
      </c>
      <c r="J3696" s="20" t="s">
        <v>1453</v>
      </c>
      <c r="K3696" s="20" t="s">
        <v>174</v>
      </c>
      <c r="L3696" s="20" t="s">
        <v>795</v>
      </c>
      <c r="M3696" s="20" t="s">
        <v>39</v>
      </c>
      <c r="N3696" s="20" t="s">
        <v>89</v>
      </c>
      <c r="Q3696" s="20" t="s">
        <v>46</v>
      </c>
      <c r="R3696" s="25">
        <v>81.58</v>
      </c>
    </row>
    <row r="3697" spans="9:18" x14ac:dyDescent="0.3">
      <c r="M3697" s="20" t="s">
        <v>42</v>
      </c>
      <c r="R3697" s="25">
        <v>1</v>
      </c>
    </row>
    <row r="3698" spans="9:18" x14ac:dyDescent="0.3">
      <c r="I3698" s="31" t="s">
        <v>1433</v>
      </c>
      <c r="J3698" s="20" t="s">
        <v>1453</v>
      </c>
      <c r="K3698" s="20" t="s">
        <v>174</v>
      </c>
      <c r="L3698" s="20" t="s">
        <v>1209</v>
      </c>
      <c r="M3698" s="20" t="s">
        <v>39</v>
      </c>
      <c r="N3698" s="20" t="s">
        <v>89</v>
      </c>
      <c r="Q3698" s="20" t="s">
        <v>46</v>
      </c>
      <c r="R3698" s="25">
        <v>76.650000000000006</v>
      </c>
    </row>
    <row r="3699" spans="9:18" x14ac:dyDescent="0.3">
      <c r="M3699" s="20" t="s">
        <v>42</v>
      </c>
      <c r="R3699" s="25">
        <v>1</v>
      </c>
    </row>
    <row r="3700" spans="9:18" x14ac:dyDescent="0.3">
      <c r="I3700" s="31" t="s">
        <v>1433</v>
      </c>
      <c r="J3700" s="20" t="s">
        <v>1453</v>
      </c>
      <c r="K3700" s="20" t="s">
        <v>174</v>
      </c>
      <c r="L3700" s="20" t="s">
        <v>797</v>
      </c>
      <c r="M3700" s="20" t="s">
        <v>39</v>
      </c>
      <c r="N3700" s="20" t="s">
        <v>89</v>
      </c>
      <c r="Q3700" s="20" t="s">
        <v>46</v>
      </c>
      <c r="R3700" s="25">
        <v>370.11</v>
      </c>
    </row>
    <row r="3701" spans="9:18" x14ac:dyDescent="0.3">
      <c r="M3701" s="20" t="s">
        <v>42</v>
      </c>
      <c r="R3701" s="25">
        <v>3</v>
      </c>
    </row>
    <row r="3702" spans="9:18" x14ac:dyDescent="0.3">
      <c r="I3702" s="31" t="s">
        <v>1433</v>
      </c>
      <c r="J3702" s="20" t="s">
        <v>1453</v>
      </c>
      <c r="K3702" s="20" t="s">
        <v>174</v>
      </c>
      <c r="L3702" s="20" t="s">
        <v>1259</v>
      </c>
      <c r="M3702" s="20" t="s">
        <v>39</v>
      </c>
      <c r="N3702" s="20" t="s">
        <v>89</v>
      </c>
      <c r="Q3702" s="20" t="s">
        <v>46</v>
      </c>
      <c r="R3702" s="25">
        <v>445.85</v>
      </c>
    </row>
    <row r="3703" spans="9:18" x14ac:dyDescent="0.3">
      <c r="M3703" s="20" t="s">
        <v>42</v>
      </c>
      <c r="R3703" s="25">
        <v>10</v>
      </c>
    </row>
    <row r="3704" spans="9:18" x14ac:dyDescent="0.3">
      <c r="I3704" s="31" t="s">
        <v>1433</v>
      </c>
      <c r="J3704" s="20" t="s">
        <v>1453</v>
      </c>
      <c r="K3704" s="20" t="s">
        <v>174</v>
      </c>
      <c r="L3704" s="20" t="s">
        <v>432</v>
      </c>
      <c r="M3704" s="20" t="s">
        <v>39</v>
      </c>
      <c r="N3704" s="20" t="s">
        <v>89</v>
      </c>
      <c r="Q3704" s="20" t="s">
        <v>46</v>
      </c>
      <c r="R3704" s="25">
        <v>48.31</v>
      </c>
    </row>
    <row r="3705" spans="9:18" x14ac:dyDescent="0.3">
      <c r="M3705" s="20" t="s">
        <v>42</v>
      </c>
      <c r="R3705" s="25">
        <v>1</v>
      </c>
    </row>
    <row r="3706" spans="9:18" x14ac:dyDescent="0.3">
      <c r="I3706" s="31" t="s">
        <v>1433</v>
      </c>
      <c r="J3706" s="20" t="s">
        <v>1453</v>
      </c>
      <c r="K3706" s="20" t="s">
        <v>174</v>
      </c>
      <c r="L3706" s="20" t="s">
        <v>60</v>
      </c>
      <c r="M3706" s="20" t="s">
        <v>39</v>
      </c>
      <c r="N3706" s="20" t="s">
        <v>89</v>
      </c>
      <c r="Q3706" s="20" t="s">
        <v>46</v>
      </c>
      <c r="R3706" s="25">
        <v>730.73</v>
      </c>
    </row>
    <row r="3707" spans="9:18" x14ac:dyDescent="0.3">
      <c r="M3707" s="20" t="s">
        <v>42</v>
      </c>
      <c r="R3707" s="25">
        <v>1</v>
      </c>
    </row>
    <row r="3708" spans="9:18" x14ac:dyDescent="0.3">
      <c r="I3708" s="31" t="s">
        <v>1433</v>
      </c>
      <c r="J3708" s="20" t="s">
        <v>1453</v>
      </c>
      <c r="K3708" s="20" t="s">
        <v>174</v>
      </c>
      <c r="L3708" s="20" t="s">
        <v>1206</v>
      </c>
      <c r="M3708" s="20" t="s">
        <v>39</v>
      </c>
      <c r="N3708" s="20" t="s">
        <v>89</v>
      </c>
      <c r="Q3708" s="20" t="s">
        <v>46</v>
      </c>
      <c r="R3708" s="25">
        <v>158.4</v>
      </c>
    </row>
    <row r="3709" spans="9:18" x14ac:dyDescent="0.3">
      <c r="M3709" s="20" t="s">
        <v>42</v>
      </c>
      <c r="R3709" s="25">
        <v>2</v>
      </c>
    </row>
    <row r="3710" spans="9:18" x14ac:dyDescent="0.3">
      <c r="I3710" s="31" t="s">
        <v>1433</v>
      </c>
      <c r="J3710" s="20" t="s">
        <v>1453</v>
      </c>
      <c r="K3710" s="20" t="s">
        <v>174</v>
      </c>
      <c r="L3710" s="20" t="s">
        <v>1204</v>
      </c>
      <c r="M3710" s="20" t="s">
        <v>39</v>
      </c>
      <c r="N3710" s="20" t="s">
        <v>89</v>
      </c>
      <c r="Q3710" s="20" t="s">
        <v>46</v>
      </c>
      <c r="R3710" s="25">
        <v>122.49</v>
      </c>
    </row>
    <row r="3711" spans="9:18" x14ac:dyDescent="0.3">
      <c r="M3711" s="20" t="s">
        <v>42</v>
      </c>
      <c r="R3711" s="25">
        <v>2</v>
      </c>
    </row>
    <row r="3712" spans="9:18" x14ac:dyDescent="0.3">
      <c r="I3712" s="31" t="s">
        <v>1433</v>
      </c>
      <c r="J3712" s="20" t="s">
        <v>1453</v>
      </c>
      <c r="K3712" s="20" t="s">
        <v>174</v>
      </c>
      <c r="L3712" s="20" t="s">
        <v>807</v>
      </c>
      <c r="M3712" s="20" t="s">
        <v>39</v>
      </c>
      <c r="N3712" s="20" t="s">
        <v>89</v>
      </c>
      <c r="Q3712" s="20" t="s">
        <v>46</v>
      </c>
      <c r="R3712" s="25">
        <v>171.26</v>
      </c>
    </row>
    <row r="3713" spans="9:18" x14ac:dyDescent="0.3">
      <c r="M3713" s="20" t="s">
        <v>42</v>
      </c>
      <c r="R3713" s="25">
        <v>5</v>
      </c>
    </row>
    <row r="3714" spans="9:18" x14ac:dyDescent="0.3">
      <c r="I3714" s="31" t="s">
        <v>1433</v>
      </c>
      <c r="J3714" s="20" t="s">
        <v>1453</v>
      </c>
      <c r="K3714" s="20" t="s">
        <v>174</v>
      </c>
      <c r="L3714" s="20" t="s">
        <v>1261</v>
      </c>
      <c r="M3714" s="20" t="s">
        <v>39</v>
      </c>
      <c r="N3714" s="20" t="s">
        <v>89</v>
      </c>
      <c r="Q3714" s="20" t="s">
        <v>46</v>
      </c>
      <c r="R3714" s="25">
        <v>865.15</v>
      </c>
    </row>
    <row r="3715" spans="9:18" x14ac:dyDescent="0.3">
      <c r="M3715" s="20" t="s">
        <v>42</v>
      </c>
      <c r="R3715" s="25">
        <v>31</v>
      </c>
    </row>
    <row r="3716" spans="9:18" x14ac:dyDescent="0.3">
      <c r="I3716" s="31" t="s">
        <v>1433</v>
      </c>
      <c r="J3716" s="20" t="s">
        <v>1453</v>
      </c>
      <c r="K3716" s="20" t="s">
        <v>174</v>
      </c>
      <c r="L3716" s="20" t="s">
        <v>438</v>
      </c>
      <c r="M3716" s="20" t="s">
        <v>39</v>
      </c>
      <c r="N3716" s="20" t="s">
        <v>89</v>
      </c>
      <c r="Q3716" s="20" t="s">
        <v>46</v>
      </c>
      <c r="R3716" s="25">
        <v>563.61</v>
      </c>
    </row>
    <row r="3717" spans="9:18" x14ac:dyDescent="0.3">
      <c r="M3717" s="20" t="s">
        <v>42</v>
      </c>
      <c r="R3717" s="25">
        <v>20</v>
      </c>
    </row>
    <row r="3718" spans="9:18" x14ac:dyDescent="0.3">
      <c r="I3718" s="31" t="s">
        <v>1433</v>
      </c>
      <c r="J3718" s="20" t="s">
        <v>1453</v>
      </c>
      <c r="K3718" s="20" t="s">
        <v>174</v>
      </c>
      <c r="L3718" s="20" t="s">
        <v>1211</v>
      </c>
      <c r="M3718" s="20" t="s">
        <v>39</v>
      </c>
      <c r="N3718" s="20" t="s">
        <v>89</v>
      </c>
      <c r="Q3718" s="20" t="s">
        <v>46</v>
      </c>
      <c r="R3718" s="25">
        <v>38.28</v>
      </c>
    </row>
    <row r="3719" spans="9:18" x14ac:dyDescent="0.3">
      <c r="M3719" s="20" t="s">
        <v>42</v>
      </c>
      <c r="R3719" s="25">
        <v>1</v>
      </c>
    </row>
    <row r="3720" spans="9:18" x14ac:dyDescent="0.3">
      <c r="I3720" s="31" t="s">
        <v>1433</v>
      </c>
      <c r="J3720" s="20" t="s">
        <v>1453</v>
      </c>
      <c r="K3720" s="20" t="s">
        <v>174</v>
      </c>
      <c r="L3720" s="20" t="s">
        <v>1201</v>
      </c>
      <c r="M3720" s="20" t="s">
        <v>39</v>
      </c>
      <c r="N3720" s="20" t="s">
        <v>89</v>
      </c>
      <c r="Q3720" s="20" t="s">
        <v>46</v>
      </c>
      <c r="R3720" s="25">
        <v>16.37</v>
      </c>
    </row>
    <row r="3721" spans="9:18" x14ac:dyDescent="0.3">
      <c r="M3721" s="20" t="s">
        <v>42</v>
      </c>
      <c r="R3721" s="25">
        <v>1</v>
      </c>
    </row>
    <row r="3722" spans="9:18" x14ac:dyDescent="0.3">
      <c r="I3722" s="31" t="s">
        <v>1433</v>
      </c>
      <c r="J3722" s="20" t="s">
        <v>1453</v>
      </c>
      <c r="K3722" s="20" t="s">
        <v>174</v>
      </c>
      <c r="L3722" s="20" t="s">
        <v>1190</v>
      </c>
      <c r="M3722" s="20" t="s">
        <v>39</v>
      </c>
      <c r="N3722" s="20" t="s">
        <v>89</v>
      </c>
      <c r="Q3722" s="20" t="s">
        <v>46</v>
      </c>
      <c r="R3722" s="25">
        <v>42.82</v>
      </c>
    </row>
    <row r="3723" spans="9:18" x14ac:dyDescent="0.3">
      <c r="M3723" s="20" t="s">
        <v>42</v>
      </c>
      <c r="R3723" s="25">
        <v>1</v>
      </c>
    </row>
    <row r="3724" spans="9:18" x14ac:dyDescent="0.3">
      <c r="I3724" s="31" t="s">
        <v>1433</v>
      </c>
      <c r="J3724" s="20" t="s">
        <v>1453</v>
      </c>
      <c r="K3724" s="20" t="s">
        <v>174</v>
      </c>
      <c r="L3724" s="20" t="s">
        <v>1199</v>
      </c>
      <c r="M3724" s="20" t="s">
        <v>39</v>
      </c>
      <c r="N3724" s="20" t="s">
        <v>89</v>
      </c>
      <c r="Q3724" s="20" t="s">
        <v>46</v>
      </c>
      <c r="R3724" s="25">
        <v>447</v>
      </c>
    </row>
    <row r="3725" spans="9:18" x14ac:dyDescent="0.3">
      <c r="M3725" s="20" t="s">
        <v>42</v>
      </c>
      <c r="R3725" s="25">
        <v>1</v>
      </c>
    </row>
    <row r="3726" spans="9:18" x14ac:dyDescent="0.3">
      <c r="I3726" s="31" t="s">
        <v>1433</v>
      </c>
      <c r="J3726" s="20" t="s">
        <v>1454</v>
      </c>
      <c r="K3726" s="20" t="s">
        <v>316</v>
      </c>
      <c r="M3726" s="20" t="s">
        <v>39</v>
      </c>
      <c r="N3726" s="20" t="s">
        <v>297</v>
      </c>
      <c r="O3726" s="25">
        <v>1894.88</v>
      </c>
      <c r="Q3726" s="20" t="s">
        <v>47</v>
      </c>
    </row>
    <row r="3727" spans="9:18" x14ac:dyDescent="0.3">
      <c r="M3727" s="20" t="s">
        <v>42</v>
      </c>
      <c r="O3727" s="25">
        <v>47</v>
      </c>
    </row>
    <row r="3728" spans="9:18" x14ac:dyDescent="0.3">
      <c r="I3728" s="31" t="s">
        <v>1433</v>
      </c>
      <c r="J3728" s="20" t="s">
        <v>1454</v>
      </c>
      <c r="K3728" s="20" t="s">
        <v>316</v>
      </c>
      <c r="M3728" s="20" t="s">
        <v>39</v>
      </c>
      <c r="N3728" s="20" t="s">
        <v>297</v>
      </c>
      <c r="O3728" s="25">
        <v>3563.37</v>
      </c>
      <c r="Q3728" s="20" t="s">
        <v>47</v>
      </c>
    </row>
    <row r="3729" spans="9:17" x14ac:dyDescent="0.3">
      <c r="M3729" s="20" t="s">
        <v>42</v>
      </c>
      <c r="O3729" s="25">
        <v>87</v>
      </c>
    </row>
    <row r="3730" spans="9:17" x14ac:dyDescent="0.3">
      <c r="I3730" s="31" t="s">
        <v>1433</v>
      </c>
      <c r="J3730" s="20" t="s">
        <v>1454</v>
      </c>
      <c r="K3730" s="20" t="s">
        <v>316</v>
      </c>
      <c r="M3730" s="20" t="s">
        <v>39</v>
      </c>
      <c r="N3730" s="20" t="s">
        <v>297</v>
      </c>
      <c r="O3730" s="25">
        <v>1852.12</v>
      </c>
      <c r="Q3730" s="20" t="s">
        <v>47</v>
      </c>
    </row>
    <row r="3731" spans="9:17" x14ac:dyDescent="0.3">
      <c r="M3731" s="20" t="s">
        <v>42</v>
      </c>
      <c r="O3731" s="25">
        <v>45</v>
      </c>
    </row>
    <row r="3732" spans="9:17" x14ac:dyDescent="0.3">
      <c r="I3732" s="31" t="s">
        <v>1433</v>
      </c>
      <c r="J3732" s="20" t="s">
        <v>1454</v>
      </c>
      <c r="K3732" s="20" t="s">
        <v>316</v>
      </c>
      <c r="M3732" s="20" t="s">
        <v>39</v>
      </c>
      <c r="N3732" s="20" t="s">
        <v>297</v>
      </c>
      <c r="O3732" s="25">
        <v>7637.42</v>
      </c>
      <c r="Q3732" s="20" t="s">
        <v>47</v>
      </c>
    </row>
    <row r="3733" spans="9:17" x14ac:dyDescent="0.3">
      <c r="M3733" s="20" t="s">
        <v>42</v>
      </c>
      <c r="O3733" s="25">
        <v>185</v>
      </c>
    </row>
    <row r="3734" spans="9:17" x14ac:dyDescent="0.3">
      <c r="I3734" s="31" t="s">
        <v>1433</v>
      </c>
      <c r="J3734" s="20" t="s">
        <v>1454</v>
      </c>
      <c r="K3734" s="20" t="s">
        <v>317</v>
      </c>
      <c r="M3734" s="20" t="s">
        <v>39</v>
      </c>
      <c r="N3734" s="20" t="s">
        <v>297</v>
      </c>
      <c r="O3734" s="25">
        <v>639.89</v>
      </c>
      <c r="Q3734" s="20" t="s">
        <v>47</v>
      </c>
    </row>
    <row r="3735" spans="9:17" x14ac:dyDescent="0.3">
      <c r="M3735" s="20" t="s">
        <v>42</v>
      </c>
      <c r="O3735" s="25">
        <v>17.239999999999998</v>
      </c>
    </row>
    <row r="3736" spans="9:17" x14ac:dyDescent="0.3">
      <c r="I3736" s="31" t="s">
        <v>1433</v>
      </c>
      <c r="J3736" s="20" t="s">
        <v>1454</v>
      </c>
      <c r="K3736" s="20" t="s">
        <v>317</v>
      </c>
      <c r="M3736" s="20" t="s">
        <v>39</v>
      </c>
      <c r="N3736" s="20" t="s">
        <v>297</v>
      </c>
      <c r="O3736" s="25">
        <v>799.98</v>
      </c>
      <c r="Q3736" s="20" t="s">
        <v>47</v>
      </c>
    </row>
    <row r="3737" spans="9:17" x14ac:dyDescent="0.3">
      <c r="M3737" s="20" t="s">
        <v>42</v>
      </c>
      <c r="O3737" s="25">
        <v>21.39</v>
      </c>
    </row>
    <row r="3738" spans="9:17" x14ac:dyDescent="0.3">
      <c r="I3738" s="31" t="s">
        <v>1433</v>
      </c>
      <c r="J3738" s="20" t="s">
        <v>1454</v>
      </c>
      <c r="K3738" s="20" t="s">
        <v>317</v>
      </c>
      <c r="M3738" s="20" t="s">
        <v>39</v>
      </c>
      <c r="N3738" s="20" t="s">
        <v>297</v>
      </c>
      <c r="O3738" s="25">
        <v>5998.07</v>
      </c>
      <c r="Q3738" s="20" t="s">
        <v>47</v>
      </c>
    </row>
    <row r="3739" spans="9:17" x14ac:dyDescent="0.3">
      <c r="M3739" s="20" t="s">
        <v>42</v>
      </c>
      <c r="O3739" s="25">
        <v>158.33000000000001</v>
      </c>
    </row>
    <row r="3740" spans="9:17" x14ac:dyDescent="0.3">
      <c r="I3740" s="31" t="s">
        <v>1433</v>
      </c>
      <c r="J3740" s="20" t="s">
        <v>1454</v>
      </c>
      <c r="K3740" s="20" t="s">
        <v>318</v>
      </c>
      <c r="M3740" s="20" t="s">
        <v>39</v>
      </c>
      <c r="N3740" s="20" t="s">
        <v>297</v>
      </c>
      <c r="O3740" s="25">
        <v>6400.27</v>
      </c>
      <c r="Q3740" s="20" t="s">
        <v>47</v>
      </c>
    </row>
    <row r="3741" spans="9:17" x14ac:dyDescent="0.3">
      <c r="M3741" s="20" t="s">
        <v>42</v>
      </c>
      <c r="O3741" s="25">
        <v>159.84</v>
      </c>
    </row>
    <row r="3742" spans="9:17" x14ac:dyDescent="0.3">
      <c r="I3742" s="31" t="s">
        <v>1433</v>
      </c>
      <c r="J3742" s="20" t="s">
        <v>1454</v>
      </c>
      <c r="K3742" s="20" t="s">
        <v>318</v>
      </c>
      <c r="M3742" s="20" t="s">
        <v>39</v>
      </c>
      <c r="N3742" s="20" t="s">
        <v>297</v>
      </c>
      <c r="O3742" s="25">
        <v>799.95</v>
      </c>
      <c r="Q3742" s="20" t="s">
        <v>47</v>
      </c>
    </row>
    <row r="3743" spans="9:17" x14ac:dyDescent="0.3">
      <c r="M3743" s="20" t="s">
        <v>42</v>
      </c>
      <c r="O3743" s="25">
        <v>19.920000000000002</v>
      </c>
    </row>
    <row r="3744" spans="9:17" x14ac:dyDescent="0.3">
      <c r="I3744" s="31" t="s">
        <v>1433</v>
      </c>
      <c r="J3744" s="20" t="s">
        <v>1454</v>
      </c>
      <c r="K3744" s="20" t="s">
        <v>319</v>
      </c>
      <c r="M3744" s="20" t="s">
        <v>39</v>
      </c>
      <c r="N3744" s="20" t="s">
        <v>297</v>
      </c>
      <c r="O3744" s="25">
        <v>1199.3699999999999</v>
      </c>
      <c r="Q3744" s="20" t="s">
        <v>47</v>
      </c>
    </row>
    <row r="3745" spans="9:18" x14ac:dyDescent="0.3">
      <c r="M3745" s="20" t="s">
        <v>42</v>
      </c>
      <c r="O3745" s="25">
        <v>33.58</v>
      </c>
    </row>
    <row r="3746" spans="9:18" x14ac:dyDescent="0.3">
      <c r="I3746" s="31" t="s">
        <v>1433</v>
      </c>
      <c r="J3746" s="20" t="s">
        <v>1454</v>
      </c>
      <c r="K3746" s="20" t="s">
        <v>319</v>
      </c>
      <c r="M3746" s="20" t="s">
        <v>39</v>
      </c>
      <c r="N3746" s="20" t="s">
        <v>297</v>
      </c>
      <c r="O3746" s="25">
        <v>1039.8499999999999</v>
      </c>
      <c r="Q3746" s="20" t="s">
        <v>47</v>
      </c>
    </row>
    <row r="3747" spans="9:18" x14ac:dyDescent="0.3">
      <c r="M3747" s="20" t="s">
        <v>42</v>
      </c>
      <c r="O3747" s="25">
        <v>29.08</v>
      </c>
    </row>
    <row r="3748" spans="9:18" x14ac:dyDescent="0.3">
      <c r="I3748" s="31" t="s">
        <v>1433</v>
      </c>
      <c r="J3748" s="20" t="s">
        <v>1454</v>
      </c>
      <c r="K3748" s="20" t="s">
        <v>319</v>
      </c>
      <c r="M3748" s="20" t="s">
        <v>39</v>
      </c>
      <c r="N3748" s="20" t="s">
        <v>297</v>
      </c>
      <c r="O3748" s="25">
        <v>959.39</v>
      </c>
      <c r="Q3748" s="20" t="s">
        <v>47</v>
      </c>
    </row>
    <row r="3749" spans="9:18" x14ac:dyDescent="0.3">
      <c r="M3749" s="20" t="s">
        <v>42</v>
      </c>
      <c r="O3749" s="25">
        <v>25.9</v>
      </c>
    </row>
    <row r="3750" spans="9:18" x14ac:dyDescent="0.3">
      <c r="I3750" s="31" t="s">
        <v>1433</v>
      </c>
      <c r="J3750" s="20" t="s">
        <v>1455</v>
      </c>
      <c r="K3750" s="20" t="s">
        <v>321</v>
      </c>
      <c r="M3750" s="20" t="s">
        <v>39</v>
      </c>
      <c r="N3750" s="20" t="s">
        <v>297</v>
      </c>
      <c r="O3750" s="25">
        <v>10516.03</v>
      </c>
      <c r="Q3750" s="20" t="s">
        <v>47</v>
      </c>
    </row>
    <row r="3751" spans="9:18" x14ac:dyDescent="0.3">
      <c r="M3751" s="20" t="s">
        <v>42</v>
      </c>
      <c r="O3751" s="25">
        <v>237.07</v>
      </c>
    </row>
    <row r="3752" spans="9:18" x14ac:dyDescent="0.3">
      <c r="I3752" s="31" t="s">
        <v>1433</v>
      </c>
      <c r="J3752" s="20" t="s">
        <v>1456</v>
      </c>
      <c r="K3752" s="20" t="s">
        <v>37</v>
      </c>
      <c r="L3752" s="20" t="s">
        <v>228</v>
      </c>
      <c r="M3752" s="20" t="s">
        <v>39</v>
      </c>
      <c r="N3752" s="20" t="s">
        <v>40</v>
      </c>
      <c r="O3752" s="25">
        <v>-63111.33</v>
      </c>
      <c r="Q3752" s="20" t="s">
        <v>41</v>
      </c>
    </row>
    <row r="3753" spans="9:18" x14ac:dyDescent="0.3">
      <c r="M3753" s="20" t="s">
        <v>42</v>
      </c>
    </row>
    <row r="3754" spans="9:18" x14ac:dyDescent="0.3">
      <c r="I3754" s="31" t="s">
        <v>1433</v>
      </c>
      <c r="J3754" s="20" t="s">
        <v>1456</v>
      </c>
      <c r="K3754" s="20" t="s">
        <v>37</v>
      </c>
      <c r="L3754" s="20" t="s">
        <v>192</v>
      </c>
      <c r="M3754" s="20" t="s">
        <v>39</v>
      </c>
      <c r="N3754" s="20" t="s">
        <v>40</v>
      </c>
      <c r="O3754" s="25">
        <v>-4553.8599999999997</v>
      </c>
      <c r="Q3754" s="20" t="s">
        <v>41</v>
      </c>
    </row>
    <row r="3755" spans="9:18" x14ac:dyDescent="0.3">
      <c r="M3755" s="20" t="s">
        <v>42</v>
      </c>
    </row>
    <row r="3756" spans="9:18" x14ac:dyDescent="0.3">
      <c r="I3756" s="31" t="s">
        <v>1433</v>
      </c>
      <c r="J3756" s="20" t="s">
        <v>1456</v>
      </c>
      <c r="K3756" s="20" t="s">
        <v>37</v>
      </c>
      <c r="L3756" s="20" t="s">
        <v>38</v>
      </c>
      <c r="M3756" s="20" t="s">
        <v>39</v>
      </c>
      <c r="N3756" s="20" t="s">
        <v>40</v>
      </c>
      <c r="O3756" s="25">
        <v>-10759.37</v>
      </c>
      <c r="Q3756" s="20" t="s">
        <v>41</v>
      </c>
    </row>
    <row r="3757" spans="9:18" x14ac:dyDescent="0.3">
      <c r="M3757" s="20" t="s">
        <v>42</v>
      </c>
    </row>
    <row r="3758" spans="9:18" x14ac:dyDescent="0.3">
      <c r="I3758" s="31" t="s">
        <v>1433</v>
      </c>
      <c r="J3758" s="20" t="s">
        <v>1456</v>
      </c>
      <c r="K3758" s="20" t="s">
        <v>37</v>
      </c>
      <c r="L3758" s="20" t="s">
        <v>1229</v>
      </c>
      <c r="M3758" s="20" t="s">
        <v>39</v>
      </c>
      <c r="N3758" s="20" t="s">
        <v>40</v>
      </c>
      <c r="O3758" s="25">
        <v>-7295.05</v>
      </c>
      <c r="Q3758" s="20" t="s">
        <v>41</v>
      </c>
    </row>
    <row r="3759" spans="9:18" x14ac:dyDescent="0.3">
      <c r="M3759" s="20" t="s">
        <v>42</v>
      </c>
    </row>
    <row r="3760" spans="9:18" x14ac:dyDescent="0.3">
      <c r="I3760" s="31" t="s">
        <v>1433</v>
      </c>
      <c r="J3760" s="20" t="s">
        <v>1456</v>
      </c>
      <c r="K3760" s="20" t="s">
        <v>194</v>
      </c>
      <c r="L3760" s="20" t="s">
        <v>37</v>
      </c>
      <c r="M3760" s="20" t="s">
        <v>39</v>
      </c>
      <c r="N3760" s="20" t="s">
        <v>122</v>
      </c>
      <c r="Q3760" s="20" t="s">
        <v>40</v>
      </c>
      <c r="R3760" s="25">
        <v>-49879.47</v>
      </c>
    </row>
    <row r="3761" spans="9:18" x14ac:dyDescent="0.3">
      <c r="M3761" s="20" t="s">
        <v>42</v>
      </c>
    </row>
    <row r="3762" spans="9:18" x14ac:dyDescent="0.3">
      <c r="I3762" s="31" t="s">
        <v>1433</v>
      </c>
      <c r="J3762" s="20" t="s">
        <v>1457</v>
      </c>
      <c r="K3762" s="20" t="s">
        <v>121</v>
      </c>
      <c r="L3762" s="20" t="s">
        <v>161</v>
      </c>
      <c r="M3762" s="20" t="s">
        <v>39</v>
      </c>
      <c r="N3762" s="20" t="s">
        <v>122</v>
      </c>
      <c r="Q3762" s="20" t="s">
        <v>107</v>
      </c>
      <c r="R3762" s="25">
        <v>1557.76</v>
      </c>
    </row>
    <row r="3763" spans="9:18" x14ac:dyDescent="0.3">
      <c r="M3763" s="20" t="s">
        <v>42</v>
      </c>
      <c r="R3763" s="25">
        <v>70</v>
      </c>
    </row>
    <row r="3764" spans="9:18" x14ac:dyDescent="0.3">
      <c r="I3764" s="31" t="s">
        <v>1433</v>
      </c>
      <c r="J3764" s="20" t="s">
        <v>1457</v>
      </c>
      <c r="K3764" s="20" t="s">
        <v>121</v>
      </c>
      <c r="L3764" s="20" t="s">
        <v>170</v>
      </c>
      <c r="M3764" s="20" t="s">
        <v>39</v>
      </c>
      <c r="N3764" s="20" t="s">
        <v>122</v>
      </c>
      <c r="Q3764" s="20" t="s">
        <v>107</v>
      </c>
      <c r="R3764" s="25">
        <v>109900</v>
      </c>
    </row>
    <row r="3765" spans="9:18" x14ac:dyDescent="0.3">
      <c r="M3765" s="20" t="s">
        <v>42</v>
      </c>
      <c r="R3765" s="25">
        <v>280</v>
      </c>
    </row>
    <row r="3766" spans="9:18" x14ac:dyDescent="0.3">
      <c r="I3766" s="31" t="s">
        <v>1433</v>
      </c>
      <c r="J3766" s="20" t="s">
        <v>1457</v>
      </c>
      <c r="K3766" s="20" t="s">
        <v>121</v>
      </c>
      <c r="L3766" s="20" t="s">
        <v>665</v>
      </c>
      <c r="M3766" s="20" t="s">
        <v>39</v>
      </c>
      <c r="N3766" s="20" t="s">
        <v>122</v>
      </c>
      <c r="Q3766" s="20" t="s">
        <v>107</v>
      </c>
      <c r="R3766" s="25">
        <v>2250</v>
      </c>
    </row>
    <row r="3767" spans="9:18" x14ac:dyDescent="0.3">
      <c r="M3767" s="20" t="s">
        <v>42</v>
      </c>
      <c r="R3767" s="25">
        <v>5</v>
      </c>
    </row>
    <row r="3768" spans="9:18" x14ac:dyDescent="0.3">
      <c r="I3768" s="31" t="s">
        <v>1433</v>
      </c>
      <c r="J3768" s="20" t="s">
        <v>1457</v>
      </c>
      <c r="K3768" s="20" t="s">
        <v>121</v>
      </c>
      <c r="L3768" s="20" t="s">
        <v>133</v>
      </c>
      <c r="M3768" s="20" t="s">
        <v>39</v>
      </c>
      <c r="N3768" s="20" t="s">
        <v>122</v>
      </c>
      <c r="Q3768" s="20" t="s">
        <v>107</v>
      </c>
      <c r="R3768" s="25">
        <v>1241.1099999999999</v>
      </c>
    </row>
    <row r="3769" spans="9:18" x14ac:dyDescent="0.3">
      <c r="M3769" s="20" t="s">
        <v>42</v>
      </c>
      <c r="R3769" s="25">
        <v>500</v>
      </c>
    </row>
    <row r="3770" spans="9:18" x14ac:dyDescent="0.3">
      <c r="I3770" s="31" t="s">
        <v>1433</v>
      </c>
      <c r="J3770" s="20" t="s">
        <v>1457</v>
      </c>
      <c r="K3770" s="20" t="s">
        <v>121</v>
      </c>
      <c r="L3770" s="20" t="s">
        <v>155</v>
      </c>
      <c r="M3770" s="20" t="s">
        <v>39</v>
      </c>
      <c r="N3770" s="20" t="s">
        <v>122</v>
      </c>
      <c r="Q3770" s="20" t="s">
        <v>107</v>
      </c>
      <c r="R3770" s="25">
        <v>17969.8</v>
      </c>
    </row>
    <row r="3771" spans="9:18" x14ac:dyDescent="0.3">
      <c r="M3771" s="20" t="s">
        <v>42</v>
      </c>
      <c r="R3771" s="25">
        <v>1100</v>
      </c>
    </row>
    <row r="3772" spans="9:18" x14ac:dyDescent="0.3">
      <c r="I3772" s="31" t="s">
        <v>1433</v>
      </c>
      <c r="J3772" s="20" t="s">
        <v>1457</v>
      </c>
      <c r="K3772" s="20" t="s">
        <v>121</v>
      </c>
      <c r="L3772" s="20" t="s">
        <v>662</v>
      </c>
      <c r="M3772" s="20" t="s">
        <v>39</v>
      </c>
      <c r="N3772" s="20" t="s">
        <v>122</v>
      </c>
      <c r="Q3772" s="20" t="s">
        <v>107</v>
      </c>
      <c r="R3772" s="25">
        <v>9495.1299999999992</v>
      </c>
    </row>
    <row r="3773" spans="9:18" x14ac:dyDescent="0.3">
      <c r="M3773" s="20" t="s">
        <v>42</v>
      </c>
      <c r="R3773" s="25">
        <v>500</v>
      </c>
    </row>
    <row r="3774" spans="9:18" x14ac:dyDescent="0.3">
      <c r="I3774" s="31" t="s">
        <v>1433</v>
      </c>
      <c r="J3774" s="20" t="s">
        <v>1457</v>
      </c>
      <c r="K3774" s="20" t="s">
        <v>121</v>
      </c>
      <c r="L3774" s="20" t="s">
        <v>531</v>
      </c>
      <c r="M3774" s="20" t="s">
        <v>39</v>
      </c>
      <c r="N3774" s="20" t="s">
        <v>122</v>
      </c>
      <c r="Q3774" s="20" t="s">
        <v>107</v>
      </c>
      <c r="R3774" s="25">
        <v>9500</v>
      </c>
    </row>
    <row r="3775" spans="9:18" x14ac:dyDescent="0.3">
      <c r="M3775" s="20" t="s">
        <v>42</v>
      </c>
      <c r="R3775" s="25">
        <v>240</v>
      </c>
    </row>
    <row r="3776" spans="9:18" x14ac:dyDescent="0.3">
      <c r="I3776" s="31" t="s">
        <v>1433</v>
      </c>
      <c r="J3776" s="20" t="s">
        <v>1457</v>
      </c>
      <c r="K3776" s="20" t="s">
        <v>121</v>
      </c>
      <c r="L3776" s="20" t="s">
        <v>445</v>
      </c>
      <c r="M3776" s="20" t="s">
        <v>39</v>
      </c>
      <c r="N3776" s="20" t="s">
        <v>122</v>
      </c>
      <c r="Q3776" s="20" t="s">
        <v>107</v>
      </c>
      <c r="R3776" s="25">
        <v>88314.41</v>
      </c>
    </row>
    <row r="3777" spans="9:18" x14ac:dyDescent="0.3">
      <c r="M3777" s="20" t="s">
        <v>42</v>
      </c>
      <c r="R3777" s="25">
        <v>200</v>
      </c>
    </row>
    <row r="3778" spans="9:18" x14ac:dyDescent="0.3">
      <c r="I3778" s="31" t="s">
        <v>1433</v>
      </c>
      <c r="J3778" s="20" t="s">
        <v>1458</v>
      </c>
      <c r="K3778" s="20" t="s">
        <v>295</v>
      </c>
      <c r="L3778" s="20" t="s">
        <v>316</v>
      </c>
      <c r="M3778" s="20" t="s">
        <v>39</v>
      </c>
      <c r="N3778" s="20" t="s">
        <v>89</v>
      </c>
      <c r="Q3778" s="20" t="s">
        <v>297</v>
      </c>
      <c r="R3778" s="25">
        <v>14947.79</v>
      </c>
    </row>
    <row r="3779" spans="9:18" x14ac:dyDescent="0.3">
      <c r="M3779" s="20" t="s">
        <v>42</v>
      </c>
      <c r="R3779" s="25">
        <v>364</v>
      </c>
    </row>
    <row r="3780" spans="9:18" x14ac:dyDescent="0.3">
      <c r="I3780" s="31" t="s">
        <v>1433</v>
      </c>
      <c r="J3780" s="20" t="s">
        <v>1458</v>
      </c>
      <c r="K3780" s="20" t="s">
        <v>295</v>
      </c>
      <c r="L3780" s="20" t="s">
        <v>321</v>
      </c>
      <c r="M3780" s="20" t="s">
        <v>39</v>
      </c>
      <c r="N3780" s="20" t="s">
        <v>89</v>
      </c>
      <c r="Q3780" s="20" t="s">
        <v>297</v>
      </c>
      <c r="R3780" s="25">
        <v>10516.03</v>
      </c>
    </row>
    <row r="3781" spans="9:18" x14ac:dyDescent="0.3">
      <c r="M3781" s="20" t="s">
        <v>42</v>
      </c>
      <c r="R3781" s="25">
        <v>237.07</v>
      </c>
    </row>
    <row r="3782" spans="9:18" x14ac:dyDescent="0.3">
      <c r="I3782" s="31" t="s">
        <v>1433</v>
      </c>
      <c r="J3782" s="20" t="s">
        <v>1458</v>
      </c>
      <c r="K3782" s="20" t="s">
        <v>295</v>
      </c>
      <c r="L3782" s="20" t="s">
        <v>317</v>
      </c>
      <c r="M3782" s="20" t="s">
        <v>39</v>
      </c>
      <c r="N3782" s="20" t="s">
        <v>89</v>
      </c>
      <c r="Q3782" s="20" t="s">
        <v>297</v>
      </c>
      <c r="R3782" s="25">
        <v>7437.94</v>
      </c>
    </row>
    <row r="3783" spans="9:18" x14ac:dyDescent="0.3">
      <c r="M3783" s="20" t="s">
        <v>42</v>
      </c>
      <c r="R3783" s="25">
        <v>196.96</v>
      </c>
    </row>
    <row r="3784" spans="9:18" x14ac:dyDescent="0.3">
      <c r="I3784" s="31" t="s">
        <v>1433</v>
      </c>
      <c r="J3784" s="20" t="s">
        <v>1458</v>
      </c>
      <c r="K3784" s="20" t="s">
        <v>295</v>
      </c>
      <c r="L3784" s="20" t="s">
        <v>318</v>
      </c>
      <c r="M3784" s="20" t="s">
        <v>39</v>
      </c>
      <c r="N3784" s="20" t="s">
        <v>89</v>
      </c>
      <c r="Q3784" s="20" t="s">
        <v>297</v>
      </c>
      <c r="R3784" s="25">
        <v>7200.22</v>
      </c>
    </row>
    <row r="3785" spans="9:18" x14ac:dyDescent="0.3">
      <c r="M3785" s="20" t="s">
        <v>42</v>
      </c>
      <c r="R3785" s="25">
        <v>179.76</v>
      </c>
    </row>
    <row r="3786" spans="9:18" x14ac:dyDescent="0.3">
      <c r="I3786" s="31" t="s">
        <v>1433</v>
      </c>
      <c r="J3786" s="20" t="s">
        <v>1458</v>
      </c>
      <c r="K3786" s="20" t="s">
        <v>295</v>
      </c>
      <c r="L3786" s="20" t="s">
        <v>319</v>
      </c>
      <c r="M3786" s="20" t="s">
        <v>39</v>
      </c>
      <c r="N3786" s="20" t="s">
        <v>89</v>
      </c>
      <c r="Q3786" s="20" t="s">
        <v>297</v>
      </c>
      <c r="R3786" s="25">
        <v>3198.61</v>
      </c>
    </row>
    <row r="3787" spans="9:18" x14ac:dyDescent="0.3">
      <c r="M3787" s="20" t="s">
        <v>42</v>
      </c>
      <c r="R3787" s="25">
        <v>88.56</v>
      </c>
    </row>
    <row r="3788" spans="9:18" x14ac:dyDescent="0.3">
      <c r="I3788" s="31" t="s">
        <v>1459</v>
      </c>
      <c r="J3788" s="20" t="s">
        <v>1460</v>
      </c>
      <c r="K3788" s="20" t="s">
        <v>194</v>
      </c>
      <c r="L3788" s="20" t="s">
        <v>37</v>
      </c>
      <c r="M3788" s="20" t="s">
        <v>39</v>
      </c>
      <c r="N3788" s="20" t="s">
        <v>122</v>
      </c>
      <c r="Q3788" s="20" t="s">
        <v>40</v>
      </c>
      <c r="R3788" s="25">
        <v>36757.35</v>
      </c>
    </row>
    <row r="3789" spans="9:18" x14ac:dyDescent="0.3">
      <c r="M3789" s="20" t="s">
        <v>42</v>
      </c>
      <c r="R3789" s="25">
        <v>6000</v>
      </c>
    </row>
    <row r="3790" spans="9:18" x14ac:dyDescent="0.3">
      <c r="I3790" s="31" t="s">
        <v>1459</v>
      </c>
      <c r="J3790" s="20" t="s">
        <v>1460</v>
      </c>
      <c r="K3790" s="20" t="s">
        <v>194</v>
      </c>
      <c r="L3790" s="20" t="s">
        <v>37</v>
      </c>
      <c r="M3790" s="20" t="s">
        <v>39</v>
      </c>
      <c r="N3790" s="20" t="s">
        <v>122</v>
      </c>
      <c r="Q3790" s="20" t="s">
        <v>40</v>
      </c>
      <c r="R3790" s="25">
        <v>9189.34</v>
      </c>
    </row>
    <row r="3791" spans="9:18" x14ac:dyDescent="0.3">
      <c r="M3791" s="20" t="s">
        <v>42</v>
      </c>
      <c r="R3791" s="25">
        <v>1500</v>
      </c>
    </row>
    <row r="3792" spans="9:18" x14ac:dyDescent="0.3">
      <c r="I3792" s="31" t="s">
        <v>1459</v>
      </c>
      <c r="J3792" s="20" t="s">
        <v>1460</v>
      </c>
      <c r="K3792" s="20" t="s">
        <v>194</v>
      </c>
      <c r="L3792" s="20" t="s">
        <v>37</v>
      </c>
      <c r="M3792" s="20" t="s">
        <v>39</v>
      </c>
      <c r="N3792" s="20" t="s">
        <v>122</v>
      </c>
      <c r="Q3792" s="20" t="s">
        <v>40</v>
      </c>
      <c r="R3792" s="25">
        <v>9189.34</v>
      </c>
    </row>
    <row r="3793" spans="9:18" x14ac:dyDescent="0.3">
      <c r="M3793" s="20" t="s">
        <v>42</v>
      </c>
      <c r="R3793" s="25">
        <v>1500</v>
      </c>
    </row>
    <row r="3794" spans="9:18" x14ac:dyDescent="0.3">
      <c r="I3794" s="31" t="s">
        <v>1459</v>
      </c>
      <c r="J3794" s="20" t="s">
        <v>1460</v>
      </c>
      <c r="K3794" s="20" t="s">
        <v>194</v>
      </c>
      <c r="L3794" s="20" t="s">
        <v>37</v>
      </c>
      <c r="M3794" s="20" t="s">
        <v>39</v>
      </c>
      <c r="N3794" s="20" t="s">
        <v>122</v>
      </c>
      <c r="Q3794" s="20" t="s">
        <v>40</v>
      </c>
      <c r="R3794" s="25">
        <v>9189.34</v>
      </c>
    </row>
    <row r="3795" spans="9:18" x14ac:dyDescent="0.3">
      <c r="M3795" s="20" t="s">
        <v>42</v>
      </c>
      <c r="R3795" s="25">
        <v>1500</v>
      </c>
    </row>
    <row r="3796" spans="9:18" x14ac:dyDescent="0.3">
      <c r="I3796" s="31" t="s">
        <v>1459</v>
      </c>
      <c r="J3796" s="20" t="s">
        <v>1460</v>
      </c>
      <c r="K3796" s="20" t="s">
        <v>194</v>
      </c>
      <c r="L3796" s="20" t="s">
        <v>37</v>
      </c>
      <c r="M3796" s="20" t="s">
        <v>39</v>
      </c>
      <c r="N3796" s="20" t="s">
        <v>122</v>
      </c>
      <c r="Q3796" s="20" t="s">
        <v>40</v>
      </c>
      <c r="R3796" s="25">
        <v>9189.34</v>
      </c>
    </row>
    <row r="3797" spans="9:18" x14ac:dyDescent="0.3">
      <c r="M3797" s="20" t="s">
        <v>42</v>
      </c>
      <c r="R3797" s="25">
        <v>1500</v>
      </c>
    </row>
    <row r="3798" spans="9:18" x14ac:dyDescent="0.3">
      <c r="I3798" s="31" t="s">
        <v>1459</v>
      </c>
      <c r="J3798" s="20" t="s">
        <v>1461</v>
      </c>
      <c r="K3798" s="20" t="s">
        <v>37</v>
      </c>
      <c r="L3798" s="20" t="s">
        <v>228</v>
      </c>
      <c r="M3798" s="20" t="s">
        <v>39</v>
      </c>
      <c r="N3798" s="20" t="s">
        <v>40</v>
      </c>
      <c r="O3798" s="25">
        <v>18349.150000000001</v>
      </c>
      <c r="Q3798" s="20" t="s">
        <v>41</v>
      </c>
    </row>
    <row r="3799" spans="9:18" x14ac:dyDescent="0.3">
      <c r="M3799" s="20" t="s">
        <v>42</v>
      </c>
      <c r="O3799" s="25">
        <v>1050</v>
      </c>
    </row>
    <row r="3800" spans="9:18" x14ac:dyDescent="0.3">
      <c r="I3800" s="31" t="s">
        <v>1462</v>
      </c>
      <c r="J3800" s="20" t="s">
        <v>1463</v>
      </c>
      <c r="K3800" s="20" t="s">
        <v>194</v>
      </c>
      <c r="L3800" s="20" t="s">
        <v>37</v>
      </c>
      <c r="M3800" s="20" t="s">
        <v>39</v>
      </c>
      <c r="N3800" s="20" t="s">
        <v>122</v>
      </c>
      <c r="Q3800" s="20" t="s">
        <v>40</v>
      </c>
      <c r="R3800" s="25">
        <v>6220.37</v>
      </c>
    </row>
    <row r="3801" spans="9:18" x14ac:dyDescent="0.3">
      <c r="M3801" s="20" t="s">
        <v>42</v>
      </c>
      <c r="R3801" s="25">
        <v>949.30700000000002</v>
      </c>
    </row>
    <row r="3802" spans="9:18" x14ac:dyDescent="0.3">
      <c r="I3802" s="31" t="s">
        <v>1462</v>
      </c>
      <c r="J3802" s="20" t="s">
        <v>1463</v>
      </c>
      <c r="K3802" s="20" t="s">
        <v>194</v>
      </c>
      <c r="L3802" s="20" t="s">
        <v>37</v>
      </c>
      <c r="M3802" s="20" t="s">
        <v>39</v>
      </c>
      <c r="N3802" s="20" t="s">
        <v>122</v>
      </c>
      <c r="Q3802" s="20" t="s">
        <v>40</v>
      </c>
      <c r="R3802" s="25">
        <v>6220.37</v>
      </c>
    </row>
    <row r="3803" spans="9:18" x14ac:dyDescent="0.3">
      <c r="M3803" s="20" t="s">
        <v>42</v>
      </c>
      <c r="R3803" s="25">
        <v>949.30700000000002</v>
      </c>
    </row>
    <row r="3804" spans="9:18" x14ac:dyDescent="0.3">
      <c r="I3804" s="31" t="s">
        <v>1462</v>
      </c>
      <c r="J3804" s="20" t="s">
        <v>1463</v>
      </c>
      <c r="K3804" s="20" t="s">
        <v>194</v>
      </c>
      <c r="L3804" s="20" t="s">
        <v>37</v>
      </c>
      <c r="M3804" s="20" t="s">
        <v>39</v>
      </c>
      <c r="N3804" s="20" t="s">
        <v>122</v>
      </c>
      <c r="Q3804" s="20" t="s">
        <v>40</v>
      </c>
      <c r="R3804" s="25">
        <v>6767.76</v>
      </c>
    </row>
    <row r="3805" spans="9:18" x14ac:dyDescent="0.3">
      <c r="M3805" s="20" t="s">
        <v>42</v>
      </c>
      <c r="R3805" s="25">
        <v>1032.846</v>
      </c>
    </row>
    <row r="3806" spans="9:18" x14ac:dyDescent="0.3">
      <c r="I3806" s="31" t="s">
        <v>1462</v>
      </c>
      <c r="J3806" s="20" t="s">
        <v>1463</v>
      </c>
      <c r="K3806" s="20" t="s">
        <v>194</v>
      </c>
      <c r="L3806" s="20" t="s">
        <v>37</v>
      </c>
      <c r="M3806" s="20" t="s">
        <v>39</v>
      </c>
      <c r="N3806" s="20" t="s">
        <v>122</v>
      </c>
      <c r="Q3806" s="20" t="s">
        <v>40</v>
      </c>
      <c r="R3806" s="25">
        <v>24881.47</v>
      </c>
    </row>
    <row r="3807" spans="9:18" x14ac:dyDescent="0.3">
      <c r="M3807" s="20" t="s">
        <v>42</v>
      </c>
      <c r="R3807" s="25">
        <v>3797.2280000000001</v>
      </c>
    </row>
    <row r="3808" spans="9:18" x14ac:dyDescent="0.3">
      <c r="I3808" s="31" t="s">
        <v>1462</v>
      </c>
      <c r="J3808" s="20" t="s">
        <v>1463</v>
      </c>
      <c r="K3808" s="20" t="s">
        <v>194</v>
      </c>
      <c r="L3808" s="20" t="s">
        <v>37</v>
      </c>
      <c r="M3808" s="20" t="s">
        <v>39</v>
      </c>
      <c r="N3808" s="20" t="s">
        <v>122</v>
      </c>
      <c r="Q3808" s="20" t="s">
        <v>40</v>
      </c>
      <c r="R3808" s="25">
        <v>6220.37</v>
      </c>
    </row>
    <row r="3809" spans="9:18" x14ac:dyDescent="0.3">
      <c r="M3809" s="20" t="s">
        <v>42</v>
      </c>
      <c r="R3809" s="25">
        <v>949.30700000000002</v>
      </c>
    </row>
    <row r="3810" spans="9:18" x14ac:dyDescent="0.3">
      <c r="I3810" s="31" t="s">
        <v>1462</v>
      </c>
      <c r="J3810" s="20" t="s">
        <v>1463</v>
      </c>
      <c r="K3810" s="20" t="s">
        <v>194</v>
      </c>
      <c r="L3810" s="20" t="s">
        <v>37</v>
      </c>
      <c r="M3810" s="20" t="s">
        <v>39</v>
      </c>
      <c r="N3810" s="20" t="s">
        <v>122</v>
      </c>
      <c r="Q3810" s="20" t="s">
        <v>40</v>
      </c>
      <c r="R3810" s="25">
        <v>6220.37</v>
      </c>
    </row>
    <row r="3811" spans="9:18" x14ac:dyDescent="0.3">
      <c r="M3811" s="20" t="s">
        <v>42</v>
      </c>
      <c r="R3811" s="25">
        <v>949.30700000000002</v>
      </c>
    </row>
    <row r="3812" spans="9:18" x14ac:dyDescent="0.3">
      <c r="I3812" s="31" t="s">
        <v>1462</v>
      </c>
      <c r="J3812" s="20" t="s">
        <v>1463</v>
      </c>
      <c r="K3812" s="20" t="s">
        <v>194</v>
      </c>
      <c r="L3812" s="20" t="s">
        <v>37</v>
      </c>
      <c r="M3812" s="20" t="s">
        <v>39</v>
      </c>
      <c r="N3812" s="20" t="s">
        <v>122</v>
      </c>
      <c r="Q3812" s="20" t="s">
        <v>40</v>
      </c>
      <c r="R3812" s="25">
        <v>6220.37</v>
      </c>
    </row>
    <row r="3813" spans="9:18" x14ac:dyDescent="0.3">
      <c r="M3813" s="20" t="s">
        <v>42</v>
      </c>
      <c r="R3813" s="25">
        <v>949.30700000000002</v>
      </c>
    </row>
    <row r="3814" spans="9:18" x14ac:dyDescent="0.3">
      <c r="I3814" s="31" t="s">
        <v>1462</v>
      </c>
      <c r="J3814" s="20" t="s">
        <v>1463</v>
      </c>
      <c r="K3814" s="20" t="s">
        <v>194</v>
      </c>
      <c r="L3814" s="20" t="s">
        <v>37</v>
      </c>
      <c r="M3814" s="20" t="s">
        <v>39</v>
      </c>
      <c r="N3814" s="20" t="s">
        <v>122</v>
      </c>
      <c r="Q3814" s="20" t="s">
        <v>40</v>
      </c>
      <c r="R3814" s="25">
        <v>6220.37</v>
      </c>
    </row>
    <row r="3815" spans="9:18" x14ac:dyDescent="0.3">
      <c r="M3815" s="20" t="s">
        <v>42</v>
      </c>
      <c r="R3815" s="25">
        <v>949.30700000000002</v>
      </c>
    </row>
    <row r="3816" spans="9:18" x14ac:dyDescent="0.3">
      <c r="I3816" s="31" t="s">
        <v>1462</v>
      </c>
      <c r="J3816" s="20" t="s">
        <v>1463</v>
      </c>
      <c r="K3816" s="20" t="s">
        <v>194</v>
      </c>
      <c r="L3816" s="20" t="s">
        <v>37</v>
      </c>
      <c r="M3816" s="20" t="s">
        <v>39</v>
      </c>
      <c r="N3816" s="20" t="s">
        <v>122</v>
      </c>
      <c r="Q3816" s="20" t="s">
        <v>40</v>
      </c>
      <c r="R3816" s="25">
        <v>6220.37</v>
      </c>
    </row>
    <row r="3817" spans="9:18" x14ac:dyDescent="0.3">
      <c r="M3817" s="20" t="s">
        <v>42</v>
      </c>
      <c r="R3817" s="25">
        <v>949.30700000000002</v>
      </c>
    </row>
    <row r="3818" spans="9:18" x14ac:dyDescent="0.3">
      <c r="I3818" s="31" t="s">
        <v>1462</v>
      </c>
      <c r="J3818" s="20" t="s">
        <v>1463</v>
      </c>
      <c r="K3818" s="20" t="s">
        <v>194</v>
      </c>
      <c r="L3818" s="20" t="s">
        <v>37</v>
      </c>
      <c r="M3818" s="20" t="s">
        <v>39</v>
      </c>
      <c r="N3818" s="20" t="s">
        <v>122</v>
      </c>
      <c r="Q3818" s="20" t="s">
        <v>40</v>
      </c>
      <c r="R3818" s="25">
        <v>4435.12</v>
      </c>
    </row>
    <row r="3819" spans="9:18" x14ac:dyDescent="0.3">
      <c r="M3819" s="20" t="s">
        <v>42</v>
      </c>
      <c r="R3819" s="25">
        <v>676.85599999999999</v>
      </c>
    </row>
    <row r="3820" spans="9:18" x14ac:dyDescent="0.3">
      <c r="I3820" s="31" t="s">
        <v>1462</v>
      </c>
      <c r="J3820" s="20" t="s">
        <v>1463</v>
      </c>
      <c r="K3820" s="20" t="s">
        <v>194</v>
      </c>
      <c r="L3820" s="20" t="s">
        <v>37</v>
      </c>
      <c r="M3820" s="20" t="s">
        <v>39</v>
      </c>
      <c r="N3820" s="20" t="s">
        <v>122</v>
      </c>
      <c r="Q3820" s="20" t="s">
        <v>40</v>
      </c>
      <c r="R3820" s="25">
        <v>12440.73</v>
      </c>
    </row>
    <row r="3821" spans="9:18" x14ac:dyDescent="0.3">
      <c r="M3821" s="20" t="s">
        <v>42</v>
      </c>
      <c r="R3821" s="25">
        <v>1898.614</v>
      </c>
    </row>
    <row r="3822" spans="9:18" x14ac:dyDescent="0.3">
      <c r="I3822" s="31" t="s">
        <v>1462</v>
      </c>
      <c r="J3822" s="20" t="s">
        <v>1463</v>
      </c>
      <c r="K3822" s="20" t="s">
        <v>194</v>
      </c>
      <c r="L3822" s="20" t="s">
        <v>37</v>
      </c>
      <c r="M3822" s="20" t="s">
        <v>39</v>
      </c>
      <c r="N3822" s="20" t="s">
        <v>122</v>
      </c>
      <c r="Q3822" s="20" t="s">
        <v>40</v>
      </c>
      <c r="R3822" s="25">
        <v>6220.37</v>
      </c>
    </row>
    <row r="3823" spans="9:18" x14ac:dyDescent="0.3">
      <c r="M3823" s="20" t="s">
        <v>42</v>
      </c>
      <c r="R3823" s="25">
        <v>949.30700000000002</v>
      </c>
    </row>
    <row r="3824" spans="9:18" x14ac:dyDescent="0.3">
      <c r="I3824" s="31" t="s">
        <v>1462</v>
      </c>
      <c r="J3824" s="20" t="s">
        <v>1464</v>
      </c>
      <c r="K3824" s="20" t="s">
        <v>37</v>
      </c>
      <c r="L3824" s="20" t="s">
        <v>38</v>
      </c>
      <c r="M3824" s="20" t="s">
        <v>39</v>
      </c>
      <c r="N3824" s="20" t="s">
        <v>40</v>
      </c>
      <c r="O3824" s="25">
        <v>15289.26</v>
      </c>
      <c r="Q3824" s="20" t="s">
        <v>41</v>
      </c>
    </row>
    <row r="3825" spans="9:18" x14ac:dyDescent="0.3">
      <c r="M3825" s="20" t="s">
        <v>42</v>
      </c>
      <c r="O3825" s="25">
        <v>713</v>
      </c>
    </row>
    <row r="3826" spans="9:18" x14ac:dyDescent="0.3">
      <c r="I3826" s="31" t="s">
        <v>1465</v>
      </c>
      <c r="J3826" s="20" t="s">
        <v>1466</v>
      </c>
      <c r="K3826" s="20" t="s">
        <v>194</v>
      </c>
      <c r="L3826" s="20" t="s">
        <v>37</v>
      </c>
      <c r="M3826" s="20" t="s">
        <v>39</v>
      </c>
      <c r="N3826" s="20" t="s">
        <v>122</v>
      </c>
      <c r="Q3826" s="20" t="s">
        <v>40</v>
      </c>
      <c r="R3826" s="25">
        <v>7746.57</v>
      </c>
    </row>
    <row r="3827" spans="9:18" x14ac:dyDescent="0.3">
      <c r="M3827" s="20" t="s">
        <v>42</v>
      </c>
      <c r="R3827" s="25">
        <v>1056.9110000000001</v>
      </c>
    </row>
    <row r="3828" spans="9:18" x14ac:dyDescent="0.3">
      <c r="I3828" s="31" t="s">
        <v>1465</v>
      </c>
      <c r="J3828" s="20" t="s">
        <v>1466</v>
      </c>
      <c r="K3828" s="20" t="s">
        <v>194</v>
      </c>
      <c r="L3828" s="20" t="s">
        <v>37</v>
      </c>
      <c r="M3828" s="20" t="s">
        <v>39</v>
      </c>
      <c r="N3828" s="20" t="s">
        <v>122</v>
      </c>
      <c r="Q3828" s="20" t="s">
        <v>40</v>
      </c>
      <c r="R3828" s="25">
        <v>30986.26</v>
      </c>
    </row>
    <row r="3829" spans="9:18" x14ac:dyDescent="0.3">
      <c r="M3829" s="20" t="s">
        <v>42</v>
      </c>
      <c r="R3829" s="25">
        <v>4227.6390000000001</v>
      </c>
    </row>
    <row r="3830" spans="9:18" x14ac:dyDescent="0.3">
      <c r="I3830" s="31" t="s">
        <v>1465</v>
      </c>
      <c r="J3830" s="20" t="s">
        <v>1466</v>
      </c>
      <c r="K3830" s="20" t="s">
        <v>194</v>
      </c>
      <c r="L3830" s="20" t="s">
        <v>37</v>
      </c>
      <c r="M3830" s="20" t="s">
        <v>39</v>
      </c>
      <c r="N3830" s="20" t="s">
        <v>122</v>
      </c>
      <c r="Q3830" s="20" t="s">
        <v>40</v>
      </c>
      <c r="R3830" s="25">
        <v>7746.57</v>
      </c>
    </row>
    <row r="3831" spans="9:18" x14ac:dyDescent="0.3">
      <c r="M3831" s="20" t="s">
        <v>42</v>
      </c>
      <c r="R3831" s="25">
        <v>1056.9110000000001</v>
      </c>
    </row>
    <row r="3832" spans="9:18" x14ac:dyDescent="0.3">
      <c r="I3832" s="31" t="s">
        <v>1465</v>
      </c>
      <c r="J3832" s="20" t="s">
        <v>1466</v>
      </c>
      <c r="K3832" s="20" t="s">
        <v>194</v>
      </c>
      <c r="L3832" s="20" t="s">
        <v>37</v>
      </c>
      <c r="M3832" s="20" t="s">
        <v>39</v>
      </c>
      <c r="N3832" s="20" t="s">
        <v>122</v>
      </c>
      <c r="Q3832" s="20" t="s">
        <v>40</v>
      </c>
      <c r="R3832" s="25">
        <v>7746.57</v>
      </c>
    </row>
    <row r="3833" spans="9:18" x14ac:dyDescent="0.3">
      <c r="M3833" s="20" t="s">
        <v>42</v>
      </c>
      <c r="R3833" s="25">
        <v>1056.9110000000001</v>
      </c>
    </row>
    <row r="3834" spans="9:18" x14ac:dyDescent="0.3">
      <c r="I3834" s="31" t="s">
        <v>1465</v>
      </c>
      <c r="J3834" s="20" t="s">
        <v>1466</v>
      </c>
      <c r="K3834" s="20" t="s">
        <v>194</v>
      </c>
      <c r="L3834" s="20" t="s">
        <v>37</v>
      </c>
      <c r="M3834" s="20" t="s">
        <v>39</v>
      </c>
      <c r="N3834" s="20" t="s">
        <v>122</v>
      </c>
      <c r="Q3834" s="20" t="s">
        <v>40</v>
      </c>
      <c r="R3834" s="25">
        <v>7746.57</v>
      </c>
    </row>
    <row r="3835" spans="9:18" x14ac:dyDescent="0.3">
      <c r="M3835" s="20" t="s">
        <v>42</v>
      </c>
      <c r="R3835" s="25">
        <v>1056.9110000000001</v>
      </c>
    </row>
    <row r="3836" spans="9:18" x14ac:dyDescent="0.3">
      <c r="I3836" s="31" t="s">
        <v>1465</v>
      </c>
      <c r="J3836" s="20" t="s">
        <v>1466</v>
      </c>
      <c r="K3836" s="20" t="s">
        <v>194</v>
      </c>
      <c r="L3836" s="20" t="s">
        <v>37</v>
      </c>
      <c r="M3836" s="20" t="s">
        <v>39</v>
      </c>
      <c r="N3836" s="20" t="s">
        <v>122</v>
      </c>
      <c r="Q3836" s="20" t="s">
        <v>40</v>
      </c>
      <c r="R3836" s="25">
        <v>7746.57</v>
      </c>
    </row>
    <row r="3837" spans="9:18" x14ac:dyDescent="0.3">
      <c r="M3837" s="20" t="s">
        <v>42</v>
      </c>
      <c r="R3837" s="25">
        <v>1056.9110000000001</v>
      </c>
    </row>
    <row r="3838" spans="9:18" x14ac:dyDescent="0.3">
      <c r="I3838" s="31" t="s">
        <v>1465</v>
      </c>
      <c r="J3838" s="20" t="s">
        <v>1466</v>
      </c>
      <c r="K3838" s="20" t="s">
        <v>194</v>
      </c>
      <c r="L3838" s="20" t="s">
        <v>37</v>
      </c>
      <c r="M3838" s="20" t="s">
        <v>39</v>
      </c>
      <c r="N3838" s="20" t="s">
        <v>122</v>
      </c>
      <c r="Q3838" s="20" t="s">
        <v>40</v>
      </c>
      <c r="R3838" s="25">
        <v>7746.58</v>
      </c>
    </row>
    <row r="3839" spans="9:18" x14ac:dyDescent="0.3">
      <c r="M3839" s="20" t="s">
        <v>42</v>
      </c>
      <c r="R3839" s="25">
        <v>1056.9110000000001</v>
      </c>
    </row>
    <row r="3840" spans="9:18" x14ac:dyDescent="0.3">
      <c r="I3840" s="31" t="s">
        <v>1465</v>
      </c>
      <c r="J3840" s="20" t="s">
        <v>1466</v>
      </c>
      <c r="K3840" s="20" t="s">
        <v>194</v>
      </c>
      <c r="L3840" s="20" t="s">
        <v>37</v>
      </c>
      <c r="M3840" s="20" t="s">
        <v>39</v>
      </c>
      <c r="N3840" s="20" t="s">
        <v>122</v>
      </c>
      <c r="Q3840" s="20" t="s">
        <v>40</v>
      </c>
      <c r="R3840" s="25">
        <v>10070.540000000001</v>
      </c>
    </row>
    <row r="3841" spans="9:18" x14ac:dyDescent="0.3">
      <c r="M3841" s="20" t="s">
        <v>42</v>
      </c>
      <c r="R3841" s="25">
        <v>1373.9839999999999</v>
      </c>
    </row>
    <row r="3842" spans="9:18" x14ac:dyDescent="0.3">
      <c r="I3842" s="31" t="s">
        <v>1465</v>
      </c>
      <c r="J3842" s="20" t="s">
        <v>1466</v>
      </c>
      <c r="K3842" s="20" t="s">
        <v>194</v>
      </c>
      <c r="L3842" s="20" t="s">
        <v>37</v>
      </c>
      <c r="M3842" s="20" t="s">
        <v>39</v>
      </c>
      <c r="N3842" s="20" t="s">
        <v>122</v>
      </c>
      <c r="Q3842" s="20" t="s">
        <v>40</v>
      </c>
      <c r="R3842" s="25">
        <v>7746.58</v>
      </c>
    </row>
    <row r="3843" spans="9:18" x14ac:dyDescent="0.3">
      <c r="M3843" s="20" t="s">
        <v>42</v>
      </c>
      <c r="R3843" s="25">
        <v>1056.9110000000001</v>
      </c>
    </row>
    <row r="3844" spans="9:18" x14ac:dyDescent="0.3">
      <c r="I3844" s="31" t="s">
        <v>1465</v>
      </c>
      <c r="J3844" s="20" t="s">
        <v>1467</v>
      </c>
      <c r="K3844" s="20" t="s">
        <v>37</v>
      </c>
      <c r="M3844" s="20" t="s">
        <v>39</v>
      </c>
      <c r="N3844" s="20" t="s">
        <v>40</v>
      </c>
      <c r="O3844" s="25">
        <v>122892</v>
      </c>
      <c r="Q3844" s="20" t="s">
        <v>47</v>
      </c>
    </row>
    <row r="3845" spans="9:18" x14ac:dyDescent="0.3">
      <c r="M3845" s="20" t="s">
        <v>42</v>
      </c>
      <c r="O3845" s="25">
        <v>26600</v>
      </c>
    </row>
    <row r="3846" spans="9:18" x14ac:dyDescent="0.3">
      <c r="I3846" s="31" t="s">
        <v>1465</v>
      </c>
      <c r="J3846" s="20" t="s">
        <v>1468</v>
      </c>
      <c r="K3846" s="20" t="s">
        <v>37</v>
      </c>
      <c r="M3846" s="20" t="s">
        <v>39</v>
      </c>
      <c r="N3846" s="20" t="s">
        <v>40</v>
      </c>
      <c r="O3846" s="25">
        <v>120397.2</v>
      </c>
      <c r="Q3846" s="20" t="s">
        <v>47</v>
      </c>
    </row>
    <row r="3847" spans="9:18" x14ac:dyDescent="0.3">
      <c r="M3847" s="20" t="s">
        <v>42</v>
      </c>
      <c r="O3847" s="25">
        <v>26060</v>
      </c>
    </row>
    <row r="3848" spans="9:18" x14ac:dyDescent="0.3">
      <c r="I3848" s="31" t="s">
        <v>1465</v>
      </c>
      <c r="J3848" s="20" t="s">
        <v>1469</v>
      </c>
      <c r="K3848" s="20" t="s">
        <v>50</v>
      </c>
      <c r="M3848" s="20" t="s">
        <v>39</v>
      </c>
      <c r="N3848" s="20" t="s">
        <v>46</v>
      </c>
      <c r="O3848" s="25">
        <v>2550.04</v>
      </c>
      <c r="Q3848" s="20" t="s">
        <v>47</v>
      </c>
    </row>
    <row r="3849" spans="9:18" x14ac:dyDescent="0.3">
      <c r="M3849" s="20" t="s">
        <v>42</v>
      </c>
      <c r="O3849" s="25">
        <v>12</v>
      </c>
    </row>
    <row r="3850" spans="9:18" x14ac:dyDescent="0.3">
      <c r="I3850" s="31" t="s">
        <v>1465</v>
      </c>
      <c r="J3850" s="20" t="s">
        <v>1470</v>
      </c>
      <c r="K3850" s="20" t="s">
        <v>37</v>
      </c>
      <c r="L3850" s="20" t="s">
        <v>228</v>
      </c>
      <c r="M3850" s="20" t="s">
        <v>39</v>
      </c>
      <c r="N3850" s="20" t="s">
        <v>40</v>
      </c>
      <c r="O3850" s="25">
        <v>22836.7</v>
      </c>
      <c r="Q3850" s="20" t="s">
        <v>41</v>
      </c>
    </row>
    <row r="3851" spans="9:18" x14ac:dyDescent="0.3">
      <c r="M3851" s="20" t="s">
        <v>42</v>
      </c>
      <c r="O3851" s="25">
        <v>1088</v>
      </c>
    </row>
    <row r="3852" spans="9:18" x14ac:dyDescent="0.3">
      <c r="I3852" s="31" t="s">
        <v>1465</v>
      </c>
      <c r="J3852" s="20" t="s">
        <v>1471</v>
      </c>
      <c r="K3852" s="20" t="s">
        <v>37</v>
      </c>
      <c r="M3852" s="20" t="s">
        <v>39</v>
      </c>
      <c r="N3852" s="20" t="s">
        <v>40</v>
      </c>
      <c r="O3852" s="25">
        <v>11083.34</v>
      </c>
      <c r="Q3852" s="20" t="s">
        <v>47</v>
      </c>
    </row>
    <row r="3853" spans="9:18" x14ac:dyDescent="0.3">
      <c r="M3853" s="20" t="s">
        <v>42</v>
      </c>
    </row>
    <row r="3854" spans="9:18" x14ac:dyDescent="0.3">
      <c r="I3854" s="31" t="s">
        <v>1465</v>
      </c>
      <c r="J3854" s="20" t="s">
        <v>1471</v>
      </c>
      <c r="K3854" s="20" t="s">
        <v>37</v>
      </c>
      <c r="M3854" s="20" t="s">
        <v>39</v>
      </c>
      <c r="N3854" s="20" t="s">
        <v>40</v>
      </c>
      <c r="O3854" s="25">
        <v>10858.33</v>
      </c>
      <c r="Q3854" s="20" t="s">
        <v>47</v>
      </c>
    </row>
    <row r="3855" spans="9:18" x14ac:dyDescent="0.3">
      <c r="M3855" s="20" t="s">
        <v>42</v>
      </c>
    </row>
    <row r="3856" spans="9:18" x14ac:dyDescent="0.3">
      <c r="I3856" s="31" t="s">
        <v>1472</v>
      </c>
      <c r="J3856" s="20" t="s">
        <v>1473</v>
      </c>
      <c r="K3856" s="20" t="s">
        <v>1474</v>
      </c>
      <c r="L3856" s="20" t="s">
        <v>37</v>
      </c>
      <c r="M3856" s="20" t="s">
        <v>39</v>
      </c>
      <c r="N3856" s="20" t="s">
        <v>40</v>
      </c>
      <c r="O3856" s="25">
        <v>292948.98</v>
      </c>
      <c r="Q3856" s="20" t="s">
        <v>40</v>
      </c>
      <c r="R3856" s="25">
        <v>292948.98</v>
      </c>
    </row>
    <row r="3857" spans="9:18" x14ac:dyDescent="0.3">
      <c r="M3857" s="20" t="s">
        <v>42</v>
      </c>
      <c r="O3857" s="25">
        <v>54414</v>
      </c>
      <c r="R3857" s="25">
        <v>54414</v>
      </c>
    </row>
    <row r="3858" spans="9:18" x14ac:dyDescent="0.3">
      <c r="I3858" s="31" t="s">
        <v>1472</v>
      </c>
      <c r="J3858" s="20" t="s">
        <v>1475</v>
      </c>
      <c r="K3858" s="20" t="s">
        <v>1476</v>
      </c>
      <c r="M3858" s="20" t="s">
        <v>39</v>
      </c>
      <c r="N3858" s="20" t="s">
        <v>46</v>
      </c>
      <c r="O3858" s="25">
        <v>2500</v>
      </c>
      <c r="Q3858" s="20" t="s">
        <v>47</v>
      </c>
    </row>
    <row r="3859" spans="9:18" x14ac:dyDescent="0.3">
      <c r="M3859" s="20" t="s">
        <v>42</v>
      </c>
      <c r="O3859" s="25">
        <v>1</v>
      </c>
    </row>
    <row r="3860" spans="9:18" x14ac:dyDescent="0.3">
      <c r="I3860" s="31" t="s">
        <v>1472</v>
      </c>
      <c r="J3860" s="20" t="s">
        <v>1477</v>
      </c>
      <c r="K3860" s="20" t="s">
        <v>1478</v>
      </c>
      <c r="M3860" s="20" t="s">
        <v>39</v>
      </c>
      <c r="N3860" s="20" t="s">
        <v>146</v>
      </c>
      <c r="O3860" s="25">
        <v>1083.33</v>
      </c>
      <c r="Q3860" s="20" t="s">
        <v>47</v>
      </c>
    </row>
    <row r="3861" spans="9:18" x14ac:dyDescent="0.3">
      <c r="M3861" s="20" t="s">
        <v>42</v>
      </c>
      <c r="O3861" s="25">
        <v>1</v>
      </c>
    </row>
    <row r="3862" spans="9:18" x14ac:dyDescent="0.3">
      <c r="I3862" s="31" t="s">
        <v>1472</v>
      </c>
      <c r="J3862" s="20" t="s">
        <v>1477</v>
      </c>
      <c r="K3862" s="20" t="s">
        <v>147</v>
      </c>
      <c r="L3862" s="20" t="s">
        <v>1478</v>
      </c>
      <c r="M3862" s="20" t="s">
        <v>39</v>
      </c>
      <c r="N3862" s="20" t="s">
        <v>148</v>
      </c>
      <c r="Q3862" s="20" t="s">
        <v>149</v>
      </c>
      <c r="R3862" s="25">
        <v>1083.33</v>
      </c>
    </row>
    <row r="3863" spans="9:18" x14ac:dyDescent="0.3">
      <c r="M3863" s="20" t="s">
        <v>42</v>
      </c>
    </row>
    <row r="3864" spans="9:18" x14ac:dyDescent="0.3">
      <c r="I3864" s="31" t="s">
        <v>1472</v>
      </c>
      <c r="J3864" s="20" t="s">
        <v>1479</v>
      </c>
      <c r="K3864" s="20" t="s">
        <v>1421</v>
      </c>
      <c r="M3864" s="20" t="s">
        <v>39</v>
      </c>
      <c r="N3864" s="20" t="s">
        <v>46</v>
      </c>
      <c r="O3864" s="25">
        <v>1927.29</v>
      </c>
      <c r="Q3864" s="20" t="s">
        <v>47</v>
      </c>
    </row>
    <row r="3865" spans="9:18" x14ac:dyDescent="0.3">
      <c r="M3865" s="20" t="s">
        <v>42</v>
      </c>
    </row>
    <row r="3866" spans="9:18" x14ac:dyDescent="0.3">
      <c r="I3866" s="31" t="s">
        <v>1472</v>
      </c>
      <c r="J3866" s="20" t="s">
        <v>1480</v>
      </c>
      <c r="K3866" s="20" t="s">
        <v>194</v>
      </c>
      <c r="L3866" s="20" t="s">
        <v>1474</v>
      </c>
      <c r="M3866" s="20" t="s">
        <v>39</v>
      </c>
      <c r="N3866" s="20" t="s">
        <v>122</v>
      </c>
      <c r="Q3866" s="20" t="s">
        <v>40</v>
      </c>
      <c r="R3866" s="25">
        <v>59220.77</v>
      </c>
    </row>
    <row r="3867" spans="9:18" x14ac:dyDescent="0.3">
      <c r="M3867" s="20" t="s">
        <v>42</v>
      </c>
      <c r="R3867" s="25">
        <v>11000</v>
      </c>
    </row>
    <row r="3868" spans="9:18" x14ac:dyDescent="0.3">
      <c r="I3868" s="31" t="s">
        <v>1472</v>
      </c>
      <c r="J3868" s="20" t="s">
        <v>1481</v>
      </c>
      <c r="K3868" s="20" t="s">
        <v>1482</v>
      </c>
      <c r="L3868" s="20" t="s">
        <v>1483</v>
      </c>
      <c r="M3868" s="20" t="s">
        <v>39</v>
      </c>
      <c r="N3868" s="20" t="s">
        <v>46</v>
      </c>
      <c r="O3868" s="25">
        <v>822.55</v>
      </c>
      <c r="Q3868" s="20" t="s">
        <v>59</v>
      </c>
    </row>
    <row r="3869" spans="9:18" x14ac:dyDescent="0.3">
      <c r="M3869" s="20" t="s">
        <v>42</v>
      </c>
      <c r="O3869" s="25">
        <v>12</v>
      </c>
    </row>
    <row r="3870" spans="9:18" x14ac:dyDescent="0.3">
      <c r="I3870" s="31" t="s">
        <v>1472</v>
      </c>
      <c r="J3870" s="20" t="s">
        <v>1484</v>
      </c>
      <c r="K3870" s="20" t="s">
        <v>1485</v>
      </c>
      <c r="L3870" s="20" t="s">
        <v>1486</v>
      </c>
      <c r="M3870" s="20" t="s">
        <v>39</v>
      </c>
      <c r="N3870" s="20" t="s">
        <v>46</v>
      </c>
      <c r="O3870" s="25">
        <v>195.5</v>
      </c>
      <c r="Q3870" s="20" t="s">
        <v>59</v>
      </c>
    </row>
    <row r="3871" spans="9:18" x14ac:dyDescent="0.3">
      <c r="M3871" s="20" t="s">
        <v>42</v>
      </c>
      <c r="O3871" s="25">
        <v>5</v>
      </c>
    </row>
    <row r="3872" spans="9:18" x14ac:dyDescent="0.3">
      <c r="I3872" s="31" t="s">
        <v>1472</v>
      </c>
      <c r="J3872" s="20" t="s">
        <v>1484</v>
      </c>
      <c r="K3872" s="20" t="s">
        <v>1487</v>
      </c>
      <c r="L3872" s="20" t="s">
        <v>1488</v>
      </c>
      <c r="M3872" s="20" t="s">
        <v>39</v>
      </c>
      <c r="N3872" s="20" t="s">
        <v>46</v>
      </c>
      <c r="O3872" s="25">
        <v>16.61</v>
      </c>
      <c r="Q3872" s="20" t="s">
        <v>59</v>
      </c>
    </row>
    <row r="3873" spans="9:17" x14ac:dyDescent="0.3">
      <c r="M3873" s="20" t="s">
        <v>42</v>
      </c>
      <c r="O3873" s="25">
        <v>1</v>
      </c>
    </row>
    <row r="3874" spans="9:17" x14ac:dyDescent="0.3">
      <c r="I3874" s="31" t="s">
        <v>1472</v>
      </c>
      <c r="J3874" s="20" t="s">
        <v>1489</v>
      </c>
      <c r="K3874" s="20" t="s">
        <v>1199</v>
      </c>
      <c r="L3874" s="20" t="s">
        <v>1200</v>
      </c>
      <c r="M3874" s="20" t="s">
        <v>39</v>
      </c>
      <c r="N3874" s="20" t="s">
        <v>46</v>
      </c>
      <c r="O3874" s="25">
        <v>446.99</v>
      </c>
      <c r="Q3874" s="20" t="s">
        <v>59</v>
      </c>
    </row>
    <row r="3875" spans="9:17" x14ac:dyDescent="0.3">
      <c r="M3875" s="20" t="s">
        <v>42</v>
      </c>
      <c r="O3875" s="25">
        <v>1</v>
      </c>
    </row>
    <row r="3876" spans="9:17" x14ac:dyDescent="0.3">
      <c r="I3876" s="31" t="s">
        <v>1472</v>
      </c>
      <c r="J3876" s="20" t="s">
        <v>1490</v>
      </c>
      <c r="K3876" s="20" t="s">
        <v>1431</v>
      </c>
      <c r="M3876" s="20" t="s">
        <v>39</v>
      </c>
      <c r="N3876" s="20" t="s">
        <v>46</v>
      </c>
      <c r="O3876" s="25">
        <v>755.33</v>
      </c>
      <c r="Q3876" s="20" t="s">
        <v>47</v>
      </c>
    </row>
    <row r="3877" spans="9:17" x14ac:dyDescent="0.3">
      <c r="M3877" s="20" t="s">
        <v>42</v>
      </c>
    </row>
    <row r="3878" spans="9:17" x14ac:dyDescent="0.3">
      <c r="I3878" s="31" t="s">
        <v>1472</v>
      </c>
      <c r="J3878" s="20" t="s">
        <v>1490</v>
      </c>
      <c r="K3878" s="20" t="s">
        <v>749</v>
      </c>
      <c r="M3878" s="20" t="s">
        <v>39</v>
      </c>
      <c r="N3878" s="20" t="s">
        <v>46</v>
      </c>
      <c r="O3878" s="25">
        <v>5529</v>
      </c>
      <c r="Q3878" s="20" t="s">
        <v>47</v>
      </c>
    </row>
    <row r="3879" spans="9:17" x14ac:dyDescent="0.3">
      <c r="M3879" s="20" t="s">
        <v>42</v>
      </c>
    </row>
    <row r="3880" spans="9:17" x14ac:dyDescent="0.3">
      <c r="I3880" s="31" t="s">
        <v>1472</v>
      </c>
      <c r="J3880" s="20" t="s">
        <v>1490</v>
      </c>
      <c r="K3880" s="20" t="s">
        <v>1124</v>
      </c>
      <c r="M3880" s="20" t="s">
        <v>39</v>
      </c>
      <c r="N3880" s="20" t="s">
        <v>46</v>
      </c>
      <c r="O3880" s="25">
        <v>1816.56</v>
      </c>
      <c r="Q3880" s="20" t="s">
        <v>47</v>
      </c>
    </row>
    <row r="3881" spans="9:17" x14ac:dyDescent="0.3">
      <c r="M3881" s="20" t="s">
        <v>42</v>
      </c>
    </row>
    <row r="3882" spans="9:17" x14ac:dyDescent="0.3">
      <c r="I3882" s="31" t="s">
        <v>1472</v>
      </c>
      <c r="J3882" s="20" t="s">
        <v>1490</v>
      </c>
      <c r="K3882" s="20" t="s">
        <v>1429</v>
      </c>
      <c r="M3882" s="20" t="s">
        <v>39</v>
      </c>
      <c r="N3882" s="20" t="s">
        <v>46</v>
      </c>
      <c r="O3882" s="25">
        <v>981.93</v>
      </c>
      <c r="Q3882" s="20" t="s">
        <v>47</v>
      </c>
    </row>
    <row r="3883" spans="9:17" x14ac:dyDescent="0.3">
      <c r="M3883" s="20" t="s">
        <v>42</v>
      </c>
    </row>
    <row r="3884" spans="9:17" x14ac:dyDescent="0.3">
      <c r="I3884" s="31" t="s">
        <v>1472</v>
      </c>
      <c r="J3884" s="20" t="s">
        <v>1490</v>
      </c>
      <c r="K3884" s="20" t="s">
        <v>330</v>
      </c>
      <c r="M3884" s="20" t="s">
        <v>39</v>
      </c>
      <c r="N3884" s="20" t="s">
        <v>46</v>
      </c>
      <c r="O3884" s="25">
        <v>4985.18</v>
      </c>
      <c r="Q3884" s="20" t="s">
        <v>47</v>
      </c>
    </row>
    <row r="3885" spans="9:17" x14ac:dyDescent="0.3">
      <c r="M3885" s="20" t="s">
        <v>42</v>
      </c>
    </row>
    <row r="3886" spans="9:17" x14ac:dyDescent="0.3">
      <c r="I3886" s="31" t="s">
        <v>1472</v>
      </c>
      <c r="J3886" s="20" t="s">
        <v>1490</v>
      </c>
      <c r="K3886" s="20" t="s">
        <v>1428</v>
      </c>
      <c r="M3886" s="20" t="s">
        <v>39</v>
      </c>
      <c r="N3886" s="20" t="s">
        <v>46</v>
      </c>
      <c r="O3886" s="25">
        <v>3081.74</v>
      </c>
      <c r="Q3886" s="20" t="s">
        <v>47</v>
      </c>
    </row>
    <row r="3887" spans="9:17" x14ac:dyDescent="0.3">
      <c r="M3887" s="20" t="s">
        <v>42</v>
      </c>
    </row>
    <row r="3888" spans="9:17" x14ac:dyDescent="0.3">
      <c r="I3888" s="31" t="s">
        <v>1472</v>
      </c>
      <c r="J3888" s="20" t="s">
        <v>1490</v>
      </c>
      <c r="K3888" s="20" t="s">
        <v>586</v>
      </c>
      <c r="M3888" s="20" t="s">
        <v>39</v>
      </c>
      <c r="N3888" s="20" t="s">
        <v>46</v>
      </c>
      <c r="O3888" s="25">
        <v>906.39</v>
      </c>
      <c r="Q3888" s="20" t="s">
        <v>47</v>
      </c>
    </row>
    <row r="3889" spans="9:18" x14ac:dyDescent="0.3">
      <c r="M3889" s="20" t="s">
        <v>42</v>
      </c>
    </row>
    <row r="3890" spans="9:18" x14ac:dyDescent="0.3">
      <c r="I3890" s="31" t="s">
        <v>1472</v>
      </c>
      <c r="J3890" s="20" t="s">
        <v>1490</v>
      </c>
      <c r="K3890" s="20" t="s">
        <v>1122</v>
      </c>
      <c r="M3890" s="20" t="s">
        <v>39</v>
      </c>
      <c r="N3890" s="20" t="s">
        <v>46</v>
      </c>
      <c r="O3890" s="25">
        <v>7175.63</v>
      </c>
      <c r="Q3890" s="20" t="s">
        <v>47</v>
      </c>
    </row>
    <row r="3891" spans="9:18" x14ac:dyDescent="0.3">
      <c r="M3891" s="20" t="s">
        <v>42</v>
      </c>
    </row>
    <row r="3892" spans="9:18" x14ac:dyDescent="0.3">
      <c r="I3892" s="31" t="s">
        <v>1472</v>
      </c>
      <c r="J3892" s="20" t="s">
        <v>1490</v>
      </c>
      <c r="K3892" s="20" t="s">
        <v>362</v>
      </c>
      <c r="M3892" s="20" t="s">
        <v>39</v>
      </c>
      <c r="N3892" s="20" t="s">
        <v>46</v>
      </c>
      <c r="O3892" s="25">
        <v>906.39</v>
      </c>
      <c r="Q3892" s="20" t="s">
        <v>47</v>
      </c>
    </row>
    <row r="3893" spans="9:18" x14ac:dyDescent="0.3">
      <c r="M3893" s="20" t="s">
        <v>42</v>
      </c>
    </row>
    <row r="3894" spans="9:18" x14ac:dyDescent="0.3">
      <c r="I3894" s="31" t="s">
        <v>1472</v>
      </c>
      <c r="J3894" s="20" t="s">
        <v>1491</v>
      </c>
      <c r="K3894" s="20" t="s">
        <v>1474</v>
      </c>
      <c r="L3894" s="20" t="s">
        <v>1492</v>
      </c>
      <c r="M3894" s="20" t="s">
        <v>39</v>
      </c>
      <c r="N3894" s="20" t="s">
        <v>40</v>
      </c>
      <c r="O3894" s="25">
        <v>52054.23</v>
      </c>
      <c r="Q3894" s="20" t="s">
        <v>41</v>
      </c>
    </row>
    <row r="3895" spans="9:18" x14ac:dyDescent="0.3">
      <c r="M3895" s="20" t="s">
        <v>42</v>
      </c>
      <c r="O3895" s="25">
        <v>2480</v>
      </c>
    </row>
    <row r="3896" spans="9:18" x14ac:dyDescent="0.3">
      <c r="I3896" s="31" t="s">
        <v>1472</v>
      </c>
      <c r="J3896" s="20" t="s">
        <v>1493</v>
      </c>
      <c r="K3896" s="20" t="s">
        <v>1474</v>
      </c>
      <c r="L3896" s="20" t="s">
        <v>1494</v>
      </c>
      <c r="M3896" s="20" t="s">
        <v>39</v>
      </c>
      <c r="N3896" s="20" t="s">
        <v>40</v>
      </c>
      <c r="O3896" s="25">
        <v>16646</v>
      </c>
      <c r="Q3896" s="20" t="s">
        <v>41</v>
      </c>
    </row>
    <row r="3897" spans="9:18" x14ac:dyDescent="0.3">
      <c r="M3897" s="20" t="s">
        <v>42</v>
      </c>
      <c r="O3897" s="25">
        <v>574</v>
      </c>
    </row>
    <row r="3898" spans="9:18" x14ac:dyDescent="0.3">
      <c r="I3898" s="31" t="s">
        <v>1495</v>
      </c>
      <c r="J3898" s="20" t="s">
        <v>1496</v>
      </c>
      <c r="K3898" s="20" t="s">
        <v>170</v>
      </c>
      <c r="M3898" s="20" t="s">
        <v>39</v>
      </c>
      <c r="N3898" s="20" t="s">
        <v>107</v>
      </c>
      <c r="O3898" s="25">
        <v>200000</v>
      </c>
      <c r="Q3898" s="20" t="s">
        <v>47</v>
      </c>
    </row>
    <row r="3899" spans="9:18" x14ac:dyDescent="0.3">
      <c r="M3899" s="20" t="s">
        <v>42</v>
      </c>
      <c r="O3899" s="25">
        <v>500</v>
      </c>
    </row>
    <row r="3900" spans="9:18" x14ac:dyDescent="0.3">
      <c r="I3900" s="31" t="s">
        <v>1495</v>
      </c>
      <c r="J3900" s="20" t="s">
        <v>1497</v>
      </c>
      <c r="K3900" s="20" t="s">
        <v>1498</v>
      </c>
      <c r="L3900" s="20" t="s">
        <v>1499</v>
      </c>
      <c r="M3900" s="20" t="s">
        <v>39</v>
      </c>
      <c r="N3900" s="20" t="s">
        <v>146</v>
      </c>
      <c r="O3900" s="25">
        <v>859</v>
      </c>
      <c r="Q3900" s="20" t="s">
        <v>1290</v>
      </c>
    </row>
    <row r="3901" spans="9:18" x14ac:dyDescent="0.3">
      <c r="M3901" s="20" t="s">
        <v>42</v>
      </c>
      <c r="O3901" s="25">
        <v>2</v>
      </c>
    </row>
    <row r="3902" spans="9:18" x14ac:dyDescent="0.3">
      <c r="I3902" s="31" t="s">
        <v>1495</v>
      </c>
      <c r="J3902" s="20" t="s">
        <v>1497</v>
      </c>
      <c r="K3902" s="20" t="s">
        <v>147</v>
      </c>
      <c r="L3902" s="20" t="s">
        <v>1498</v>
      </c>
      <c r="M3902" s="20" t="s">
        <v>39</v>
      </c>
      <c r="N3902" s="20" t="s">
        <v>148</v>
      </c>
      <c r="Q3902" s="20" t="s">
        <v>149</v>
      </c>
      <c r="R3902" s="25">
        <v>859</v>
      </c>
    </row>
    <row r="3903" spans="9:18" x14ac:dyDescent="0.3">
      <c r="M3903" s="20" t="s">
        <v>42</v>
      </c>
    </row>
    <row r="3904" spans="9:18" x14ac:dyDescent="0.3">
      <c r="I3904" s="31" t="s">
        <v>1495</v>
      </c>
      <c r="J3904" s="20" t="s">
        <v>1500</v>
      </c>
      <c r="K3904" s="20" t="s">
        <v>1474</v>
      </c>
      <c r="M3904" s="20" t="s">
        <v>39</v>
      </c>
      <c r="N3904" s="20" t="s">
        <v>40</v>
      </c>
      <c r="O3904" s="25">
        <v>110602.8</v>
      </c>
      <c r="Q3904" s="20" t="s">
        <v>47</v>
      </c>
    </row>
    <row r="3905" spans="9:18" x14ac:dyDescent="0.3">
      <c r="M3905" s="20" t="s">
        <v>42</v>
      </c>
      <c r="O3905" s="25">
        <v>23940</v>
      </c>
    </row>
    <row r="3906" spans="9:18" x14ac:dyDescent="0.3">
      <c r="I3906" s="31" t="s">
        <v>1495</v>
      </c>
      <c r="J3906" s="20" t="s">
        <v>1501</v>
      </c>
      <c r="K3906" s="20" t="s">
        <v>1474</v>
      </c>
      <c r="M3906" s="20" t="s">
        <v>39</v>
      </c>
      <c r="N3906" s="20" t="s">
        <v>40</v>
      </c>
      <c r="O3906" s="25">
        <v>120489.60000000001</v>
      </c>
      <c r="Q3906" s="20" t="s">
        <v>47</v>
      </c>
    </row>
    <row r="3907" spans="9:18" x14ac:dyDescent="0.3">
      <c r="M3907" s="20" t="s">
        <v>42</v>
      </c>
      <c r="O3907" s="25">
        <v>26080</v>
      </c>
    </row>
    <row r="3908" spans="9:18" x14ac:dyDescent="0.3">
      <c r="I3908" s="31" t="s">
        <v>1495</v>
      </c>
      <c r="J3908" s="20" t="s">
        <v>1502</v>
      </c>
      <c r="K3908" s="20" t="s">
        <v>194</v>
      </c>
      <c r="L3908" s="20" t="s">
        <v>1474</v>
      </c>
      <c r="M3908" s="20" t="s">
        <v>39</v>
      </c>
      <c r="N3908" s="20" t="s">
        <v>122</v>
      </c>
      <c r="Q3908" s="20" t="s">
        <v>40</v>
      </c>
      <c r="R3908" s="25">
        <v>7127.25</v>
      </c>
    </row>
    <row r="3909" spans="9:18" x14ac:dyDescent="0.3">
      <c r="M3909" s="20" t="s">
        <v>42</v>
      </c>
      <c r="R3909" s="25">
        <v>1288.9739999999999</v>
      </c>
    </row>
    <row r="3910" spans="9:18" x14ac:dyDescent="0.3">
      <c r="I3910" s="31" t="s">
        <v>1495</v>
      </c>
      <c r="J3910" s="20" t="s">
        <v>1502</v>
      </c>
      <c r="K3910" s="20" t="s">
        <v>194</v>
      </c>
      <c r="L3910" s="20" t="s">
        <v>1474</v>
      </c>
      <c r="M3910" s="20" t="s">
        <v>39</v>
      </c>
      <c r="N3910" s="20" t="s">
        <v>122</v>
      </c>
      <c r="Q3910" s="20" t="s">
        <v>40</v>
      </c>
      <c r="R3910" s="25">
        <v>3153.65</v>
      </c>
    </row>
    <row r="3911" spans="9:18" x14ac:dyDescent="0.3">
      <c r="M3911" s="20" t="s">
        <v>42</v>
      </c>
      <c r="R3911" s="25">
        <v>570.34199999999998</v>
      </c>
    </row>
    <row r="3912" spans="9:18" x14ac:dyDescent="0.3">
      <c r="I3912" s="31" t="s">
        <v>1495</v>
      </c>
      <c r="J3912" s="20" t="s">
        <v>1502</v>
      </c>
      <c r="K3912" s="20" t="s">
        <v>194</v>
      </c>
      <c r="L3912" s="20" t="s">
        <v>1474</v>
      </c>
      <c r="M3912" s="20" t="s">
        <v>39</v>
      </c>
      <c r="N3912" s="20" t="s">
        <v>122</v>
      </c>
      <c r="Q3912" s="20" t="s">
        <v>40</v>
      </c>
      <c r="R3912" s="25">
        <v>6307.3</v>
      </c>
    </row>
    <row r="3913" spans="9:18" x14ac:dyDescent="0.3">
      <c r="M3913" s="20" t="s">
        <v>42</v>
      </c>
      <c r="R3913" s="25">
        <v>1140.684</v>
      </c>
    </row>
    <row r="3914" spans="9:18" x14ac:dyDescent="0.3">
      <c r="I3914" s="31" t="s">
        <v>1495</v>
      </c>
      <c r="J3914" s="20" t="s">
        <v>1503</v>
      </c>
      <c r="K3914" s="20" t="s">
        <v>1474</v>
      </c>
      <c r="L3914" s="20" t="s">
        <v>1492</v>
      </c>
      <c r="M3914" s="20" t="s">
        <v>39</v>
      </c>
      <c r="N3914" s="20" t="s">
        <v>40</v>
      </c>
      <c r="O3914" s="25">
        <v>32770</v>
      </c>
      <c r="Q3914" s="20" t="s">
        <v>41</v>
      </c>
    </row>
    <row r="3915" spans="9:18" x14ac:dyDescent="0.3">
      <c r="M3915" s="20" t="s">
        <v>42</v>
      </c>
      <c r="O3915" s="25">
        <v>1130</v>
      </c>
    </row>
    <row r="3916" spans="9:18" x14ac:dyDescent="0.3">
      <c r="I3916" s="31" t="s">
        <v>1495</v>
      </c>
      <c r="J3916" s="20" t="s">
        <v>1504</v>
      </c>
      <c r="K3916" s="20" t="s">
        <v>1209</v>
      </c>
      <c r="L3916" s="20" t="s">
        <v>1210</v>
      </c>
      <c r="M3916" s="20" t="s">
        <v>39</v>
      </c>
      <c r="N3916" s="20" t="s">
        <v>46</v>
      </c>
      <c r="O3916" s="25">
        <v>76.650000000000006</v>
      </c>
      <c r="Q3916" s="20" t="s">
        <v>59</v>
      </c>
    </row>
    <row r="3917" spans="9:18" x14ac:dyDescent="0.3">
      <c r="M3917" s="20" t="s">
        <v>42</v>
      </c>
      <c r="O3917" s="25">
        <v>1</v>
      </c>
    </row>
    <row r="3918" spans="9:18" x14ac:dyDescent="0.3">
      <c r="I3918" s="31" t="s">
        <v>1495</v>
      </c>
      <c r="J3918" s="20" t="s">
        <v>1504</v>
      </c>
      <c r="K3918" s="20" t="s">
        <v>1505</v>
      </c>
      <c r="L3918" s="20" t="s">
        <v>1506</v>
      </c>
      <c r="M3918" s="20" t="s">
        <v>39</v>
      </c>
      <c r="N3918" s="20" t="s">
        <v>46</v>
      </c>
      <c r="O3918" s="25">
        <v>126.93</v>
      </c>
      <c r="Q3918" s="20" t="s">
        <v>59</v>
      </c>
    </row>
    <row r="3919" spans="9:18" x14ac:dyDescent="0.3">
      <c r="M3919" s="20" t="s">
        <v>42</v>
      </c>
      <c r="O3919" s="25">
        <v>2</v>
      </c>
    </row>
    <row r="3920" spans="9:18" x14ac:dyDescent="0.3">
      <c r="I3920" s="31" t="s">
        <v>1495</v>
      </c>
      <c r="J3920" s="20" t="s">
        <v>1504</v>
      </c>
      <c r="K3920" s="20" t="s">
        <v>1206</v>
      </c>
      <c r="L3920" s="20" t="s">
        <v>1207</v>
      </c>
      <c r="M3920" s="20" t="s">
        <v>39</v>
      </c>
      <c r="N3920" s="20" t="s">
        <v>46</v>
      </c>
      <c r="O3920" s="25">
        <v>158.4</v>
      </c>
      <c r="Q3920" s="20" t="s">
        <v>59</v>
      </c>
    </row>
    <row r="3921" spans="9:17" x14ac:dyDescent="0.3">
      <c r="M3921" s="20" t="s">
        <v>42</v>
      </c>
      <c r="O3921" s="25">
        <v>2</v>
      </c>
    </row>
    <row r="3922" spans="9:17" x14ac:dyDescent="0.3">
      <c r="I3922" s="31" t="s">
        <v>1495</v>
      </c>
      <c r="J3922" s="20" t="s">
        <v>1504</v>
      </c>
      <c r="K3922" s="20" t="s">
        <v>1204</v>
      </c>
      <c r="L3922" s="20" t="s">
        <v>1205</v>
      </c>
      <c r="M3922" s="20" t="s">
        <v>39</v>
      </c>
      <c r="N3922" s="20" t="s">
        <v>46</v>
      </c>
      <c r="O3922" s="25">
        <v>183.73</v>
      </c>
      <c r="Q3922" s="20" t="s">
        <v>59</v>
      </c>
    </row>
    <row r="3923" spans="9:17" x14ac:dyDescent="0.3">
      <c r="M3923" s="20" t="s">
        <v>42</v>
      </c>
      <c r="O3923" s="25">
        <v>3</v>
      </c>
    </row>
    <row r="3924" spans="9:17" x14ac:dyDescent="0.3">
      <c r="I3924" s="31" t="s">
        <v>1495</v>
      </c>
      <c r="J3924" s="20" t="s">
        <v>1504</v>
      </c>
      <c r="K3924" s="20" t="s">
        <v>1507</v>
      </c>
      <c r="L3924" s="20" t="s">
        <v>1508</v>
      </c>
      <c r="M3924" s="20" t="s">
        <v>39</v>
      </c>
      <c r="N3924" s="20" t="s">
        <v>46</v>
      </c>
      <c r="O3924" s="25">
        <v>34.25</v>
      </c>
      <c r="Q3924" s="20" t="s">
        <v>59</v>
      </c>
    </row>
    <row r="3925" spans="9:17" x14ac:dyDescent="0.3">
      <c r="M3925" s="20" t="s">
        <v>42</v>
      </c>
      <c r="O3925" s="25">
        <v>1</v>
      </c>
    </row>
    <row r="3926" spans="9:17" x14ac:dyDescent="0.3">
      <c r="I3926" s="31" t="s">
        <v>1495</v>
      </c>
      <c r="J3926" s="20" t="s">
        <v>1504</v>
      </c>
      <c r="K3926" s="20" t="s">
        <v>1259</v>
      </c>
      <c r="L3926" s="20" t="s">
        <v>1260</v>
      </c>
      <c r="M3926" s="20" t="s">
        <v>39</v>
      </c>
      <c r="N3926" s="20" t="s">
        <v>46</v>
      </c>
      <c r="O3926" s="25">
        <v>133.76</v>
      </c>
      <c r="Q3926" s="20" t="s">
        <v>59</v>
      </c>
    </row>
    <row r="3927" spans="9:17" x14ac:dyDescent="0.3">
      <c r="M3927" s="20" t="s">
        <v>42</v>
      </c>
      <c r="O3927" s="25">
        <v>3</v>
      </c>
    </row>
    <row r="3928" spans="9:17" x14ac:dyDescent="0.3">
      <c r="I3928" s="31" t="s">
        <v>1495</v>
      </c>
      <c r="J3928" s="20" t="s">
        <v>1504</v>
      </c>
      <c r="K3928" s="20" t="s">
        <v>1509</v>
      </c>
      <c r="L3928" s="20" t="s">
        <v>1510</v>
      </c>
      <c r="M3928" s="20" t="s">
        <v>39</v>
      </c>
      <c r="N3928" s="20" t="s">
        <v>46</v>
      </c>
      <c r="O3928" s="25">
        <v>134.72999999999999</v>
      </c>
      <c r="Q3928" s="20" t="s">
        <v>59</v>
      </c>
    </row>
    <row r="3929" spans="9:17" x14ac:dyDescent="0.3">
      <c r="M3929" s="20" t="s">
        <v>42</v>
      </c>
      <c r="O3929" s="25">
        <v>6</v>
      </c>
    </row>
    <row r="3930" spans="9:17" x14ac:dyDescent="0.3">
      <c r="I3930" s="31" t="s">
        <v>1495</v>
      </c>
      <c r="J3930" s="20" t="s">
        <v>1504</v>
      </c>
      <c r="K3930" s="20" t="s">
        <v>1511</v>
      </c>
      <c r="L3930" s="20" t="s">
        <v>1512</v>
      </c>
      <c r="M3930" s="20" t="s">
        <v>39</v>
      </c>
      <c r="N3930" s="20" t="s">
        <v>46</v>
      </c>
      <c r="O3930" s="25">
        <v>229.51</v>
      </c>
      <c r="Q3930" s="20" t="s">
        <v>59</v>
      </c>
    </row>
    <row r="3931" spans="9:17" x14ac:dyDescent="0.3">
      <c r="M3931" s="20" t="s">
        <v>42</v>
      </c>
      <c r="O3931" s="25">
        <v>10</v>
      </c>
    </row>
    <row r="3932" spans="9:17" x14ac:dyDescent="0.3">
      <c r="I3932" s="31" t="s">
        <v>1495</v>
      </c>
      <c r="J3932" s="20" t="s">
        <v>1504</v>
      </c>
      <c r="K3932" s="20" t="s">
        <v>1513</v>
      </c>
      <c r="L3932" s="20" t="s">
        <v>1514</v>
      </c>
      <c r="M3932" s="20" t="s">
        <v>39</v>
      </c>
      <c r="N3932" s="20" t="s">
        <v>46</v>
      </c>
      <c r="O3932" s="25">
        <v>12.95</v>
      </c>
      <c r="Q3932" s="20" t="s">
        <v>59</v>
      </c>
    </row>
    <row r="3933" spans="9:17" x14ac:dyDescent="0.3">
      <c r="M3933" s="20" t="s">
        <v>42</v>
      </c>
      <c r="O3933" s="25">
        <v>1</v>
      </c>
    </row>
    <row r="3934" spans="9:17" x14ac:dyDescent="0.3">
      <c r="I3934" s="31" t="s">
        <v>1495</v>
      </c>
      <c r="J3934" s="20" t="s">
        <v>1504</v>
      </c>
      <c r="K3934" s="20" t="s">
        <v>1515</v>
      </c>
      <c r="L3934" s="20" t="s">
        <v>1516</v>
      </c>
      <c r="M3934" s="20" t="s">
        <v>39</v>
      </c>
      <c r="N3934" s="20" t="s">
        <v>46</v>
      </c>
      <c r="O3934" s="25">
        <v>19.91</v>
      </c>
      <c r="Q3934" s="20" t="s">
        <v>59</v>
      </c>
    </row>
    <row r="3935" spans="9:17" x14ac:dyDescent="0.3">
      <c r="M3935" s="20" t="s">
        <v>42</v>
      </c>
      <c r="O3935" s="25">
        <v>1</v>
      </c>
    </row>
    <row r="3936" spans="9:17" x14ac:dyDescent="0.3">
      <c r="I3936" s="31" t="s">
        <v>1495</v>
      </c>
      <c r="J3936" s="20" t="s">
        <v>1504</v>
      </c>
      <c r="K3936" s="20" t="s">
        <v>1517</v>
      </c>
      <c r="L3936" s="20" t="s">
        <v>1518</v>
      </c>
      <c r="M3936" s="20" t="s">
        <v>39</v>
      </c>
      <c r="N3936" s="20" t="s">
        <v>46</v>
      </c>
      <c r="O3936" s="25">
        <v>56.58</v>
      </c>
      <c r="Q3936" s="20" t="s">
        <v>59</v>
      </c>
    </row>
    <row r="3937" spans="9:18" x14ac:dyDescent="0.3">
      <c r="M3937" s="20" t="s">
        <v>42</v>
      </c>
      <c r="O3937" s="25">
        <v>2</v>
      </c>
    </row>
    <row r="3938" spans="9:18" x14ac:dyDescent="0.3">
      <c r="I3938" s="31" t="s">
        <v>1495</v>
      </c>
      <c r="J3938" s="20" t="s">
        <v>1504</v>
      </c>
      <c r="K3938" s="20" t="s">
        <v>1519</v>
      </c>
      <c r="L3938" s="20" t="s">
        <v>1520</v>
      </c>
      <c r="M3938" s="20" t="s">
        <v>39</v>
      </c>
      <c r="N3938" s="20" t="s">
        <v>46</v>
      </c>
      <c r="O3938" s="25">
        <v>83.23</v>
      </c>
      <c r="Q3938" s="20" t="s">
        <v>59</v>
      </c>
    </row>
    <row r="3939" spans="9:18" x14ac:dyDescent="0.3">
      <c r="M3939" s="20" t="s">
        <v>42</v>
      </c>
      <c r="O3939" s="25">
        <v>3</v>
      </c>
    </row>
    <row r="3940" spans="9:18" x14ac:dyDescent="0.3">
      <c r="I3940" s="31" t="s">
        <v>1495</v>
      </c>
      <c r="J3940" s="20" t="s">
        <v>1521</v>
      </c>
      <c r="K3940" s="20" t="s">
        <v>1522</v>
      </c>
      <c r="L3940" s="20" t="s">
        <v>1523</v>
      </c>
      <c r="M3940" s="20" t="s">
        <v>39</v>
      </c>
      <c r="N3940" s="20" t="s">
        <v>90</v>
      </c>
      <c r="O3940" s="25">
        <v>444.45</v>
      </c>
      <c r="Q3940" s="20" t="s">
        <v>47</v>
      </c>
    </row>
    <row r="3941" spans="9:18" x14ac:dyDescent="0.3">
      <c r="M3941" s="20" t="s">
        <v>42</v>
      </c>
      <c r="O3941" s="25">
        <v>1</v>
      </c>
    </row>
    <row r="3942" spans="9:18" x14ac:dyDescent="0.3">
      <c r="I3942" s="31" t="s">
        <v>1495</v>
      </c>
      <c r="J3942" s="20" t="s">
        <v>1521</v>
      </c>
      <c r="K3942" s="20" t="s">
        <v>1524</v>
      </c>
      <c r="L3942" s="20" t="s">
        <v>1523</v>
      </c>
      <c r="M3942" s="20" t="s">
        <v>39</v>
      </c>
      <c r="N3942" s="20" t="s">
        <v>46</v>
      </c>
      <c r="O3942" s="25">
        <v>437</v>
      </c>
      <c r="Q3942" s="20" t="s">
        <v>47</v>
      </c>
    </row>
    <row r="3943" spans="9:18" x14ac:dyDescent="0.3">
      <c r="M3943" s="20" t="s">
        <v>42</v>
      </c>
      <c r="O3943" s="25">
        <v>1</v>
      </c>
    </row>
    <row r="3944" spans="9:18" x14ac:dyDescent="0.3">
      <c r="I3944" s="31" t="s">
        <v>1495</v>
      </c>
      <c r="J3944" s="20" t="s">
        <v>1525</v>
      </c>
      <c r="K3944" s="20" t="s">
        <v>145</v>
      </c>
      <c r="M3944" s="20" t="s">
        <v>39</v>
      </c>
      <c r="N3944" s="20" t="s">
        <v>146</v>
      </c>
      <c r="O3944" s="25">
        <v>2432.84</v>
      </c>
      <c r="Q3944" s="20" t="s">
        <v>47</v>
      </c>
    </row>
    <row r="3945" spans="9:18" x14ac:dyDescent="0.3">
      <c r="M3945" s="20" t="s">
        <v>42</v>
      </c>
      <c r="O3945" s="25">
        <v>25</v>
      </c>
    </row>
    <row r="3946" spans="9:18" x14ac:dyDescent="0.3">
      <c r="I3946" s="31" t="s">
        <v>1495</v>
      </c>
      <c r="J3946" s="20" t="s">
        <v>1525</v>
      </c>
      <c r="K3946" s="20" t="s">
        <v>147</v>
      </c>
      <c r="L3946" s="20" t="s">
        <v>145</v>
      </c>
      <c r="M3946" s="20" t="s">
        <v>39</v>
      </c>
      <c r="N3946" s="20" t="s">
        <v>148</v>
      </c>
      <c r="Q3946" s="20" t="s">
        <v>149</v>
      </c>
      <c r="R3946" s="25">
        <v>2432.84</v>
      </c>
    </row>
    <row r="3947" spans="9:18" x14ac:dyDescent="0.3">
      <c r="M3947" s="20" t="s">
        <v>42</v>
      </c>
    </row>
    <row r="3948" spans="9:18" x14ac:dyDescent="0.3">
      <c r="I3948" s="31" t="s">
        <v>1495</v>
      </c>
      <c r="J3948" s="20" t="s">
        <v>1526</v>
      </c>
      <c r="K3948" s="20" t="s">
        <v>1527</v>
      </c>
      <c r="M3948" s="20" t="s">
        <v>39</v>
      </c>
      <c r="N3948" s="20" t="s">
        <v>53</v>
      </c>
      <c r="O3948" s="25">
        <v>165.83</v>
      </c>
      <c r="Q3948" s="20" t="s">
        <v>47</v>
      </c>
    </row>
    <row r="3949" spans="9:18" x14ac:dyDescent="0.3">
      <c r="M3949" s="20" t="s">
        <v>42</v>
      </c>
      <c r="O3949" s="25">
        <v>1</v>
      </c>
    </row>
    <row r="3950" spans="9:18" x14ac:dyDescent="0.3">
      <c r="I3950" s="31" t="s">
        <v>1495</v>
      </c>
      <c r="J3950" s="20" t="s">
        <v>1528</v>
      </c>
      <c r="K3950" s="20" t="s">
        <v>45</v>
      </c>
      <c r="M3950" s="20" t="s">
        <v>39</v>
      </c>
      <c r="N3950" s="20" t="s">
        <v>46</v>
      </c>
      <c r="O3950" s="25">
        <v>523.33000000000004</v>
      </c>
      <c r="Q3950" s="20" t="s">
        <v>47</v>
      </c>
    </row>
    <row r="3951" spans="9:18" x14ac:dyDescent="0.3">
      <c r="M3951" s="20" t="s">
        <v>42</v>
      </c>
      <c r="O3951" s="25">
        <v>4</v>
      </c>
    </row>
    <row r="3952" spans="9:18" x14ac:dyDescent="0.3">
      <c r="I3952" s="31" t="s">
        <v>1495</v>
      </c>
      <c r="J3952" s="20" t="s">
        <v>1529</v>
      </c>
      <c r="K3952" s="20" t="s">
        <v>1474</v>
      </c>
      <c r="M3952" s="20" t="s">
        <v>39</v>
      </c>
      <c r="N3952" s="20" t="s">
        <v>40</v>
      </c>
      <c r="O3952" s="25">
        <v>9975</v>
      </c>
      <c r="Q3952" s="20" t="s">
        <v>47</v>
      </c>
    </row>
    <row r="3953" spans="9:18" x14ac:dyDescent="0.3">
      <c r="M3953" s="20" t="s">
        <v>42</v>
      </c>
    </row>
    <row r="3954" spans="9:18" x14ac:dyDescent="0.3">
      <c r="I3954" s="31" t="s">
        <v>1495</v>
      </c>
      <c r="J3954" s="20" t="s">
        <v>1529</v>
      </c>
      <c r="K3954" s="20" t="s">
        <v>1474</v>
      </c>
      <c r="M3954" s="20" t="s">
        <v>39</v>
      </c>
      <c r="N3954" s="20" t="s">
        <v>40</v>
      </c>
      <c r="O3954" s="25">
        <v>10866.67</v>
      </c>
      <c r="Q3954" s="20" t="s">
        <v>47</v>
      </c>
    </row>
    <row r="3955" spans="9:18" x14ac:dyDescent="0.3">
      <c r="M3955" s="20" t="s">
        <v>42</v>
      </c>
    </row>
    <row r="3956" spans="9:18" x14ac:dyDescent="0.3">
      <c r="I3956" s="31" t="s">
        <v>1530</v>
      </c>
      <c r="J3956" s="20" t="s">
        <v>1531</v>
      </c>
      <c r="K3956" s="20" t="s">
        <v>194</v>
      </c>
      <c r="L3956" s="20" t="s">
        <v>1474</v>
      </c>
      <c r="M3956" s="20" t="s">
        <v>39</v>
      </c>
      <c r="N3956" s="20" t="s">
        <v>122</v>
      </c>
      <c r="Q3956" s="20" t="s">
        <v>40</v>
      </c>
      <c r="R3956" s="25">
        <v>6681.41</v>
      </c>
    </row>
    <row r="3957" spans="9:18" x14ac:dyDescent="0.3">
      <c r="M3957" s="20" t="s">
        <v>42</v>
      </c>
      <c r="R3957" s="25">
        <v>1108.0329999999999</v>
      </c>
    </row>
    <row r="3958" spans="9:18" x14ac:dyDescent="0.3">
      <c r="I3958" s="31" t="s">
        <v>1530</v>
      </c>
      <c r="J3958" s="20" t="s">
        <v>1531</v>
      </c>
      <c r="K3958" s="20" t="s">
        <v>194</v>
      </c>
      <c r="L3958" s="20" t="s">
        <v>1474</v>
      </c>
      <c r="M3958" s="20" t="s">
        <v>39</v>
      </c>
      <c r="N3958" s="20" t="s">
        <v>122</v>
      </c>
      <c r="Q3958" s="20" t="s">
        <v>40</v>
      </c>
      <c r="R3958" s="25">
        <v>20044.25</v>
      </c>
    </row>
    <row r="3959" spans="9:18" x14ac:dyDescent="0.3">
      <c r="M3959" s="20" t="s">
        <v>42</v>
      </c>
      <c r="R3959" s="25">
        <v>3324.1010000000001</v>
      </c>
    </row>
    <row r="3960" spans="9:18" x14ac:dyDescent="0.3">
      <c r="I3960" s="31" t="s">
        <v>1530</v>
      </c>
      <c r="J3960" s="20" t="s">
        <v>1531</v>
      </c>
      <c r="K3960" s="20" t="s">
        <v>194</v>
      </c>
      <c r="L3960" s="20" t="s">
        <v>1474</v>
      </c>
      <c r="M3960" s="20" t="s">
        <v>39</v>
      </c>
      <c r="N3960" s="20" t="s">
        <v>122</v>
      </c>
      <c r="Q3960" s="20" t="s">
        <v>40</v>
      </c>
      <c r="R3960" s="25">
        <v>6681.41</v>
      </c>
    </row>
    <row r="3961" spans="9:18" x14ac:dyDescent="0.3">
      <c r="M3961" s="20" t="s">
        <v>42</v>
      </c>
      <c r="R3961" s="25">
        <v>1108.0329999999999</v>
      </c>
    </row>
    <row r="3962" spans="9:18" x14ac:dyDescent="0.3">
      <c r="I3962" s="31" t="s">
        <v>1530</v>
      </c>
      <c r="J3962" s="20" t="s">
        <v>1531</v>
      </c>
      <c r="K3962" s="20" t="s">
        <v>194</v>
      </c>
      <c r="L3962" s="20" t="s">
        <v>1474</v>
      </c>
      <c r="M3962" s="20" t="s">
        <v>39</v>
      </c>
      <c r="N3962" s="20" t="s">
        <v>122</v>
      </c>
      <c r="Q3962" s="20" t="s">
        <v>40</v>
      </c>
      <c r="R3962" s="25">
        <v>6681.41</v>
      </c>
    </row>
    <row r="3963" spans="9:18" x14ac:dyDescent="0.3">
      <c r="M3963" s="20" t="s">
        <v>42</v>
      </c>
      <c r="R3963" s="25">
        <v>1108.0329999999999</v>
      </c>
    </row>
    <row r="3964" spans="9:18" x14ac:dyDescent="0.3">
      <c r="I3964" s="31" t="s">
        <v>1530</v>
      </c>
      <c r="J3964" s="20" t="s">
        <v>1531</v>
      </c>
      <c r="K3964" s="20" t="s">
        <v>194</v>
      </c>
      <c r="L3964" s="20" t="s">
        <v>1474</v>
      </c>
      <c r="M3964" s="20" t="s">
        <v>39</v>
      </c>
      <c r="N3964" s="20" t="s">
        <v>122</v>
      </c>
      <c r="Q3964" s="20" t="s">
        <v>40</v>
      </c>
      <c r="R3964" s="25">
        <v>6681.41</v>
      </c>
    </row>
    <row r="3965" spans="9:18" x14ac:dyDescent="0.3">
      <c r="M3965" s="20" t="s">
        <v>42</v>
      </c>
      <c r="R3965" s="25">
        <v>1108.0329999999999</v>
      </c>
    </row>
    <row r="3966" spans="9:18" x14ac:dyDescent="0.3">
      <c r="I3966" s="31" t="s">
        <v>1530</v>
      </c>
      <c r="J3966" s="20" t="s">
        <v>1531</v>
      </c>
      <c r="K3966" s="20" t="s">
        <v>194</v>
      </c>
      <c r="L3966" s="20" t="s">
        <v>1474</v>
      </c>
      <c r="M3966" s="20" t="s">
        <v>39</v>
      </c>
      <c r="N3966" s="20" t="s">
        <v>122</v>
      </c>
      <c r="Q3966" s="20" t="s">
        <v>40</v>
      </c>
      <c r="R3966" s="25">
        <v>6681.41</v>
      </c>
    </row>
    <row r="3967" spans="9:18" x14ac:dyDescent="0.3">
      <c r="M3967" s="20" t="s">
        <v>42</v>
      </c>
      <c r="R3967" s="25">
        <v>1108.0329999999999</v>
      </c>
    </row>
    <row r="3968" spans="9:18" x14ac:dyDescent="0.3">
      <c r="I3968" s="31" t="s">
        <v>1530</v>
      </c>
      <c r="J3968" s="20" t="s">
        <v>1531</v>
      </c>
      <c r="K3968" s="20" t="s">
        <v>194</v>
      </c>
      <c r="L3968" s="20" t="s">
        <v>1474</v>
      </c>
      <c r="M3968" s="20" t="s">
        <v>39</v>
      </c>
      <c r="N3968" s="20" t="s">
        <v>122</v>
      </c>
      <c r="Q3968" s="20" t="s">
        <v>40</v>
      </c>
      <c r="R3968" s="25">
        <v>6681.41</v>
      </c>
    </row>
    <row r="3969" spans="9:18" x14ac:dyDescent="0.3">
      <c r="M3969" s="20" t="s">
        <v>42</v>
      </c>
      <c r="R3969" s="25">
        <v>1108.0329999999999</v>
      </c>
    </row>
    <row r="3970" spans="9:18" x14ac:dyDescent="0.3">
      <c r="I3970" s="31" t="s">
        <v>1530</v>
      </c>
      <c r="J3970" s="20" t="s">
        <v>1531</v>
      </c>
      <c r="K3970" s="20" t="s">
        <v>194</v>
      </c>
      <c r="L3970" s="20" t="s">
        <v>1474</v>
      </c>
      <c r="M3970" s="20" t="s">
        <v>39</v>
      </c>
      <c r="N3970" s="20" t="s">
        <v>122</v>
      </c>
      <c r="Q3970" s="20" t="s">
        <v>40</v>
      </c>
      <c r="R3970" s="25">
        <v>5545.58</v>
      </c>
    </row>
    <row r="3971" spans="9:18" x14ac:dyDescent="0.3">
      <c r="M3971" s="20" t="s">
        <v>42</v>
      </c>
      <c r="R3971" s="25">
        <v>919.66800000000001</v>
      </c>
    </row>
    <row r="3972" spans="9:18" x14ac:dyDescent="0.3">
      <c r="I3972" s="31" t="s">
        <v>1530</v>
      </c>
      <c r="J3972" s="20" t="s">
        <v>1531</v>
      </c>
      <c r="K3972" s="20" t="s">
        <v>194</v>
      </c>
      <c r="L3972" s="20" t="s">
        <v>1474</v>
      </c>
      <c r="M3972" s="20" t="s">
        <v>39</v>
      </c>
      <c r="N3972" s="20" t="s">
        <v>122</v>
      </c>
      <c r="Q3972" s="20" t="s">
        <v>40</v>
      </c>
      <c r="R3972" s="25">
        <v>6681.41</v>
      </c>
    </row>
    <row r="3973" spans="9:18" x14ac:dyDescent="0.3">
      <c r="M3973" s="20" t="s">
        <v>42</v>
      </c>
      <c r="R3973" s="25">
        <v>1108.0329999999999</v>
      </c>
    </row>
    <row r="3974" spans="9:18" x14ac:dyDescent="0.3">
      <c r="I3974" s="31" t="s">
        <v>1530</v>
      </c>
      <c r="J3974" s="20" t="s">
        <v>1532</v>
      </c>
      <c r="K3974" s="20" t="s">
        <v>1474</v>
      </c>
      <c r="L3974" s="20" t="s">
        <v>1494</v>
      </c>
      <c r="M3974" s="20" t="s">
        <v>39</v>
      </c>
      <c r="N3974" s="20" t="s">
        <v>40</v>
      </c>
      <c r="O3974" s="25">
        <v>24070</v>
      </c>
      <c r="Q3974" s="20" t="s">
        <v>41</v>
      </c>
    </row>
    <row r="3975" spans="9:18" x14ac:dyDescent="0.3">
      <c r="M3975" s="20" t="s">
        <v>42</v>
      </c>
      <c r="O3975" s="25">
        <v>830</v>
      </c>
    </row>
    <row r="3976" spans="9:18" x14ac:dyDescent="0.3">
      <c r="I3976" s="31" t="s">
        <v>1533</v>
      </c>
      <c r="J3976" s="20" t="s">
        <v>1534</v>
      </c>
      <c r="K3976" s="20" t="s">
        <v>194</v>
      </c>
      <c r="L3976" s="20" t="s">
        <v>1474</v>
      </c>
      <c r="M3976" s="20" t="s">
        <v>39</v>
      </c>
      <c r="N3976" s="20" t="s">
        <v>122</v>
      </c>
      <c r="Q3976" s="20" t="s">
        <v>40</v>
      </c>
      <c r="R3976" s="25">
        <v>87618.21</v>
      </c>
    </row>
    <row r="3977" spans="9:18" x14ac:dyDescent="0.3">
      <c r="M3977" s="20" t="s">
        <v>42</v>
      </c>
      <c r="R3977" s="25">
        <v>14000</v>
      </c>
    </row>
    <row r="3978" spans="9:18" x14ac:dyDescent="0.3">
      <c r="I3978" s="31" t="s">
        <v>1535</v>
      </c>
      <c r="J3978" s="20" t="s">
        <v>1536</v>
      </c>
      <c r="K3978" s="20" t="s">
        <v>194</v>
      </c>
      <c r="L3978" s="20" t="s">
        <v>1474</v>
      </c>
      <c r="M3978" s="20" t="s">
        <v>39</v>
      </c>
      <c r="N3978" s="20" t="s">
        <v>122</v>
      </c>
      <c r="Q3978" s="20" t="s">
        <v>40</v>
      </c>
      <c r="R3978" s="25">
        <v>31292.22</v>
      </c>
    </row>
    <row r="3979" spans="9:18" x14ac:dyDescent="0.3">
      <c r="M3979" s="20" t="s">
        <v>42</v>
      </c>
      <c r="R3979" s="25">
        <v>5000</v>
      </c>
    </row>
    <row r="3980" spans="9:18" x14ac:dyDescent="0.3">
      <c r="I3980" s="31" t="s">
        <v>1535</v>
      </c>
      <c r="J3980" s="20" t="s">
        <v>1537</v>
      </c>
      <c r="K3980" s="20" t="s">
        <v>1474</v>
      </c>
      <c r="L3980" s="20" t="s">
        <v>1492</v>
      </c>
      <c r="M3980" s="20" t="s">
        <v>39</v>
      </c>
      <c r="N3980" s="20" t="s">
        <v>40</v>
      </c>
      <c r="O3980" s="25">
        <v>27550</v>
      </c>
      <c r="Q3980" s="20" t="s">
        <v>41</v>
      </c>
    </row>
    <row r="3981" spans="9:18" x14ac:dyDescent="0.3">
      <c r="M3981" s="20" t="s">
        <v>42</v>
      </c>
      <c r="O3981" s="25">
        <v>950</v>
      </c>
    </row>
    <row r="3982" spans="9:18" x14ac:dyDescent="0.3">
      <c r="I3982" s="31" t="s">
        <v>1535</v>
      </c>
      <c r="J3982" s="20" t="s">
        <v>1537</v>
      </c>
      <c r="K3982" s="20" t="s">
        <v>1474</v>
      </c>
      <c r="L3982" s="20" t="s">
        <v>1494</v>
      </c>
      <c r="M3982" s="20" t="s">
        <v>39</v>
      </c>
      <c r="N3982" s="20" t="s">
        <v>40</v>
      </c>
      <c r="O3982" s="25">
        <v>26100</v>
      </c>
      <c r="Q3982" s="20" t="s">
        <v>41</v>
      </c>
    </row>
    <row r="3983" spans="9:18" x14ac:dyDescent="0.3">
      <c r="M3983" s="20" t="s">
        <v>42</v>
      </c>
      <c r="O3983" s="25">
        <v>900</v>
      </c>
    </row>
    <row r="3984" spans="9:18" x14ac:dyDescent="0.3">
      <c r="I3984" s="31" t="s">
        <v>1538</v>
      </c>
      <c r="J3984" s="20" t="s">
        <v>1539</v>
      </c>
      <c r="K3984" s="20" t="s">
        <v>194</v>
      </c>
      <c r="L3984" s="20" t="s">
        <v>1474</v>
      </c>
      <c r="M3984" s="20" t="s">
        <v>39</v>
      </c>
      <c r="N3984" s="20" t="s">
        <v>122</v>
      </c>
      <c r="Q3984" s="20" t="s">
        <v>40</v>
      </c>
      <c r="R3984" s="25">
        <v>82716.37</v>
      </c>
    </row>
    <row r="3985" spans="9:18" x14ac:dyDescent="0.3">
      <c r="M3985" s="20" t="s">
        <v>42</v>
      </c>
      <c r="R3985" s="25">
        <v>12000</v>
      </c>
    </row>
    <row r="3986" spans="9:18" x14ac:dyDescent="0.3">
      <c r="I3986" s="31" t="s">
        <v>1540</v>
      </c>
      <c r="J3986" s="20" t="s">
        <v>1541</v>
      </c>
      <c r="K3986" s="20" t="s">
        <v>1403</v>
      </c>
      <c r="M3986" s="20" t="s">
        <v>39</v>
      </c>
      <c r="N3986" s="20" t="s">
        <v>146</v>
      </c>
      <c r="O3986" s="25">
        <v>3766.67</v>
      </c>
      <c r="Q3986" s="20" t="s">
        <v>47</v>
      </c>
    </row>
    <row r="3987" spans="9:18" x14ac:dyDescent="0.3">
      <c r="M3987" s="20" t="s">
        <v>42</v>
      </c>
      <c r="O3987" s="25">
        <v>4</v>
      </c>
    </row>
    <row r="3988" spans="9:18" x14ac:dyDescent="0.3">
      <c r="I3988" s="31" t="s">
        <v>1540</v>
      </c>
      <c r="J3988" s="20" t="s">
        <v>1541</v>
      </c>
      <c r="K3988" s="20" t="s">
        <v>147</v>
      </c>
      <c r="L3988" s="20" t="s">
        <v>1403</v>
      </c>
      <c r="M3988" s="20" t="s">
        <v>39</v>
      </c>
      <c r="N3988" s="20" t="s">
        <v>148</v>
      </c>
      <c r="Q3988" s="20" t="s">
        <v>149</v>
      </c>
      <c r="R3988" s="25">
        <v>3766.67</v>
      </c>
    </row>
    <row r="3989" spans="9:18" x14ac:dyDescent="0.3">
      <c r="M3989" s="20" t="s">
        <v>42</v>
      </c>
    </row>
    <row r="3990" spans="9:18" x14ac:dyDescent="0.3">
      <c r="I3990" s="31" t="s">
        <v>1540</v>
      </c>
      <c r="J3990" s="20" t="s">
        <v>1542</v>
      </c>
      <c r="K3990" s="20" t="s">
        <v>1543</v>
      </c>
      <c r="L3990" s="20" t="s">
        <v>1544</v>
      </c>
      <c r="M3990" s="20" t="s">
        <v>39</v>
      </c>
      <c r="N3990" s="20" t="s">
        <v>46</v>
      </c>
      <c r="O3990" s="25">
        <v>907.62</v>
      </c>
      <c r="Q3990" s="20" t="s">
        <v>59</v>
      </c>
    </row>
    <row r="3991" spans="9:18" x14ac:dyDescent="0.3">
      <c r="M3991" s="20" t="s">
        <v>42</v>
      </c>
      <c r="O3991" s="25">
        <v>20</v>
      </c>
    </row>
    <row r="3992" spans="9:18" x14ac:dyDescent="0.3">
      <c r="I3992" s="31" t="s">
        <v>1540</v>
      </c>
      <c r="J3992" s="20" t="s">
        <v>1545</v>
      </c>
      <c r="K3992" s="20" t="s">
        <v>194</v>
      </c>
      <c r="L3992" s="20" t="s">
        <v>1474</v>
      </c>
      <c r="M3992" s="20" t="s">
        <v>39</v>
      </c>
      <c r="N3992" s="20" t="s">
        <v>122</v>
      </c>
      <c r="Q3992" s="20" t="s">
        <v>40</v>
      </c>
      <c r="R3992" s="25">
        <v>28675.01</v>
      </c>
    </row>
    <row r="3993" spans="9:18" x14ac:dyDescent="0.3">
      <c r="M3993" s="20" t="s">
        <v>42</v>
      </c>
      <c r="R3993" s="25">
        <v>4160</v>
      </c>
    </row>
    <row r="3994" spans="9:18" x14ac:dyDescent="0.3">
      <c r="I3994" s="31" t="s">
        <v>1540</v>
      </c>
      <c r="J3994" s="20" t="s">
        <v>1545</v>
      </c>
      <c r="K3994" s="20" t="s">
        <v>194</v>
      </c>
      <c r="L3994" s="20" t="s">
        <v>1474</v>
      </c>
      <c r="M3994" s="20" t="s">
        <v>39</v>
      </c>
      <c r="N3994" s="20" t="s">
        <v>122</v>
      </c>
      <c r="Q3994" s="20" t="s">
        <v>40</v>
      </c>
      <c r="R3994" s="25">
        <v>14337.5</v>
      </c>
    </row>
    <row r="3995" spans="9:18" x14ac:dyDescent="0.3">
      <c r="M3995" s="20" t="s">
        <v>42</v>
      </c>
      <c r="R3995" s="25">
        <v>2080</v>
      </c>
    </row>
    <row r="3996" spans="9:18" x14ac:dyDescent="0.3">
      <c r="I3996" s="31" t="s">
        <v>1540</v>
      </c>
      <c r="J3996" s="20" t="s">
        <v>1545</v>
      </c>
      <c r="K3996" s="20" t="s">
        <v>194</v>
      </c>
      <c r="L3996" s="20" t="s">
        <v>1474</v>
      </c>
      <c r="M3996" s="20" t="s">
        <v>39</v>
      </c>
      <c r="N3996" s="20" t="s">
        <v>122</v>
      </c>
      <c r="Q3996" s="20" t="s">
        <v>40</v>
      </c>
      <c r="R3996" s="25">
        <v>7168.75</v>
      </c>
    </row>
    <row r="3997" spans="9:18" x14ac:dyDescent="0.3">
      <c r="M3997" s="20" t="s">
        <v>42</v>
      </c>
      <c r="R3997" s="25">
        <v>1040</v>
      </c>
    </row>
    <row r="3998" spans="9:18" x14ac:dyDescent="0.3">
      <c r="I3998" s="31" t="s">
        <v>1540</v>
      </c>
      <c r="J3998" s="20" t="s">
        <v>1545</v>
      </c>
      <c r="K3998" s="20" t="s">
        <v>194</v>
      </c>
      <c r="L3998" s="20" t="s">
        <v>1474</v>
      </c>
      <c r="M3998" s="20" t="s">
        <v>39</v>
      </c>
      <c r="N3998" s="20" t="s">
        <v>122</v>
      </c>
      <c r="Q3998" s="20" t="s">
        <v>40</v>
      </c>
      <c r="R3998" s="25">
        <v>7168.75</v>
      </c>
    </row>
    <row r="3999" spans="9:18" x14ac:dyDescent="0.3">
      <c r="M3999" s="20" t="s">
        <v>42</v>
      </c>
      <c r="R3999" s="25">
        <v>1040</v>
      </c>
    </row>
    <row r="4000" spans="9:18" x14ac:dyDescent="0.3">
      <c r="I4000" s="31" t="s">
        <v>1540</v>
      </c>
      <c r="J4000" s="20" t="s">
        <v>1545</v>
      </c>
      <c r="K4000" s="20" t="s">
        <v>194</v>
      </c>
      <c r="L4000" s="20" t="s">
        <v>1474</v>
      </c>
      <c r="M4000" s="20" t="s">
        <v>39</v>
      </c>
      <c r="N4000" s="20" t="s">
        <v>122</v>
      </c>
      <c r="Q4000" s="20" t="s">
        <v>40</v>
      </c>
      <c r="R4000" s="25">
        <v>7168.75</v>
      </c>
    </row>
    <row r="4001" spans="9:18" x14ac:dyDescent="0.3">
      <c r="M4001" s="20" t="s">
        <v>42</v>
      </c>
      <c r="R4001" s="25">
        <v>1040</v>
      </c>
    </row>
    <row r="4002" spans="9:18" x14ac:dyDescent="0.3">
      <c r="I4002" s="31" t="s">
        <v>1540</v>
      </c>
      <c r="J4002" s="20" t="s">
        <v>1545</v>
      </c>
      <c r="K4002" s="20" t="s">
        <v>194</v>
      </c>
      <c r="L4002" s="20" t="s">
        <v>1474</v>
      </c>
      <c r="M4002" s="20" t="s">
        <v>39</v>
      </c>
      <c r="N4002" s="20" t="s">
        <v>122</v>
      </c>
      <c r="Q4002" s="20" t="s">
        <v>40</v>
      </c>
      <c r="R4002" s="25">
        <v>7168.75</v>
      </c>
    </row>
    <row r="4003" spans="9:18" x14ac:dyDescent="0.3">
      <c r="M4003" s="20" t="s">
        <v>42</v>
      </c>
      <c r="R4003" s="25">
        <v>1040</v>
      </c>
    </row>
    <row r="4004" spans="9:18" x14ac:dyDescent="0.3">
      <c r="I4004" s="31" t="s">
        <v>1540</v>
      </c>
      <c r="J4004" s="20" t="s">
        <v>1545</v>
      </c>
      <c r="K4004" s="20" t="s">
        <v>194</v>
      </c>
      <c r="L4004" s="20" t="s">
        <v>1474</v>
      </c>
      <c r="M4004" s="20" t="s">
        <v>39</v>
      </c>
      <c r="N4004" s="20" t="s">
        <v>122</v>
      </c>
      <c r="Q4004" s="20" t="s">
        <v>40</v>
      </c>
      <c r="R4004" s="25">
        <v>7168.75</v>
      </c>
    </row>
    <row r="4005" spans="9:18" x14ac:dyDescent="0.3">
      <c r="M4005" s="20" t="s">
        <v>42</v>
      </c>
      <c r="R4005" s="25">
        <v>1040</v>
      </c>
    </row>
    <row r="4006" spans="9:18" x14ac:dyDescent="0.3">
      <c r="I4006" s="31" t="s">
        <v>1540</v>
      </c>
      <c r="J4006" s="20" t="s">
        <v>1545</v>
      </c>
      <c r="K4006" s="20" t="s">
        <v>194</v>
      </c>
      <c r="L4006" s="20" t="s">
        <v>1474</v>
      </c>
      <c r="M4006" s="20" t="s">
        <v>39</v>
      </c>
      <c r="N4006" s="20" t="s">
        <v>122</v>
      </c>
      <c r="Q4006" s="20" t="s">
        <v>40</v>
      </c>
      <c r="R4006" s="25">
        <v>7168.75</v>
      </c>
    </row>
    <row r="4007" spans="9:18" x14ac:dyDescent="0.3">
      <c r="M4007" s="20" t="s">
        <v>42</v>
      </c>
      <c r="R4007" s="25">
        <v>1040</v>
      </c>
    </row>
    <row r="4008" spans="9:18" x14ac:dyDescent="0.3">
      <c r="I4008" s="31" t="s">
        <v>1540</v>
      </c>
      <c r="J4008" s="20" t="s">
        <v>1545</v>
      </c>
      <c r="K4008" s="20" t="s">
        <v>194</v>
      </c>
      <c r="L4008" s="20" t="s">
        <v>1474</v>
      </c>
      <c r="M4008" s="20" t="s">
        <v>39</v>
      </c>
      <c r="N4008" s="20" t="s">
        <v>122</v>
      </c>
      <c r="Q4008" s="20" t="s">
        <v>40</v>
      </c>
      <c r="R4008" s="25">
        <v>3584.38</v>
      </c>
    </row>
    <row r="4009" spans="9:18" x14ac:dyDescent="0.3">
      <c r="M4009" s="20" t="s">
        <v>42</v>
      </c>
      <c r="R4009" s="25">
        <v>520</v>
      </c>
    </row>
    <row r="4010" spans="9:18" x14ac:dyDescent="0.3">
      <c r="I4010" s="31" t="s">
        <v>1540</v>
      </c>
      <c r="J4010" s="20" t="s">
        <v>1546</v>
      </c>
      <c r="K4010" s="20" t="s">
        <v>347</v>
      </c>
      <c r="M4010" s="20" t="s">
        <v>39</v>
      </c>
      <c r="N4010" s="20" t="s">
        <v>46</v>
      </c>
      <c r="O4010" s="25">
        <v>11666.67</v>
      </c>
      <c r="Q4010" s="20" t="s">
        <v>47</v>
      </c>
    </row>
    <row r="4011" spans="9:18" x14ac:dyDescent="0.3">
      <c r="M4011" s="20" t="s">
        <v>42</v>
      </c>
      <c r="O4011" s="25">
        <v>4</v>
      </c>
    </row>
    <row r="4012" spans="9:18" x14ac:dyDescent="0.3">
      <c r="I4012" s="31" t="s">
        <v>1540</v>
      </c>
      <c r="J4012" s="20" t="s">
        <v>1547</v>
      </c>
      <c r="K4012" s="20" t="s">
        <v>1548</v>
      </c>
      <c r="M4012" s="20" t="s">
        <v>39</v>
      </c>
      <c r="N4012" s="20" t="s">
        <v>146</v>
      </c>
      <c r="O4012" s="25">
        <v>1457.5</v>
      </c>
      <c r="Q4012" s="20" t="s">
        <v>47</v>
      </c>
    </row>
    <row r="4013" spans="9:18" x14ac:dyDescent="0.3">
      <c r="M4013" s="20" t="s">
        <v>42</v>
      </c>
      <c r="O4013" s="25">
        <v>1</v>
      </c>
    </row>
    <row r="4014" spans="9:18" x14ac:dyDescent="0.3">
      <c r="I4014" s="31" t="s">
        <v>1540</v>
      </c>
      <c r="J4014" s="20" t="s">
        <v>1547</v>
      </c>
      <c r="K4014" s="20" t="s">
        <v>147</v>
      </c>
      <c r="L4014" s="20" t="s">
        <v>1548</v>
      </c>
      <c r="M4014" s="20" t="s">
        <v>39</v>
      </c>
      <c r="N4014" s="20" t="s">
        <v>148</v>
      </c>
      <c r="Q4014" s="20" t="s">
        <v>149</v>
      </c>
      <c r="R4014" s="25">
        <v>1457.5</v>
      </c>
    </row>
    <row r="4015" spans="9:18" x14ac:dyDescent="0.3">
      <c r="M4015" s="20" t="s">
        <v>42</v>
      </c>
    </row>
    <row r="4016" spans="9:18" x14ac:dyDescent="0.3">
      <c r="I4016" s="31" t="s">
        <v>1549</v>
      </c>
      <c r="J4016" s="20" t="s">
        <v>1550</v>
      </c>
      <c r="K4016" s="20" t="s">
        <v>37</v>
      </c>
      <c r="L4016" s="20" t="s">
        <v>38</v>
      </c>
      <c r="M4016" s="20" t="s">
        <v>39</v>
      </c>
      <c r="N4016" s="20" t="s">
        <v>40</v>
      </c>
      <c r="O4016" s="25">
        <v>19299.21</v>
      </c>
      <c r="Q4016" s="20" t="s">
        <v>41</v>
      </c>
    </row>
    <row r="4017" spans="9:18" x14ac:dyDescent="0.3">
      <c r="M4017" s="20" t="s">
        <v>42</v>
      </c>
      <c r="O4017" s="25">
        <v>900</v>
      </c>
    </row>
    <row r="4018" spans="9:18" x14ac:dyDescent="0.3">
      <c r="I4018" s="31" t="s">
        <v>1549</v>
      </c>
      <c r="J4018" s="20" t="s">
        <v>1551</v>
      </c>
      <c r="K4018" s="20" t="s">
        <v>194</v>
      </c>
      <c r="L4018" s="20" t="s">
        <v>1474</v>
      </c>
      <c r="M4018" s="20" t="s">
        <v>39</v>
      </c>
      <c r="N4018" s="20" t="s">
        <v>122</v>
      </c>
      <c r="Q4018" s="20" t="s">
        <v>40</v>
      </c>
      <c r="R4018" s="25">
        <v>567.46</v>
      </c>
    </row>
    <row r="4019" spans="9:18" x14ac:dyDescent="0.3">
      <c r="M4019" s="20" t="s">
        <v>42</v>
      </c>
      <c r="R4019" s="25">
        <v>82.323999999999998</v>
      </c>
    </row>
    <row r="4020" spans="9:18" x14ac:dyDescent="0.3">
      <c r="I4020" s="31" t="s">
        <v>1549</v>
      </c>
      <c r="J4020" s="20" t="s">
        <v>1551</v>
      </c>
      <c r="K4020" s="20" t="s">
        <v>194</v>
      </c>
      <c r="L4020" s="20" t="s">
        <v>1474</v>
      </c>
      <c r="M4020" s="20" t="s">
        <v>39</v>
      </c>
      <c r="N4020" s="20" t="s">
        <v>122</v>
      </c>
      <c r="Q4020" s="20" t="s">
        <v>40</v>
      </c>
      <c r="R4020" s="25">
        <v>5674.61</v>
      </c>
    </row>
    <row r="4021" spans="9:18" x14ac:dyDescent="0.3">
      <c r="M4021" s="20" t="s">
        <v>42</v>
      </c>
      <c r="R4021" s="25">
        <v>823.23900000000003</v>
      </c>
    </row>
    <row r="4022" spans="9:18" x14ac:dyDescent="0.3">
      <c r="I4022" s="31" t="s">
        <v>1549</v>
      </c>
      <c r="J4022" s="20" t="s">
        <v>1551</v>
      </c>
      <c r="K4022" s="20" t="s">
        <v>194</v>
      </c>
      <c r="L4022" s="20" t="s">
        <v>1474</v>
      </c>
      <c r="M4022" s="20" t="s">
        <v>39</v>
      </c>
      <c r="N4022" s="20" t="s">
        <v>122</v>
      </c>
      <c r="Q4022" s="20" t="s">
        <v>40</v>
      </c>
      <c r="R4022" s="25">
        <v>5674.61</v>
      </c>
    </row>
    <row r="4023" spans="9:18" x14ac:dyDescent="0.3">
      <c r="M4023" s="20" t="s">
        <v>42</v>
      </c>
      <c r="R4023" s="25">
        <v>823.23900000000003</v>
      </c>
    </row>
    <row r="4024" spans="9:18" x14ac:dyDescent="0.3">
      <c r="I4024" s="31" t="s">
        <v>1549</v>
      </c>
      <c r="J4024" s="20" t="s">
        <v>1551</v>
      </c>
      <c r="K4024" s="20" t="s">
        <v>194</v>
      </c>
      <c r="L4024" s="20" t="s">
        <v>1474</v>
      </c>
      <c r="M4024" s="20" t="s">
        <v>39</v>
      </c>
      <c r="N4024" s="20" t="s">
        <v>122</v>
      </c>
      <c r="Q4024" s="20" t="s">
        <v>40</v>
      </c>
      <c r="R4024" s="25">
        <v>5708.66</v>
      </c>
    </row>
    <row r="4025" spans="9:18" x14ac:dyDescent="0.3">
      <c r="M4025" s="20" t="s">
        <v>42</v>
      </c>
      <c r="R4025" s="25">
        <v>828.178</v>
      </c>
    </row>
    <row r="4026" spans="9:18" x14ac:dyDescent="0.3">
      <c r="I4026" s="31" t="s">
        <v>1549</v>
      </c>
      <c r="J4026" s="20" t="s">
        <v>1551</v>
      </c>
      <c r="K4026" s="20" t="s">
        <v>194</v>
      </c>
      <c r="L4026" s="20" t="s">
        <v>1474</v>
      </c>
      <c r="M4026" s="20" t="s">
        <v>39</v>
      </c>
      <c r="N4026" s="20" t="s">
        <v>122</v>
      </c>
      <c r="Q4026" s="20" t="s">
        <v>40</v>
      </c>
      <c r="R4026" s="25">
        <v>22698.44</v>
      </c>
    </row>
    <row r="4027" spans="9:18" x14ac:dyDescent="0.3">
      <c r="M4027" s="20" t="s">
        <v>42</v>
      </c>
      <c r="R4027" s="25">
        <v>3292.9540000000002</v>
      </c>
    </row>
    <row r="4028" spans="9:18" x14ac:dyDescent="0.3">
      <c r="I4028" s="31" t="s">
        <v>1549</v>
      </c>
      <c r="J4028" s="20" t="s">
        <v>1551</v>
      </c>
      <c r="K4028" s="20" t="s">
        <v>194</v>
      </c>
      <c r="L4028" s="20" t="s">
        <v>1474</v>
      </c>
      <c r="M4028" s="20" t="s">
        <v>39</v>
      </c>
      <c r="N4028" s="20" t="s">
        <v>122</v>
      </c>
      <c r="Q4028" s="20" t="s">
        <v>40</v>
      </c>
      <c r="R4028" s="25">
        <v>5674.61</v>
      </c>
    </row>
    <row r="4029" spans="9:18" x14ac:dyDescent="0.3">
      <c r="M4029" s="20" t="s">
        <v>42</v>
      </c>
      <c r="R4029" s="25">
        <v>823.23900000000003</v>
      </c>
    </row>
    <row r="4030" spans="9:18" x14ac:dyDescent="0.3">
      <c r="I4030" s="31" t="s">
        <v>1549</v>
      </c>
      <c r="J4030" s="20" t="s">
        <v>1551</v>
      </c>
      <c r="K4030" s="20" t="s">
        <v>194</v>
      </c>
      <c r="L4030" s="20" t="s">
        <v>1474</v>
      </c>
      <c r="M4030" s="20" t="s">
        <v>39</v>
      </c>
      <c r="N4030" s="20" t="s">
        <v>122</v>
      </c>
      <c r="Q4030" s="20" t="s">
        <v>40</v>
      </c>
      <c r="R4030" s="25">
        <v>5674.61</v>
      </c>
    </row>
    <row r="4031" spans="9:18" x14ac:dyDescent="0.3">
      <c r="M4031" s="20" t="s">
        <v>42</v>
      </c>
      <c r="R4031" s="25">
        <v>823.23900000000003</v>
      </c>
    </row>
    <row r="4032" spans="9:18" x14ac:dyDescent="0.3">
      <c r="I4032" s="31" t="s">
        <v>1549</v>
      </c>
      <c r="J4032" s="20" t="s">
        <v>1551</v>
      </c>
      <c r="K4032" s="20" t="s">
        <v>194</v>
      </c>
      <c r="L4032" s="20" t="s">
        <v>1474</v>
      </c>
      <c r="M4032" s="20" t="s">
        <v>39</v>
      </c>
      <c r="N4032" s="20" t="s">
        <v>122</v>
      </c>
      <c r="Q4032" s="20" t="s">
        <v>40</v>
      </c>
      <c r="R4032" s="25">
        <v>5674.61</v>
      </c>
    </row>
    <row r="4033" spans="9:18" x14ac:dyDescent="0.3">
      <c r="M4033" s="20" t="s">
        <v>42</v>
      </c>
      <c r="R4033" s="25">
        <v>823.23900000000003</v>
      </c>
    </row>
    <row r="4034" spans="9:18" x14ac:dyDescent="0.3">
      <c r="I4034" s="31" t="s">
        <v>1549</v>
      </c>
      <c r="J4034" s="20" t="s">
        <v>1551</v>
      </c>
      <c r="K4034" s="20" t="s">
        <v>194</v>
      </c>
      <c r="L4034" s="20" t="s">
        <v>1474</v>
      </c>
      <c r="M4034" s="20" t="s">
        <v>39</v>
      </c>
      <c r="N4034" s="20" t="s">
        <v>122</v>
      </c>
      <c r="Q4034" s="20" t="s">
        <v>40</v>
      </c>
      <c r="R4034" s="25">
        <v>5674.61</v>
      </c>
    </row>
    <row r="4035" spans="9:18" x14ac:dyDescent="0.3">
      <c r="M4035" s="20" t="s">
        <v>42</v>
      </c>
      <c r="R4035" s="25">
        <v>823.23900000000003</v>
      </c>
    </row>
    <row r="4036" spans="9:18" x14ac:dyDescent="0.3">
      <c r="I4036" s="31" t="s">
        <v>1549</v>
      </c>
      <c r="J4036" s="20" t="s">
        <v>1551</v>
      </c>
      <c r="K4036" s="20" t="s">
        <v>194</v>
      </c>
      <c r="L4036" s="20" t="s">
        <v>1474</v>
      </c>
      <c r="M4036" s="20" t="s">
        <v>39</v>
      </c>
      <c r="N4036" s="20" t="s">
        <v>122</v>
      </c>
      <c r="Q4036" s="20" t="s">
        <v>40</v>
      </c>
      <c r="R4036" s="25">
        <v>5674.61</v>
      </c>
    </row>
    <row r="4037" spans="9:18" x14ac:dyDescent="0.3">
      <c r="M4037" s="20" t="s">
        <v>42</v>
      </c>
      <c r="R4037" s="25">
        <v>823.23900000000003</v>
      </c>
    </row>
    <row r="4038" spans="9:18" x14ac:dyDescent="0.3">
      <c r="I4038" s="31" t="s">
        <v>1549</v>
      </c>
      <c r="J4038" s="20" t="s">
        <v>1551</v>
      </c>
      <c r="K4038" s="20" t="s">
        <v>194</v>
      </c>
      <c r="L4038" s="20" t="s">
        <v>1474</v>
      </c>
      <c r="M4038" s="20" t="s">
        <v>39</v>
      </c>
      <c r="N4038" s="20" t="s">
        <v>122</v>
      </c>
      <c r="Q4038" s="20" t="s">
        <v>40</v>
      </c>
      <c r="R4038" s="25">
        <v>6242.07</v>
      </c>
    </row>
    <row r="4039" spans="9:18" x14ac:dyDescent="0.3">
      <c r="M4039" s="20" t="s">
        <v>42</v>
      </c>
      <c r="R4039" s="25">
        <v>905.56299999999999</v>
      </c>
    </row>
    <row r="4040" spans="9:18" x14ac:dyDescent="0.3">
      <c r="I4040" s="31" t="s">
        <v>1549</v>
      </c>
      <c r="J4040" s="20" t="s">
        <v>1551</v>
      </c>
      <c r="K4040" s="20" t="s">
        <v>194</v>
      </c>
      <c r="L4040" s="20" t="s">
        <v>1474</v>
      </c>
      <c r="M4040" s="20" t="s">
        <v>39</v>
      </c>
      <c r="N4040" s="20" t="s">
        <v>122</v>
      </c>
      <c r="Q4040" s="20" t="s">
        <v>40</v>
      </c>
      <c r="R4040" s="25">
        <v>6242.07</v>
      </c>
    </row>
    <row r="4041" spans="9:18" x14ac:dyDescent="0.3">
      <c r="M4041" s="20" t="s">
        <v>42</v>
      </c>
      <c r="R4041" s="25">
        <v>905.56299999999999</v>
      </c>
    </row>
    <row r="4042" spans="9:18" x14ac:dyDescent="0.3">
      <c r="I4042" s="31" t="s">
        <v>1549</v>
      </c>
      <c r="J4042" s="20" t="s">
        <v>1551</v>
      </c>
      <c r="K4042" s="20" t="s">
        <v>194</v>
      </c>
      <c r="L4042" s="20" t="s">
        <v>1474</v>
      </c>
      <c r="M4042" s="20" t="s">
        <v>39</v>
      </c>
      <c r="N4042" s="20" t="s">
        <v>122</v>
      </c>
      <c r="Q4042" s="20" t="s">
        <v>40</v>
      </c>
      <c r="R4042" s="25">
        <v>283.73</v>
      </c>
    </row>
    <row r="4043" spans="9:18" x14ac:dyDescent="0.3">
      <c r="M4043" s="20" t="s">
        <v>42</v>
      </c>
      <c r="R4043" s="25">
        <v>41.161999999999999</v>
      </c>
    </row>
    <row r="4044" spans="9:18" x14ac:dyDescent="0.3">
      <c r="I4044" s="31" t="s">
        <v>1549</v>
      </c>
      <c r="J4044" s="20" t="s">
        <v>1551</v>
      </c>
      <c r="K4044" s="20" t="s">
        <v>194</v>
      </c>
      <c r="L4044" s="20" t="s">
        <v>1474</v>
      </c>
      <c r="M4044" s="20" t="s">
        <v>39</v>
      </c>
      <c r="N4044" s="20" t="s">
        <v>122</v>
      </c>
      <c r="Q4044" s="20" t="s">
        <v>40</v>
      </c>
      <c r="R4044" s="25">
        <v>3688.5</v>
      </c>
    </row>
    <row r="4045" spans="9:18" x14ac:dyDescent="0.3">
      <c r="M4045" s="20" t="s">
        <v>42</v>
      </c>
      <c r="R4045" s="25">
        <v>535.10500000000002</v>
      </c>
    </row>
    <row r="4046" spans="9:18" x14ac:dyDescent="0.3">
      <c r="I4046" s="31" t="s">
        <v>1549</v>
      </c>
      <c r="J4046" s="20" t="s">
        <v>1551</v>
      </c>
      <c r="K4046" s="20" t="s">
        <v>194</v>
      </c>
      <c r="L4046" s="20" t="s">
        <v>1474</v>
      </c>
      <c r="M4046" s="20" t="s">
        <v>39</v>
      </c>
      <c r="N4046" s="20" t="s">
        <v>122</v>
      </c>
      <c r="Q4046" s="20" t="s">
        <v>40</v>
      </c>
      <c r="R4046" s="25">
        <v>5674.61</v>
      </c>
    </row>
    <row r="4047" spans="9:18" x14ac:dyDescent="0.3">
      <c r="M4047" s="20" t="s">
        <v>42</v>
      </c>
      <c r="R4047" s="25">
        <v>823.23900000000003</v>
      </c>
    </row>
    <row r="4048" spans="9:18" x14ac:dyDescent="0.3">
      <c r="I4048" s="31" t="s">
        <v>1549</v>
      </c>
      <c r="J4048" s="20" t="s">
        <v>1551</v>
      </c>
      <c r="K4048" s="20" t="s">
        <v>194</v>
      </c>
      <c r="L4048" s="20" t="s">
        <v>1474</v>
      </c>
      <c r="M4048" s="20" t="s">
        <v>39</v>
      </c>
      <c r="N4048" s="20" t="s">
        <v>122</v>
      </c>
      <c r="Q4048" s="20" t="s">
        <v>40</v>
      </c>
      <c r="R4048" s="25">
        <v>5674.61</v>
      </c>
    </row>
    <row r="4049" spans="9:18" x14ac:dyDescent="0.3">
      <c r="M4049" s="20" t="s">
        <v>42</v>
      </c>
      <c r="R4049" s="25">
        <v>823.23900000000003</v>
      </c>
    </row>
    <row r="4050" spans="9:18" x14ac:dyDescent="0.3">
      <c r="I4050" s="31" t="s">
        <v>1549</v>
      </c>
      <c r="J4050" s="20" t="s">
        <v>1552</v>
      </c>
      <c r="K4050" s="20" t="s">
        <v>1474</v>
      </c>
      <c r="L4050" s="20" t="s">
        <v>37</v>
      </c>
      <c r="M4050" s="20" t="s">
        <v>39</v>
      </c>
      <c r="N4050" s="20" t="s">
        <v>40</v>
      </c>
      <c r="O4050" s="25">
        <v>19299.21</v>
      </c>
      <c r="Q4050" s="20" t="s">
        <v>40</v>
      </c>
      <c r="R4050" s="25">
        <v>19299.21</v>
      </c>
    </row>
    <row r="4051" spans="9:18" x14ac:dyDescent="0.3">
      <c r="M4051" s="20" t="s">
        <v>42</v>
      </c>
      <c r="O4051" s="25">
        <v>900</v>
      </c>
      <c r="R4051" s="25">
        <v>900</v>
      </c>
    </row>
    <row r="4052" spans="9:18" x14ac:dyDescent="0.3">
      <c r="I4052" s="31" t="s">
        <v>1549</v>
      </c>
      <c r="J4052" s="20" t="s">
        <v>1553</v>
      </c>
      <c r="K4052" s="20" t="s">
        <v>1554</v>
      </c>
      <c r="L4052" s="20" t="s">
        <v>1555</v>
      </c>
      <c r="M4052" s="20" t="s">
        <v>39</v>
      </c>
      <c r="N4052" s="20" t="s">
        <v>46</v>
      </c>
      <c r="O4052" s="25">
        <v>8840.67</v>
      </c>
      <c r="Q4052" s="20" t="s">
        <v>47</v>
      </c>
    </row>
    <row r="4053" spans="9:18" x14ac:dyDescent="0.3">
      <c r="M4053" s="20" t="s">
        <v>42</v>
      </c>
      <c r="O4053" s="25">
        <v>1</v>
      </c>
    </row>
    <row r="4054" spans="9:18" x14ac:dyDescent="0.3">
      <c r="I4054" s="31" t="s">
        <v>1549</v>
      </c>
      <c r="J4054" s="20" t="s">
        <v>1556</v>
      </c>
      <c r="K4054" s="20" t="s">
        <v>1474</v>
      </c>
      <c r="M4054" s="20" t="s">
        <v>39</v>
      </c>
      <c r="N4054" s="20" t="s">
        <v>40</v>
      </c>
      <c r="O4054" s="25">
        <v>120397.2</v>
      </c>
      <c r="Q4054" s="20" t="s">
        <v>47</v>
      </c>
    </row>
    <row r="4055" spans="9:18" x14ac:dyDescent="0.3">
      <c r="M4055" s="20" t="s">
        <v>42</v>
      </c>
      <c r="O4055" s="25">
        <v>26060</v>
      </c>
    </row>
    <row r="4056" spans="9:18" x14ac:dyDescent="0.3">
      <c r="I4056" s="31" t="s">
        <v>1549</v>
      </c>
      <c r="J4056" s="20" t="s">
        <v>1557</v>
      </c>
      <c r="K4056" s="20" t="s">
        <v>1474</v>
      </c>
      <c r="M4056" s="20" t="s">
        <v>39</v>
      </c>
      <c r="N4056" s="20" t="s">
        <v>40</v>
      </c>
      <c r="O4056" s="25">
        <v>119103.6</v>
      </c>
      <c r="Q4056" s="20" t="s">
        <v>47</v>
      </c>
    </row>
    <row r="4057" spans="9:18" x14ac:dyDescent="0.3">
      <c r="M4057" s="20" t="s">
        <v>42</v>
      </c>
      <c r="O4057" s="25">
        <v>25780</v>
      </c>
    </row>
    <row r="4058" spans="9:18" x14ac:dyDescent="0.3">
      <c r="I4058" s="31" t="s">
        <v>1549</v>
      </c>
      <c r="J4058" s="20" t="s">
        <v>1558</v>
      </c>
      <c r="K4058" s="20" t="s">
        <v>1474</v>
      </c>
      <c r="L4058" s="20" t="s">
        <v>1492</v>
      </c>
      <c r="M4058" s="20" t="s">
        <v>39</v>
      </c>
      <c r="N4058" s="20" t="s">
        <v>40</v>
      </c>
      <c r="O4058" s="25">
        <v>29000</v>
      </c>
      <c r="Q4058" s="20" t="s">
        <v>41</v>
      </c>
    </row>
    <row r="4059" spans="9:18" x14ac:dyDescent="0.3">
      <c r="M4059" s="20" t="s">
        <v>42</v>
      </c>
      <c r="O4059" s="25">
        <v>1000</v>
      </c>
    </row>
    <row r="4060" spans="9:18" x14ac:dyDescent="0.3">
      <c r="I4060" s="31" t="s">
        <v>1549</v>
      </c>
      <c r="J4060" s="20" t="s">
        <v>1559</v>
      </c>
      <c r="K4060" s="20" t="s">
        <v>93</v>
      </c>
      <c r="L4060" s="20" t="s">
        <v>1560</v>
      </c>
      <c r="M4060" s="20" t="s">
        <v>39</v>
      </c>
      <c r="N4060" s="20" t="s">
        <v>46</v>
      </c>
      <c r="O4060" s="25">
        <v>202.5</v>
      </c>
      <c r="Q4060" s="20" t="s">
        <v>47</v>
      </c>
    </row>
    <row r="4061" spans="9:18" x14ac:dyDescent="0.3">
      <c r="M4061" s="20" t="s">
        <v>42</v>
      </c>
      <c r="O4061" s="25">
        <v>1</v>
      </c>
    </row>
    <row r="4062" spans="9:18" x14ac:dyDescent="0.3">
      <c r="I4062" s="31" t="s">
        <v>1549</v>
      </c>
      <c r="J4062" s="20" t="s">
        <v>1561</v>
      </c>
      <c r="K4062" s="20" t="s">
        <v>1380</v>
      </c>
      <c r="L4062" s="20" t="s">
        <v>1562</v>
      </c>
      <c r="M4062" s="20" t="s">
        <v>39</v>
      </c>
      <c r="N4062" s="20" t="s">
        <v>46</v>
      </c>
      <c r="O4062" s="25">
        <v>1359.84</v>
      </c>
      <c r="Q4062" s="20" t="s">
        <v>47</v>
      </c>
    </row>
    <row r="4063" spans="9:18" x14ac:dyDescent="0.3">
      <c r="M4063" s="20" t="s">
        <v>42</v>
      </c>
      <c r="O4063" s="25">
        <v>24</v>
      </c>
    </row>
    <row r="4064" spans="9:18" x14ac:dyDescent="0.3">
      <c r="I4064" s="31" t="s">
        <v>1549</v>
      </c>
      <c r="J4064" s="20" t="s">
        <v>1563</v>
      </c>
      <c r="K4064" s="20" t="s">
        <v>1474</v>
      </c>
      <c r="L4064" s="20" t="s">
        <v>1564</v>
      </c>
      <c r="M4064" s="20" t="s">
        <v>39</v>
      </c>
      <c r="N4064" s="20" t="s">
        <v>40</v>
      </c>
      <c r="O4064" s="25">
        <v>10858.33</v>
      </c>
      <c r="Q4064" s="20" t="s">
        <v>47</v>
      </c>
    </row>
    <row r="4065" spans="9:18" x14ac:dyDescent="0.3">
      <c r="M4065" s="20" t="s">
        <v>42</v>
      </c>
    </row>
    <row r="4066" spans="9:18" x14ac:dyDescent="0.3">
      <c r="I4066" s="31" t="s">
        <v>1549</v>
      </c>
      <c r="J4066" s="20" t="s">
        <v>1563</v>
      </c>
      <c r="K4066" s="20" t="s">
        <v>1474</v>
      </c>
      <c r="L4066" s="20" t="s">
        <v>1564</v>
      </c>
      <c r="M4066" s="20" t="s">
        <v>39</v>
      </c>
      <c r="N4066" s="20" t="s">
        <v>40</v>
      </c>
      <c r="O4066" s="25">
        <v>10741.67</v>
      </c>
      <c r="Q4066" s="20" t="s">
        <v>47</v>
      </c>
    </row>
    <row r="4067" spans="9:18" x14ac:dyDescent="0.3">
      <c r="M4067" s="20" t="s">
        <v>42</v>
      </c>
    </row>
    <row r="4068" spans="9:18" x14ac:dyDescent="0.3">
      <c r="I4068" s="31" t="s">
        <v>1565</v>
      </c>
      <c r="J4068" s="20" t="s">
        <v>1566</v>
      </c>
      <c r="K4068" s="20" t="s">
        <v>194</v>
      </c>
      <c r="L4068" s="20" t="s">
        <v>1474</v>
      </c>
      <c r="M4068" s="20" t="s">
        <v>39</v>
      </c>
      <c r="N4068" s="20" t="s">
        <v>122</v>
      </c>
      <c r="Q4068" s="20" t="s">
        <v>40</v>
      </c>
      <c r="R4068" s="25">
        <v>331.89</v>
      </c>
    </row>
    <row r="4069" spans="9:18" x14ac:dyDescent="0.3">
      <c r="M4069" s="20" t="s">
        <v>42</v>
      </c>
      <c r="R4069" s="25">
        <v>54.054000000000002</v>
      </c>
    </row>
    <row r="4070" spans="9:18" x14ac:dyDescent="0.3">
      <c r="I4070" s="31" t="s">
        <v>1565</v>
      </c>
      <c r="J4070" s="20" t="s">
        <v>1566</v>
      </c>
      <c r="K4070" s="20" t="s">
        <v>194</v>
      </c>
      <c r="L4070" s="20" t="s">
        <v>1474</v>
      </c>
      <c r="M4070" s="20" t="s">
        <v>39</v>
      </c>
      <c r="N4070" s="20" t="s">
        <v>122</v>
      </c>
      <c r="Q4070" s="20" t="s">
        <v>40</v>
      </c>
      <c r="R4070" s="25">
        <v>19913.23</v>
      </c>
    </row>
    <row r="4071" spans="9:18" x14ac:dyDescent="0.3">
      <c r="M4071" s="20" t="s">
        <v>42</v>
      </c>
      <c r="R4071" s="25">
        <v>3243.2440000000001</v>
      </c>
    </row>
    <row r="4072" spans="9:18" x14ac:dyDescent="0.3">
      <c r="I4072" s="31" t="s">
        <v>1565</v>
      </c>
      <c r="J4072" s="20" t="s">
        <v>1566</v>
      </c>
      <c r="K4072" s="20" t="s">
        <v>194</v>
      </c>
      <c r="L4072" s="20" t="s">
        <v>1474</v>
      </c>
      <c r="M4072" s="20" t="s">
        <v>39</v>
      </c>
      <c r="N4072" s="20" t="s">
        <v>122</v>
      </c>
      <c r="Q4072" s="20" t="s">
        <v>40</v>
      </c>
      <c r="R4072" s="25">
        <v>6637.74</v>
      </c>
    </row>
    <row r="4073" spans="9:18" x14ac:dyDescent="0.3">
      <c r="M4073" s="20" t="s">
        <v>42</v>
      </c>
      <c r="R4073" s="25">
        <v>1081.0809999999999</v>
      </c>
    </row>
    <row r="4074" spans="9:18" x14ac:dyDescent="0.3">
      <c r="I4074" s="31" t="s">
        <v>1565</v>
      </c>
      <c r="J4074" s="20" t="s">
        <v>1566</v>
      </c>
      <c r="K4074" s="20" t="s">
        <v>194</v>
      </c>
      <c r="L4074" s="20" t="s">
        <v>1474</v>
      </c>
      <c r="M4074" s="20" t="s">
        <v>39</v>
      </c>
      <c r="N4074" s="20" t="s">
        <v>122</v>
      </c>
      <c r="Q4074" s="20" t="s">
        <v>40</v>
      </c>
      <c r="R4074" s="25">
        <v>7135.57</v>
      </c>
    </row>
    <row r="4075" spans="9:18" x14ac:dyDescent="0.3">
      <c r="M4075" s="20" t="s">
        <v>42</v>
      </c>
      <c r="R4075" s="25">
        <v>1162.162</v>
      </c>
    </row>
    <row r="4076" spans="9:18" x14ac:dyDescent="0.3">
      <c r="I4076" s="31" t="s">
        <v>1565</v>
      </c>
      <c r="J4076" s="20" t="s">
        <v>1566</v>
      </c>
      <c r="K4076" s="20" t="s">
        <v>194</v>
      </c>
      <c r="L4076" s="20" t="s">
        <v>1474</v>
      </c>
      <c r="M4076" s="20" t="s">
        <v>39</v>
      </c>
      <c r="N4076" s="20" t="s">
        <v>122</v>
      </c>
      <c r="Q4076" s="20" t="s">
        <v>40</v>
      </c>
      <c r="R4076" s="25">
        <v>6637.74</v>
      </c>
    </row>
    <row r="4077" spans="9:18" x14ac:dyDescent="0.3">
      <c r="M4077" s="20" t="s">
        <v>42</v>
      </c>
      <c r="R4077" s="25">
        <v>1081.0809999999999</v>
      </c>
    </row>
    <row r="4078" spans="9:18" x14ac:dyDescent="0.3">
      <c r="I4078" s="31" t="s">
        <v>1565</v>
      </c>
      <c r="J4078" s="20" t="s">
        <v>1566</v>
      </c>
      <c r="K4078" s="20" t="s">
        <v>194</v>
      </c>
      <c r="L4078" s="20" t="s">
        <v>1474</v>
      </c>
      <c r="M4078" s="20" t="s">
        <v>39</v>
      </c>
      <c r="N4078" s="20" t="s">
        <v>122</v>
      </c>
      <c r="Q4078" s="20" t="s">
        <v>40</v>
      </c>
      <c r="R4078" s="25">
        <v>331.89</v>
      </c>
    </row>
    <row r="4079" spans="9:18" x14ac:dyDescent="0.3">
      <c r="M4079" s="20" t="s">
        <v>42</v>
      </c>
      <c r="R4079" s="25">
        <v>54.054000000000002</v>
      </c>
    </row>
    <row r="4080" spans="9:18" x14ac:dyDescent="0.3">
      <c r="I4080" s="31" t="s">
        <v>1565</v>
      </c>
      <c r="J4080" s="20" t="s">
        <v>1566</v>
      </c>
      <c r="K4080" s="20" t="s">
        <v>194</v>
      </c>
      <c r="L4080" s="20" t="s">
        <v>1474</v>
      </c>
      <c r="M4080" s="20" t="s">
        <v>39</v>
      </c>
      <c r="N4080" s="20" t="s">
        <v>122</v>
      </c>
      <c r="Q4080" s="20" t="s">
        <v>40</v>
      </c>
      <c r="R4080" s="25">
        <v>6637.74</v>
      </c>
    </row>
    <row r="4081" spans="9:18" x14ac:dyDescent="0.3">
      <c r="M4081" s="20" t="s">
        <v>42</v>
      </c>
      <c r="R4081" s="25">
        <v>1081.0809999999999</v>
      </c>
    </row>
    <row r="4082" spans="9:18" x14ac:dyDescent="0.3">
      <c r="I4082" s="31" t="s">
        <v>1565</v>
      </c>
      <c r="J4082" s="20" t="s">
        <v>1566</v>
      </c>
      <c r="K4082" s="20" t="s">
        <v>194</v>
      </c>
      <c r="L4082" s="20" t="s">
        <v>1474</v>
      </c>
      <c r="M4082" s="20" t="s">
        <v>39</v>
      </c>
      <c r="N4082" s="20" t="s">
        <v>122</v>
      </c>
      <c r="Q4082" s="20" t="s">
        <v>40</v>
      </c>
      <c r="R4082" s="25">
        <v>6637.74</v>
      </c>
    </row>
    <row r="4083" spans="9:18" x14ac:dyDescent="0.3">
      <c r="M4083" s="20" t="s">
        <v>42</v>
      </c>
      <c r="R4083" s="25">
        <v>1081.0809999999999</v>
      </c>
    </row>
    <row r="4084" spans="9:18" x14ac:dyDescent="0.3">
      <c r="I4084" s="31" t="s">
        <v>1565</v>
      </c>
      <c r="J4084" s="20" t="s">
        <v>1566</v>
      </c>
      <c r="K4084" s="20" t="s">
        <v>194</v>
      </c>
      <c r="L4084" s="20" t="s">
        <v>1474</v>
      </c>
      <c r="M4084" s="20" t="s">
        <v>39</v>
      </c>
      <c r="N4084" s="20" t="s">
        <v>122</v>
      </c>
      <c r="Q4084" s="20" t="s">
        <v>40</v>
      </c>
      <c r="R4084" s="25">
        <v>6637.74</v>
      </c>
    </row>
    <row r="4085" spans="9:18" x14ac:dyDescent="0.3">
      <c r="M4085" s="20" t="s">
        <v>42</v>
      </c>
      <c r="R4085" s="25">
        <v>1081.0809999999999</v>
      </c>
    </row>
    <row r="4086" spans="9:18" x14ac:dyDescent="0.3">
      <c r="I4086" s="31" t="s">
        <v>1565</v>
      </c>
      <c r="J4086" s="20" t="s">
        <v>1566</v>
      </c>
      <c r="K4086" s="20" t="s">
        <v>194</v>
      </c>
      <c r="L4086" s="20" t="s">
        <v>1474</v>
      </c>
      <c r="M4086" s="20" t="s">
        <v>39</v>
      </c>
      <c r="N4086" s="20" t="s">
        <v>122</v>
      </c>
      <c r="Q4086" s="20" t="s">
        <v>40</v>
      </c>
      <c r="R4086" s="25">
        <v>6637.74</v>
      </c>
    </row>
    <row r="4087" spans="9:18" x14ac:dyDescent="0.3">
      <c r="M4087" s="20" t="s">
        <v>42</v>
      </c>
      <c r="R4087" s="25">
        <v>1081.0809999999999</v>
      </c>
    </row>
    <row r="4088" spans="9:18" x14ac:dyDescent="0.3">
      <c r="I4088" s="31" t="s">
        <v>1565</v>
      </c>
      <c r="J4088" s="20" t="s">
        <v>1567</v>
      </c>
      <c r="K4088" s="20" t="s">
        <v>1509</v>
      </c>
      <c r="L4088" s="20" t="s">
        <v>1510</v>
      </c>
      <c r="M4088" s="20" t="s">
        <v>39</v>
      </c>
      <c r="N4088" s="20" t="s">
        <v>46</v>
      </c>
      <c r="O4088" s="25">
        <v>89.82</v>
      </c>
      <c r="Q4088" s="20" t="s">
        <v>59</v>
      </c>
    </row>
    <row r="4089" spans="9:18" x14ac:dyDescent="0.3">
      <c r="M4089" s="20" t="s">
        <v>42</v>
      </c>
      <c r="O4089" s="25">
        <v>4</v>
      </c>
    </row>
    <row r="4090" spans="9:18" x14ac:dyDescent="0.3">
      <c r="I4090" s="31" t="s">
        <v>1565</v>
      </c>
      <c r="J4090" s="20" t="s">
        <v>1567</v>
      </c>
      <c r="K4090" s="20" t="s">
        <v>1568</v>
      </c>
      <c r="L4090" s="20" t="s">
        <v>1569</v>
      </c>
      <c r="M4090" s="20" t="s">
        <v>39</v>
      </c>
      <c r="N4090" s="20" t="s">
        <v>46</v>
      </c>
      <c r="O4090" s="25">
        <v>711.77</v>
      </c>
      <c r="Q4090" s="20" t="s">
        <v>59</v>
      </c>
    </row>
    <row r="4091" spans="9:18" x14ac:dyDescent="0.3">
      <c r="M4091" s="20" t="s">
        <v>42</v>
      </c>
      <c r="O4091" s="25">
        <v>50</v>
      </c>
    </row>
    <row r="4092" spans="9:18" x14ac:dyDescent="0.3">
      <c r="I4092" s="31" t="s">
        <v>1565</v>
      </c>
      <c r="J4092" s="20" t="s">
        <v>1567</v>
      </c>
      <c r="K4092" s="20" t="s">
        <v>80</v>
      </c>
      <c r="L4092" s="20" t="s">
        <v>1570</v>
      </c>
      <c r="M4092" s="20" t="s">
        <v>39</v>
      </c>
      <c r="N4092" s="20" t="s">
        <v>46</v>
      </c>
      <c r="O4092" s="25">
        <v>90.03</v>
      </c>
      <c r="Q4092" s="20" t="s">
        <v>59</v>
      </c>
    </row>
    <row r="4093" spans="9:18" x14ac:dyDescent="0.3">
      <c r="M4093" s="20" t="s">
        <v>42</v>
      </c>
      <c r="O4093" s="25">
        <v>2</v>
      </c>
    </row>
    <row r="4094" spans="9:18" x14ac:dyDescent="0.3">
      <c r="I4094" s="31" t="s">
        <v>1565</v>
      </c>
      <c r="J4094" s="20" t="s">
        <v>1571</v>
      </c>
      <c r="K4094" s="20" t="s">
        <v>145</v>
      </c>
      <c r="L4094" s="20" t="s">
        <v>1572</v>
      </c>
      <c r="M4094" s="20" t="s">
        <v>39</v>
      </c>
      <c r="N4094" s="20" t="s">
        <v>146</v>
      </c>
      <c r="O4094" s="25">
        <v>618.33000000000004</v>
      </c>
      <c r="Q4094" s="20" t="s">
        <v>47</v>
      </c>
    </row>
    <row r="4095" spans="9:18" x14ac:dyDescent="0.3">
      <c r="M4095" s="20" t="s">
        <v>42</v>
      </c>
      <c r="O4095" s="25">
        <v>3</v>
      </c>
    </row>
    <row r="4096" spans="9:18" x14ac:dyDescent="0.3">
      <c r="I4096" s="31" t="s">
        <v>1565</v>
      </c>
      <c r="J4096" s="20" t="s">
        <v>1571</v>
      </c>
      <c r="K4096" s="20" t="s">
        <v>147</v>
      </c>
      <c r="L4096" s="20" t="s">
        <v>145</v>
      </c>
      <c r="M4096" s="20" t="s">
        <v>39</v>
      </c>
      <c r="N4096" s="20" t="s">
        <v>148</v>
      </c>
      <c r="Q4096" s="20" t="s">
        <v>149</v>
      </c>
      <c r="R4096" s="25">
        <v>618.33000000000004</v>
      </c>
    </row>
    <row r="4097" spans="9:18" x14ac:dyDescent="0.3">
      <c r="M4097" s="20" t="s">
        <v>42</v>
      </c>
    </row>
    <row r="4098" spans="9:18" x14ac:dyDescent="0.3">
      <c r="I4098" s="31" t="s">
        <v>1565</v>
      </c>
      <c r="J4098" s="20" t="s">
        <v>1573</v>
      </c>
      <c r="K4098" s="20" t="s">
        <v>1474</v>
      </c>
      <c r="L4098" s="20" t="s">
        <v>1492</v>
      </c>
      <c r="M4098" s="20" t="s">
        <v>39</v>
      </c>
      <c r="N4098" s="20" t="s">
        <v>40</v>
      </c>
      <c r="O4098" s="25">
        <v>3944</v>
      </c>
      <c r="Q4098" s="20" t="s">
        <v>41</v>
      </c>
    </row>
    <row r="4099" spans="9:18" x14ac:dyDescent="0.3">
      <c r="M4099" s="20" t="s">
        <v>42</v>
      </c>
      <c r="O4099" s="25">
        <v>136</v>
      </c>
    </row>
    <row r="4100" spans="9:18" x14ac:dyDescent="0.3">
      <c r="I4100" s="31" t="s">
        <v>1565</v>
      </c>
      <c r="J4100" s="20" t="s">
        <v>1574</v>
      </c>
      <c r="K4100" s="20" t="s">
        <v>37</v>
      </c>
      <c r="L4100" s="20" t="s">
        <v>38</v>
      </c>
      <c r="M4100" s="20" t="s">
        <v>39</v>
      </c>
      <c r="N4100" s="20" t="s">
        <v>40</v>
      </c>
      <c r="O4100" s="25">
        <v>13938.32</v>
      </c>
      <c r="Q4100" s="20" t="s">
        <v>41</v>
      </c>
    </row>
    <row r="4101" spans="9:18" x14ac:dyDescent="0.3">
      <c r="M4101" s="20" t="s">
        <v>42</v>
      </c>
      <c r="O4101" s="25">
        <v>650</v>
      </c>
    </row>
    <row r="4102" spans="9:18" x14ac:dyDescent="0.3">
      <c r="I4102" s="31" t="s">
        <v>1565</v>
      </c>
      <c r="J4102" s="20" t="s">
        <v>1575</v>
      </c>
      <c r="K4102" s="20" t="s">
        <v>1474</v>
      </c>
      <c r="L4102" s="20" t="s">
        <v>37</v>
      </c>
      <c r="M4102" s="20" t="s">
        <v>39</v>
      </c>
      <c r="N4102" s="20" t="s">
        <v>40</v>
      </c>
      <c r="O4102" s="25">
        <v>13938.32</v>
      </c>
      <c r="Q4102" s="20" t="s">
        <v>40</v>
      </c>
      <c r="R4102" s="25">
        <v>13938.32</v>
      </c>
    </row>
    <row r="4103" spans="9:18" x14ac:dyDescent="0.3">
      <c r="M4103" s="20" t="s">
        <v>42</v>
      </c>
      <c r="O4103" s="25">
        <v>650</v>
      </c>
      <c r="R4103" s="25">
        <v>650</v>
      </c>
    </row>
    <row r="4104" spans="9:18" x14ac:dyDescent="0.3">
      <c r="I4104" s="31" t="s">
        <v>1576</v>
      </c>
      <c r="J4104" s="20" t="s">
        <v>1577</v>
      </c>
      <c r="K4104" s="20" t="s">
        <v>194</v>
      </c>
      <c r="L4104" s="20" t="s">
        <v>1474</v>
      </c>
      <c r="M4104" s="20" t="s">
        <v>39</v>
      </c>
      <c r="N4104" s="20" t="s">
        <v>122</v>
      </c>
      <c r="Q4104" s="20" t="s">
        <v>40</v>
      </c>
      <c r="R4104" s="25">
        <v>7026.95</v>
      </c>
    </row>
    <row r="4105" spans="9:18" x14ac:dyDescent="0.3">
      <c r="M4105" s="20" t="s">
        <v>42</v>
      </c>
      <c r="R4105" s="25">
        <v>1111.1110000000001</v>
      </c>
    </row>
    <row r="4106" spans="9:18" x14ac:dyDescent="0.3">
      <c r="I4106" s="31" t="s">
        <v>1576</v>
      </c>
      <c r="J4106" s="20" t="s">
        <v>1577</v>
      </c>
      <c r="K4106" s="20" t="s">
        <v>194</v>
      </c>
      <c r="L4106" s="20" t="s">
        <v>1474</v>
      </c>
      <c r="M4106" s="20" t="s">
        <v>39</v>
      </c>
      <c r="N4106" s="20" t="s">
        <v>122</v>
      </c>
      <c r="Q4106" s="20" t="s">
        <v>40</v>
      </c>
      <c r="R4106" s="25">
        <v>14053.91</v>
      </c>
    </row>
    <row r="4107" spans="9:18" x14ac:dyDescent="0.3">
      <c r="M4107" s="20" t="s">
        <v>42</v>
      </c>
      <c r="R4107" s="25">
        <v>2222.223</v>
      </c>
    </row>
    <row r="4108" spans="9:18" x14ac:dyDescent="0.3">
      <c r="I4108" s="31" t="s">
        <v>1576</v>
      </c>
      <c r="J4108" s="20" t="s">
        <v>1577</v>
      </c>
      <c r="K4108" s="20" t="s">
        <v>194</v>
      </c>
      <c r="L4108" s="20" t="s">
        <v>1474</v>
      </c>
      <c r="M4108" s="20" t="s">
        <v>39</v>
      </c>
      <c r="N4108" s="20" t="s">
        <v>122</v>
      </c>
      <c r="Q4108" s="20" t="s">
        <v>40</v>
      </c>
      <c r="R4108" s="25">
        <v>14053.91</v>
      </c>
    </row>
    <row r="4109" spans="9:18" x14ac:dyDescent="0.3">
      <c r="M4109" s="20" t="s">
        <v>42</v>
      </c>
      <c r="R4109" s="25">
        <v>2222.2220000000002</v>
      </c>
    </row>
    <row r="4110" spans="9:18" x14ac:dyDescent="0.3">
      <c r="I4110" s="31" t="s">
        <v>1576</v>
      </c>
      <c r="J4110" s="20" t="s">
        <v>1577</v>
      </c>
      <c r="K4110" s="20" t="s">
        <v>194</v>
      </c>
      <c r="L4110" s="20" t="s">
        <v>1474</v>
      </c>
      <c r="M4110" s="20" t="s">
        <v>39</v>
      </c>
      <c r="N4110" s="20" t="s">
        <v>122</v>
      </c>
      <c r="Q4110" s="20" t="s">
        <v>40</v>
      </c>
      <c r="R4110" s="25">
        <v>7026.95</v>
      </c>
    </row>
    <row r="4111" spans="9:18" x14ac:dyDescent="0.3">
      <c r="M4111" s="20" t="s">
        <v>42</v>
      </c>
      <c r="R4111" s="25">
        <v>1111.1110000000001</v>
      </c>
    </row>
    <row r="4112" spans="9:18" x14ac:dyDescent="0.3">
      <c r="I4112" s="31" t="s">
        <v>1576</v>
      </c>
      <c r="J4112" s="20" t="s">
        <v>1577</v>
      </c>
      <c r="K4112" s="20" t="s">
        <v>194</v>
      </c>
      <c r="L4112" s="20" t="s">
        <v>1474</v>
      </c>
      <c r="M4112" s="20" t="s">
        <v>39</v>
      </c>
      <c r="N4112" s="20" t="s">
        <v>122</v>
      </c>
      <c r="Q4112" s="20" t="s">
        <v>40</v>
      </c>
      <c r="R4112" s="25">
        <v>7026.95</v>
      </c>
    </row>
    <row r="4113" spans="9:18" x14ac:dyDescent="0.3">
      <c r="M4113" s="20" t="s">
        <v>42</v>
      </c>
      <c r="R4113" s="25">
        <v>1111.1110000000001</v>
      </c>
    </row>
    <row r="4114" spans="9:18" x14ac:dyDescent="0.3">
      <c r="I4114" s="31" t="s">
        <v>1576</v>
      </c>
      <c r="J4114" s="20" t="s">
        <v>1577</v>
      </c>
      <c r="K4114" s="20" t="s">
        <v>194</v>
      </c>
      <c r="L4114" s="20" t="s">
        <v>1474</v>
      </c>
      <c r="M4114" s="20" t="s">
        <v>39</v>
      </c>
      <c r="N4114" s="20" t="s">
        <v>122</v>
      </c>
      <c r="Q4114" s="20" t="s">
        <v>40</v>
      </c>
      <c r="R4114" s="25">
        <v>7026.95</v>
      </c>
    </row>
    <row r="4115" spans="9:18" x14ac:dyDescent="0.3">
      <c r="M4115" s="20" t="s">
        <v>42</v>
      </c>
      <c r="R4115" s="25">
        <v>1111.1110000000001</v>
      </c>
    </row>
    <row r="4116" spans="9:18" x14ac:dyDescent="0.3">
      <c r="I4116" s="31" t="s">
        <v>1576</v>
      </c>
      <c r="J4116" s="20" t="s">
        <v>1577</v>
      </c>
      <c r="K4116" s="20" t="s">
        <v>194</v>
      </c>
      <c r="L4116" s="20" t="s">
        <v>1474</v>
      </c>
      <c r="M4116" s="20" t="s">
        <v>39</v>
      </c>
      <c r="N4116" s="20" t="s">
        <v>122</v>
      </c>
      <c r="Q4116" s="20" t="s">
        <v>40</v>
      </c>
      <c r="R4116" s="25">
        <v>7026.95</v>
      </c>
    </row>
    <row r="4117" spans="9:18" x14ac:dyDescent="0.3">
      <c r="M4117" s="20" t="s">
        <v>42</v>
      </c>
      <c r="R4117" s="25">
        <v>1111.1110000000001</v>
      </c>
    </row>
    <row r="4118" spans="9:18" x14ac:dyDescent="0.3">
      <c r="I4118" s="31" t="s">
        <v>1576</v>
      </c>
      <c r="J4118" s="20" t="s">
        <v>1578</v>
      </c>
      <c r="K4118" s="20" t="s">
        <v>37</v>
      </c>
      <c r="L4118" s="20" t="s">
        <v>38</v>
      </c>
      <c r="M4118" s="20" t="s">
        <v>39</v>
      </c>
      <c r="N4118" s="20" t="s">
        <v>40</v>
      </c>
      <c r="O4118" s="25">
        <v>19299.21</v>
      </c>
      <c r="Q4118" s="20" t="s">
        <v>41</v>
      </c>
    </row>
    <row r="4119" spans="9:18" x14ac:dyDescent="0.3">
      <c r="M4119" s="20" t="s">
        <v>42</v>
      </c>
      <c r="O4119" s="25">
        <v>900</v>
      </c>
    </row>
    <row r="4120" spans="9:18" x14ac:dyDescent="0.3">
      <c r="I4120" s="31" t="s">
        <v>1576</v>
      </c>
      <c r="J4120" s="20" t="s">
        <v>1579</v>
      </c>
      <c r="K4120" s="20" t="s">
        <v>1474</v>
      </c>
      <c r="L4120" s="20" t="s">
        <v>37</v>
      </c>
      <c r="M4120" s="20" t="s">
        <v>39</v>
      </c>
      <c r="N4120" s="20" t="s">
        <v>40</v>
      </c>
      <c r="O4120" s="25">
        <v>19299.21</v>
      </c>
      <c r="Q4120" s="20" t="s">
        <v>40</v>
      </c>
      <c r="R4120" s="25">
        <v>19299.21</v>
      </c>
    </row>
    <row r="4121" spans="9:18" x14ac:dyDescent="0.3">
      <c r="M4121" s="20" t="s">
        <v>42</v>
      </c>
      <c r="O4121" s="25">
        <v>900</v>
      </c>
      <c r="R4121" s="25">
        <v>900</v>
      </c>
    </row>
    <row r="4122" spans="9:18" x14ac:dyDescent="0.3">
      <c r="I4122" s="31" t="s">
        <v>1580</v>
      </c>
      <c r="J4122" s="20" t="s">
        <v>1581</v>
      </c>
      <c r="K4122" s="20" t="s">
        <v>194</v>
      </c>
      <c r="L4122" s="20" t="s">
        <v>1474</v>
      </c>
      <c r="M4122" s="20" t="s">
        <v>39</v>
      </c>
      <c r="N4122" s="20" t="s">
        <v>122</v>
      </c>
      <c r="Q4122" s="20" t="s">
        <v>40</v>
      </c>
      <c r="R4122" s="25">
        <v>4960.8999999999996</v>
      </c>
    </row>
    <row r="4123" spans="9:18" x14ac:dyDescent="0.3">
      <c r="M4123" s="20" t="s">
        <v>42</v>
      </c>
      <c r="R4123" s="25">
        <v>758.00099999999998</v>
      </c>
    </row>
    <row r="4124" spans="9:18" x14ac:dyDescent="0.3">
      <c r="I4124" s="31" t="s">
        <v>1580</v>
      </c>
      <c r="J4124" s="20" t="s">
        <v>1581</v>
      </c>
      <c r="K4124" s="20" t="s">
        <v>194</v>
      </c>
      <c r="L4124" s="20" t="s">
        <v>1474</v>
      </c>
      <c r="M4124" s="20" t="s">
        <v>39</v>
      </c>
      <c r="N4124" s="20" t="s">
        <v>122</v>
      </c>
      <c r="Q4124" s="20" t="s">
        <v>40</v>
      </c>
      <c r="R4124" s="25">
        <v>4960.8999999999996</v>
      </c>
    </row>
    <row r="4125" spans="9:18" x14ac:dyDescent="0.3">
      <c r="M4125" s="20" t="s">
        <v>42</v>
      </c>
      <c r="R4125" s="25">
        <v>758.00099999999998</v>
      </c>
    </row>
    <row r="4126" spans="9:18" x14ac:dyDescent="0.3">
      <c r="I4126" s="31" t="s">
        <v>1580</v>
      </c>
      <c r="J4126" s="20" t="s">
        <v>1581</v>
      </c>
      <c r="K4126" s="20" t="s">
        <v>194</v>
      </c>
      <c r="L4126" s="20" t="s">
        <v>1474</v>
      </c>
      <c r="M4126" s="20" t="s">
        <v>39</v>
      </c>
      <c r="N4126" s="20" t="s">
        <v>122</v>
      </c>
      <c r="Q4126" s="20" t="s">
        <v>40</v>
      </c>
      <c r="R4126" s="25">
        <v>5258.55</v>
      </c>
    </row>
    <row r="4127" spans="9:18" x14ac:dyDescent="0.3">
      <c r="M4127" s="20" t="s">
        <v>42</v>
      </c>
      <c r="R4127" s="25">
        <v>803.48099999999999</v>
      </c>
    </row>
    <row r="4128" spans="9:18" x14ac:dyDescent="0.3">
      <c r="I4128" s="31" t="s">
        <v>1580</v>
      </c>
      <c r="J4128" s="20" t="s">
        <v>1581</v>
      </c>
      <c r="K4128" s="20" t="s">
        <v>194</v>
      </c>
      <c r="L4128" s="20" t="s">
        <v>1474</v>
      </c>
      <c r="M4128" s="20" t="s">
        <v>39</v>
      </c>
      <c r="N4128" s="20" t="s">
        <v>122</v>
      </c>
      <c r="Q4128" s="20" t="s">
        <v>40</v>
      </c>
      <c r="R4128" s="25">
        <v>24804.51</v>
      </c>
    </row>
    <row r="4129" spans="9:18" x14ac:dyDescent="0.3">
      <c r="M4129" s="20" t="s">
        <v>42</v>
      </c>
      <c r="R4129" s="25">
        <v>3790.0070000000001</v>
      </c>
    </row>
    <row r="4130" spans="9:18" x14ac:dyDescent="0.3">
      <c r="I4130" s="31" t="s">
        <v>1580</v>
      </c>
      <c r="J4130" s="20" t="s">
        <v>1581</v>
      </c>
      <c r="K4130" s="20" t="s">
        <v>194</v>
      </c>
      <c r="L4130" s="20" t="s">
        <v>1474</v>
      </c>
      <c r="M4130" s="20" t="s">
        <v>39</v>
      </c>
      <c r="N4130" s="20" t="s">
        <v>122</v>
      </c>
      <c r="Q4130" s="20" t="s">
        <v>40</v>
      </c>
      <c r="R4130" s="25">
        <v>4960.8999999999996</v>
      </c>
    </row>
    <row r="4131" spans="9:18" x14ac:dyDescent="0.3">
      <c r="M4131" s="20" t="s">
        <v>42</v>
      </c>
      <c r="R4131" s="25">
        <v>758.00099999999998</v>
      </c>
    </row>
    <row r="4132" spans="9:18" x14ac:dyDescent="0.3">
      <c r="I4132" s="31" t="s">
        <v>1580</v>
      </c>
      <c r="J4132" s="20" t="s">
        <v>1581</v>
      </c>
      <c r="K4132" s="20" t="s">
        <v>194</v>
      </c>
      <c r="L4132" s="20" t="s">
        <v>1474</v>
      </c>
      <c r="M4132" s="20" t="s">
        <v>39</v>
      </c>
      <c r="N4132" s="20" t="s">
        <v>122</v>
      </c>
      <c r="Q4132" s="20" t="s">
        <v>40</v>
      </c>
      <c r="R4132" s="25">
        <v>4960.8999999999996</v>
      </c>
    </row>
    <row r="4133" spans="9:18" x14ac:dyDescent="0.3">
      <c r="M4133" s="20" t="s">
        <v>42</v>
      </c>
      <c r="R4133" s="25">
        <v>758.00099999999998</v>
      </c>
    </row>
    <row r="4134" spans="9:18" x14ac:dyDescent="0.3">
      <c r="I4134" s="31" t="s">
        <v>1580</v>
      </c>
      <c r="J4134" s="20" t="s">
        <v>1581</v>
      </c>
      <c r="K4134" s="20" t="s">
        <v>194</v>
      </c>
      <c r="L4134" s="20" t="s">
        <v>1474</v>
      </c>
      <c r="M4134" s="20" t="s">
        <v>39</v>
      </c>
      <c r="N4134" s="20" t="s">
        <v>122</v>
      </c>
      <c r="Q4134" s="20" t="s">
        <v>40</v>
      </c>
      <c r="R4134" s="25">
        <v>4960.8999999999996</v>
      </c>
    </row>
    <row r="4135" spans="9:18" x14ac:dyDescent="0.3">
      <c r="M4135" s="20" t="s">
        <v>42</v>
      </c>
      <c r="R4135" s="25">
        <v>758.00099999999998</v>
      </c>
    </row>
    <row r="4136" spans="9:18" x14ac:dyDescent="0.3">
      <c r="I4136" s="31" t="s">
        <v>1580</v>
      </c>
      <c r="J4136" s="20" t="s">
        <v>1581</v>
      </c>
      <c r="K4136" s="20" t="s">
        <v>194</v>
      </c>
      <c r="L4136" s="20" t="s">
        <v>1474</v>
      </c>
      <c r="M4136" s="20" t="s">
        <v>39</v>
      </c>
      <c r="N4136" s="20" t="s">
        <v>122</v>
      </c>
      <c r="Q4136" s="20" t="s">
        <v>40</v>
      </c>
      <c r="R4136" s="25">
        <v>4960.8999999999996</v>
      </c>
    </row>
    <row r="4137" spans="9:18" x14ac:dyDescent="0.3">
      <c r="M4137" s="20" t="s">
        <v>42</v>
      </c>
      <c r="R4137" s="25">
        <v>758.00099999999998</v>
      </c>
    </row>
    <row r="4138" spans="9:18" x14ac:dyDescent="0.3">
      <c r="I4138" s="31" t="s">
        <v>1580</v>
      </c>
      <c r="J4138" s="20" t="s">
        <v>1581</v>
      </c>
      <c r="K4138" s="20" t="s">
        <v>194</v>
      </c>
      <c r="L4138" s="20" t="s">
        <v>1474</v>
      </c>
      <c r="M4138" s="20" t="s">
        <v>39</v>
      </c>
      <c r="N4138" s="20" t="s">
        <v>122</v>
      </c>
      <c r="Q4138" s="20" t="s">
        <v>40</v>
      </c>
      <c r="R4138" s="25">
        <v>4960.8999999999996</v>
      </c>
    </row>
    <row r="4139" spans="9:18" x14ac:dyDescent="0.3">
      <c r="M4139" s="20" t="s">
        <v>42</v>
      </c>
      <c r="R4139" s="25">
        <v>758.00099999999998</v>
      </c>
    </row>
    <row r="4140" spans="9:18" x14ac:dyDescent="0.3">
      <c r="I4140" s="31" t="s">
        <v>1580</v>
      </c>
      <c r="J4140" s="20" t="s">
        <v>1581</v>
      </c>
      <c r="K4140" s="20" t="s">
        <v>194</v>
      </c>
      <c r="L4140" s="20" t="s">
        <v>1474</v>
      </c>
      <c r="M4140" s="20" t="s">
        <v>39</v>
      </c>
      <c r="N4140" s="20" t="s">
        <v>122</v>
      </c>
      <c r="Q4140" s="20" t="s">
        <v>40</v>
      </c>
      <c r="R4140" s="25">
        <v>4960.8999999999996</v>
      </c>
    </row>
    <row r="4141" spans="9:18" x14ac:dyDescent="0.3">
      <c r="M4141" s="20" t="s">
        <v>42</v>
      </c>
      <c r="R4141" s="25">
        <v>758.00099999999998</v>
      </c>
    </row>
    <row r="4142" spans="9:18" x14ac:dyDescent="0.3">
      <c r="I4142" s="31" t="s">
        <v>1580</v>
      </c>
      <c r="J4142" s="20" t="s">
        <v>1581</v>
      </c>
      <c r="K4142" s="20" t="s">
        <v>194</v>
      </c>
      <c r="L4142" s="20" t="s">
        <v>1474</v>
      </c>
      <c r="M4142" s="20" t="s">
        <v>39</v>
      </c>
      <c r="N4142" s="20" t="s">
        <v>122</v>
      </c>
      <c r="Q4142" s="20" t="s">
        <v>40</v>
      </c>
      <c r="R4142" s="25">
        <v>3720.68</v>
      </c>
    </row>
    <row r="4143" spans="9:18" x14ac:dyDescent="0.3">
      <c r="M4143" s="20" t="s">
        <v>42</v>
      </c>
      <c r="R4143" s="25">
        <v>568.50099999999998</v>
      </c>
    </row>
    <row r="4144" spans="9:18" x14ac:dyDescent="0.3">
      <c r="I4144" s="31" t="s">
        <v>1580</v>
      </c>
      <c r="J4144" s="20" t="s">
        <v>1581</v>
      </c>
      <c r="K4144" s="20" t="s">
        <v>194</v>
      </c>
      <c r="L4144" s="20" t="s">
        <v>1474</v>
      </c>
      <c r="M4144" s="20" t="s">
        <v>39</v>
      </c>
      <c r="N4144" s="20" t="s">
        <v>122</v>
      </c>
      <c r="Q4144" s="20" t="s">
        <v>40</v>
      </c>
      <c r="R4144" s="25">
        <v>9921.7999999999993</v>
      </c>
    </row>
    <row r="4145" spans="9:18" x14ac:dyDescent="0.3">
      <c r="M4145" s="20" t="s">
        <v>42</v>
      </c>
      <c r="R4145" s="25">
        <v>1516.002</v>
      </c>
    </row>
    <row r="4146" spans="9:18" x14ac:dyDescent="0.3">
      <c r="I4146" s="31" t="s">
        <v>1580</v>
      </c>
      <c r="J4146" s="20" t="s">
        <v>1581</v>
      </c>
      <c r="K4146" s="20" t="s">
        <v>194</v>
      </c>
      <c r="L4146" s="20" t="s">
        <v>1474</v>
      </c>
      <c r="M4146" s="20" t="s">
        <v>39</v>
      </c>
      <c r="N4146" s="20" t="s">
        <v>122</v>
      </c>
      <c r="Q4146" s="20" t="s">
        <v>40</v>
      </c>
      <c r="R4146" s="25">
        <v>4960.8999999999996</v>
      </c>
    </row>
    <row r="4147" spans="9:18" x14ac:dyDescent="0.3">
      <c r="M4147" s="20" t="s">
        <v>42</v>
      </c>
      <c r="R4147" s="25">
        <v>758.00099999999998</v>
      </c>
    </row>
    <row r="4148" spans="9:18" x14ac:dyDescent="0.3">
      <c r="I4148" s="31" t="s">
        <v>1580</v>
      </c>
      <c r="J4148" s="20" t="s">
        <v>1582</v>
      </c>
      <c r="K4148" s="20" t="s">
        <v>1474</v>
      </c>
      <c r="L4148" s="20" t="s">
        <v>1494</v>
      </c>
      <c r="M4148" s="20" t="s">
        <v>39</v>
      </c>
      <c r="N4148" s="20" t="s">
        <v>40</v>
      </c>
      <c r="O4148" s="25">
        <v>21750</v>
      </c>
      <c r="Q4148" s="20" t="s">
        <v>41</v>
      </c>
    </row>
    <row r="4149" spans="9:18" x14ac:dyDescent="0.3">
      <c r="M4149" s="20" t="s">
        <v>42</v>
      </c>
      <c r="O4149" s="25">
        <v>750</v>
      </c>
    </row>
    <row r="4150" spans="9:18" x14ac:dyDescent="0.3">
      <c r="I4150" s="31" t="s">
        <v>1580</v>
      </c>
      <c r="J4150" s="20" t="s">
        <v>1582</v>
      </c>
      <c r="K4150" s="20" t="s">
        <v>1474</v>
      </c>
      <c r="L4150" s="20" t="s">
        <v>1492</v>
      </c>
      <c r="M4150" s="20" t="s">
        <v>39</v>
      </c>
      <c r="N4150" s="20" t="s">
        <v>40</v>
      </c>
      <c r="O4150" s="25">
        <v>21750</v>
      </c>
      <c r="Q4150" s="20" t="s">
        <v>41</v>
      </c>
    </row>
    <row r="4151" spans="9:18" x14ac:dyDescent="0.3">
      <c r="M4151" s="20" t="s">
        <v>42</v>
      </c>
      <c r="O4151" s="25">
        <v>750</v>
      </c>
    </row>
    <row r="4152" spans="9:18" x14ac:dyDescent="0.3">
      <c r="I4152" s="31" t="s">
        <v>1583</v>
      </c>
      <c r="J4152" s="20" t="s">
        <v>1584</v>
      </c>
      <c r="K4152" s="20" t="s">
        <v>194</v>
      </c>
      <c r="L4152" s="20" t="s">
        <v>1474</v>
      </c>
      <c r="M4152" s="20" t="s">
        <v>39</v>
      </c>
      <c r="N4152" s="20" t="s">
        <v>122</v>
      </c>
      <c r="Q4152" s="20" t="s">
        <v>40</v>
      </c>
      <c r="R4152" s="25">
        <v>7252.33</v>
      </c>
    </row>
    <row r="4153" spans="9:18" x14ac:dyDescent="0.3">
      <c r="M4153" s="20" t="s">
        <v>42</v>
      </c>
      <c r="R4153" s="25">
        <v>1004.184</v>
      </c>
    </row>
    <row r="4154" spans="9:18" x14ac:dyDescent="0.3">
      <c r="I4154" s="31" t="s">
        <v>1583</v>
      </c>
      <c r="J4154" s="20" t="s">
        <v>1584</v>
      </c>
      <c r="K4154" s="20" t="s">
        <v>194</v>
      </c>
      <c r="L4154" s="20" t="s">
        <v>1474</v>
      </c>
      <c r="M4154" s="20" t="s">
        <v>39</v>
      </c>
      <c r="N4154" s="20" t="s">
        <v>122</v>
      </c>
      <c r="Q4154" s="20" t="s">
        <v>40</v>
      </c>
      <c r="R4154" s="25">
        <v>29009.33</v>
      </c>
    </row>
    <row r="4155" spans="9:18" x14ac:dyDescent="0.3">
      <c r="M4155" s="20" t="s">
        <v>42</v>
      </c>
      <c r="R4155" s="25">
        <v>4016.7370000000001</v>
      </c>
    </row>
    <row r="4156" spans="9:18" x14ac:dyDescent="0.3">
      <c r="I4156" s="31" t="s">
        <v>1583</v>
      </c>
      <c r="J4156" s="20" t="s">
        <v>1584</v>
      </c>
      <c r="K4156" s="20" t="s">
        <v>194</v>
      </c>
      <c r="L4156" s="20" t="s">
        <v>1474</v>
      </c>
      <c r="M4156" s="20" t="s">
        <v>39</v>
      </c>
      <c r="N4156" s="20" t="s">
        <v>122</v>
      </c>
      <c r="Q4156" s="20" t="s">
        <v>40</v>
      </c>
      <c r="R4156" s="25">
        <v>7252.33</v>
      </c>
    </row>
    <row r="4157" spans="9:18" x14ac:dyDescent="0.3">
      <c r="M4157" s="20" t="s">
        <v>42</v>
      </c>
      <c r="R4157" s="25">
        <v>1004.184</v>
      </c>
    </row>
    <row r="4158" spans="9:18" x14ac:dyDescent="0.3">
      <c r="I4158" s="31" t="s">
        <v>1583</v>
      </c>
      <c r="J4158" s="20" t="s">
        <v>1584</v>
      </c>
      <c r="K4158" s="20" t="s">
        <v>194</v>
      </c>
      <c r="L4158" s="20" t="s">
        <v>1474</v>
      </c>
      <c r="M4158" s="20" t="s">
        <v>39</v>
      </c>
      <c r="N4158" s="20" t="s">
        <v>122</v>
      </c>
      <c r="Q4158" s="20" t="s">
        <v>40</v>
      </c>
      <c r="R4158" s="25">
        <v>7252.33</v>
      </c>
    </row>
    <row r="4159" spans="9:18" x14ac:dyDescent="0.3">
      <c r="M4159" s="20" t="s">
        <v>42</v>
      </c>
      <c r="R4159" s="25">
        <v>1004.184</v>
      </c>
    </row>
    <row r="4160" spans="9:18" x14ac:dyDescent="0.3">
      <c r="I4160" s="31" t="s">
        <v>1583</v>
      </c>
      <c r="J4160" s="20" t="s">
        <v>1584</v>
      </c>
      <c r="K4160" s="20" t="s">
        <v>194</v>
      </c>
      <c r="L4160" s="20" t="s">
        <v>1474</v>
      </c>
      <c r="M4160" s="20" t="s">
        <v>39</v>
      </c>
      <c r="N4160" s="20" t="s">
        <v>122</v>
      </c>
      <c r="Q4160" s="20" t="s">
        <v>40</v>
      </c>
      <c r="R4160" s="25">
        <v>7252.33</v>
      </c>
    </row>
    <row r="4161" spans="9:18" x14ac:dyDescent="0.3">
      <c r="M4161" s="20" t="s">
        <v>42</v>
      </c>
      <c r="R4161" s="25">
        <v>1004.184</v>
      </c>
    </row>
    <row r="4162" spans="9:18" x14ac:dyDescent="0.3">
      <c r="I4162" s="31" t="s">
        <v>1583</v>
      </c>
      <c r="J4162" s="20" t="s">
        <v>1584</v>
      </c>
      <c r="K4162" s="20" t="s">
        <v>194</v>
      </c>
      <c r="L4162" s="20" t="s">
        <v>1474</v>
      </c>
      <c r="M4162" s="20" t="s">
        <v>39</v>
      </c>
      <c r="N4162" s="20" t="s">
        <v>122</v>
      </c>
      <c r="Q4162" s="20" t="s">
        <v>40</v>
      </c>
      <c r="R4162" s="25">
        <v>6889.71</v>
      </c>
    </row>
    <row r="4163" spans="9:18" x14ac:dyDescent="0.3">
      <c r="M4163" s="20" t="s">
        <v>42</v>
      </c>
      <c r="R4163" s="25">
        <v>953.97500000000002</v>
      </c>
    </row>
    <row r="4164" spans="9:18" x14ac:dyDescent="0.3">
      <c r="I4164" s="31" t="s">
        <v>1583</v>
      </c>
      <c r="J4164" s="20" t="s">
        <v>1584</v>
      </c>
      <c r="K4164" s="20" t="s">
        <v>194</v>
      </c>
      <c r="L4164" s="20" t="s">
        <v>1474</v>
      </c>
      <c r="M4164" s="20" t="s">
        <v>39</v>
      </c>
      <c r="N4164" s="20" t="s">
        <v>122</v>
      </c>
      <c r="Q4164" s="20" t="s">
        <v>40</v>
      </c>
      <c r="R4164" s="25">
        <v>7252.33</v>
      </c>
    </row>
    <row r="4165" spans="9:18" x14ac:dyDescent="0.3">
      <c r="M4165" s="20" t="s">
        <v>42</v>
      </c>
      <c r="R4165" s="25">
        <v>1004.184</v>
      </c>
    </row>
    <row r="4166" spans="9:18" x14ac:dyDescent="0.3">
      <c r="I4166" s="31" t="s">
        <v>1583</v>
      </c>
      <c r="J4166" s="20" t="s">
        <v>1584</v>
      </c>
      <c r="K4166" s="20" t="s">
        <v>194</v>
      </c>
      <c r="L4166" s="20" t="s">
        <v>1474</v>
      </c>
      <c r="M4166" s="20" t="s">
        <v>39</v>
      </c>
      <c r="N4166" s="20" t="s">
        <v>122</v>
      </c>
      <c r="Q4166" s="20" t="s">
        <v>40</v>
      </c>
      <c r="R4166" s="25">
        <v>7252.33</v>
      </c>
    </row>
    <row r="4167" spans="9:18" x14ac:dyDescent="0.3">
      <c r="M4167" s="20" t="s">
        <v>42</v>
      </c>
      <c r="R4167" s="25">
        <v>1004.184</v>
      </c>
    </row>
    <row r="4168" spans="9:18" x14ac:dyDescent="0.3">
      <c r="I4168" s="31" t="s">
        <v>1583</v>
      </c>
      <c r="J4168" s="20" t="s">
        <v>1584</v>
      </c>
      <c r="K4168" s="20" t="s">
        <v>194</v>
      </c>
      <c r="L4168" s="20" t="s">
        <v>1474</v>
      </c>
      <c r="M4168" s="20" t="s">
        <v>39</v>
      </c>
      <c r="N4168" s="20" t="s">
        <v>122</v>
      </c>
      <c r="Q4168" s="20" t="s">
        <v>40</v>
      </c>
      <c r="R4168" s="25">
        <v>7252.33</v>
      </c>
    </row>
    <row r="4169" spans="9:18" x14ac:dyDescent="0.3">
      <c r="M4169" s="20" t="s">
        <v>42</v>
      </c>
      <c r="R4169" s="25">
        <v>1004.184</v>
      </c>
    </row>
    <row r="4170" spans="9:18" x14ac:dyDescent="0.3">
      <c r="I4170" s="31" t="s">
        <v>1583</v>
      </c>
      <c r="J4170" s="20" t="s">
        <v>1585</v>
      </c>
      <c r="K4170" s="20" t="s">
        <v>1586</v>
      </c>
      <c r="L4170" s="20" t="s">
        <v>1587</v>
      </c>
      <c r="M4170" s="20" t="s">
        <v>39</v>
      </c>
      <c r="N4170" s="20" t="s">
        <v>46</v>
      </c>
      <c r="O4170" s="25">
        <v>2672.7</v>
      </c>
      <c r="Q4170" s="20" t="s">
        <v>47</v>
      </c>
    </row>
    <row r="4171" spans="9:18" x14ac:dyDescent="0.3">
      <c r="M4171" s="20" t="s">
        <v>42</v>
      </c>
      <c r="O4171" s="25">
        <v>1</v>
      </c>
    </row>
    <row r="4172" spans="9:18" x14ac:dyDescent="0.3">
      <c r="I4172" s="31" t="s">
        <v>1583</v>
      </c>
      <c r="J4172" s="20" t="s">
        <v>1585</v>
      </c>
      <c r="K4172" s="20" t="s">
        <v>1588</v>
      </c>
      <c r="L4172" s="20" t="s">
        <v>1587</v>
      </c>
      <c r="M4172" s="20" t="s">
        <v>39</v>
      </c>
      <c r="N4172" s="20" t="s">
        <v>46</v>
      </c>
      <c r="O4172" s="25">
        <v>2559.7199999999998</v>
      </c>
      <c r="Q4172" s="20" t="s">
        <v>47</v>
      </c>
    </row>
    <row r="4173" spans="9:18" x14ac:dyDescent="0.3">
      <c r="M4173" s="20" t="s">
        <v>42</v>
      </c>
      <c r="O4173" s="25">
        <v>1</v>
      </c>
    </row>
    <row r="4174" spans="9:18" x14ac:dyDescent="0.3">
      <c r="I4174" s="31" t="s">
        <v>1583</v>
      </c>
      <c r="J4174" s="20" t="s">
        <v>1589</v>
      </c>
      <c r="K4174" s="20" t="s">
        <v>1474</v>
      </c>
      <c r="L4174" s="20" t="s">
        <v>1494</v>
      </c>
      <c r="M4174" s="20" t="s">
        <v>39</v>
      </c>
      <c r="N4174" s="20" t="s">
        <v>40</v>
      </c>
      <c r="O4174" s="25">
        <v>29000</v>
      </c>
      <c r="Q4174" s="20" t="s">
        <v>41</v>
      </c>
    </row>
    <row r="4175" spans="9:18" x14ac:dyDescent="0.3">
      <c r="M4175" s="20" t="s">
        <v>42</v>
      </c>
      <c r="O4175" s="25">
        <v>1000</v>
      </c>
    </row>
    <row r="4176" spans="9:18" x14ac:dyDescent="0.3">
      <c r="I4176" s="31" t="s">
        <v>1583</v>
      </c>
      <c r="J4176" s="20" t="s">
        <v>1589</v>
      </c>
      <c r="K4176" s="20" t="s">
        <v>1474</v>
      </c>
      <c r="L4176" s="20" t="s">
        <v>1492</v>
      </c>
      <c r="M4176" s="20" t="s">
        <v>39</v>
      </c>
      <c r="N4176" s="20" t="s">
        <v>40</v>
      </c>
      <c r="O4176" s="25">
        <v>8990</v>
      </c>
      <c r="Q4176" s="20" t="s">
        <v>41</v>
      </c>
    </row>
    <row r="4177" spans="9:18" x14ac:dyDescent="0.3">
      <c r="M4177" s="20" t="s">
        <v>42</v>
      </c>
      <c r="O4177" s="25">
        <v>310</v>
      </c>
    </row>
    <row r="4178" spans="9:18" x14ac:dyDescent="0.3">
      <c r="I4178" s="31" t="s">
        <v>1583</v>
      </c>
      <c r="J4178" s="20" t="s">
        <v>1590</v>
      </c>
      <c r="K4178" s="20" t="s">
        <v>337</v>
      </c>
      <c r="L4178" s="20" t="s">
        <v>1591</v>
      </c>
      <c r="M4178" s="20" t="s">
        <v>39</v>
      </c>
      <c r="N4178" s="20" t="s">
        <v>46</v>
      </c>
      <c r="O4178" s="25">
        <v>2800</v>
      </c>
      <c r="Q4178" s="20" t="s">
        <v>47</v>
      </c>
    </row>
    <row r="4179" spans="9:18" x14ac:dyDescent="0.3">
      <c r="M4179" s="20" t="s">
        <v>42</v>
      </c>
      <c r="O4179" s="25">
        <v>20</v>
      </c>
    </row>
    <row r="4180" spans="9:18" x14ac:dyDescent="0.3">
      <c r="I4180" s="31" t="s">
        <v>1583</v>
      </c>
      <c r="J4180" s="20" t="s">
        <v>1592</v>
      </c>
      <c r="K4180" s="20" t="s">
        <v>327</v>
      </c>
      <c r="L4180" s="20" t="s">
        <v>1593</v>
      </c>
      <c r="M4180" s="20" t="s">
        <v>39</v>
      </c>
      <c r="N4180" s="20" t="s">
        <v>53</v>
      </c>
      <c r="O4180" s="25">
        <v>802.5</v>
      </c>
      <c r="Q4180" s="20" t="s">
        <v>47</v>
      </c>
    </row>
    <row r="4181" spans="9:18" x14ac:dyDescent="0.3">
      <c r="M4181" s="20" t="s">
        <v>42</v>
      </c>
      <c r="O4181" s="25">
        <v>3</v>
      </c>
    </row>
    <row r="4182" spans="9:18" x14ac:dyDescent="0.3">
      <c r="I4182" s="31" t="s">
        <v>1583</v>
      </c>
      <c r="J4182" s="20" t="s">
        <v>1592</v>
      </c>
      <c r="K4182" s="20" t="s">
        <v>777</v>
      </c>
      <c r="L4182" s="20" t="s">
        <v>1593</v>
      </c>
      <c r="M4182" s="20" t="s">
        <v>39</v>
      </c>
      <c r="N4182" s="20" t="s">
        <v>53</v>
      </c>
      <c r="O4182" s="25">
        <v>212.5</v>
      </c>
      <c r="Q4182" s="20" t="s">
        <v>47</v>
      </c>
    </row>
    <row r="4183" spans="9:18" x14ac:dyDescent="0.3">
      <c r="M4183" s="20" t="s">
        <v>42</v>
      </c>
      <c r="O4183" s="25">
        <v>5</v>
      </c>
    </row>
    <row r="4184" spans="9:18" x14ac:dyDescent="0.3">
      <c r="I4184" s="31" t="s">
        <v>1583</v>
      </c>
      <c r="J4184" s="20" t="s">
        <v>1592</v>
      </c>
      <c r="K4184" s="20" t="s">
        <v>93</v>
      </c>
      <c r="L4184" s="20" t="s">
        <v>1593</v>
      </c>
      <c r="M4184" s="20" t="s">
        <v>39</v>
      </c>
      <c r="N4184" s="20" t="s">
        <v>53</v>
      </c>
      <c r="O4184" s="25">
        <v>290.83</v>
      </c>
      <c r="Q4184" s="20" t="s">
        <v>47</v>
      </c>
    </row>
    <row r="4185" spans="9:18" x14ac:dyDescent="0.3">
      <c r="M4185" s="20" t="s">
        <v>42</v>
      </c>
      <c r="O4185" s="25">
        <v>1</v>
      </c>
    </row>
    <row r="4186" spans="9:18" x14ac:dyDescent="0.3">
      <c r="I4186" s="31" t="s">
        <v>1583</v>
      </c>
      <c r="J4186" s="20" t="s">
        <v>1594</v>
      </c>
      <c r="K4186" s="20" t="s">
        <v>1380</v>
      </c>
      <c r="L4186" s="20" t="s">
        <v>1595</v>
      </c>
      <c r="M4186" s="20" t="s">
        <v>39</v>
      </c>
      <c r="N4186" s="20" t="s">
        <v>46</v>
      </c>
      <c r="O4186" s="25">
        <v>1080</v>
      </c>
      <c r="Q4186" s="20" t="s">
        <v>47</v>
      </c>
    </row>
    <row r="4187" spans="9:18" x14ac:dyDescent="0.3">
      <c r="M4187" s="20" t="s">
        <v>42</v>
      </c>
      <c r="O4187" s="25">
        <v>12</v>
      </c>
    </row>
    <row r="4188" spans="9:18" x14ac:dyDescent="0.3">
      <c r="I4188" s="31" t="s">
        <v>1583</v>
      </c>
      <c r="J4188" s="20" t="s">
        <v>1596</v>
      </c>
      <c r="K4188" s="20" t="s">
        <v>45</v>
      </c>
      <c r="L4188" s="20" t="s">
        <v>1597</v>
      </c>
      <c r="M4188" s="20" t="s">
        <v>39</v>
      </c>
      <c r="N4188" s="20" t="s">
        <v>46</v>
      </c>
      <c r="O4188" s="25">
        <v>700</v>
      </c>
      <c r="Q4188" s="20" t="s">
        <v>47</v>
      </c>
    </row>
    <row r="4189" spans="9:18" x14ac:dyDescent="0.3">
      <c r="M4189" s="20" t="s">
        <v>42</v>
      </c>
      <c r="O4189" s="25">
        <v>6</v>
      </c>
    </row>
    <row r="4190" spans="9:18" x14ac:dyDescent="0.3">
      <c r="I4190" s="31" t="s">
        <v>1583</v>
      </c>
      <c r="J4190" s="20" t="s">
        <v>1598</v>
      </c>
      <c r="K4190" s="20" t="s">
        <v>531</v>
      </c>
      <c r="L4190" s="20" t="s">
        <v>1599</v>
      </c>
      <c r="M4190" s="20" t="s">
        <v>39</v>
      </c>
      <c r="N4190" s="20" t="s">
        <v>107</v>
      </c>
      <c r="O4190" s="25">
        <v>10000</v>
      </c>
      <c r="Q4190" s="20" t="s">
        <v>47</v>
      </c>
    </row>
    <row r="4191" spans="9:18" x14ac:dyDescent="0.3">
      <c r="M4191" s="20" t="s">
        <v>42</v>
      </c>
      <c r="O4191" s="25">
        <v>240</v>
      </c>
    </row>
    <row r="4192" spans="9:18" x14ac:dyDescent="0.3">
      <c r="I4192" s="31" t="s">
        <v>1600</v>
      </c>
      <c r="J4192" s="20" t="s">
        <v>1601</v>
      </c>
      <c r="K4192" s="20" t="s">
        <v>194</v>
      </c>
      <c r="L4192" s="20" t="s">
        <v>1474</v>
      </c>
      <c r="M4192" s="20" t="s">
        <v>39</v>
      </c>
      <c r="N4192" s="20" t="s">
        <v>122</v>
      </c>
      <c r="Q4192" s="20" t="s">
        <v>40</v>
      </c>
      <c r="R4192" s="25">
        <v>7626.8</v>
      </c>
    </row>
    <row r="4193" spans="9:18" x14ac:dyDescent="0.3">
      <c r="M4193" s="20" t="s">
        <v>42</v>
      </c>
      <c r="R4193" s="25">
        <v>958.98500000000001</v>
      </c>
    </row>
    <row r="4194" spans="9:18" x14ac:dyDescent="0.3">
      <c r="I4194" s="31" t="s">
        <v>1600</v>
      </c>
      <c r="J4194" s="20" t="s">
        <v>1601</v>
      </c>
      <c r="K4194" s="20" t="s">
        <v>194</v>
      </c>
      <c r="L4194" s="20" t="s">
        <v>1474</v>
      </c>
      <c r="M4194" s="20" t="s">
        <v>39</v>
      </c>
      <c r="N4194" s="20" t="s">
        <v>122</v>
      </c>
      <c r="Q4194" s="20" t="s">
        <v>40</v>
      </c>
      <c r="R4194" s="25">
        <v>8008.13</v>
      </c>
    </row>
    <row r="4195" spans="9:18" x14ac:dyDescent="0.3">
      <c r="M4195" s="20" t="s">
        <v>42</v>
      </c>
      <c r="R4195" s="25">
        <v>1006.934</v>
      </c>
    </row>
    <row r="4196" spans="9:18" x14ac:dyDescent="0.3">
      <c r="I4196" s="31" t="s">
        <v>1600</v>
      </c>
      <c r="J4196" s="20" t="s">
        <v>1601</v>
      </c>
      <c r="K4196" s="20" t="s">
        <v>194</v>
      </c>
      <c r="L4196" s="20" t="s">
        <v>1474</v>
      </c>
      <c r="M4196" s="20" t="s">
        <v>39</v>
      </c>
      <c r="N4196" s="20" t="s">
        <v>122</v>
      </c>
      <c r="Q4196" s="20" t="s">
        <v>40</v>
      </c>
      <c r="R4196" s="25">
        <v>22880.39</v>
      </c>
    </row>
    <row r="4197" spans="9:18" x14ac:dyDescent="0.3">
      <c r="M4197" s="20" t="s">
        <v>42</v>
      </c>
      <c r="R4197" s="25">
        <v>2876.9549999999999</v>
      </c>
    </row>
    <row r="4198" spans="9:18" x14ac:dyDescent="0.3">
      <c r="I4198" s="31" t="s">
        <v>1600</v>
      </c>
      <c r="J4198" s="20" t="s">
        <v>1601</v>
      </c>
      <c r="K4198" s="20" t="s">
        <v>194</v>
      </c>
      <c r="L4198" s="20" t="s">
        <v>1474</v>
      </c>
      <c r="M4198" s="20" t="s">
        <v>39</v>
      </c>
      <c r="N4198" s="20" t="s">
        <v>122</v>
      </c>
      <c r="Q4198" s="20" t="s">
        <v>40</v>
      </c>
      <c r="R4198" s="25">
        <v>11440.19</v>
      </c>
    </row>
    <row r="4199" spans="9:18" x14ac:dyDescent="0.3">
      <c r="M4199" s="20" t="s">
        <v>42</v>
      </c>
      <c r="R4199" s="25">
        <v>1438.4770000000001</v>
      </c>
    </row>
    <row r="4200" spans="9:18" x14ac:dyDescent="0.3">
      <c r="I4200" s="31" t="s">
        <v>1600</v>
      </c>
      <c r="J4200" s="20" t="s">
        <v>1601</v>
      </c>
      <c r="K4200" s="20" t="s">
        <v>194</v>
      </c>
      <c r="L4200" s="20" t="s">
        <v>1474</v>
      </c>
      <c r="M4200" s="20" t="s">
        <v>39</v>
      </c>
      <c r="N4200" s="20" t="s">
        <v>122</v>
      </c>
      <c r="Q4200" s="20" t="s">
        <v>40</v>
      </c>
      <c r="R4200" s="25">
        <v>7649.68</v>
      </c>
    </row>
    <row r="4201" spans="9:18" x14ac:dyDescent="0.3">
      <c r="M4201" s="20" t="s">
        <v>42</v>
      </c>
      <c r="R4201" s="25">
        <v>961.86199999999997</v>
      </c>
    </row>
    <row r="4202" spans="9:18" x14ac:dyDescent="0.3">
      <c r="I4202" s="31" t="s">
        <v>1600</v>
      </c>
      <c r="J4202" s="20" t="s">
        <v>1601</v>
      </c>
      <c r="K4202" s="20" t="s">
        <v>194</v>
      </c>
      <c r="L4202" s="20" t="s">
        <v>1474</v>
      </c>
      <c r="M4202" s="20" t="s">
        <v>39</v>
      </c>
      <c r="N4202" s="20" t="s">
        <v>122</v>
      </c>
      <c r="Q4202" s="20" t="s">
        <v>40</v>
      </c>
      <c r="R4202" s="25">
        <v>7626.8</v>
      </c>
    </row>
    <row r="4203" spans="9:18" x14ac:dyDescent="0.3">
      <c r="M4203" s="20" t="s">
        <v>42</v>
      </c>
      <c r="R4203" s="25">
        <v>958.98500000000001</v>
      </c>
    </row>
    <row r="4204" spans="9:18" x14ac:dyDescent="0.3">
      <c r="I4204" s="31" t="s">
        <v>1600</v>
      </c>
      <c r="J4204" s="20" t="s">
        <v>1601</v>
      </c>
      <c r="K4204" s="20" t="s">
        <v>194</v>
      </c>
      <c r="L4204" s="20" t="s">
        <v>1474</v>
      </c>
      <c r="M4204" s="20" t="s">
        <v>39</v>
      </c>
      <c r="N4204" s="20" t="s">
        <v>122</v>
      </c>
      <c r="Q4204" s="20" t="s">
        <v>40</v>
      </c>
      <c r="R4204" s="25">
        <v>7626.8</v>
      </c>
    </row>
    <row r="4205" spans="9:18" x14ac:dyDescent="0.3">
      <c r="M4205" s="20" t="s">
        <v>42</v>
      </c>
      <c r="R4205" s="25">
        <v>958.98500000000001</v>
      </c>
    </row>
    <row r="4206" spans="9:18" x14ac:dyDescent="0.3">
      <c r="I4206" s="31" t="s">
        <v>1600</v>
      </c>
      <c r="J4206" s="20" t="s">
        <v>1601</v>
      </c>
      <c r="K4206" s="20" t="s">
        <v>194</v>
      </c>
      <c r="L4206" s="20" t="s">
        <v>1474</v>
      </c>
      <c r="M4206" s="20" t="s">
        <v>39</v>
      </c>
      <c r="N4206" s="20" t="s">
        <v>122</v>
      </c>
      <c r="Q4206" s="20" t="s">
        <v>40</v>
      </c>
      <c r="R4206" s="25">
        <v>7634.42</v>
      </c>
    </row>
    <row r="4207" spans="9:18" x14ac:dyDescent="0.3">
      <c r="M4207" s="20" t="s">
        <v>42</v>
      </c>
      <c r="R4207" s="25">
        <v>959.94399999999996</v>
      </c>
    </row>
    <row r="4208" spans="9:18" x14ac:dyDescent="0.3">
      <c r="I4208" s="31" t="s">
        <v>1600</v>
      </c>
      <c r="J4208" s="20" t="s">
        <v>1601</v>
      </c>
      <c r="K4208" s="20" t="s">
        <v>194</v>
      </c>
      <c r="L4208" s="20" t="s">
        <v>1474</v>
      </c>
      <c r="M4208" s="20" t="s">
        <v>39</v>
      </c>
      <c r="N4208" s="20" t="s">
        <v>122</v>
      </c>
      <c r="Q4208" s="20" t="s">
        <v>40</v>
      </c>
      <c r="R4208" s="25">
        <v>7626.8</v>
      </c>
    </row>
    <row r="4209" spans="9:18" x14ac:dyDescent="0.3">
      <c r="M4209" s="20" t="s">
        <v>42</v>
      </c>
      <c r="R4209" s="25">
        <v>958.98500000000001</v>
      </c>
    </row>
    <row r="4210" spans="9:18" x14ac:dyDescent="0.3">
      <c r="I4210" s="31" t="s">
        <v>1600</v>
      </c>
      <c r="J4210" s="20" t="s">
        <v>1601</v>
      </c>
      <c r="K4210" s="20" t="s">
        <v>194</v>
      </c>
      <c r="L4210" s="20" t="s">
        <v>1474</v>
      </c>
      <c r="M4210" s="20" t="s">
        <v>39</v>
      </c>
      <c r="N4210" s="20" t="s">
        <v>122</v>
      </c>
      <c r="Q4210" s="20" t="s">
        <v>40</v>
      </c>
      <c r="R4210" s="25">
        <v>7634.42</v>
      </c>
    </row>
    <row r="4211" spans="9:18" x14ac:dyDescent="0.3">
      <c r="M4211" s="20" t="s">
        <v>42</v>
      </c>
      <c r="R4211" s="25">
        <v>959.94399999999996</v>
      </c>
    </row>
    <row r="4212" spans="9:18" x14ac:dyDescent="0.3">
      <c r="I4212" s="31" t="s">
        <v>1600</v>
      </c>
      <c r="J4212" s="20" t="s">
        <v>1601</v>
      </c>
      <c r="K4212" s="20" t="s">
        <v>194</v>
      </c>
      <c r="L4212" s="20" t="s">
        <v>1474</v>
      </c>
      <c r="M4212" s="20" t="s">
        <v>39</v>
      </c>
      <c r="N4212" s="20" t="s">
        <v>122</v>
      </c>
      <c r="Q4212" s="20" t="s">
        <v>40</v>
      </c>
      <c r="R4212" s="25">
        <v>7626.8</v>
      </c>
    </row>
    <row r="4213" spans="9:18" x14ac:dyDescent="0.3">
      <c r="M4213" s="20" t="s">
        <v>42</v>
      </c>
      <c r="R4213" s="25">
        <v>958.98500000000001</v>
      </c>
    </row>
    <row r="4214" spans="9:18" x14ac:dyDescent="0.3">
      <c r="I4214" s="31" t="s">
        <v>1600</v>
      </c>
      <c r="J4214" s="20" t="s">
        <v>1601</v>
      </c>
      <c r="K4214" s="20" t="s">
        <v>194</v>
      </c>
      <c r="L4214" s="20" t="s">
        <v>1474</v>
      </c>
      <c r="M4214" s="20" t="s">
        <v>39</v>
      </c>
      <c r="N4214" s="20" t="s">
        <v>122</v>
      </c>
      <c r="Q4214" s="20" t="s">
        <v>40</v>
      </c>
      <c r="R4214" s="25">
        <v>7.63</v>
      </c>
    </row>
    <row r="4215" spans="9:18" x14ac:dyDescent="0.3">
      <c r="M4215" s="20" t="s">
        <v>42</v>
      </c>
      <c r="R4215" s="25">
        <v>0.95899999999999996</v>
      </c>
    </row>
    <row r="4216" spans="9:18" x14ac:dyDescent="0.3">
      <c r="I4216" s="31" t="s">
        <v>1600</v>
      </c>
      <c r="J4216" s="20" t="s">
        <v>1602</v>
      </c>
      <c r="K4216" s="20" t="s">
        <v>1474</v>
      </c>
      <c r="L4216" s="20" t="s">
        <v>1492</v>
      </c>
      <c r="M4216" s="20" t="s">
        <v>39</v>
      </c>
      <c r="N4216" s="20" t="s">
        <v>40</v>
      </c>
      <c r="O4216" s="25">
        <v>29000</v>
      </c>
      <c r="Q4216" s="20" t="s">
        <v>41</v>
      </c>
    </row>
    <row r="4217" spans="9:18" x14ac:dyDescent="0.3">
      <c r="M4217" s="20" t="s">
        <v>42</v>
      </c>
      <c r="O4217" s="25">
        <v>1000</v>
      </c>
    </row>
    <row r="4218" spans="9:18" x14ac:dyDescent="0.3">
      <c r="I4218" s="31" t="s">
        <v>1600</v>
      </c>
      <c r="J4218" s="20" t="s">
        <v>1603</v>
      </c>
      <c r="K4218" s="20" t="s">
        <v>1604</v>
      </c>
      <c r="L4218" s="20" t="s">
        <v>1605</v>
      </c>
      <c r="M4218" s="20" t="s">
        <v>39</v>
      </c>
      <c r="N4218" s="20" t="s">
        <v>46</v>
      </c>
      <c r="O4218" s="25">
        <v>170.83</v>
      </c>
      <c r="Q4218" s="20" t="s">
        <v>47</v>
      </c>
    </row>
    <row r="4219" spans="9:18" x14ac:dyDescent="0.3">
      <c r="M4219" s="20" t="s">
        <v>42</v>
      </c>
      <c r="O4219" s="25">
        <v>5</v>
      </c>
    </row>
    <row r="4220" spans="9:18" x14ac:dyDescent="0.3">
      <c r="I4220" s="31" t="s">
        <v>1600</v>
      </c>
      <c r="J4220" s="20" t="s">
        <v>1606</v>
      </c>
      <c r="K4220" s="20" t="s">
        <v>1607</v>
      </c>
      <c r="L4220" s="20" t="s">
        <v>1608</v>
      </c>
      <c r="M4220" s="20" t="s">
        <v>39</v>
      </c>
      <c r="N4220" s="20" t="s">
        <v>53</v>
      </c>
      <c r="O4220" s="25">
        <v>30281.439999999999</v>
      </c>
      <c r="Q4220" s="20" t="s">
        <v>47</v>
      </c>
    </row>
    <row r="4221" spans="9:18" x14ac:dyDescent="0.3">
      <c r="M4221" s="20" t="s">
        <v>42</v>
      </c>
      <c r="O4221" s="25">
        <v>28.46</v>
      </c>
    </row>
    <row r="4222" spans="9:18" x14ac:dyDescent="0.3">
      <c r="I4222" s="31" t="s">
        <v>1600</v>
      </c>
      <c r="J4222" s="20" t="s">
        <v>1609</v>
      </c>
      <c r="K4222" s="20" t="s">
        <v>1610</v>
      </c>
      <c r="L4222" s="20" t="s">
        <v>1611</v>
      </c>
      <c r="M4222" s="20" t="s">
        <v>39</v>
      </c>
      <c r="N4222" s="20" t="s">
        <v>46</v>
      </c>
      <c r="O4222" s="25">
        <v>76.010000000000005</v>
      </c>
      <c r="Q4222" s="20" t="s">
        <v>59</v>
      </c>
    </row>
    <row r="4223" spans="9:18" x14ac:dyDescent="0.3">
      <c r="M4223" s="20" t="s">
        <v>42</v>
      </c>
      <c r="O4223" s="25">
        <v>3</v>
      </c>
    </row>
    <row r="4224" spans="9:18" x14ac:dyDescent="0.3">
      <c r="I4224" s="31" t="s">
        <v>1600</v>
      </c>
      <c r="J4224" s="20" t="s">
        <v>1609</v>
      </c>
      <c r="K4224" s="20" t="s">
        <v>1612</v>
      </c>
      <c r="L4224" s="20" t="s">
        <v>1613</v>
      </c>
      <c r="M4224" s="20" t="s">
        <v>39</v>
      </c>
      <c r="N4224" s="20" t="s">
        <v>46</v>
      </c>
      <c r="O4224" s="25">
        <v>76.290000000000006</v>
      </c>
      <c r="Q4224" s="20" t="s">
        <v>59</v>
      </c>
    </row>
    <row r="4225" spans="9:17" x14ac:dyDescent="0.3">
      <c r="M4225" s="20" t="s">
        <v>42</v>
      </c>
      <c r="O4225" s="25">
        <v>3</v>
      </c>
    </row>
    <row r="4226" spans="9:17" x14ac:dyDescent="0.3">
      <c r="I4226" s="31" t="s">
        <v>1600</v>
      </c>
      <c r="J4226" s="20" t="s">
        <v>1609</v>
      </c>
      <c r="K4226" s="20" t="s">
        <v>1614</v>
      </c>
      <c r="L4226" s="20" t="s">
        <v>1615</v>
      </c>
      <c r="M4226" s="20" t="s">
        <v>39</v>
      </c>
      <c r="N4226" s="20" t="s">
        <v>46</v>
      </c>
      <c r="O4226" s="25">
        <v>62.11</v>
      </c>
      <c r="Q4226" s="20" t="s">
        <v>59</v>
      </c>
    </row>
    <row r="4227" spans="9:17" x14ac:dyDescent="0.3">
      <c r="M4227" s="20" t="s">
        <v>42</v>
      </c>
      <c r="O4227" s="25">
        <v>3</v>
      </c>
    </row>
    <row r="4228" spans="9:17" x14ac:dyDescent="0.3">
      <c r="I4228" s="31" t="s">
        <v>1600</v>
      </c>
      <c r="J4228" s="20" t="s">
        <v>1609</v>
      </c>
      <c r="K4228" s="20" t="s">
        <v>1616</v>
      </c>
      <c r="L4228" s="20" t="s">
        <v>1617</v>
      </c>
      <c r="M4228" s="20" t="s">
        <v>39</v>
      </c>
      <c r="N4228" s="20" t="s">
        <v>46</v>
      </c>
      <c r="O4228" s="25">
        <v>161.6</v>
      </c>
      <c r="Q4228" s="20" t="s">
        <v>59</v>
      </c>
    </row>
    <row r="4229" spans="9:17" x14ac:dyDescent="0.3">
      <c r="M4229" s="20" t="s">
        <v>42</v>
      </c>
      <c r="O4229" s="25">
        <v>3</v>
      </c>
    </row>
    <row r="4230" spans="9:17" x14ac:dyDescent="0.3">
      <c r="I4230" s="31" t="s">
        <v>1600</v>
      </c>
      <c r="J4230" s="20" t="s">
        <v>1609</v>
      </c>
      <c r="K4230" s="20" t="s">
        <v>430</v>
      </c>
      <c r="L4230" s="20" t="s">
        <v>1618</v>
      </c>
      <c r="M4230" s="20" t="s">
        <v>39</v>
      </c>
      <c r="N4230" s="20" t="s">
        <v>46</v>
      </c>
      <c r="O4230" s="25">
        <v>166.31</v>
      </c>
      <c r="Q4230" s="20" t="s">
        <v>59</v>
      </c>
    </row>
    <row r="4231" spans="9:17" x14ac:dyDescent="0.3">
      <c r="M4231" s="20" t="s">
        <v>42</v>
      </c>
      <c r="O4231" s="25">
        <v>3</v>
      </c>
    </row>
    <row r="4232" spans="9:17" x14ac:dyDescent="0.3">
      <c r="I4232" s="31" t="s">
        <v>1600</v>
      </c>
      <c r="J4232" s="20" t="s">
        <v>1609</v>
      </c>
      <c r="K4232" s="20" t="s">
        <v>1619</v>
      </c>
      <c r="L4232" s="20" t="s">
        <v>1620</v>
      </c>
      <c r="M4232" s="20" t="s">
        <v>39</v>
      </c>
      <c r="N4232" s="20" t="s">
        <v>46</v>
      </c>
      <c r="O4232" s="25">
        <v>256.83999999999997</v>
      </c>
      <c r="Q4232" s="20" t="s">
        <v>59</v>
      </c>
    </row>
    <row r="4233" spans="9:17" x14ac:dyDescent="0.3">
      <c r="M4233" s="20" t="s">
        <v>42</v>
      </c>
      <c r="O4233" s="25">
        <v>3</v>
      </c>
    </row>
    <row r="4234" spans="9:17" x14ac:dyDescent="0.3">
      <c r="I4234" s="31" t="s">
        <v>1600</v>
      </c>
      <c r="J4234" s="20" t="s">
        <v>1609</v>
      </c>
      <c r="K4234" s="20" t="s">
        <v>797</v>
      </c>
      <c r="L4234" s="20" t="s">
        <v>1360</v>
      </c>
      <c r="M4234" s="20" t="s">
        <v>39</v>
      </c>
      <c r="N4234" s="20" t="s">
        <v>46</v>
      </c>
      <c r="O4234" s="25">
        <v>123.37</v>
      </c>
      <c r="Q4234" s="20" t="s">
        <v>59</v>
      </c>
    </row>
    <row r="4235" spans="9:17" x14ac:dyDescent="0.3">
      <c r="M4235" s="20" t="s">
        <v>42</v>
      </c>
      <c r="O4235" s="25">
        <v>1</v>
      </c>
    </row>
    <row r="4236" spans="9:17" x14ac:dyDescent="0.3">
      <c r="I4236" s="31" t="s">
        <v>1600</v>
      </c>
      <c r="J4236" s="20" t="s">
        <v>1621</v>
      </c>
      <c r="K4236" s="20" t="s">
        <v>155</v>
      </c>
      <c r="L4236" s="20" t="s">
        <v>1622</v>
      </c>
      <c r="M4236" s="20" t="s">
        <v>39</v>
      </c>
      <c r="N4236" s="20" t="s">
        <v>107</v>
      </c>
      <c r="O4236" s="25">
        <v>15833.33</v>
      </c>
      <c r="Q4236" s="20" t="s">
        <v>47</v>
      </c>
    </row>
    <row r="4237" spans="9:17" x14ac:dyDescent="0.3">
      <c r="M4237" s="20" t="s">
        <v>42</v>
      </c>
      <c r="O4237" s="25">
        <v>1000</v>
      </c>
    </row>
    <row r="4238" spans="9:17" x14ac:dyDescent="0.3">
      <c r="I4238" s="31" t="s">
        <v>1600</v>
      </c>
      <c r="J4238" s="20" t="s">
        <v>1623</v>
      </c>
      <c r="K4238" s="20" t="s">
        <v>1429</v>
      </c>
      <c r="L4238" s="20" t="s">
        <v>1624</v>
      </c>
      <c r="M4238" s="20" t="s">
        <v>39</v>
      </c>
      <c r="N4238" s="20" t="s">
        <v>46</v>
      </c>
      <c r="O4238" s="25">
        <v>25000</v>
      </c>
      <c r="Q4238" s="20" t="s">
        <v>47</v>
      </c>
    </row>
    <row r="4239" spans="9:17" x14ac:dyDescent="0.3">
      <c r="M4239" s="20" t="s">
        <v>42</v>
      </c>
      <c r="O4239" s="25">
        <v>20</v>
      </c>
    </row>
    <row r="4240" spans="9:17" x14ac:dyDescent="0.3">
      <c r="I4240" s="31" t="s">
        <v>1600</v>
      </c>
      <c r="J4240" s="20" t="s">
        <v>1625</v>
      </c>
      <c r="K4240" s="20" t="s">
        <v>155</v>
      </c>
      <c r="L4240" s="20" t="s">
        <v>1626</v>
      </c>
      <c r="M4240" s="20" t="s">
        <v>39</v>
      </c>
      <c r="N4240" s="20" t="s">
        <v>107</v>
      </c>
      <c r="O4240" s="25">
        <v>2870</v>
      </c>
      <c r="Q4240" s="20" t="s">
        <v>47</v>
      </c>
    </row>
    <row r="4241" spans="9:18" x14ac:dyDescent="0.3">
      <c r="M4241" s="20" t="s">
        <v>42</v>
      </c>
    </row>
    <row r="4242" spans="9:18" x14ac:dyDescent="0.3">
      <c r="I4242" s="31" t="s">
        <v>1627</v>
      </c>
      <c r="J4242" s="20" t="s">
        <v>1628</v>
      </c>
      <c r="K4242" s="20" t="s">
        <v>194</v>
      </c>
      <c r="L4242" s="20" t="s">
        <v>1474</v>
      </c>
      <c r="M4242" s="20" t="s">
        <v>39</v>
      </c>
      <c r="N4242" s="20" t="s">
        <v>122</v>
      </c>
      <c r="Q4242" s="20" t="s">
        <v>40</v>
      </c>
      <c r="R4242" s="25">
        <v>2555.2600000000002</v>
      </c>
    </row>
    <row r="4243" spans="9:18" x14ac:dyDescent="0.3">
      <c r="M4243" s="20" t="s">
        <v>42</v>
      </c>
      <c r="R4243" s="25">
        <v>292.64699999999999</v>
      </c>
    </row>
    <row r="4244" spans="9:18" x14ac:dyDescent="0.3">
      <c r="I4244" s="31" t="s">
        <v>1627</v>
      </c>
      <c r="J4244" s="20" t="s">
        <v>1628</v>
      </c>
      <c r="K4244" s="20" t="s">
        <v>194</v>
      </c>
      <c r="L4244" s="20" t="s">
        <v>1474</v>
      </c>
      <c r="M4244" s="20" t="s">
        <v>39</v>
      </c>
      <c r="N4244" s="20" t="s">
        <v>122</v>
      </c>
      <c r="Q4244" s="20" t="s">
        <v>40</v>
      </c>
      <c r="R4244" s="25">
        <v>38648.269999999997</v>
      </c>
    </row>
    <row r="4245" spans="9:18" x14ac:dyDescent="0.3">
      <c r="M4245" s="20" t="s">
        <v>42</v>
      </c>
      <c r="R4245" s="25">
        <v>4426.29</v>
      </c>
    </row>
    <row r="4246" spans="9:18" x14ac:dyDescent="0.3">
      <c r="I4246" s="31" t="s">
        <v>1627</v>
      </c>
      <c r="J4246" s="20" t="s">
        <v>1628</v>
      </c>
      <c r="K4246" s="20" t="s">
        <v>194</v>
      </c>
      <c r="L4246" s="20" t="s">
        <v>1474</v>
      </c>
      <c r="M4246" s="20" t="s">
        <v>39</v>
      </c>
      <c r="N4246" s="20" t="s">
        <v>122</v>
      </c>
      <c r="Q4246" s="20" t="s">
        <v>40</v>
      </c>
      <c r="R4246" s="25">
        <v>13095.69</v>
      </c>
    </row>
    <row r="4247" spans="9:18" x14ac:dyDescent="0.3">
      <c r="M4247" s="20" t="s">
        <v>42</v>
      </c>
      <c r="R4247" s="25">
        <v>1499.817</v>
      </c>
    </row>
    <row r="4248" spans="9:18" x14ac:dyDescent="0.3">
      <c r="I4248" s="31" t="s">
        <v>1627</v>
      </c>
      <c r="J4248" s="20" t="s">
        <v>1628</v>
      </c>
      <c r="K4248" s="20" t="s">
        <v>194</v>
      </c>
      <c r="L4248" s="20" t="s">
        <v>1474</v>
      </c>
      <c r="M4248" s="20" t="s">
        <v>39</v>
      </c>
      <c r="N4248" s="20" t="s">
        <v>122</v>
      </c>
      <c r="Q4248" s="20" t="s">
        <v>40</v>
      </c>
      <c r="R4248" s="25">
        <v>12776.28</v>
      </c>
    </row>
    <row r="4249" spans="9:18" x14ac:dyDescent="0.3">
      <c r="M4249" s="20" t="s">
        <v>42</v>
      </c>
      <c r="R4249" s="25">
        <v>1463.2360000000001</v>
      </c>
    </row>
    <row r="4250" spans="9:18" x14ac:dyDescent="0.3">
      <c r="I4250" s="31" t="s">
        <v>1627</v>
      </c>
      <c r="J4250" s="20" t="s">
        <v>1628</v>
      </c>
      <c r="K4250" s="20" t="s">
        <v>194</v>
      </c>
      <c r="L4250" s="20" t="s">
        <v>1474</v>
      </c>
      <c r="M4250" s="20" t="s">
        <v>39</v>
      </c>
      <c r="N4250" s="20" t="s">
        <v>122</v>
      </c>
      <c r="Q4250" s="20" t="s">
        <v>40</v>
      </c>
      <c r="R4250" s="25">
        <v>3832.89</v>
      </c>
    </row>
    <row r="4251" spans="9:18" x14ac:dyDescent="0.3">
      <c r="M4251" s="20" t="s">
        <v>42</v>
      </c>
      <c r="R4251" s="25">
        <v>438.971</v>
      </c>
    </row>
    <row r="4252" spans="9:18" x14ac:dyDescent="0.3">
      <c r="I4252" s="31" t="s">
        <v>1627</v>
      </c>
      <c r="J4252" s="20" t="s">
        <v>1628</v>
      </c>
      <c r="K4252" s="20" t="s">
        <v>194</v>
      </c>
      <c r="L4252" s="20" t="s">
        <v>1474</v>
      </c>
      <c r="M4252" s="20" t="s">
        <v>39</v>
      </c>
      <c r="N4252" s="20" t="s">
        <v>122</v>
      </c>
      <c r="Q4252" s="20" t="s">
        <v>40</v>
      </c>
      <c r="R4252" s="25">
        <v>12776.28</v>
      </c>
    </row>
    <row r="4253" spans="9:18" x14ac:dyDescent="0.3">
      <c r="M4253" s="20" t="s">
        <v>42</v>
      </c>
      <c r="R4253" s="25">
        <v>1463.2360000000001</v>
      </c>
    </row>
    <row r="4254" spans="9:18" x14ac:dyDescent="0.3">
      <c r="I4254" s="31" t="s">
        <v>1627</v>
      </c>
      <c r="J4254" s="20" t="s">
        <v>1628</v>
      </c>
      <c r="K4254" s="20" t="s">
        <v>194</v>
      </c>
      <c r="L4254" s="20" t="s">
        <v>1474</v>
      </c>
      <c r="M4254" s="20" t="s">
        <v>39</v>
      </c>
      <c r="N4254" s="20" t="s">
        <v>122</v>
      </c>
      <c r="Q4254" s="20" t="s">
        <v>40</v>
      </c>
      <c r="R4254" s="25">
        <v>638.82000000000005</v>
      </c>
    </row>
    <row r="4255" spans="9:18" x14ac:dyDescent="0.3">
      <c r="M4255" s="20" t="s">
        <v>42</v>
      </c>
      <c r="R4255" s="25">
        <v>73.162000000000006</v>
      </c>
    </row>
    <row r="4256" spans="9:18" x14ac:dyDescent="0.3">
      <c r="I4256" s="31" t="s">
        <v>1627</v>
      </c>
      <c r="J4256" s="20" t="s">
        <v>1628</v>
      </c>
      <c r="K4256" s="20" t="s">
        <v>194</v>
      </c>
      <c r="L4256" s="20" t="s">
        <v>1474</v>
      </c>
      <c r="M4256" s="20" t="s">
        <v>39</v>
      </c>
      <c r="N4256" s="20" t="s">
        <v>122</v>
      </c>
      <c r="Q4256" s="20" t="s">
        <v>40</v>
      </c>
      <c r="R4256" s="25">
        <v>1277.6300000000001</v>
      </c>
    </row>
    <row r="4257" spans="9:18" x14ac:dyDescent="0.3">
      <c r="M4257" s="20" t="s">
        <v>42</v>
      </c>
      <c r="R4257" s="25">
        <v>146.32400000000001</v>
      </c>
    </row>
    <row r="4258" spans="9:18" x14ac:dyDescent="0.3">
      <c r="I4258" s="31" t="s">
        <v>1627</v>
      </c>
      <c r="J4258" s="20" t="s">
        <v>1628</v>
      </c>
      <c r="K4258" s="20" t="s">
        <v>194</v>
      </c>
      <c r="L4258" s="20" t="s">
        <v>1474</v>
      </c>
      <c r="M4258" s="20" t="s">
        <v>39</v>
      </c>
      <c r="N4258" s="20" t="s">
        <v>122</v>
      </c>
      <c r="Q4258" s="20" t="s">
        <v>40</v>
      </c>
      <c r="R4258" s="25">
        <v>15331.54</v>
      </c>
    </row>
    <row r="4259" spans="9:18" x14ac:dyDescent="0.3">
      <c r="M4259" s="20" t="s">
        <v>42</v>
      </c>
      <c r="R4259" s="25">
        <v>1755.883</v>
      </c>
    </row>
    <row r="4260" spans="9:18" x14ac:dyDescent="0.3">
      <c r="I4260" s="31" t="s">
        <v>1627</v>
      </c>
      <c r="J4260" s="20" t="s">
        <v>1628</v>
      </c>
      <c r="K4260" s="20" t="s">
        <v>194</v>
      </c>
      <c r="L4260" s="20" t="s">
        <v>1474</v>
      </c>
      <c r="M4260" s="20" t="s">
        <v>39</v>
      </c>
      <c r="N4260" s="20" t="s">
        <v>122</v>
      </c>
      <c r="Q4260" s="20" t="s">
        <v>40</v>
      </c>
      <c r="R4260" s="25">
        <v>3845.66</v>
      </c>
    </row>
    <row r="4261" spans="9:18" x14ac:dyDescent="0.3">
      <c r="M4261" s="20" t="s">
        <v>42</v>
      </c>
      <c r="R4261" s="25">
        <v>440.43400000000003</v>
      </c>
    </row>
    <row r="4262" spans="9:18" x14ac:dyDescent="0.3">
      <c r="I4262" s="31" t="s">
        <v>1627</v>
      </c>
      <c r="J4262" s="20" t="s">
        <v>1629</v>
      </c>
      <c r="K4262" s="20" t="s">
        <v>1474</v>
      </c>
      <c r="L4262" s="20" t="s">
        <v>1494</v>
      </c>
      <c r="M4262" s="20" t="s">
        <v>39</v>
      </c>
      <c r="N4262" s="20" t="s">
        <v>40</v>
      </c>
      <c r="O4262" s="25">
        <v>21140.53</v>
      </c>
      <c r="Q4262" s="20" t="s">
        <v>41</v>
      </c>
    </row>
    <row r="4263" spans="9:18" x14ac:dyDescent="0.3">
      <c r="M4263" s="20" t="s">
        <v>42</v>
      </c>
      <c r="O4263" s="25">
        <v>950</v>
      </c>
    </row>
    <row r="4264" spans="9:18" x14ac:dyDescent="0.3">
      <c r="I4264" s="31" t="s">
        <v>1627</v>
      </c>
      <c r="J4264" s="20" t="s">
        <v>1630</v>
      </c>
      <c r="K4264" s="20" t="s">
        <v>1631</v>
      </c>
      <c r="L4264" s="20" t="s">
        <v>1632</v>
      </c>
      <c r="M4264" s="20" t="s">
        <v>39</v>
      </c>
      <c r="N4264" s="20" t="s">
        <v>46</v>
      </c>
      <c r="O4264" s="25">
        <v>14294.33</v>
      </c>
      <c r="Q4264" s="20" t="s">
        <v>47</v>
      </c>
    </row>
    <row r="4265" spans="9:18" x14ac:dyDescent="0.3">
      <c r="M4265" s="20" t="s">
        <v>42</v>
      </c>
      <c r="O4265" s="25">
        <v>4</v>
      </c>
    </row>
    <row r="4266" spans="9:18" x14ac:dyDescent="0.3">
      <c r="I4266" s="31" t="s">
        <v>1627</v>
      </c>
      <c r="J4266" s="20" t="s">
        <v>1633</v>
      </c>
      <c r="K4266" s="20" t="s">
        <v>145</v>
      </c>
      <c r="L4266" s="20" t="s">
        <v>1634</v>
      </c>
      <c r="M4266" s="20" t="s">
        <v>39</v>
      </c>
      <c r="N4266" s="20" t="s">
        <v>146</v>
      </c>
      <c r="O4266" s="25">
        <v>1854.13</v>
      </c>
      <c r="Q4266" s="20" t="s">
        <v>47</v>
      </c>
    </row>
    <row r="4267" spans="9:18" x14ac:dyDescent="0.3">
      <c r="M4267" s="20" t="s">
        <v>42</v>
      </c>
      <c r="O4267" s="25">
        <v>9</v>
      </c>
    </row>
    <row r="4268" spans="9:18" x14ac:dyDescent="0.3">
      <c r="I4268" s="31" t="s">
        <v>1627</v>
      </c>
      <c r="J4268" s="20" t="s">
        <v>1633</v>
      </c>
      <c r="K4268" s="20" t="s">
        <v>147</v>
      </c>
      <c r="L4268" s="20" t="s">
        <v>145</v>
      </c>
      <c r="M4268" s="20" t="s">
        <v>39</v>
      </c>
      <c r="N4268" s="20" t="s">
        <v>148</v>
      </c>
      <c r="Q4268" s="20" t="s">
        <v>149</v>
      </c>
      <c r="R4268" s="25">
        <v>1854.13</v>
      </c>
    </row>
    <row r="4269" spans="9:18" x14ac:dyDescent="0.3">
      <c r="M4269" s="20" t="s">
        <v>42</v>
      </c>
    </row>
    <row r="4270" spans="9:18" x14ac:dyDescent="0.3">
      <c r="I4270" s="31" t="s">
        <v>1635</v>
      </c>
      <c r="J4270" s="20" t="s">
        <v>1636</v>
      </c>
      <c r="K4270" s="20" t="s">
        <v>1474</v>
      </c>
      <c r="L4270" s="20" t="s">
        <v>1494</v>
      </c>
      <c r="M4270" s="20" t="s">
        <v>39</v>
      </c>
      <c r="N4270" s="20" t="s">
        <v>40</v>
      </c>
      <c r="O4270" s="25">
        <v>16912.419999999998</v>
      </c>
      <c r="Q4270" s="20" t="s">
        <v>41</v>
      </c>
    </row>
    <row r="4271" spans="9:18" x14ac:dyDescent="0.3">
      <c r="M4271" s="20" t="s">
        <v>42</v>
      </c>
      <c r="O4271" s="25">
        <v>760</v>
      </c>
    </row>
    <row r="4272" spans="9:18" x14ac:dyDescent="0.3">
      <c r="I4272" s="31" t="s">
        <v>1635</v>
      </c>
      <c r="J4272" s="20" t="s">
        <v>1637</v>
      </c>
      <c r="K4272" s="20" t="s">
        <v>194</v>
      </c>
      <c r="L4272" s="20" t="s">
        <v>1474</v>
      </c>
      <c r="M4272" s="20" t="s">
        <v>39</v>
      </c>
      <c r="N4272" s="20" t="s">
        <v>122</v>
      </c>
      <c r="Q4272" s="20" t="s">
        <v>40</v>
      </c>
      <c r="R4272" s="25">
        <v>9433.25</v>
      </c>
    </row>
    <row r="4273" spans="9:18" x14ac:dyDescent="0.3">
      <c r="M4273" s="20" t="s">
        <v>42</v>
      </c>
      <c r="R4273" s="25">
        <v>932.83600000000001</v>
      </c>
    </row>
    <row r="4274" spans="9:18" x14ac:dyDescent="0.3">
      <c r="I4274" s="31" t="s">
        <v>1635</v>
      </c>
      <c r="J4274" s="20" t="s">
        <v>1637</v>
      </c>
      <c r="K4274" s="20" t="s">
        <v>194</v>
      </c>
      <c r="L4274" s="20" t="s">
        <v>1474</v>
      </c>
      <c r="M4274" s="20" t="s">
        <v>39</v>
      </c>
      <c r="N4274" s="20" t="s">
        <v>122</v>
      </c>
      <c r="Q4274" s="20" t="s">
        <v>40</v>
      </c>
      <c r="R4274" s="25">
        <v>37732.97</v>
      </c>
    </row>
    <row r="4275" spans="9:18" x14ac:dyDescent="0.3">
      <c r="M4275" s="20" t="s">
        <v>42</v>
      </c>
      <c r="R4275" s="25">
        <v>3731.3409999999999</v>
      </c>
    </row>
    <row r="4276" spans="9:18" x14ac:dyDescent="0.3">
      <c r="I4276" s="31" t="s">
        <v>1635</v>
      </c>
      <c r="J4276" s="20" t="s">
        <v>1637</v>
      </c>
      <c r="K4276" s="20" t="s">
        <v>194</v>
      </c>
      <c r="L4276" s="20" t="s">
        <v>1474</v>
      </c>
      <c r="M4276" s="20" t="s">
        <v>39</v>
      </c>
      <c r="N4276" s="20" t="s">
        <v>122</v>
      </c>
      <c r="Q4276" s="20" t="s">
        <v>40</v>
      </c>
      <c r="R4276" s="25">
        <v>9433.25</v>
      </c>
    </row>
    <row r="4277" spans="9:18" x14ac:dyDescent="0.3">
      <c r="M4277" s="20" t="s">
        <v>42</v>
      </c>
      <c r="R4277" s="25">
        <v>932.83600000000001</v>
      </c>
    </row>
    <row r="4278" spans="9:18" x14ac:dyDescent="0.3">
      <c r="I4278" s="31" t="s">
        <v>1635</v>
      </c>
      <c r="J4278" s="20" t="s">
        <v>1637</v>
      </c>
      <c r="K4278" s="20" t="s">
        <v>194</v>
      </c>
      <c r="L4278" s="20" t="s">
        <v>1474</v>
      </c>
      <c r="M4278" s="20" t="s">
        <v>39</v>
      </c>
      <c r="N4278" s="20" t="s">
        <v>122</v>
      </c>
      <c r="Q4278" s="20" t="s">
        <v>40</v>
      </c>
      <c r="R4278" s="25">
        <v>943.33</v>
      </c>
    </row>
    <row r="4279" spans="9:18" x14ac:dyDescent="0.3">
      <c r="M4279" s="20" t="s">
        <v>42</v>
      </c>
      <c r="R4279" s="25">
        <v>93.284000000000006</v>
      </c>
    </row>
    <row r="4280" spans="9:18" x14ac:dyDescent="0.3">
      <c r="I4280" s="31" t="s">
        <v>1635</v>
      </c>
      <c r="J4280" s="20" t="s">
        <v>1637</v>
      </c>
      <c r="K4280" s="20" t="s">
        <v>194</v>
      </c>
      <c r="L4280" s="20" t="s">
        <v>1474</v>
      </c>
      <c r="M4280" s="20" t="s">
        <v>39</v>
      </c>
      <c r="N4280" s="20" t="s">
        <v>122</v>
      </c>
      <c r="Q4280" s="20" t="s">
        <v>40</v>
      </c>
      <c r="R4280" s="25">
        <v>9433.25</v>
      </c>
    </row>
    <row r="4281" spans="9:18" x14ac:dyDescent="0.3">
      <c r="M4281" s="20" t="s">
        <v>42</v>
      </c>
      <c r="R4281" s="25">
        <v>932.83600000000001</v>
      </c>
    </row>
    <row r="4282" spans="9:18" x14ac:dyDescent="0.3">
      <c r="I4282" s="31" t="s">
        <v>1635</v>
      </c>
      <c r="J4282" s="20" t="s">
        <v>1637</v>
      </c>
      <c r="K4282" s="20" t="s">
        <v>194</v>
      </c>
      <c r="L4282" s="20" t="s">
        <v>1474</v>
      </c>
      <c r="M4282" s="20" t="s">
        <v>39</v>
      </c>
      <c r="N4282" s="20" t="s">
        <v>122</v>
      </c>
      <c r="Q4282" s="20" t="s">
        <v>40</v>
      </c>
      <c r="R4282" s="25">
        <v>9433.25</v>
      </c>
    </row>
    <row r="4283" spans="9:18" x14ac:dyDescent="0.3">
      <c r="M4283" s="20" t="s">
        <v>42</v>
      </c>
      <c r="R4283" s="25">
        <v>932.83600000000001</v>
      </c>
    </row>
    <row r="4284" spans="9:18" x14ac:dyDescent="0.3">
      <c r="I4284" s="31" t="s">
        <v>1635</v>
      </c>
      <c r="J4284" s="20" t="s">
        <v>1637</v>
      </c>
      <c r="K4284" s="20" t="s">
        <v>194</v>
      </c>
      <c r="L4284" s="20" t="s">
        <v>1474</v>
      </c>
      <c r="M4284" s="20" t="s">
        <v>39</v>
      </c>
      <c r="N4284" s="20" t="s">
        <v>122</v>
      </c>
      <c r="Q4284" s="20" t="s">
        <v>40</v>
      </c>
      <c r="R4284" s="25">
        <v>9433.25</v>
      </c>
    </row>
    <row r="4285" spans="9:18" x14ac:dyDescent="0.3">
      <c r="M4285" s="20" t="s">
        <v>42</v>
      </c>
      <c r="R4285" s="25">
        <v>932.83600000000001</v>
      </c>
    </row>
    <row r="4286" spans="9:18" x14ac:dyDescent="0.3">
      <c r="I4286" s="31" t="s">
        <v>1635</v>
      </c>
      <c r="J4286" s="20" t="s">
        <v>1637</v>
      </c>
      <c r="K4286" s="20" t="s">
        <v>194</v>
      </c>
      <c r="L4286" s="20" t="s">
        <v>1474</v>
      </c>
      <c r="M4286" s="20" t="s">
        <v>39</v>
      </c>
      <c r="N4286" s="20" t="s">
        <v>122</v>
      </c>
      <c r="Q4286" s="20" t="s">
        <v>40</v>
      </c>
      <c r="R4286" s="25">
        <v>9433.25</v>
      </c>
    </row>
    <row r="4287" spans="9:18" x14ac:dyDescent="0.3">
      <c r="M4287" s="20" t="s">
        <v>42</v>
      </c>
      <c r="R4287" s="25">
        <v>932.83600000000001</v>
      </c>
    </row>
    <row r="4288" spans="9:18" x14ac:dyDescent="0.3">
      <c r="I4288" s="31" t="s">
        <v>1635</v>
      </c>
      <c r="J4288" s="20" t="s">
        <v>1637</v>
      </c>
      <c r="K4288" s="20" t="s">
        <v>194</v>
      </c>
      <c r="L4288" s="20" t="s">
        <v>1474</v>
      </c>
      <c r="M4288" s="20" t="s">
        <v>39</v>
      </c>
      <c r="N4288" s="20" t="s">
        <v>122</v>
      </c>
      <c r="Q4288" s="20" t="s">
        <v>40</v>
      </c>
      <c r="R4288" s="25">
        <v>7207.01</v>
      </c>
    </row>
    <row r="4289" spans="9:18" x14ac:dyDescent="0.3">
      <c r="M4289" s="20" t="s">
        <v>42</v>
      </c>
      <c r="R4289" s="25">
        <v>712.68700000000001</v>
      </c>
    </row>
    <row r="4290" spans="9:18" x14ac:dyDescent="0.3">
      <c r="I4290" s="31" t="s">
        <v>1635</v>
      </c>
      <c r="J4290" s="20" t="s">
        <v>1637</v>
      </c>
      <c r="K4290" s="20" t="s">
        <v>194</v>
      </c>
      <c r="L4290" s="20" t="s">
        <v>1474</v>
      </c>
      <c r="M4290" s="20" t="s">
        <v>39</v>
      </c>
      <c r="N4290" s="20" t="s">
        <v>122</v>
      </c>
      <c r="Q4290" s="20" t="s">
        <v>40</v>
      </c>
      <c r="R4290" s="25">
        <v>9433.25</v>
      </c>
    </row>
    <row r="4291" spans="9:18" x14ac:dyDescent="0.3">
      <c r="M4291" s="20" t="s">
        <v>42</v>
      </c>
      <c r="R4291" s="25">
        <v>932.83600000000001</v>
      </c>
    </row>
    <row r="4292" spans="9:18" x14ac:dyDescent="0.3">
      <c r="I4292" s="31" t="s">
        <v>1635</v>
      </c>
      <c r="J4292" s="20" t="s">
        <v>1637</v>
      </c>
      <c r="K4292" s="20" t="s">
        <v>194</v>
      </c>
      <c r="L4292" s="20" t="s">
        <v>1474</v>
      </c>
      <c r="M4292" s="20" t="s">
        <v>39</v>
      </c>
      <c r="N4292" s="20" t="s">
        <v>122</v>
      </c>
      <c r="Q4292" s="20" t="s">
        <v>40</v>
      </c>
      <c r="R4292" s="25">
        <v>9433.25</v>
      </c>
    </row>
    <row r="4293" spans="9:18" x14ac:dyDescent="0.3">
      <c r="M4293" s="20" t="s">
        <v>42</v>
      </c>
      <c r="R4293" s="25">
        <v>932.83600000000001</v>
      </c>
    </row>
    <row r="4294" spans="9:18" x14ac:dyDescent="0.3">
      <c r="I4294" s="31" t="s">
        <v>1635</v>
      </c>
      <c r="J4294" s="20" t="s">
        <v>1638</v>
      </c>
      <c r="K4294" s="20" t="s">
        <v>483</v>
      </c>
      <c r="M4294" s="20" t="s">
        <v>39</v>
      </c>
      <c r="N4294" s="20" t="s">
        <v>46</v>
      </c>
      <c r="O4294" s="25">
        <v>407.38</v>
      </c>
      <c r="Q4294" s="20" t="s">
        <v>47</v>
      </c>
    </row>
    <row r="4295" spans="9:18" x14ac:dyDescent="0.3">
      <c r="M4295" s="20" t="s">
        <v>42</v>
      </c>
      <c r="O4295" s="25">
        <v>1</v>
      </c>
    </row>
    <row r="4296" spans="9:18" x14ac:dyDescent="0.3">
      <c r="I4296" s="31" t="s">
        <v>1635</v>
      </c>
      <c r="J4296" s="20" t="s">
        <v>1638</v>
      </c>
      <c r="K4296" s="20" t="s">
        <v>1639</v>
      </c>
      <c r="M4296" s="20" t="s">
        <v>39</v>
      </c>
      <c r="N4296" s="20" t="s">
        <v>46</v>
      </c>
      <c r="O4296" s="25">
        <v>338.4</v>
      </c>
      <c r="Q4296" s="20" t="s">
        <v>47</v>
      </c>
    </row>
    <row r="4297" spans="9:18" x14ac:dyDescent="0.3">
      <c r="M4297" s="20" t="s">
        <v>42</v>
      </c>
      <c r="O4297" s="25">
        <v>1</v>
      </c>
    </row>
    <row r="4298" spans="9:18" x14ac:dyDescent="0.3">
      <c r="I4298" s="31" t="s">
        <v>1635</v>
      </c>
      <c r="J4298" s="20" t="s">
        <v>1638</v>
      </c>
      <c r="K4298" s="20" t="s">
        <v>1171</v>
      </c>
      <c r="M4298" s="20" t="s">
        <v>39</v>
      </c>
      <c r="N4298" s="20" t="s">
        <v>46</v>
      </c>
      <c r="O4298" s="25">
        <v>38.450000000000003</v>
      </c>
      <c r="Q4298" s="20" t="s">
        <v>47</v>
      </c>
    </row>
    <row r="4299" spans="9:18" x14ac:dyDescent="0.3">
      <c r="M4299" s="20" t="s">
        <v>42</v>
      </c>
      <c r="O4299" s="25">
        <v>1</v>
      </c>
    </row>
    <row r="4300" spans="9:18" x14ac:dyDescent="0.3">
      <c r="I4300" s="31" t="s">
        <v>1635</v>
      </c>
      <c r="J4300" s="20" t="s">
        <v>1640</v>
      </c>
      <c r="K4300" s="20" t="s">
        <v>1641</v>
      </c>
      <c r="M4300" s="20" t="s">
        <v>39</v>
      </c>
      <c r="N4300" s="20" t="s">
        <v>46</v>
      </c>
      <c r="O4300" s="25">
        <v>4692.75</v>
      </c>
      <c r="Q4300" s="20" t="s">
        <v>47</v>
      </c>
    </row>
    <row r="4301" spans="9:18" x14ac:dyDescent="0.3">
      <c r="M4301" s="20" t="s">
        <v>42</v>
      </c>
      <c r="O4301" s="25">
        <v>30</v>
      </c>
    </row>
    <row r="4302" spans="9:18" x14ac:dyDescent="0.3">
      <c r="I4302" s="31" t="s">
        <v>1635</v>
      </c>
      <c r="J4302" s="20" t="s">
        <v>1642</v>
      </c>
      <c r="K4302" s="20" t="s">
        <v>1403</v>
      </c>
      <c r="M4302" s="20" t="s">
        <v>39</v>
      </c>
      <c r="N4302" s="20" t="s">
        <v>146</v>
      </c>
      <c r="O4302" s="25">
        <v>857.5</v>
      </c>
      <c r="Q4302" s="20" t="s">
        <v>47</v>
      </c>
    </row>
    <row r="4303" spans="9:18" x14ac:dyDescent="0.3">
      <c r="M4303" s="20" t="s">
        <v>42</v>
      </c>
      <c r="O4303" s="25">
        <v>1</v>
      </c>
    </row>
    <row r="4304" spans="9:18" x14ac:dyDescent="0.3">
      <c r="I4304" s="31" t="s">
        <v>1635</v>
      </c>
      <c r="J4304" s="20" t="s">
        <v>1642</v>
      </c>
      <c r="K4304" s="20" t="s">
        <v>147</v>
      </c>
      <c r="L4304" s="20" t="s">
        <v>1403</v>
      </c>
      <c r="M4304" s="20" t="s">
        <v>39</v>
      </c>
      <c r="N4304" s="20" t="s">
        <v>148</v>
      </c>
      <c r="Q4304" s="20" t="s">
        <v>149</v>
      </c>
      <c r="R4304" s="25">
        <v>857.5</v>
      </c>
    </row>
    <row r="4305" spans="9:18" x14ac:dyDescent="0.3">
      <c r="M4305" s="20" t="s">
        <v>42</v>
      </c>
    </row>
    <row r="4306" spans="9:18" x14ac:dyDescent="0.3">
      <c r="I4306" s="31" t="s">
        <v>1635</v>
      </c>
      <c r="J4306" s="20" t="s">
        <v>1642</v>
      </c>
      <c r="K4306" s="20" t="s">
        <v>1402</v>
      </c>
      <c r="M4306" s="20" t="s">
        <v>39</v>
      </c>
      <c r="N4306" s="20" t="s">
        <v>146</v>
      </c>
      <c r="O4306" s="25">
        <v>2624.17</v>
      </c>
      <c r="Q4306" s="20" t="s">
        <v>47</v>
      </c>
    </row>
    <row r="4307" spans="9:18" x14ac:dyDescent="0.3">
      <c r="M4307" s="20" t="s">
        <v>42</v>
      </c>
      <c r="O4307" s="25">
        <v>1</v>
      </c>
    </row>
    <row r="4308" spans="9:18" x14ac:dyDescent="0.3">
      <c r="I4308" s="31" t="s">
        <v>1635</v>
      </c>
      <c r="J4308" s="20" t="s">
        <v>1642</v>
      </c>
      <c r="K4308" s="20" t="s">
        <v>147</v>
      </c>
      <c r="L4308" s="20" t="s">
        <v>1402</v>
      </c>
      <c r="M4308" s="20" t="s">
        <v>39</v>
      </c>
      <c r="N4308" s="20" t="s">
        <v>148</v>
      </c>
      <c r="Q4308" s="20" t="s">
        <v>149</v>
      </c>
      <c r="R4308" s="25">
        <v>2624.17</v>
      </c>
    </row>
    <row r="4309" spans="9:18" x14ac:dyDescent="0.3">
      <c r="M4309" s="20" t="s">
        <v>42</v>
      </c>
    </row>
    <row r="4310" spans="9:18" x14ac:dyDescent="0.3">
      <c r="I4310" s="31" t="s">
        <v>1635</v>
      </c>
      <c r="J4310" s="20" t="s">
        <v>1643</v>
      </c>
      <c r="K4310" s="20" t="s">
        <v>1474</v>
      </c>
      <c r="M4310" s="20" t="s">
        <v>39</v>
      </c>
      <c r="N4310" s="20" t="s">
        <v>40</v>
      </c>
      <c r="O4310" s="25">
        <v>116146.8</v>
      </c>
      <c r="Q4310" s="20" t="s">
        <v>47</v>
      </c>
    </row>
    <row r="4311" spans="9:18" x14ac:dyDescent="0.3">
      <c r="M4311" s="20" t="s">
        <v>42</v>
      </c>
      <c r="O4311" s="25">
        <v>25140</v>
      </c>
    </row>
    <row r="4312" spans="9:18" x14ac:dyDescent="0.3">
      <c r="I4312" s="31" t="s">
        <v>1635</v>
      </c>
      <c r="J4312" s="20" t="s">
        <v>1644</v>
      </c>
      <c r="K4312" s="20" t="s">
        <v>1474</v>
      </c>
      <c r="M4312" s="20" t="s">
        <v>39</v>
      </c>
      <c r="N4312" s="20" t="s">
        <v>40</v>
      </c>
      <c r="O4312" s="25">
        <v>121690.8</v>
      </c>
      <c r="Q4312" s="20" t="s">
        <v>47</v>
      </c>
    </row>
    <row r="4313" spans="9:18" x14ac:dyDescent="0.3">
      <c r="M4313" s="20" t="s">
        <v>42</v>
      </c>
      <c r="O4313" s="25">
        <v>26340</v>
      </c>
    </row>
    <row r="4314" spans="9:18" x14ac:dyDescent="0.3">
      <c r="I4314" s="31" t="s">
        <v>1635</v>
      </c>
      <c r="J4314" s="20" t="s">
        <v>1645</v>
      </c>
      <c r="K4314" s="20" t="s">
        <v>50</v>
      </c>
      <c r="M4314" s="20" t="s">
        <v>39</v>
      </c>
      <c r="N4314" s="20" t="s">
        <v>46</v>
      </c>
      <c r="O4314" s="25">
        <v>10001.41</v>
      </c>
      <c r="Q4314" s="20" t="s">
        <v>47</v>
      </c>
    </row>
    <row r="4315" spans="9:18" x14ac:dyDescent="0.3">
      <c r="M4315" s="20" t="s">
        <v>42</v>
      </c>
      <c r="O4315" s="25">
        <v>53</v>
      </c>
    </row>
    <row r="4316" spans="9:18" x14ac:dyDescent="0.3">
      <c r="I4316" s="31" t="s">
        <v>1635</v>
      </c>
      <c r="J4316" s="20" t="s">
        <v>1646</v>
      </c>
      <c r="K4316" s="20" t="s">
        <v>1647</v>
      </c>
      <c r="M4316" s="20" t="s">
        <v>39</v>
      </c>
      <c r="N4316" s="20" t="s">
        <v>53</v>
      </c>
      <c r="O4316" s="25">
        <v>430.83</v>
      </c>
      <c r="Q4316" s="20" t="s">
        <v>47</v>
      </c>
    </row>
    <row r="4317" spans="9:18" x14ac:dyDescent="0.3">
      <c r="M4317" s="20" t="s">
        <v>42</v>
      </c>
      <c r="O4317" s="25">
        <v>1</v>
      </c>
    </row>
    <row r="4318" spans="9:18" x14ac:dyDescent="0.3">
      <c r="I4318" s="31" t="s">
        <v>1635</v>
      </c>
      <c r="J4318" s="20" t="s">
        <v>1648</v>
      </c>
      <c r="K4318" s="20" t="s">
        <v>1474</v>
      </c>
      <c r="M4318" s="20" t="s">
        <v>39</v>
      </c>
      <c r="N4318" s="20" t="s">
        <v>40</v>
      </c>
      <c r="O4318" s="25">
        <v>10475</v>
      </c>
      <c r="Q4318" s="20" t="s">
        <v>47</v>
      </c>
    </row>
    <row r="4319" spans="9:18" x14ac:dyDescent="0.3">
      <c r="M4319" s="20" t="s">
        <v>42</v>
      </c>
    </row>
    <row r="4320" spans="9:18" x14ac:dyDescent="0.3">
      <c r="I4320" s="31" t="s">
        <v>1635</v>
      </c>
      <c r="J4320" s="20" t="s">
        <v>1648</v>
      </c>
      <c r="K4320" s="20" t="s">
        <v>1474</v>
      </c>
      <c r="M4320" s="20" t="s">
        <v>39</v>
      </c>
      <c r="N4320" s="20" t="s">
        <v>40</v>
      </c>
      <c r="O4320" s="25">
        <v>10975</v>
      </c>
      <c r="Q4320" s="20" t="s">
        <v>47</v>
      </c>
    </row>
    <row r="4321" spans="9:18" x14ac:dyDescent="0.3">
      <c r="M4321" s="20" t="s">
        <v>42</v>
      </c>
    </row>
    <row r="4322" spans="9:18" x14ac:dyDescent="0.3">
      <c r="I4322" s="31" t="s">
        <v>1635</v>
      </c>
      <c r="J4322" s="20" t="s">
        <v>1649</v>
      </c>
      <c r="K4322" s="20" t="s">
        <v>145</v>
      </c>
      <c r="M4322" s="20" t="s">
        <v>39</v>
      </c>
      <c r="N4322" s="20" t="s">
        <v>146</v>
      </c>
      <c r="O4322" s="25">
        <v>2981.81</v>
      </c>
      <c r="Q4322" s="20" t="s">
        <v>47</v>
      </c>
    </row>
    <row r="4323" spans="9:18" x14ac:dyDescent="0.3">
      <c r="M4323" s="20" t="s">
        <v>42</v>
      </c>
      <c r="O4323" s="25">
        <v>6</v>
      </c>
    </row>
    <row r="4324" spans="9:18" x14ac:dyDescent="0.3">
      <c r="I4324" s="31" t="s">
        <v>1635</v>
      </c>
      <c r="J4324" s="20" t="s">
        <v>1649</v>
      </c>
      <c r="K4324" s="20" t="s">
        <v>147</v>
      </c>
      <c r="L4324" s="20" t="s">
        <v>145</v>
      </c>
      <c r="M4324" s="20" t="s">
        <v>39</v>
      </c>
      <c r="N4324" s="20" t="s">
        <v>148</v>
      </c>
      <c r="Q4324" s="20" t="s">
        <v>149</v>
      </c>
      <c r="R4324" s="25">
        <v>2981.81</v>
      </c>
    </row>
    <row r="4325" spans="9:18" x14ac:dyDescent="0.3">
      <c r="M4325" s="20" t="s">
        <v>42</v>
      </c>
    </row>
    <row r="4326" spans="9:18" x14ac:dyDescent="0.3">
      <c r="I4326" s="31" t="s">
        <v>1635</v>
      </c>
      <c r="J4326" s="20" t="s">
        <v>1650</v>
      </c>
      <c r="K4326" s="20" t="s">
        <v>145</v>
      </c>
      <c r="M4326" s="20" t="s">
        <v>39</v>
      </c>
      <c r="N4326" s="20" t="s">
        <v>146</v>
      </c>
      <c r="O4326" s="25">
        <v>722.5</v>
      </c>
      <c r="Q4326" s="20" t="s">
        <v>47</v>
      </c>
    </row>
    <row r="4327" spans="9:18" x14ac:dyDescent="0.3">
      <c r="M4327" s="20" t="s">
        <v>42</v>
      </c>
    </row>
    <row r="4328" spans="9:18" x14ac:dyDescent="0.3">
      <c r="I4328" s="31" t="s">
        <v>1635</v>
      </c>
      <c r="J4328" s="20" t="s">
        <v>1650</v>
      </c>
      <c r="K4328" s="20" t="s">
        <v>147</v>
      </c>
      <c r="L4328" s="20" t="s">
        <v>145</v>
      </c>
      <c r="M4328" s="20" t="s">
        <v>39</v>
      </c>
      <c r="N4328" s="20" t="s">
        <v>148</v>
      </c>
      <c r="Q4328" s="20" t="s">
        <v>149</v>
      </c>
      <c r="R4328" s="25">
        <v>722.5</v>
      </c>
    </row>
    <row r="4329" spans="9:18" x14ac:dyDescent="0.3">
      <c r="M4329" s="20" t="s">
        <v>42</v>
      </c>
    </row>
    <row r="4330" spans="9:18" x14ac:dyDescent="0.3">
      <c r="I4330" s="31" t="s">
        <v>1651</v>
      </c>
      <c r="J4330" s="20" t="s">
        <v>1652</v>
      </c>
      <c r="K4330" s="20" t="s">
        <v>194</v>
      </c>
      <c r="L4330" s="20" t="s">
        <v>1474</v>
      </c>
      <c r="M4330" s="20" t="s">
        <v>39</v>
      </c>
      <c r="N4330" s="20" t="s">
        <v>122</v>
      </c>
      <c r="Q4330" s="20" t="s">
        <v>40</v>
      </c>
      <c r="R4330" s="25">
        <v>4778.8900000000003</v>
      </c>
    </row>
    <row r="4331" spans="9:18" x14ac:dyDescent="0.3">
      <c r="M4331" s="20" t="s">
        <v>42</v>
      </c>
      <c r="R4331" s="25">
        <v>874.46199999999999</v>
      </c>
    </row>
    <row r="4332" spans="9:18" x14ac:dyDescent="0.3">
      <c r="I4332" s="31" t="s">
        <v>1651</v>
      </c>
      <c r="J4332" s="20" t="s">
        <v>1652</v>
      </c>
      <c r="K4332" s="20" t="s">
        <v>194</v>
      </c>
      <c r="L4332" s="20" t="s">
        <v>1474</v>
      </c>
      <c r="M4332" s="20" t="s">
        <v>39</v>
      </c>
      <c r="N4332" s="20" t="s">
        <v>122</v>
      </c>
      <c r="Q4332" s="20" t="s">
        <v>40</v>
      </c>
      <c r="R4332" s="25">
        <v>4978.01</v>
      </c>
    </row>
    <row r="4333" spans="9:18" x14ac:dyDescent="0.3">
      <c r="M4333" s="20" t="s">
        <v>42</v>
      </c>
      <c r="R4333" s="25">
        <v>910.89800000000002</v>
      </c>
    </row>
    <row r="4334" spans="9:18" x14ac:dyDescent="0.3">
      <c r="I4334" s="31" t="s">
        <v>1651</v>
      </c>
      <c r="J4334" s="20" t="s">
        <v>1652</v>
      </c>
      <c r="K4334" s="20" t="s">
        <v>194</v>
      </c>
      <c r="L4334" s="20" t="s">
        <v>1474</v>
      </c>
      <c r="M4334" s="20" t="s">
        <v>39</v>
      </c>
      <c r="N4334" s="20" t="s">
        <v>122</v>
      </c>
      <c r="Q4334" s="20" t="s">
        <v>40</v>
      </c>
      <c r="R4334" s="25">
        <v>14934</v>
      </c>
    </row>
    <row r="4335" spans="9:18" x14ac:dyDescent="0.3">
      <c r="M4335" s="20" t="s">
        <v>42</v>
      </c>
      <c r="R4335" s="25">
        <v>2732.6909999999998</v>
      </c>
    </row>
    <row r="4336" spans="9:18" x14ac:dyDescent="0.3">
      <c r="I4336" s="31" t="s">
        <v>1651</v>
      </c>
      <c r="J4336" s="20" t="s">
        <v>1652</v>
      </c>
      <c r="K4336" s="20" t="s">
        <v>194</v>
      </c>
      <c r="L4336" s="20" t="s">
        <v>1474</v>
      </c>
      <c r="M4336" s="20" t="s">
        <v>39</v>
      </c>
      <c r="N4336" s="20" t="s">
        <v>122</v>
      </c>
      <c r="Q4336" s="20" t="s">
        <v>40</v>
      </c>
      <c r="R4336" s="25">
        <v>4978.01</v>
      </c>
    </row>
    <row r="4337" spans="9:18" x14ac:dyDescent="0.3">
      <c r="M4337" s="20" t="s">
        <v>42</v>
      </c>
      <c r="R4337" s="25">
        <v>910.89800000000002</v>
      </c>
    </row>
    <row r="4338" spans="9:18" x14ac:dyDescent="0.3">
      <c r="I4338" s="31" t="s">
        <v>1651</v>
      </c>
      <c r="J4338" s="20" t="s">
        <v>1652</v>
      </c>
      <c r="K4338" s="20" t="s">
        <v>194</v>
      </c>
      <c r="L4338" s="20" t="s">
        <v>1474</v>
      </c>
      <c r="M4338" s="20" t="s">
        <v>39</v>
      </c>
      <c r="N4338" s="20" t="s">
        <v>122</v>
      </c>
      <c r="Q4338" s="20" t="s">
        <v>40</v>
      </c>
      <c r="R4338" s="25">
        <v>4978.01</v>
      </c>
    </row>
    <row r="4339" spans="9:18" x14ac:dyDescent="0.3">
      <c r="M4339" s="20" t="s">
        <v>42</v>
      </c>
      <c r="R4339" s="25">
        <v>910.89800000000002</v>
      </c>
    </row>
    <row r="4340" spans="9:18" x14ac:dyDescent="0.3">
      <c r="I4340" s="31" t="s">
        <v>1651</v>
      </c>
      <c r="J4340" s="20" t="s">
        <v>1652</v>
      </c>
      <c r="K4340" s="20" t="s">
        <v>194</v>
      </c>
      <c r="L4340" s="20" t="s">
        <v>1474</v>
      </c>
      <c r="M4340" s="20" t="s">
        <v>39</v>
      </c>
      <c r="N4340" s="20" t="s">
        <v>122</v>
      </c>
      <c r="Q4340" s="20" t="s">
        <v>40</v>
      </c>
      <c r="R4340" s="25">
        <v>4978.01</v>
      </c>
    </row>
    <row r="4341" spans="9:18" x14ac:dyDescent="0.3">
      <c r="M4341" s="20" t="s">
        <v>42</v>
      </c>
      <c r="R4341" s="25">
        <v>910.89800000000002</v>
      </c>
    </row>
    <row r="4342" spans="9:18" x14ac:dyDescent="0.3">
      <c r="I4342" s="31" t="s">
        <v>1651</v>
      </c>
      <c r="J4342" s="20" t="s">
        <v>1652</v>
      </c>
      <c r="K4342" s="20" t="s">
        <v>194</v>
      </c>
      <c r="L4342" s="20" t="s">
        <v>1474</v>
      </c>
      <c r="M4342" s="20" t="s">
        <v>39</v>
      </c>
      <c r="N4342" s="20" t="s">
        <v>122</v>
      </c>
      <c r="Q4342" s="20" t="s">
        <v>40</v>
      </c>
      <c r="R4342" s="25">
        <v>6471.41</v>
      </c>
    </row>
    <row r="4343" spans="9:18" x14ac:dyDescent="0.3">
      <c r="M4343" s="20" t="s">
        <v>42</v>
      </c>
      <c r="R4343" s="25">
        <v>1184.1669999999999</v>
      </c>
    </row>
    <row r="4344" spans="9:18" x14ac:dyDescent="0.3">
      <c r="I4344" s="31" t="s">
        <v>1651</v>
      </c>
      <c r="J4344" s="20" t="s">
        <v>1652</v>
      </c>
      <c r="K4344" s="20" t="s">
        <v>194</v>
      </c>
      <c r="L4344" s="20" t="s">
        <v>1474</v>
      </c>
      <c r="M4344" s="20" t="s">
        <v>39</v>
      </c>
      <c r="N4344" s="20" t="s">
        <v>122</v>
      </c>
      <c r="Q4344" s="20" t="s">
        <v>40</v>
      </c>
      <c r="R4344" s="25">
        <v>4062.05</v>
      </c>
    </row>
    <row r="4345" spans="9:18" x14ac:dyDescent="0.3">
      <c r="M4345" s="20" t="s">
        <v>42</v>
      </c>
      <c r="R4345" s="25">
        <v>743.29200000000003</v>
      </c>
    </row>
    <row r="4346" spans="9:18" x14ac:dyDescent="0.3">
      <c r="I4346" s="31" t="s">
        <v>1651</v>
      </c>
      <c r="J4346" s="20" t="s">
        <v>1652</v>
      </c>
      <c r="K4346" s="20" t="s">
        <v>194</v>
      </c>
      <c r="L4346" s="20" t="s">
        <v>1474</v>
      </c>
      <c r="M4346" s="20" t="s">
        <v>39</v>
      </c>
      <c r="N4346" s="20" t="s">
        <v>122</v>
      </c>
      <c r="Q4346" s="20" t="s">
        <v>40</v>
      </c>
      <c r="R4346" s="25">
        <v>4978.01</v>
      </c>
    </row>
    <row r="4347" spans="9:18" x14ac:dyDescent="0.3">
      <c r="M4347" s="20" t="s">
        <v>42</v>
      </c>
      <c r="R4347" s="25">
        <v>910.89800000000002</v>
      </c>
    </row>
    <row r="4348" spans="9:18" x14ac:dyDescent="0.3">
      <c r="I4348" s="31" t="s">
        <v>1651</v>
      </c>
      <c r="J4348" s="20" t="s">
        <v>1652</v>
      </c>
      <c r="K4348" s="20" t="s">
        <v>194</v>
      </c>
      <c r="L4348" s="20" t="s">
        <v>1474</v>
      </c>
      <c r="M4348" s="20" t="s">
        <v>39</v>
      </c>
      <c r="N4348" s="20" t="s">
        <v>122</v>
      </c>
      <c r="Q4348" s="20" t="s">
        <v>40</v>
      </c>
      <c r="R4348" s="25">
        <v>4978.01</v>
      </c>
    </row>
    <row r="4349" spans="9:18" x14ac:dyDescent="0.3">
      <c r="M4349" s="20" t="s">
        <v>42</v>
      </c>
      <c r="R4349" s="25">
        <v>910.89800000000002</v>
      </c>
    </row>
    <row r="4350" spans="9:18" x14ac:dyDescent="0.3">
      <c r="I4350" s="31" t="s">
        <v>1651</v>
      </c>
      <c r="J4350" s="20" t="s">
        <v>1653</v>
      </c>
      <c r="K4350" s="20" t="s">
        <v>1474</v>
      </c>
      <c r="L4350" s="20" t="s">
        <v>1494</v>
      </c>
      <c r="M4350" s="20" t="s">
        <v>39</v>
      </c>
      <c r="N4350" s="20" t="s">
        <v>40</v>
      </c>
      <c r="O4350" s="25">
        <v>19748.830000000002</v>
      </c>
      <c r="Q4350" s="20" t="s">
        <v>41</v>
      </c>
    </row>
    <row r="4351" spans="9:18" x14ac:dyDescent="0.3">
      <c r="M4351" s="20" t="s">
        <v>42</v>
      </c>
      <c r="O4351" s="25">
        <v>818.76599999999996</v>
      </c>
    </row>
    <row r="4352" spans="9:18" x14ac:dyDescent="0.3">
      <c r="I4352" s="31" t="s">
        <v>1651</v>
      </c>
      <c r="J4352" s="20" t="s">
        <v>1653</v>
      </c>
      <c r="K4352" s="20" t="s">
        <v>1474</v>
      </c>
      <c r="L4352" s="20" t="s">
        <v>1492</v>
      </c>
      <c r="M4352" s="20" t="s">
        <v>39</v>
      </c>
      <c r="N4352" s="20" t="s">
        <v>40</v>
      </c>
      <c r="O4352" s="25">
        <v>27666</v>
      </c>
      <c r="Q4352" s="20" t="s">
        <v>41</v>
      </c>
    </row>
    <row r="4353" spans="9:18" x14ac:dyDescent="0.3">
      <c r="M4353" s="20" t="s">
        <v>42</v>
      </c>
      <c r="O4353" s="25">
        <v>957.23400000000004</v>
      </c>
    </row>
    <row r="4354" spans="9:18" x14ac:dyDescent="0.3">
      <c r="I4354" s="31" t="s">
        <v>1651</v>
      </c>
      <c r="J4354" s="20" t="s">
        <v>1654</v>
      </c>
      <c r="K4354" s="20" t="s">
        <v>296</v>
      </c>
      <c r="M4354" s="20" t="s">
        <v>39</v>
      </c>
      <c r="N4354" s="20" t="s">
        <v>297</v>
      </c>
      <c r="O4354" s="25">
        <v>45000</v>
      </c>
      <c r="Q4354" s="20" t="s">
        <v>47</v>
      </c>
    </row>
    <row r="4355" spans="9:18" x14ac:dyDescent="0.3">
      <c r="M4355" s="20" t="s">
        <v>42</v>
      </c>
      <c r="O4355" s="25">
        <v>1000</v>
      </c>
    </row>
    <row r="4356" spans="9:18" x14ac:dyDescent="0.3">
      <c r="I4356" s="31" t="s">
        <v>1651</v>
      </c>
      <c r="J4356" s="20" t="s">
        <v>1655</v>
      </c>
      <c r="K4356" s="20" t="s">
        <v>1656</v>
      </c>
      <c r="M4356" s="20" t="s">
        <v>39</v>
      </c>
      <c r="N4356" s="20" t="s">
        <v>46</v>
      </c>
      <c r="O4356" s="25">
        <v>2617</v>
      </c>
      <c r="Q4356" s="20" t="s">
        <v>47</v>
      </c>
    </row>
    <row r="4357" spans="9:18" x14ac:dyDescent="0.3">
      <c r="M4357" s="20" t="s">
        <v>42</v>
      </c>
      <c r="O4357" s="25">
        <v>75</v>
      </c>
    </row>
    <row r="4358" spans="9:18" x14ac:dyDescent="0.3">
      <c r="I4358" s="31" t="s">
        <v>1651</v>
      </c>
      <c r="J4358" s="20" t="s">
        <v>1657</v>
      </c>
      <c r="K4358" s="20" t="s">
        <v>1658</v>
      </c>
      <c r="M4358" s="20" t="s">
        <v>39</v>
      </c>
      <c r="N4358" s="20" t="s">
        <v>46</v>
      </c>
      <c r="O4358" s="25">
        <v>1800</v>
      </c>
      <c r="Q4358" s="20" t="s">
        <v>47</v>
      </c>
    </row>
    <row r="4359" spans="9:18" x14ac:dyDescent="0.3">
      <c r="M4359" s="20" t="s">
        <v>42</v>
      </c>
      <c r="O4359" s="25">
        <v>4</v>
      </c>
    </row>
    <row r="4360" spans="9:18" x14ac:dyDescent="0.3">
      <c r="I4360" s="31" t="s">
        <v>1651</v>
      </c>
      <c r="J4360" s="20" t="s">
        <v>1659</v>
      </c>
      <c r="K4360" s="20" t="s">
        <v>170</v>
      </c>
      <c r="M4360" s="20" t="s">
        <v>39</v>
      </c>
      <c r="N4360" s="20" t="s">
        <v>107</v>
      </c>
      <c r="O4360" s="25">
        <v>229.5</v>
      </c>
      <c r="Q4360" s="20" t="s">
        <v>47</v>
      </c>
    </row>
    <row r="4361" spans="9:18" x14ac:dyDescent="0.3">
      <c r="M4361" s="20" t="s">
        <v>42</v>
      </c>
    </row>
    <row r="4362" spans="9:18" x14ac:dyDescent="0.3">
      <c r="I4362" s="31" t="s">
        <v>1651</v>
      </c>
      <c r="J4362" s="20" t="s">
        <v>1660</v>
      </c>
      <c r="K4362" s="20" t="s">
        <v>170</v>
      </c>
      <c r="M4362" s="20" t="s">
        <v>39</v>
      </c>
      <c r="N4362" s="20" t="s">
        <v>107</v>
      </c>
      <c r="O4362" s="25">
        <v>7986.34</v>
      </c>
      <c r="Q4362" s="20" t="s">
        <v>47</v>
      </c>
    </row>
    <row r="4363" spans="9:18" x14ac:dyDescent="0.3">
      <c r="M4363" s="20" t="s">
        <v>42</v>
      </c>
    </row>
    <row r="4364" spans="9:18" x14ac:dyDescent="0.3">
      <c r="I4364" s="31" t="s">
        <v>1651</v>
      </c>
      <c r="J4364" s="20" t="s">
        <v>1661</v>
      </c>
      <c r="K4364" s="20" t="s">
        <v>1662</v>
      </c>
      <c r="M4364" s="20" t="s">
        <v>39</v>
      </c>
      <c r="N4364" s="20" t="s">
        <v>107</v>
      </c>
      <c r="O4364" s="25">
        <v>1030</v>
      </c>
      <c r="Q4364" s="20" t="s">
        <v>47</v>
      </c>
    </row>
    <row r="4365" spans="9:18" x14ac:dyDescent="0.3">
      <c r="M4365" s="20" t="s">
        <v>42</v>
      </c>
    </row>
    <row r="4366" spans="9:18" x14ac:dyDescent="0.3">
      <c r="I4366" s="31" t="s">
        <v>1651</v>
      </c>
      <c r="J4366" s="20" t="s">
        <v>1663</v>
      </c>
      <c r="K4366" s="20" t="s">
        <v>1662</v>
      </c>
      <c r="M4366" s="20" t="s">
        <v>39</v>
      </c>
      <c r="N4366" s="20" t="s">
        <v>107</v>
      </c>
      <c r="O4366" s="25">
        <v>30</v>
      </c>
      <c r="Q4366" s="20" t="s">
        <v>47</v>
      </c>
    </row>
    <row r="4367" spans="9:18" x14ac:dyDescent="0.3">
      <c r="M4367" s="20" t="s">
        <v>42</v>
      </c>
    </row>
    <row r="4368" spans="9:18" x14ac:dyDescent="0.3">
      <c r="I4368" s="31" t="s">
        <v>1664</v>
      </c>
      <c r="J4368" s="20" t="s">
        <v>1665</v>
      </c>
      <c r="K4368" s="20" t="s">
        <v>194</v>
      </c>
      <c r="L4368" s="20" t="s">
        <v>1474</v>
      </c>
      <c r="M4368" s="20" t="s">
        <v>39</v>
      </c>
      <c r="N4368" s="20" t="s">
        <v>122</v>
      </c>
      <c r="Q4368" s="20" t="s">
        <v>40</v>
      </c>
      <c r="R4368" s="25">
        <v>6705.35</v>
      </c>
    </row>
    <row r="4369" spans="9:18" x14ac:dyDescent="0.3">
      <c r="M4369" s="20" t="s">
        <v>42</v>
      </c>
      <c r="R4369" s="25">
        <v>1069.9000000000001</v>
      </c>
    </row>
    <row r="4370" spans="9:18" x14ac:dyDescent="0.3">
      <c r="I4370" s="31" t="s">
        <v>1664</v>
      </c>
      <c r="J4370" s="20" t="s">
        <v>1665</v>
      </c>
      <c r="K4370" s="20" t="s">
        <v>194</v>
      </c>
      <c r="L4370" s="20" t="s">
        <v>1474</v>
      </c>
      <c r="M4370" s="20" t="s">
        <v>39</v>
      </c>
      <c r="N4370" s="20" t="s">
        <v>122</v>
      </c>
      <c r="Q4370" s="20" t="s">
        <v>40</v>
      </c>
      <c r="R4370" s="25">
        <v>26821.39</v>
      </c>
    </row>
    <row r="4371" spans="9:18" x14ac:dyDescent="0.3">
      <c r="M4371" s="20" t="s">
        <v>42</v>
      </c>
      <c r="R4371" s="25">
        <v>4279.6009999999997</v>
      </c>
    </row>
    <row r="4372" spans="9:18" x14ac:dyDescent="0.3">
      <c r="I4372" s="31" t="s">
        <v>1664</v>
      </c>
      <c r="J4372" s="20" t="s">
        <v>1665</v>
      </c>
      <c r="K4372" s="20" t="s">
        <v>194</v>
      </c>
      <c r="L4372" s="20" t="s">
        <v>1474</v>
      </c>
      <c r="M4372" s="20" t="s">
        <v>39</v>
      </c>
      <c r="N4372" s="20" t="s">
        <v>122</v>
      </c>
      <c r="Q4372" s="20" t="s">
        <v>40</v>
      </c>
      <c r="R4372" s="25">
        <v>2682.14</v>
      </c>
    </row>
    <row r="4373" spans="9:18" x14ac:dyDescent="0.3">
      <c r="M4373" s="20" t="s">
        <v>42</v>
      </c>
      <c r="R4373" s="25">
        <v>427.96</v>
      </c>
    </row>
    <row r="4374" spans="9:18" x14ac:dyDescent="0.3">
      <c r="I4374" s="31" t="s">
        <v>1664</v>
      </c>
      <c r="J4374" s="20" t="s">
        <v>1665</v>
      </c>
      <c r="K4374" s="20" t="s">
        <v>194</v>
      </c>
      <c r="L4374" s="20" t="s">
        <v>1474</v>
      </c>
      <c r="M4374" s="20" t="s">
        <v>39</v>
      </c>
      <c r="N4374" s="20" t="s">
        <v>122</v>
      </c>
      <c r="Q4374" s="20" t="s">
        <v>40</v>
      </c>
      <c r="R4374" s="25">
        <v>6705.35</v>
      </c>
    </row>
    <row r="4375" spans="9:18" x14ac:dyDescent="0.3">
      <c r="M4375" s="20" t="s">
        <v>42</v>
      </c>
      <c r="R4375" s="25">
        <v>1069.9000000000001</v>
      </c>
    </row>
    <row r="4376" spans="9:18" x14ac:dyDescent="0.3">
      <c r="I4376" s="31" t="s">
        <v>1664</v>
      </c>
      <c r="J4376" s="20" t="s">
        <v>1665</v>
      </c>
      <c r="K4376" s="20" t="s">
        <v>194</v>
      </c>
      <c r="L4376" s="20" t="s">
        <v>1474</v>
      </c>
      <c r="M4376" s="20" t="s">
        <v>39</v>
      </c>
      <c r="N4376" s="20" t="s">
        <v>122</v>
      </c>
      <c r="Q4376" s="20" t="s">
        <v>40</v>
      </c>
      <c r="R4376" s="25">
        <v>6705.35</v>
      </c>
    </row>
    <row r="4377" spans="9:18" x14ac:dyDescent="0.3">
      <c r="M4377" s="20" t="s">
        <v>42</v>
      </c>
      <c r="R4377" s="25">
        <v>1069.9000000000001</v>
      </c>
    </row>
    <row r="4378" spans="9:18" x14ac:dyDescent="0.3">
      <c r="I4378" s="31" t="s">
        <v>1664</v>
      </c>
      <c r="J4378" s="20" t="s">
        <v>1665</v>
      </c>
      <c r="K4378" s="20" t="s">
        <v>194</v>
      </c>
      <c r="L4378" s="20" t="s">
        <v>1474</v>
      </c>
      <c r="M4378" s="20" t="s">
        <v>39</v>
      </c>
      <c r="N4378" s="20" t="s">
        <v>122</v>
      </c>
      <c r="Q4378" s="20" t="s">
        <v>40</v>
      </c>
      <c r="R4378" s="25">
        <v>6705.35</v>
      </c>
    </row>
    <row r="4379" spans="9:18" x14ac:dyDescent="0.3">
      <c r="M4379" s="20" t="s">
        <v>42</v>
      </c>
      <c r="R4379" s="25">
        <v>1069.9000000000001</v>
      </c>
    </row>
    <row r="4380" spans="9:18" x14ac:dyDescent="0.3">
      <c r="I4380" s="31" t="s">
        <v>1664</v>
      </c>
      <c r="J4380" s="20" t="s">
        <v>1665</v>
      </c>
      <c r="K4380" s="20" t="s">
        <v>194</v>
      </c>
      <c r="L4380" s="20" t="s">
        <v>1474</v>
      </c>
      <c r="M4380" s="20" t="s">
        <v>39</v>
      </c>
      <c r="N4380" s="20" t="s">
        <v>122</v>
      </c>
      <c r="Q4380" s="20" t="s">
        <v>40</v>
      </c>
      <c r="R4380" s="25">
        <v>6705.35</v>
      </c>
    </row>
    <row r="4381" spans="9:18" x14ac:dyDescent="0.3">
      <c r="M4381" s="20" t="s">
        <v>42</v>
      </c>
      <c r="R4381" s="25">
        <v>1069.9000000000001</v>
      </c>
    </row>
    <row r="4382" spans="9:18" x14ac:dyDescent="0.3">
      <c r="I4382" s="31" t="s">
        <v>1664</v>
      </c>
      <c r="J4382" s="20" t="s">
        <v>1665</v>
      </c>
      <c r="K4382" s="20" t="s">
        <v>194</v>
      </c>
      <c r="L4382" s="20" t="s">
        <v>1474</v>
      </c>
      <c r="M4382" s="20" t="s">
        <v>39</v>
      </c>
      <c r="N4382" s="20" t="s">
        <v>122</v>
      </c>
      <c r="Q4382" s="20" t="s">
        <v>40</v>
      </c>
      <c r="R4382" s="25">
        <v>5471.57</v>
      </c>
    </row>
    <row r="4383" spans="9:18" x14ac:dyDescent="0.3">
      <c r="M4383" s="20" t="s">
        <v>42</v>
      </c>
      <c r="R4383" s="25">
        <v>873.03899999999999</v>
      </c>
    </row>
    <row r="4384" spans="9:18" x14ac:dyDescent="0.3">
      <c r="I4384" s="31" t="s">
        <v>1664</v>
      </c>
      <c r="J4384" s="20" t="s">
        <v>1665</v>
      </c>
      <c r="K4384" s="20" t="s">
        <v>194</v>
      </c>
      <c r="L4384" s="20" t="s">
        <v>1474</v>
      </c>
      <c r="M4384" s="20" t="s">
        <v>39</v>
      </c>
      <c r="N4384" s="20" t="s">
        <v>122</v>
      </c>
      <c r="Q4384" s="20" t="s">
        <v>40</v>
      </c>
      <c r="R4384" s="25">
        <v>6705.35</v>
      </c>
    </row>
    <row r="4385" spans="9:18" x14ac:dyDescent="0.3">
      <c r="M4385" s="20" t="s">
        <v>42</v>
      </c>
      <c r="R4385" s="25">
        <v>1069.9000000000001</v>
      </c>
    </row>
    <row r="4386" spans="9:18" x14ac:dyDescent="0.3">
      <c r="I4386" s="31" t="s">
        <v>1664</v>
      </c>
      <c r="J4386" s="20" t="s">
        <v>1666</v>
      </c>
      <c r="K4386" s="20" t="s">
        <v>1474</v>
      </c>
      <c r="L4386" s="20" t="s">
        <v>1494</v>
      </c>
      <c r="M4386" s="20" t="s">
        <v>39</v>
      </c>
      <c r="N4386" s="20" t="s">
        <v>40</v>
      </c>
      <c r="O4386" s="25">
        <v>20930.91</v>
      </c>
      <c r="Q4386" s="20" t="s">
        <v>41</v>
      </c>
    </row>
    <row r="4387" spans="9:18" x14ac:dyDescent="0.3">
      <c r="M4387" s="20" t="s">
        <v>42</v>
      </c>
      <c r="O4387" s="25">
        <v>840</v>
      </c>
    </row>
    <row r="4388" spans="9:18" x14ac:dyDescent="0.3">
      <c r="I4388" s="31" t="s">
        <v>1667</v>
      </c>
      <c r="J4388" s="20" t="s">
        <v>1668</v>
      </c>
      <c r="K4388" s="20" t="s">
        <v>194</v>
      </c>
      <c r="L4388" s="20" t="s">
        <v>1474</v>
      </c>
      <c r="M4388" s="20" t="s">
        <v>39</v>
      </c>
      <c r="N4388" s="20" t="s">
        <v>122</v>
      </c>
      <c r="Q4388" s="20" t="s">
        <v>40</v>
      </c>
      <c r="R4388" s="25">
        <v>26817.54</v>
      </c>
    </row>
    <row r="4389" spans="9:18" x14ac:dyDescent="0.3">
      <c r="M4389" s="20" t="s">
        <v>42</v>
      </c>
      <c r="R4389" s="25">
        <v>4000</v>
      </c>
    </row>
    <row r="4390" spans="9:18" x14ac:dyDescent="0.3">
      <c r="I4390" s="31" t="s">
        <v>1667</v>
      </c>
      <c r="J4390" s="20" t="s">
        <v>1668</v>
      </c>
      <c r="K4390" s="20" t="s">
        <v>194</v>
      </c>
      <c r="L4390" s="20" t="s">
        <v>1474</v>
      </c>
      <c r="M4390" s="20" t="s">
        <v>39</v>
      </c>
      <c r="N4390" s="20" t="s">
        <v>122</v>
      </c>
      <c r="Q4390" s="20" t="s">
        <v>40</v>
      </c>
      <c r="R4390" s="25">
        <v>13408.77</v>
      </c>
    </row>
    <row r="4391" spans="9:18" x14ac:dyDescent="0.3">
      <c r="M4391" s="20" t="s">
        <v>42</v>
      </c>
      <c r="R4391" s="25">
        <v>2000</v>
      </c>
    </row>
    <row r="4392" spans="9:18" x14ac:dyDescent="0.3">
      <c r="I4392" s="31" t="s">
        <v>1667</v>
      </c>
      <c r="J4392" s="20" t="s">
        <v>1668</v>
      </c>
      <c r="K4392" s="20" t="s">
        <v>194</v>
      </c>
      <c r="L4392" s="20" t="s">
        <v>1474</v>
      </c>
      <c r="M4392" s="20" t="s">
        <v>39</v>
      </c>
      <c r="N4392" s="20" t="s">
        <v>122</v>
      </c>
      <c r="Q4392" s="20" t="s">
        <v>40</v>
      </c>
      <c r="R4392" s="25">
        <v>6704.38</v>
      </c>
    </row>
    <row r="4393" spans="9:18" x14ac:dyDescent="0.3">
      <c r="M4393" s="20" t="s">
        <v>42</v>
      </c>
      <c r="R4393" s="25">
        <v>1000</v>
      </c>
    </row>
    <row r="4394" spans="9:18" x14ac:dyDescent="0.3">
      <c r="I4394" s="31" t="s">
        <v>1667</v>
      </c>
      <c r="J4394" s="20" t="s">
        <v>1668</v>
      </c>
      <c r="K4394" s="20" t="s">
        <v>194</v>
      </c>
      <c r="L4394" s="20" t="s">
        <v>1474</v>
      </c>
      <c r="M4394" s="20" t="s">
        <v>39</v>
      </c>
      <c r="N4394" s="20" t="s">
        <v>122</v>
      </c>
      <c r="Q4394" s="20" t="s">
        <v>40</v>
      </c>
      <c r="R4394" s="25">
        <v>6704.38</v>
      </c>
    </row>
    <row r="4395" spans="9:18" x14ac:dyDescent="0.3">
      <c r="M4395" s="20" t="s">
        <v>42</v>
      </c>
      <c r="R4395" s="25">
        <v>1000</v>
      </c>
    </row>
    <row r="4396" spans="9:18" x14ac:dyDescent="0.3">
      <c r="I4396" s="31" t="s">
        <v>1667</v>
      </c>
      <c r="J4396" s="20" t="s">
        <v>1668</v>
      </c>
      <c r="K4396" s="20" t="s">
        <v>194</v>
      </c>
      <c r="L4396" s="20" t="s">
        <v>1474</v>
      </c>
      <c r="M4396" s="20" t="s">
        <v>39</v>
      </c>
      <c r="N4396" s="20" t="s">
        <v>122</v>
      </c>
      <c r="Q4396" s="20" t="s">
        <v>40</v>
      </c>
      <c r="R4396" s="25">
        <v>6704.39</v>
      </c>
    </row>
    <row r="4397" spans="9:18" x14ac:dyDescent="0.3">
      <c r="M4397" s="20" t="s">
        <v>42</v>
      </c>
      <c r="R4397" s="25">
        <v>1000</v>
      </c>
    </row>
    <row r="4398" spans="9:18" x14ac:dyDescent="0.3">
      <c r="I4398" s="31" t="s">
        <v>1667</v>
      </c>
      <c r="J4398" s="20" t="s">
        <v>1668</v>
      </c>
      <c r="K4398" s="20" t="s">
        <v>194</v>
      </c>
      <c r="L4398" s="20" t="s">
        <v>1474</v>
      </c>
      <c r="M4398" s="20" t="s">
        <v>39</v>
      </c>
      <c r="N4398" s="20" t="s">
        <v>122</v>
      </c>
      <c r="Q4398" s="20" t="s">
        <v>40</v>
      </c>
      <c r="R4398" s="25">
        <v>6704.38</v>
      </c>
    </row>
    <row r="4399" spans="9:18" x14ac:dyDescent="0.3">
      <c r="M4399" s="20" t="s">
        <v>42</v>
      </c>
      <c r="R4399" s="25">
        <v>1000</v>
      </c>
    </row>
    <row r="4400" spans="9:18" x14ac:dyDescent="0.3">
      <c r="I4400" s="31" t="s">
        <v>1667</v>
      </c>
      <c r="J4400" s="20" t="s">
        <v>1668</v>
      </c>
      <c r="K4400" s="20" t="s">
        <v>194</v>
      </c>
      <c r="L4400" s="20" t="s">
        <v>1474</v>
      </c>
      <c r="M4400" s="20" t="s">
        <v>39</v>
      </c>
      <c r="N4400" s="20" t="s">
        <v>122</v>
      </c>
      <c r="Q4400" s="20" t="s">
        <v>40</v>
      </c>
      <c r="R4400" s="25">
        <v>6704.39</v>
      </c>
    </row>
    <row r="4401" spans="9:18" x14ac:dyDescent="0.3">
      <c r="M4401" s="20" t="s">
        <v>42</v>
      </c>
      <c r="R4401" s="25">
        <v>1000</v>
      </c>
    </row>
    <row r="4402" spans="9:18" x14ac:dyDescent="0.3">
      <c r="I4402" s="31" t="s">
        <v>1667</v>
      </c>
      <c r="J4402" s="20" t="s">
        <v>1669</v>
      </c>
      <c r="K4402" s="20" t="s">
        <v>1474</v>
      </c>
      <c r="L4402" s="20" t="s">
        <v>1494</v>
      </c>
      <c r="M4402" s="20" t="s">
        <v>39</v>
      </c>
      <c r="N4402" s="20" t="s">
        <v>40</v>
      </c>
      <c r="O4402" s="25">
        <v>17442.419999999998</v>
      </c>
      <c r="Q4402" s="20" t="s">
        <v>41</v>
      </c>
    </row>
    <row r="4403" spans="9:18" x14ac:dyDescent="0.3">
      <c r="M4403" s="20" t="s">
        <v>42</v>
      </c>
      <c r="O4403" s="25">
        <v>700</v>
      </c>
    </row>
    <row r="4404" spans="9:18" x14ac:dyDescent="0.3">
      <c r="I4404" s="31" t="s">
        <v>1670</v>
      </c>
      <c r="J4404" s="20" t="s">
        <v>1671</v>
      </c>
      <c r="K4404" s="20" t="s">
        <v>194</v>
      </c>
      <c r="L4404" s="20" t="s">
        <v>1474</v>
      </c>
      <c r="M4404" s="20" t="s">
        <v>39</v>
      </c>
      <c r="N4404" s="20" t="s">
        <v>122</v>
      </c>
      <c r="Q4404" s="20" t="s">
        <v>40</v>
      </c>
      <c r="R4404" s="25">
        <v>14349.75</v>
      </c>
    </row>
    <row r="4405" spans="9:18" x14ac:dyDescent="0.3">
      <c r="M4405" s="20" t="s">
        <v>42</v>
      </c>
      <c r="R4405" s="25">
        <v>1992.0319999999999</v>
      </c>
    </row>
    <row r="4406" spans="9:18" x14ac:dyDescent="0.3">
      <c r="I4406" s="31" t="s">
        <v>1670</v>
      </c>
      <c r="J4406" s="20" t="s">
        <v>1671</v>
      </c>
      <c r="K4406" s="20" t="s">
        <v>194</v>
      </c>
      <c r="L4406" s="20" t="s">
        <v>1474</v>
      </c>
      <c r="M4406" s="20" t="s">
        <v>39</v>
      </c>
      <c r="N4406" s="20" t="s">
        <v>122</v>
      </c>
      <c r="Q4406" s="20" t="s">
        <v>40</v>
      </c>
      <c r="R4406" s="25">
        <v>7174.88</v>
      </c>
    </row>
    <row r="4407" spans="9:18" x14ac:dyDescent="0.3">
      <c r="M4407" s="20" t="s">
        <v>42</v>
      </c>
      <c r="R4407" s="25">
        <v>996.01599999999996</v>
      </c>
    </row>
    <row r="4408" spans="9:18" x14ac:dyDescent="0.3">
      <c r="I4408" s="31" t="s">
        <v>1670</v>
      </c>
      <c r="J4408" s="20" t="s">
        <v>1671</v>
      </c>
      <c r="K4408" s="20" t="s">
        <v>194</v>
      </c>
      <c r="L4408" s="20" t="s">
        <v>1474</v>
      </c>
      <c r="M4408" s="20" t="s">
        <v>39</v>
      </c>
      <c r="N4408" s="20" t="s">
        <v>122</v>
      </c>
      <c r="Q4408" s="20" t="s">
        <v>40</v>
      </c>
      <c r="R4408" s="25">
        <v>7174.88</v>
      </c>
    </row>
    <row r="4409" spans="9:18" x14ac:dyDescent="0.3">
      <c r="M4409" s="20" t="s">
        <v>42</v>
      </c>
      <c r="R4409" s="25">
        <v>996.01599999999996</v>
      </c>
    </row>
    <row r="4410" spans="9:18" x14ac:dyDescent="0.3">
      <c r="I4410" s="31" t="s">
        <v>1670</v>
      </c>
      <c r="J4410" s="20" t="s">
        <v>1671</v>
      </c>
      <c r="K4410" s="20" t="s">
        <v>194</v>
      </c>
      <c r="L4410" s="20" t="s">
        <v>1474</v>
      </c>
      <c r="M4410" s="20" t="s">
        <v>39</v>
      </c>
      <c r="N4410" s="20" t="s">
        <v>122</v>
      </c>
      <c r="Q4410" s="20" t="s">
        <v>40</v>
      </c>
      <c r="R4410" s="25">
        <v>717.49</v>
      </c>
    </row>
    <row r="4411" spans="9:18" x14ac:dyDescent="0.3">
      <c r="M4411" s="20" t="s">
        <v>42</v>
      </c>
      <c r="R4411" s="25">
        <v>99.602000000000004</v>
      </c>
    </row>
    <row r="4412" spans="9:18" x14ac:dyDescent="0.3">
      <c r="I4412" s="31" t="s">
        <v>1670</v>
      </c>
      <c r="J4412" s="20" t="s">
        <v>1671</v>
      </c>
      <c r="K4412" s="20" t="s">
        <v>194</v>
      </c>
      <c r="L4412" s="20" t="s">
        <v>1474</v>
      </c>
      <c r="M4412" s="20" t="s">
        <v>39</v>
      </c>
      <c r="N4412" s="20" t="s">
        <v>122</v>
      </c>
      <c r="Q4412" s="20" t="s">
        <v>40</v>
      </c>
      <c r="R4412" s="25">
        <v>6457.39</v>
      </c>
    </row>
    <row r="4413" spans="9:18" x14ac:dyDescent="0.3">
      <c r="M4413" s="20" t="s">
        <v>42</v>
      </c>
      <c r="R4413" s="25">
        <v>896.41399999999999</v>
      </c>
    </row>
    <row r="4414" spans="9:18" x14ac:dyDescent="0.3">
      <c r="I4414" s="31" t="s">
        <v>1670</v>
      </c>
      <c r="J4414" s="20" t="s">
        <v>1671</v>
      </c>
      <c r="K4414" s="20" t="s">
        <v>194</v>
      </c>
      <c r="L4414" s="20" t="s">
        <v>1474</v>
      </c>
      <c r="M4414" s="20" t="s">
        <v>39</v>
      </c>
      <c r="N4414" s="20" t="s">
        <v>122</v>
      </c>
      <c r="Q4414" s="20" t="s">
        <v>40</v>
      </c>
      <c r="R4414" s="25">
        <v>143.5</v>
      </c>
    </row>
    <row r="4415" spans="9:18" x14ac:dyDescent="0.3">
      <c r="M4415" s="20" t="s">
        <v>42</v>
      </c>
      <c r="R4415" s="25">
        <v>19.920000000000002</v>
      </c>
    </row>
    <row r="4416" spans="9:18" x14ac:dyDescent="0.3">
      <c r="I4416" s="31" t="s">
        <v>1670</v>
      </c>
      <c r="J4416" s="20" t="s">
        <v>1672</v>
      </c>
      <c r="K4416" s="20" t="s">
        <v>1380</v>
      </c>
      <c r="M4416" s="20" t="s">
        <v>39</v>
      </c>
      <c r="N4416" s="20" t="s">
        <v>46</v>
      </c>
      <c r="O4416" s="25">
        <v>2000</v>
      </c>
      <c r="Q4416" s="20" t="s">
        <v>47</v>
      </c>
    </row>
    <row r="4417" spans="9:18" x14ac:dyDescent="0.3">
      <c r="M4417" s="20" t="s">
        <v>42</v>
      </c>
      <c r="O4417" s="25">
        <v>10</v>
      </c>
    </row>
    <row r="4418" spans="9:18" x14ac:dyDescent="0.3">
      <c r="I4418" s="31" t="s">
        <v>1670</v>
      </c>
      <c r="J4418" s="20" t="s">
        <v>1673</v>
      </c>
      <c r="K4418" s="20" t="s">
        <v>1674</v>
      </c>
      <c r="M4418" s="20" t="s">
        <v>39</v>
      </c>
      <c r="N4418" s="20" t="s">
        <v>53</v>
      </c>
      <c r="O4418" s="25">
        <v>251.66</v>
      </c>
      <c r="Q4418" s="20" t="s">
        <v>47</v>
      </c>
    </row>
    <row r="4419" spans="9:18" x14ac:dyDescent="0.3">
      <c r="M4419" s="20" t="s">
        <v>42</v>
      </c>
      <c r="O4419" s="25">
        <v>1</v>
      </c>
    </row>
    <row r="4420" spans="9:18" x14ac:dyDescent="0.3">
      <c r="I4420" s="31" t="s">
        <v>1675</v>
      </c>
      <c r="J4420" s="20" t="s">
        <v>1676</v>
      </c>
      <c r="K4420" s="20" t="s">
        <v>1474</v>
      </c>
      <c r="M4420" s="20" t="s">
        <v>39</v>
      </c>
      <c r="N4420" s="20" t="s">
        <v>40</v>
      </c>
      <c r="O4420" s="25">
        <v>126218.4</v>
      </c>
      <c r="Q4420" s="20" t="s">
        <v>47</v>
      </c>
    </row>
    <row r="4421" spans="9:18" x14ac:dyDescent="0.3">
      <c r="M4421" s="20" t="s">
        <v>42</v>
      </c>
      <c r="O4421" s="25">
        <v>27320</v>
      </c>
    </row>
    <row r="4422" spans="9:18" x14ac:dyDescent="0.3">
      <c r="I4422" s="31" t="s">
        <v>1675</v>
      </c>
      <c r="J4422" s="20" t="s">
        <v>1677</v>
      </c>
      <c r="K4422" s="20" t="s">
        <v>1474</v>
      </c>
      <c r="M4422" s="20" t="s">
        <v>39</v>
      </c>
      <c r="N4422" s="20" t="s">
        <v>40</v>
      </c>
      <c r="O4422" s="25">
        <v>114483.6</v>
      </c>
      <c r="Q4422" s="20" t="s">
        <v>47</v>
      </c>
    </row>
    <row r="4423" spans="9:18" x14ac:dyDescent="0.3">
      <c r="M4423" s="20" t="s">
        <v>42</v>
      </c>
      <c r="O4423" s="25">
        <v>24780</v>
      </c>
    </row>
    <row r="4424" spans="9:18" x14ac:dyDescent="0.3">
      <c r="I4424" s="31" t="s">
        <v>1675</v>
      </c>
      <c r="J4424" s="20" t="s">
        <v>1678</v>
      </c>
      <c r="K4424" s="20" t="s">
        <v>194</v>
      </c>
      <c r="L4424" s="20" t="s">
        <v>1474</v>
      </c>
      <c r="M4424" s="20" t="s">
        <v>39</v>
      </c>
      <c r="N4424" s="20" t="s">
        <v>122</v>
      </c>
      <c r="Q4424" s="20" t="s">
        <v>40</v>
      </c>
      <c r="R4424" s="25">
        <v>912.64</v>
      </c>
    </row>
    <row r="4425" spans="9:18" x14ac:dyDescent="0.3">
      <c r="M4425" s="20" t="s">
        <v>42</v>
      </c>
      <c r="R4425" s="25">
        <v>170.56899999999999</v>
      </c>
    </row>
    <row r="4426" spans="9:18" x14ac:dyDescent="0.3">
      <c r="I4426" s="31" t="s">
        <v>1675</v>
      </c>
      <c r="J4426" s="20" t="s">
        <v>1678</v>
      </c>
      <c r="K4426" s="20" t="s">
        <v>194</v>
      </c>
      <c r="L4426" s="20" t="s">
        <v>1474</v>
      </c>
      <c r="M4426" s="20" t="s">
        <v>39</v>
      </c>
      <c r="N4426" s="20" t="s">
        <v>122</v>
      </c>
      <c r="Q4426" s="20" t="s">
        <v>40</v>
      </c>
      <c r="R4426" s="25">
        <v>24336.91</v>
      </c>
    </row>
    <row r="4427" spans="9:18" x14ac:dyDescent="0.3">
      <c r="M4427" s="20" t="s">
        <v>42</v>
      </c>
      <c r="R4427" s="25">
        <v>4548.4930000000004</v>
      </c>
    </row>
    <row r="4428" spans="9:18" x14ac:dyDescent="0.3">
      <c r="I4428" s="31" t="s">
        <v>1675</v>
      </c>
      <c r="J4428" s="20" t="s">
        <v>1678</v>
      </c>
      <c r="K4428" s="20" t="s">
        <v>194</v>
      </c>
      <c r="L4428" s="20" t="s">
        <v>1474</v>
      </c>
      <c r="M4428" s="20" t="s">
        <v>39</v>
      </c>
      <c r="N4428" s="20" t="s">
        <v>122</v>
      </c>
      <c r="Q4428" s="20" t="s">
        <v>40</v>
      </c>
      <c r="R4428" s="25">
        <v>3650.54</v>
      </c>
    </row>
    <row r="4429" spans="9:18" x14ac:dyDescent="0.3">
      <c r="M4429" s="20" t="s">
        <v>42</v>
      </c>
      <c r="R4429" s="25">
        <v>682.274</v>
      </c>
    </row>
    <row r="4430" spans="9:18" x14ac:dyDescent="0.3">
      <c r="I4430" s="31" t="s">
        <v>1675</v>
      </c>
      <c r="J4430" s="20" t="s">
        <v>1678</v>
      </c>
      <c r="K4430" s="20" t="s">
        <v>194</v>
      </c>
      <c r="L4430" s="20" t="s">
        <v>1474</v>
      </c>
      <c r="M4430" s="20" t="s">
        <v>39</v>
      </c>
      <c r="N4430" s="20" t="s">
        <v>122</v>
      </c>
      <c r="Q4430" s="20" t="s">
        <v>40</v>
      </c>
      <c r="R4430" s="25">
        <v>6084.23</v>
      </c>
    </row>
    <row r="4431" spans="9:18" x14ac:dyDescent="0.3">
      <c r="M4431" s="20" t="s">
        <v>42</v>
      </c>
      <c r="R4431" s="25">
        <v>1137.124</v>
      </c>
    </row>
    <row r="4432" spans="9:18" x14ac:dyDescent="0.3">
      <c r="I4432" s="31" t="s">
        <v>1675</v>
      </c>
      <c r="J4432" s="20" t="s">
        <v>1678</v>
      </c>
      <c r="K4432" s="20" t="s">
        <v>194</v>
      </c>
      <c r="L4432" s="20" t="s">
        <v>1474</v>
      </c>
      <c r="M4432" s="20" t="s">
        <v>39</v>
      </c>
      <c r="N4432" s="20" t="s">
        <v>122</v>
      </c>
      <c r="Q4432" s="20" t="s">
        <v>40</v>
      </c>
      <c r="R4432" s="25">
        <v>6084.23</v>
      </c>
    </row>
    <row r="4433" spans="9:18" x14ac:dyDescent="0.3">
      <c r="M4433" s="20" t="s">
        <v>42</v>
      </c>
      <c r="R4433" s="25">
        <v>1137.124</v>
      </c>
    </row>
    <row r="4434" spans="9:18" x14ac:dyDescent="0.3">
      <c r="I4434" s="31" t="s">
        <v>1675</v>
      </c>
      <c r="J4434" s="20" t="s">
        <v>1678</v>
      </c>
      <c r="K4434" s="20" t="s">
        <v>194</v>
      </c>
      <c r="L4434" s="20" t="s">
        <v>1474</v>
      </c>
      <c r="M4434" s="20" t="s">
        <v>39</v>
      </c>
      <c r="N4434" s="20" t="s">
        <v>122</v>
      </c>
      <c r="Q4434" s="20" t="s">
        <v>40</v>
      </c>
      <c r="R4434" s="25">
        <v>6084.23</v>
      </c>
    </row>
    <row r="4435" spans="9:18" x14ac:dyDescent="0.3">
      <c r="M4435" s="20" t="s">
        <v>42</v>
      </c>
      <c r="R4435" s="25">
        <v>1137.124</v>
      </c>
    </row>
    <row r="4436" spans="9:18" x14ac:dyDescent="0.3">
      <c r="I4436" s="31" t="s">
        <v>1675</v>
      </c>
      <c r="J4436" s="20" t="s">
        <v>1678</v>
      </c>
      <c r="K4436" s="20" t="s">
        <v>194</v>
      </c>
      <c r="L4436" s="20" t="s">
        <v>1474</v>
      </c>
      <c r="M4436" s="20" t="s">
        <v>39</v>
      </c>
      <c r="N4436" s="20" t="s">
        <v>122</v>
      </c>
      <c r="Q4436" s="20" t="s">
        <v>40</v>
      </c>
      <c r="R4436" s="25">
        <v>6996.86</v>
      </c>
    </row>
    <row r="4437" spans="9:18" x14ac:dyDescent="0.3">
      <c r="M4437" s="20" t="s">
        <v>42</v>
      </c>
      <c r="R4437" s="25">
        <v>1307.692</v>
      </c>
    </row>
    <row r="4438" spans="9:18" x14ac:dyDescent="0.3">
      <c r="I4438" s="31" t="s">
        <v>1675</v>
      </c>
      <c r="J4438" s="20" t="s">
        <v>1678</v>
      </c>
      <c r="K4438" s="20" t="s">
        <v>194</v>
      </c>
      <c r="L4438" s="20" t="s">
        <v>1474</v>
      </c>
      <c r="M4438" s="20" t="s">
        <v>39</v>
      </c>
      <c r="N4438" s="20" t="s">
        <v>122</v>
      </c>
      <c r="Q4438" s="20" t="s">
        <v>40</v>
      </c>
      <c r="R4438" s="25">
        <v>6084.23</v>
      </c>
    </row>
    <row r="4439" spans="9:18" x14ac:dyDescent="0.3">
      <c r="M4439" s="20" t="s">
        <v>42</v>
      </c>
      <c r="R4439" s="25">
        <v>1137.124</v>
      </c>
    </row>
    <row r="4440" spans="9:18" x14ac:dyDescent="0.3">
      <c r="I4440" s="31" t="s">
        <v>1675</v>
      </c>
      <c r="J4440" s="20" t="s">
        <v>1678</v>
      </c>
      <c r="K4440" s="20" t="s">
        <v>194</v>
      </c>
      <c r="L4440" s="20" t="s">
        <v>1474</v>
      </c>
      <c r="M4440" s="20" t="s">
        <v>39</v>
      </c>
      <c r="N4440" s="20" t="s">
        <v>122</v>
      </c>
      <c r="Q4440" s="20" t="s">
        <v>40</v>
      </c>
      <c r="R4440" s="25">
        <v>6084.23</v>
      </c>
    </row>
    <row r="4441" spans="9:18" x14ac:dyDescent="0.3">
      <c r="M4441" s="20" t="s">
        <v>42</v>
      </c>
      <c r="R4441" s="25">
        <v>1137.124</v>
      </c>
    </row>
    <row r="4442" spans="9:18" x14ac:dyDescent="0.3">
      <c r="I4442" s="31" t="s">
        <v>1675</v>
      </c>
      <c r="J4442" s="20" t="s">
        <v>1678</v>
      </c>
      <c r="K4442" s="20" t="s">
        <v>194</v>
      </c>
      <c r="L4442" s="20" t="s">
        <v>1474</v>
      </c>
      <c r="M4442" s="20" t="s">
        <v>39</v>
      </c>
      <c r="N4442" s="20" t="s">
        <v>122</v>
      </c>
      <c r="Q4442" s="20" t="s">
        <v>40</v>
      </c>
      <c r="R4442" s="25">
        <v>6084.23</v>
      </c>
    </row>
    <row r="4443" spans="9:18" x14ac:dyDescent="0.3">
      <c r="M4443" s="20" t="s">
        <v>42</v>
      </c>
      <c r="R4443" s="25">
        <v>1137.124</v>
      </c>
    </row>
    <row r="4444" spans="9:18" x14ac:dyDescent="0.3">
      <c r="I4444" s="31" t="s">
        <v>1675</v>
      </c>
      <c r="J4444" s="20" t="s">
        <v>1678</v>
      </c>
      <c r="K4444" s="20" t="s">
        <v>194</v>
      </c>
      <c r="L4444" s="20" t="s">
        <v>1474</v>
      </c>
      <c r="M4444" s="20" t="s">
        <v>39</v>
      </c>
      <c r="N4444" s="20" t="s">
        <v>122</v>
      </c>
      <c r="Q4444" s="20" t="s">
        <v>40</v>
      </c>
      <c r="R4444" s="25">
        <v>912.64</v>
      </c>
    </row>
    <row r="4445" spans="9:18" x14ac:dyDescent="0.3">
      <c r="M4445" s="20" t="s">
        <v>42</v>
      </c>
      <c r="R4445" s="25">
        <v>170.56899999999999</v>
      </c>
    </row>
    <row r="4446" spans="9:18" x14ac:dyDescent="0.3">
      <c r="I4446" s="31" t="s">
        <v>1675</v>
      </c>
      <c r="J4446" s="20" t="s">
        <v>1678</v>
      </c>
      <c r="K4446" s="20" t="s">
        <v>194</v>
      </c>
      <c r="L4446" s="20" t="s">
        <v>1474</v>
      </c>
      <c r="M4446" s="20" t="s">
        <v>39</v>
      </c>
      <c r="N4446" s="20" t="s">
        <v>122</v>
      </c>
      <c r="Q4446" s="20" t="s">
        <v>40</v>
      </c>
      <c r="R4446" s="25">
        <v>5475.8</v>
      </c>
    </row>
    <row r="4447" spans="9:18" x14ac:dyDescent="0.3">
      <c r="M4447" s="20" t="s">
        <v>42</v>
      </c>
      <c r="R4447" s="25">
        <v>1023.4109999999999</v>
      </c>
    </row>
    <row r="4448" spans="9:18" x14ac:dyDescent="0.3">
      <c r="I4448" s="31" t="s">
        <v>1675</v>
      </c>
      <c r="J4448" s="20" t="s">
        <v>1678</v>
      </c>
      <c r="K4448" s="20" t="s">
        <v>194</v>
      </c>
      <c r="L4448" s="20" t="s">
        <v>1474</v>
      </c>
      <c r="M4448" s="20" t="s">
        <v>39</v>
      </c>
      <c r="N4448" s="20" t="s">
        <v>122</v>
      </c>
      <c r="Q4448" s="20" t="s">
        <v>40</v>
      </c>
      <c r="R4448" s="25">
        <v>6084.23</v>
      </c>
    </row>
    <row r="4449" spans="9:18" x14ac:dyDescent="0.3">
      <c r="M4449" s="20" t="s">
        <v>42</v>
      </c>
      <c r="R4449" s="25">
        <v>1137.124</v>
      </c>
    </row>
    <row r="4450" spans="9:18" x14ac:dyDescent="0.3">
      <c r="I4450" s="31" t="s">
        <v>1675</v>
      </c>
      <c r="J4450" s="20" t="s">
        <v>1678</v>
      </c>
      <c r="K4450" s="20" t="s">
        <v>194</v>
      </c>
      <c r="L4450" s="20" t="s">
        <v>1474</v>
      </c>
      <c r="M4450" s="20" t="s">
        <v>39</v>
      </c>
      <c r="N4450" s="20" t="s">
        <v>122</v>
      </c>
      <c r="Q4450" s="20" t="s">
        <v>40</v>
      </c>
      <c r="R4450" s="25">
        <v>6084.23</v>
      </c>
    </row>
    <row r="4451" spans="9:18" x14ac:dyDescent="0.3">
      <c r="M4451" s="20" t="s">
        <v>42</v>
      </c>
      <c r="R4451" s="25">
        <v>1137.124</v>
      </c>
    </row>
    <row r="4452" spans="9:18" x14ac:dyDescent="0.3">
      <c r="I4452" s="31" t="s">
        <v>1675</v>
      </c>
      <c r="J4452" s="20" t="s">
        <v>1679</v>
      </c>
      <c r="K4452" s="20" t="s">
        <v>1474</v>
      </c>
      <c r="L4452" s="20" t="s">
        <v>1494</v>
      </c>
      <c r="M4452" s="20" t="s">
        <v>39</v>
      </c>
      <c r="N4452" s="20" t="s">
        <v>40</v>
      </c>
      <c r="O4452" s="25">
        <v>23110.57</v>
      </c>
      <c r="Q4452" s="20" t="s">
        <v>41</v>
      </c>
    </row>
    <row r="4453" spans="9:18" x14ac:dyDescent="0.3">
      <c r="M4453" s="20" t="s">
        <v>42</v>
      </c>
      <c r="O4453" s="25">
        <v>900</v>
      </c>
    </row>
    <row r="4454" spans="9:18" x14ac:dyDescent="0.3">
      <c r="I4454" s="31" t="s">
        <v>1675</v>
      </c>
      <c r="J4454" s="20" t="s">
        <v>1680</v>
      </c>
      <c r="K4454" s="20" t="s">
        <v>1681</v>
      </c>
      <c r="L4454" s="20" t="s">
        <v>1293</v>
      </c>
      <c r="M4454" s="20" t="s">
        <v>39</v>
      </c>
      <c r="N4454" s="20" t="s">
        <v>46</v>
      </c>
      <c r="O4454" s="25">
        <v>477</v>
      </c>
      <c r="Q4454" s="20" t="s">
        <v>1290</v>
      </c>
    </row>
    <row r="4455" spans="9:18" x14ac:dyDescent="0.3">
      <c r="M4455" s="20" t="s">
        <v>42</v>
      </c>
      <c r="O4455" s="25">
        <v>1.47</v>
      </c>
    </row>
    <row r="4456" spans="9:18" x14ac:dyDescent="0.3">
      <c r="I4456" s="31" t="s">
        <v>1675</v>
      </c>
      <c r="J4456" s="20" t="s">
        <v>1680</v>
      </c>
      <c r="K4456" s="20" t="s">
        <v>1682</v>
      </c>
      <c r="L4456" s="20" t="s">
        <v>1293</v>
      </c>
      <c r="M4456" s="20" t="s">
        <v>39</v>
      </c>
      <c r="N4456" s="20" t="s">
        <v>46</v>
      </c>
      <c r="O4456" s="25">
        <v>200</v>
      </c>
      <c r="Q4456" s="20" t="s">
        <v>1290</v>
      </c>
    </row>
    <row r="4457" spans="9:18" x14ac:dyDescent="0.3">
      <c r="M4457" s="20" t="s">
        <v>42</v>
      </c>
      <c r="O4457" s="25">
        <v>100</v>
      </c>
    </row>
    <row r="4458" spans="9:18" x14ac:dyDescent="0.3">
      <c r="I4458" s="31" t="s">
        <v>1675</v>
      </c>
      <c r="J4458" s="20" t="s">
        <v>1683</v>
      </c>
      <c r="K4458" s="20" t="s">
        <v>1647</v>
      </c>
      <c r="L4458" s="20" t="s">
        <v>1293</v>
      </c>
      <c r="M4458" s="20" t="s">
        <v>39</v>
      </c>
      <c r="N4458" s="20" t="s">
        <v>53</v>
      </c>
      <c r="O4458" s="25">
        <v>397</v>
      </c>
      <c r="Q4458" s="20" t="s">
        <v>1290</v>
      </c>
    </row>
    <row r="4459" spans="9:18" x14ac:dyDescent="0.3">
      <c r="M4459" s="20" t="s">
        <v>42</v>
      </c>
      <c r="O4459" s="25">
        <v>1</v>
      </c>
    </row>
    <row r="4460" spans="9:18" x14ac:dyDescent="0.3">
      <c r="I4460" s="31" t="s">
        <v>1675</v>
      </c>
      <c r="J4460" s="20" t="s">
        <v>1684</v>
      </c>
      <c r="K4460" s="20" t="s">
        <v>1685</v>
      </c>
      <c r="L4460" s="20" t="s">
        <v>1686</v>
      </c>
      <c r="M4460" s="20" t="s">
        <v>39</v>
      </c>
      <c r="N4460" s="20" t="s">
        <v>46</v>
      </c>
      <c r="O4460" s="25">
        <v>1488.38</v>
      </c>
      <c r="Q4460" s="20" t="s">
        <v>59</v>
      </c>
    </row>
    <row r="4461" spans="9:18" x14ac:dyDescent="0.3">
      <c r="M4461" s="20" t="s">
        <v>42</v>
      </c>
      <c r="O4461" s="25">
        <v>7</v>
      </c>
    </row>
    <row r="4462" spans="9:18" x14ac:dyDescent="0.3">
      <c r="I4462" s="31" t="s">
        <v>1675</v>
      </c>
      <c r="J4462" s="20" t="s">
        <v>1684</v>
      </c>
      <c r="K4462" s="20" t="s">
        <v>1687</v>
      </c>
      <c r="L4462" s="20" t="s">
        <v>1688</v>
      </c>
      <c r="M4462" s="20" t="s">
        <v>39</v>
      </c>
      <c r="N4462" s="20" t="s">
        <v>46</v>
      </c>
      <c r="O4462" s="25">
        <v>1361.44</v>
      </c>
      <c r="Q4462" s="20" t="s">
        <v>59</v>
      </c>
    </row>
    <row r="4463" spans="9:18" x14ac:dyDescent="0.3">
      <c r="M4463" s="20" t="s">
        <v>42</v>
      </c>
      <c r="O4463" s="25">
        <v>8</v>
      </c>
    </row>
    <row r="4464" spans="9:18" x14ac:dyDescent="0.3">
      <c r="I4464" s="31" t="s">
        <v>1675</v>
      </c>
      <c r="J4464" s="20" t="s">
        <v>1689</v>
      </c>
      <c r="K4464" s="20" t="s">
        <v>1690</v>
      </c>
      <c r="M4464" s="20" t="s">
        <v>39</v>
      </c>
      <c r="N4464" s="20" t="s">
        <v>46</v>
      </c>
      <c r="O4464" s="25">
        <v>3501.25</v>
      </c>
      <c r="Q4464" s="20" t="s">
        <v>47</v>
      </c>
    </row>
    <row r="4465" spans="9:18" x14ac:dyDescent="0.3">
      <c r="M4465" s="20" t="s">
        <v>42</v>
      </c>
      <c r="O4465" s="25">
        <v>5</v>
      </c>
    </row>
    <row r="4466" spans="9:18" x14ac:dyDescent="0.3">
      <c r="I4466" s="31" t="s">
        <v>1675</v>
      </c>
      <c r="J4466" s="20" t="s">
        <v>1691</v>
      </c>
      <c r="K4466" s="20" t="s">
        <v>777</v>
      </c>
      <c r="M4466" s="20" t="s">
        <v>39</v>
      </c>
      <c r="N4466" s="20" t="s">
        <v>46</v>
      </c>
      <c r="O4466" s="25">
        <v>357.51</v>
      </c>
      <c r="Q4466" s="20" t="s">
        <v>47</v>
      </c>
    </row>
    <row r="4467" spans="9:18" x14ac:dyDescent="0.3">
      <c r="M4467" s="20" t="s">
        <v>42</v>
      </c>
      <c r="O4467" s="25">
        <v>3</v>
      </c>
    </row>
    <row r="4468" spans="9:18" x14ac:dyDescent="0.3">
      <c r="I4468" s="31" t="s">
        <v>1675</v>
      </c>
      <c r="J4468" s="20" t="s">
        <v>1692</v>
      </c>
      <c r="K4468" s="20" t="s">
        <v>1429</v>
      </c>
      <c r="M4468" s="20" t="s">
        <v>39</v>
      </c>
      <c r="N4468" s="20" t="s">
        <v>46</v>
      </c>
      <c r="O4468" s="25">
        <v>3321.4</v>
      </c>
      <c r="Q4468" s="20" t="s">
        <v>47</v>
      </c>
    </row>
    <row r="4469" spans="9:18" x14ac:dyDescent="0.3">
      <c r="M4469" s="20" t="s">
        <v>42</v>
      </c>
    </row>
    <row r="4470" spans="9:18" x14ac:dyDescent="0.3">
      <c r="I4470" s="31" t="s">
        <v>1675</v>
      </c>
      <c r="J4470" s="20" t="s">
        <v>1693</v>
      </c>
      <c r="K4470" s="20" t="s">
        <v>1474</v>
      </c>
      <c r="M4470" s="20" t="s">
        <v>39</v>
      </c>
      <c r="N4470" s="20" t="s">
        <v>40</v>
      </c>
      <c r="O4470" s="25">
        <v>11383.33</v>
      </c>
      <c r="Q4470" s="20" t="s">
        <v>47</v>
      </c>
    </row>
    <row r="4471" spans="9:18" x14ac:dyDescent="0.3">
      <c r="M4471" s="20" t="s">
        <v>42</v>
      </c>
    </row>
    <row r="4472" spans="9:18" x14ac:dyDescent="0.3">
      <c r="I4472" s="31" t="s">
        <v>1675</v>
      </c>
      <c r="J4472" s="20" t="s">
        <v>1693</v>
      </c>
      <c r="K4472" s="20" t="s">
        <v>1474</v>
      </c>
      <c r="M4472" s="20" t="s">
        <v>39</v>
      </c>
      <c r="N4472" s="20" t="s">
        <v>40</v>
      </c>
      <c r="O4472" s="25">
        <v>10325</v>
      </c>
      <c r="Q4472" s="20" t="s">
        <v>47</v>
      </c>
    </row>
    <row r="4473" spans="9:18" x14ac:dyDescent="0.3">
      <c r="M4473" s="20" t="s">
        <v>42</v>
      </c>
    </row>
    <row r="4474" spans="9:18" x14ac:dyDescent="0.3">
      <c r="I4474" s="31" t="s">
        <v>1694</v>
      </c>
      <c r="J4474" s="20" t="s">
        <v>1695</v>
      </c>
      <c r="K4474" s="20" t="s">
        <v>1474</v>
      </c>
      <c r="L4474" s="20" t="s">
        <v>1494</v>
      </c>
      <c r="M4474" s="20" t="s">
        <v>39</v>
      </c>
      <c r="N4474" s="20" t="s">
        <v>40</v>
      </c>
      <c r="O4474" s="25">
        <v>17974.89</v>
      </c>
      <c r="Q4474" s="20" t="s">
        <v>41</v>
      </c>
    </row>
    <row r="4475" spans="9:18" x14ac:dyDescent="0.3">
      <c r="M4475" s="20" t="s">
        <v>42</v>
      </c>
      <c r="O4475" s="25">
        <v>700</v>
      </c>
    </row>
    <row r="4476" spans="9:18" x14ac:dyDescent="0.3">
      <c r="I4476" s="31" t="s">
        <v>1694</v>
      </c>
      <c r="J4476" s="20" t="s">
        <v>1696</v>
      </c>
      <c r="K4476" s="20" t="s">
        <v>194</v>
      </c>
      <c r="L4476" s="20" t="s">
        <v>1474</v>
      </c>
      <c r="M4476" s="20" t="s">
        <v>39</v>
      </c>
      <c r="N4476" s="20" t="s">
        <v>122</v>
      </c>
      <c r="Q4476" s="20" t="s">
        <v>40</v>
      </c>
      <c r="R4476" s="25">
        <v>6703.18</v>
      </c>
    </row>
    <row r="4477" spans="9:18" x14ac:dyDescent="0.3">
      <c r="M4477" s="20" t="s">
        <v>42</v>
      </c>
      <c r="R4477" s="25">
        <v>1064.3330000000001</v>
      </c>
    </row>
    <row r="4478" spans="9:18" x14ac:dyDescent="0.3">
      <c r="I4478" s="31" t="s">
        <v>1694</v>
      </c>
      <c r="J4478" s="20" t="s">
        <v>1696</v>
      </c>
      <c r="K4478" s="20" t="s">
        <v>194</v>
      </c>
      <c r="L4478" s="20" t="s">
        <v>1474</v>
      </c>
      <c r="M4478" s="20" t="s">
        <v>39</v>
      </c>
      <c r="N4478" s="20" t="s">
        <v>122</v>
      </c>
      <c r="Q4478" s="20" t="s">
        <v>40</v>
      </c>
      <c r="R4478" s="25">
        <v>7708.66</v>
      </c>
    </row>
    <row r="4479" spans="9:18" x14ac:dyDescent="0.3">
      <c r="M4479" s="20" t="s">
        <v>42</v>
      </c>
      <c r="R4479" s="25">
        <v>1223.9829999999999</v>
      </c>
    </row>
    <row r="4480" spans="9:18" x14ac:dyDescent="0.3">
      <c r="I4480" s="31" t="s">
        <v>1694</v>
      </c>
      <c r="J4480" s="20" t="s">
        <v>1696</v>
      </c>
      <c r="K4480" s="20" t="s">
        <v>194</v>
      </c>
      <c r="L4480" s="20" t="s">
        <v>1474</v>
      </c>
      <c r="M4480" s="20" t="s">
        <v>39</v>
      </c>
      <c r="N4480" s="20" t="s">
        <v>122</v>
      </c>
      <c r="Q4480" s="20" t="s">
        <v>40</v>
      </c>
      <c r="R4480" s="25">
        <v>27147.87</v>
      </c>
    </row>
    <row r="4481" spans="9:18" x14ac:dyDescent="0.3">
      <c r="M4481" s="20" t="s">
        <v>42</v>
      </c>
      <c r="R4481" s="25">
        <v>4310.549</v>
      </c>
    </row>
    <row r="4482" spans="9:18" x14ac:dyDescent="0.3">
      <c r="I4482" s="31" t="s">
        <v>1694</v>
      </c>
      <c r="J4482" s="20" t="s">
        <v>1696</v>
      </c>
      <c r="K4482" s="20" t="s">
        <v>194</v>
      </c>
      <c r="L4482" s="20" t="s">
        <v>1474</v>
      </c>
      <c r="M4482" s="20" t="s">
        <v>39</v>
      </c>
      <c r="N4482" s="20" t="s">
        <v>122</v>
      </c>
      <c r="Q4482" s="20" t="s">
        <v>40</v>
      </c>
      <c r="R4482" s="25">
        <v>8580.07</v>
      </c>
    </row>
    <row r="4483" spans="9:18" x14ac:dyDescent="0.3">
      <c r="M4483" s="20" t="s">
        <v>42</v>
      </c>
      <c r="R4483" s="25">
        <v>1362.346</v>
      </c>
    </row>
    <row r="4484" spans="9:18" x14ac:dyDescent="0.3">
      <c r="I4484" s="31" t="s">
        <v>1694</v>
      </c>
      <c r="J4484" s="20" t="s">
        <v>1696</v>
      </c>
      <c r="K4484" s="20" t="s">
        <v>194</v>
      </c>
      <c r="L4484" s="20" t="s">
        <v>1474</v>
      </c>
      <c r="M4484" s="20" t="s">
        <v>39</v>
      </c>
      <c r="N4484" s="20" t="s">
        <v>122</v>
      </c>
      <c r="Q4484" s="20" t="s">
        <v>40</v>
      </c>
      <c r="R4484" s="25">
        <v>6703.18</v>
      </c>
    </row>
    <row r="4485" spans="9:18" x14ac:dyDescent="0.3">
      <c r="M4485" s="20" t="s">
        <v>42</v>
      </c>
      <c r="R4485" s="25">
        <v>1064.3330000000001</v>
      </c>
    </row>
    <row r="4486" spans="9:18" x14ac:dyDescent="0.3">
      <c r="I4486" s="31" t="s">
        <v>1694</v>
      </c>
      <c r="J4486" s="20" t="s">
        <v>1696</v>
      </c>
      <c r="K4486" s="20" t="s">
        <v>194</v>
      </c>
      <c r="L4486" s="20" t="s">
        <v>1474</v>
      </c>
      <c r="M4486" s="20" t="s">
        <v>39</v>
      </c>
      <c r="N4486" s="20" t="s">
        <v>122</v>
      </c>
      <c r="Q4486" s="20" t="s">
        <v>40</v>
      </c>
      <c r="R4486" s="25">
        <v>6703.18</v>
      </c>
    </row>
    <row r="4487" spans="9:18" x14ac:dyDescent="0.3">
      <c r="M4487" s="20" t="s">
        <v>42</v>
      </c>
      <c r="R4487" s="25">
        <v>1064.3330000000001</v>
      </c>
    </row>
    <row r="4488" spans="9:18" x14ac:dyDescent="0.3">
      <c r="I4488" s="31" t="s">
        <v>1694</v>
      </c>
      <c r="J4488" s="20" t="s">
        <v>1696</v>
      </c>
      <c r="K4488" s="20" t="s">
        <v>194</v>
      </c>
      <c r="L4488" s="20" t="s">
        <v>1474</v>
      </c>
      <c r="M4488" s="20" t="s">
        <v>39</v>
      </c>
      <c r="N4488" s="20" t="s">
        <v>122</v>
      </c>
      <c r="Q4488" s="20" t="s">
        <v>40</v>
      </c>
      <c r="R4488" s="25">
        <v>6703.18</v>
      </c>
    </row>
    <row r="4489" spans="9:18" x14ac:dyDescent="0.3">
      <c r="M4489" s="20" t="s">
        <v>42</v>
      </c>
      <c r="R4489" s="25">
        <v>1064.3330000000001</v>
      </c>
    </row>
    <row r="4490" spans="9:18" x14ac:dyDescent="0.3">
      <c r="I4490" s="31" t="s">
        <v>1694</v>
      </c>
      <c r="J4490" s="20" t="s">
        <v>1696</v>
      </c>
      <c r="K4490" s="20" t="s">
        <v>194</v>
      </c>
      <c r="L4490" s="20" t="s">
        <v>1474</v>
      </c>
      <c r="M4490" s="20" t="s">
        <v>39</v>
      </c>
      <c r="N4490" s="20" t="s">
        <v>122</v>
      </c>
      <c r="Q4490" s="20" t="s">
        <v>40</v>
      </c>
      <c r="R4490" s="25">
        <v>6703.18</v>
      </c>
    </row>
    <row r="4491" spans="9:18" x14ac:dyDescent="0.3">
      <c r="M4491" s="20" t="s">
        <v>42</v>
      </c>
      <c r="R4491" s="25">
        <v>1064.3330000000001</v>
      </c>
    </row>
    <row r="4492" spans="9:18" x14ac:dyDescent="0.3">
      <c r="I4492" s="31" t="s">
        <v>1694</v>
      </c>
      <c r="J4492" s="20" t="s">
        <v>1696</v>
      </c>
      <c r="K4492" s="20" t="s">
        <v>194</v>
      </c>
      <c r="L4492" s="20" t="s">
        <v>1474</v>
      </c>
      <c r="M4492" s="20" t="s">
        <v>39</v>
      </c>
      <c r="N4492" s="20" t="s">
        <v>122</v>
      </c>
      <c r="Q4492" s="20" t="s">
        <v>40</v>
      </c>
      <c r="R4492" s="25">
        <v>2781.82</v>
      </c>
    </row>
    <row r="4493" spans="9:18" x14ac:dyDescent="0.3">
      <c r="M4493" s="20" t="s">
        <v>42</v>
      </c>
      <c r="R4493" s="25">
        <v>441.69799999999998</v>
      </c>
    </row>
    <row r="4494" spans="9:18" x14ac:dyDescent="0.3">
      <c r="I4494" s="31" t="s">
        <v>1694</v>
      </c>
      <c r="J4494" s="20" t="s">
        <v>1696</v>
      </c>
      <c r="K4494" s="20" t="s">
        <v>194</v>
      </c>
      <c r="L4494" s="20" t="s">
        <v>1474</v>
      </c>
      <c r="M4494" s="20" t="s">
        <v>39</v>
      </c>
      <c r="N4494" s="20" t="s">
        <v>122</v>
      </c>
      <c r="Q4494" s="20" t="s">
        <v>40</v>
      </c>
      <c r="R4494" s="25">
        <v>335.16</v>
      </c>
    </row>
    <row r="4495" spans="9:18" x14ac:dyDescent="0.3">
      <c r="M4495" s="20" t="s">
        <v>42</v>
      </c>
      <c r="R4495" s="25">
        <v>53.216999999999999</v>
      </c>
    </row>
    <row r="4496" spans="9:18" x14ac:dyDescent="0.3">
      <c r="I4496" s="31" t="s">
        <v>1694</v>
      </c>
      <c r="J4496" s="20" t="s">
        <v>1696</v>
      </c>
      <c r="K4496" s="20" t="s">
        <v>194</v>
      </c>
      <c r="L4496" s="20" t="s">
        <v>1474</v>
      </c>
      <c r="M4496" s="20" t="s">
        <v>39</v>
      </c>
      <c r="N4496" s="20" t="s">
        <v>122</v>
      </c>
      <c r="Q4496" s="20" t="s">
        <v>40</v>
      </c>
      <c r="R4496" s="25">
        <v>6481.97</v>
      </c>
    </row>
    <row r="4497" spans="9:18" x14ac:dyDescent="0.3">
      <c r="M4497" s="20" t="s">
        <v>42</v>
      </c>
      <c r="R4497" s="25">
        <v>1029.21</v>
      </c>
    </row>
    <row r="4498" spans="9:18" x14ac:dyDescent="0.3">
      <c r="I4498" s="31" t="s">
        <v>1694</v>
      </c>
      <c r="J4498" s="20" t="s">
        <v>1696</v>
      </c>
      <c r="K4498" s="20" t="s">
        <v>194</v>
      </c>
      <c r="L4498" s="20" t="s">
        <v>1474</v>
      </c>
      <c r="M4498" s="20" t="s">
        <v>39</v>
      </c>
      <c r="N4498" s="20" t="s">
        <v>122</v>
      </c>
      <c r="Q4498" s="20" t="s">
        <v>40</v>
      </c>
      <c r="R4498" s="25">
        <v>13406.36</v>
      </c>
    </row>
    <row r="4499" spans="9:18" x14ac:dyDescent="0.3">
      <c r="M4499" s="20" t="s">
        <v>42</v>
      </c>
      <c r="R4499" s="25">
        <v>2128.6660000000002</v>
      </c>
    </row>
    <row r="4500" spans="9:18" x14ac:dyDescent="0.3">
      <c r="I4500" s="31" t="s">
        <v>1694</v>
      </c>
      <c r="J4500" s="20" t="s">
        <v>1696</v>
      </c>
      <c r="K4500" s="20" t="s">
        <v>194</v>
      </c>
      <c r="L4500" s="20" t="s">
        <v>1474</v>
      </c>
      <c r="M4500" s="20" t="s">
        <v>39</v>
      </c>
      <c r="N4500" s="20" t="s">
        <v>122</v>
      </c>
      <c r="Q4500" s="20" t="s">
        <v>40</v>
      </c>
      <c r="R4500" s="25">
        <v>6703.18</v>
      </c>
    </row>
    <row r="4501" spans="9:18" x14ac:dyDescent="0.3">
      <c r="M4501" s="20" t="s">
        <v>42</v>
      </c>
      <c r="R4501" s="25">
        <v>1064.3330000000001</v>
      </c>
    </row>
    <row r="4502" spans="9:18" x14ac:dyDescent="0.3">
      <c r="I4502" s="31" t="s">
        <v>1694</v>
      </c>
      <c r="J4502" s="20" t="s">
        <v>1696</v>
      </c>
      <c r="K4502" s="20" t="s">
        <v>194</v>
      </c>
      <c r="L4502" s="20" t="s">
        <v>1474</v>
      </c>
      <c r="M4502" s="20" t="s">
        <v>39</v>
      </c>
      <c r="N4502" s="20" t="s">
        <v>122</v>
      </c>
      <c r="Q4502" s="20" t="s">
        <v>40</v>
      </c>
      <c r="R4502" s="25">
        <v>6703.18</v>
      </c>
    </row>
    <row r="4503" spans="9:18" x14ac:dyDescent="0.3">
      <c r="M4503" s="20" t="s">
        <v>42</v>
      </c>
      <c r="R4503" s="25">
        <v>1064.3330000000001</v>
      </c>
    </row>
    <row r="4504" spans="9:18" x14ac:dyDescent="0.3">
      <c r="I4504" s="31" t="s">
        <v>1694</v>
      </c>
      <c r="J4504" s="20" t="s">
        <v>1697</v>
      </c>
      <c r="K4504" s="20" t="s">
        <v>1698</v>
      </c>
      <c r="M4504" s="20" t="s">
        <v>39</v>
      </c>
      <c r="N4504" s="20" t="s">
        <v>46</v>
      </c>
      <c r="O4504" s="25">
        <v>25856.25</v>
      </c>
      <c r="Q4504" s="20" t="s">
        <v>47</v>
      </c>
    </row>
    <row r="4505" spans="9:18" x14ac:dyDescent="0.3">
      <c r="M4505" s="20" t="s">
        <v>42</v>
      </c>
      <c r="O4505" s="25">
        <v>1</v>
      </c>
    </row>
    <row r="4506" spans="9:18" x14ac:dyDescent="0.3">
      <c r="I4506" s="31" t="s">
        <v>1694</v>
      </c>
      <c r="J4506" s="20" t="s">
        <v>1699</v>
      </c>
      <c r="K4506" s="20" t="s">
        <v>1700</v>
      </c>
      <c r="L4506" s="20" t="s">
        <v>1701</v>
      </c>
      <c r="M4506" s="20" t="s">
        <v>39</v>
      </c>
      <c r="N4506" s="20" t="s">
        <v>46</v>
      </c>
      <c r="O4506" s="25">
        <v>1103.27</v>
      </c>
      <c r="Q4506" s="20" t="s">
        <v>59</v>
      </c>
    </row>
    <row r="4507" spans="9:18" x14ac:dyDescent="0.3">
      <c r="M4507" s="20" t="s">
        <v>42</v>
      </c>
      <c r="O4507" s="25">
        <v>25</v>
      </c>
    </row>
    <row r="4508" spans="9:18" x14ac:dyDescent="0.3">
      <c r="I4508" s="31" t="s">
        <v>1694</v>
      </c>
      <c r="J4508" s="20" t="s">
        <v>1702</v>
      </c>
      <c r="K4508" s="20" t="s">
        <v>145</v>
      </c>
      <c r="M4508" s="20" t="s">
        <v>39</v>
      </c>
      <c r="N4508" s="20" t="s">
        <v>146</v>
      </c>
      <c r="O4508" s="25">
        <v>1903.59</v>
      </c>
      <c r="Q4508" s="20" t="s">
        <v>47</v>
      </c>
    </row>
    <row r="4509" spans="9:18" x14ac:dyDescent="0.3">
      <c r="M4509" s="20" t="s">
        <v>42</v>
      </c>
      <c r="O4509" s="25">
        <v>23</v>
      </c>
    </row>
    <row r="4510" spans="9:18" x14ac:dyDescent="0.3">
      <c r="I4510" s="31" t="s">
        <v>1694</v>
      </c>
      <c r="J4510" s="20" t="s">
        <v>1702</v>
      </c>
      <c r="K4510" s="20" t="s">
        <v>147</v>
      </c>
      <c r="L4510" s="20" t="s">
        <v>145</v>
      </c>
      <c r="M4510" s="20" t="s">
        <v>39</v>
      </c>
      <c r="N4510" s="20" t="s">
        <v>148</v>
      </c>
      <c r="Q4510" s="20" t="s">
        <v>149</v>
      </c>
      <c r="R4510" s="25">
        <v>1903.59</v>
      </c>
    </row>
    <row r="4511" spans="9:18" x14ac:dyDescent="0.3">
      <c r="M4511" s="20" t="s">
        <v>42</v>
      </c>
    </row>
    <row r="4512" spans="9:18" x14ac:dyDescent="0.3">
      <c r="I4512" s="31" t="s">
        <v>1694</v>
      </c>
      <c r="J4512" s="20" t="s">
        <v>1703</v>
      </c>
      <c r="K4512" s="20" t="s">
        <v>45</v>
      </c>
      <c r="M4512" s="20" t="s">
        <v>39</v>
      </c>
      <c r="N4512" s="20" t="s">
        <v>46</v>
      </c>
      <c r="O4512" s="25">
        <v>654.16999999999996</v>
      </c>
      <c r="Q4512" s="20" t="s">
        <v>47</v>
      </c>
    </row>
    <row r="4513" spans="9:18" x14ac:dyDescent="0.3">
      <c r="M4513" s="20" t="s">
        <v>42</v>
      </c>
      <c r="O4513" s="25">
        <v>5</v>
      </c>
    </row>
    <row r="4514" spans="9:18" x14ac:dyDescent="0.3">
      <c r="I4514" s="31" t="s">
        <v>1704</v>
      </c>
      <c r="J4514" s="20" t="s">
        <v>1705</v>
      </c>
      <c r="K4514" s="20" t="s">
        <v>1474</v>
      </c>
      <c r="L4514" s="20" t="s">
        <v>1492</v>
      </c>
      <c r="M4514" s="20" t="s">
        <v>39</v>
      </c>
      <c r="N4514" s="20" t="s">
        <v>40</v>
      </c>
      <c r="O4514" s="25">
        <v>33350</v>
      </c>
      <c r="Q4514" s="20" t="s">
        <v>41</v>
      </c>
    </row>
    <row r="4515" spans="9:18" x14ac:dyDescent="0.3">
      <c r="M4515" s="20" t="s">
        <v>42</v>
      </c>
      <c r="O4515" s="25">
        <v>1150</v>
      </c>
    </row>
    <row r="4516" spans="9:18" x14ac:dyDescent="0.3">
      <c r="I4516" s="31" t="s">
        <v>1704</v>
      </c>
      <c r="J4516" s="20" t="s">
        <v>1706</v>
      </c>
      <c r="K4516" s="20" t="s">
        <v>194</v>
      </c>
      <c r="L4516" s="20" t="s">
        <v>1474</v>
      </c>
      <c r="M4516" s="20" t="s">
        <v>39</v>
      </c>
      <c r="N4516" s="20" t="s">
        <v>122</v>
      </c>
      <c r="Q4516" s="20" t="s">
        <v>40</v>
      </c>
      <c r="R4516" s="25">
        <v>44247.45</v>
      </c>
    </row>
    <row r="4517" spans="9:18" x14ac:dyDescent="0.3">
      <c r="M4517" s="20" t="s">
        <v>42</v>
      </c>
      <c r="R4517" s="25">
        <v>6371.6840000000002</v>
      </c>
    </row>
    <row r="4518" spans="9:18" x14ac:dyDescent="0.3">
      <c r="I4518" s="31" t="s">
        <v>1704</v>
      </c>
      <c r="J4518" s="20" t="s">
        <v>1706</v>
      </c>
      <c r="K4518" s="20" t="s">
        <v>194</v>
      </c>
      <c r="L4518" s="20" t="s">
        <v>1474</v>
      </c>
      <c r="M4518" s="20" t="s">
        <v>39</v>
      </c>
      <c r="N4518" s="20" t="s">
        <v>122</v>
      </c>
      <c r="Q4518" s="20" t="s">
        <v>40</v>
      </c>
      <c r="R4518" s="25">
        <v>11061.85</v>
      </c>
    </row>
    <row r="4519" spans="9:18" x14ac:dyDescent="0.3">
      <c r="M4519" s="20" t="s">
        <v>42</v>
      </c>
      <c r="R4519" s="25">
        <v>1592.92</v>
      </c>
    </row>
    <row r="4520" spans="9:18" x14ac:dyDescent="0.3">
      <c r="I4520" s="31" t="s">
        <v>1704</v>
      </c>
      <c r="J4520" s="20" t="s">
        <v>1706</v>
      </c>
      <c r="K4520" s="20" t="s">
        <v>194</v>
      </c>
      <c r="L4520" s="20" t="s">
        <v>1474</v>
      </c>
      <c r="M4520" s="20" t="s">
        <v>39</v>
      </c>
      <c r="N4520" s="20" t="s">
        <v>122</v>
      </c>
      <c r="Q4520" s="20" t="s">
        <v>40</v>
      </c>
      <c r="R4520" s="25">
        <v>11061.85</v>
      </c>
    </row>
    <row r="4521" spans="9:18" x14ac:dyDescent="0.3">
      <c r="M4521" s="20" t="s">
        <v>42</v>
      </c>
      <c r="R4521" s="25">
        <v>1592.92</v>
      </c>
    </row>
    <row r="4522" spans="9:18" x14ac:dyDescent="0.3">
      <c r="I4522" s="31" t="s">
        <v>1704</v>
      </c>
      <c r="J4522" s="20" t="s">
        <v>1706</v>
      </c>
      <c r="K4522" s="20" t="s">
        <v>194</v>
      </c>
      <c r="L4522" s="20" t="s">
        <v>1474</v>
      </c>
      <c r="M4522" s="20" t="s">
        <v>39</v>
      </c>
      <c r="N4522" s="20" t="s">
        <v>122</v>
      </c>
      <c r="Q4522" s="20" t="s">
        <v>40</v>
      </c>
      <c r="R4522" s="25">
        <v>11061.86</v>
      </c>
    </row>
    <row r="4523" spans="9:18" x14ac:dyDescent="0.3">
      <c r="M4523" s="20" t="s">
        <v>42</v>
      </c>
      <c r="R4523" s="25">
        <v>1592.92</v>
      </c>
    </row>
    <row r="4524" spans="9:18" x14ac:dyDescent="0.3">
      <c r="I4524" s="31" t="s">
        <v>1704</v>
      </c>
      <c r="J4524" s="20" t="s">
        <v>1706</v>
      </c>
      <c r="K4524" s="20" t="s">
        <v>194</v>
      </c>
      <c r="L4524" s="20" t="s">
        <v>1474</v>
      </c>
      <c r="M4524" s="20" t="s">
        <v>39</v>
      </c>
      <c r="N4524" s="20" t="s">
        <v>122</v>
      </c>
      <c r="Q4524" s="20" t="s">
        <v>40</v>
      </c>
      <c r="R4524" s="25">
        <v>11061.85</v>
      </c>
    </row>
    <row r="4525" spans="9:18" x14ac:dyDescent="0.3">
      <c r="M4525" s="20" t="s">
        <v>42</v>
      </c>
      <c r="R4525" s="25">
        <v>1592.92</v>
      </c>
    </row>
    <row r="4526" spans="9:18" x14ac:dyDescent="0.3">
      <c r="I4526" s="31" t="s">
        <v>1704</v>
      </c>
      <c r="J4526" s="20" t="s">
        <v>1706</v>
      </c>
      <c r="K4526" s="20" t="s">
        <v>194</v>
      </c>
      <c r="L4526" s="20" t="s">
        <v>1474</v>
      </c>
      <c r="M4526" s="20" t="s">
        <v>39</v>
      </c>
      <c r="N4526" s="20" t="s">
        <v>122</v>
      </c>
      <c r="Q4526" s="20" t="s">
        <v>40</v>
      </c>
      <c r="R4526" s="25">
        <v>11061.86</v>
      </c>
    </row>
    <row r="4527" spans="9:18" x14ac:dyDescent="0.3">
      <c r="M4527" s="20" t="s">
        <v>42</v>
      </c>
      <c r="R4527" s="25">
        <v>1592.92</v>
      </c>
    </row>
    <row r="4528" spans="9:18" x14ac:dyDescent="0.3">
      <c r="I4528" s="31" t="s">
        <v>1704</v>
      </c>
      <c r="J4528" s="20" t="s">
        <v>1706</v>
      </c>
      <c r="K4528" s="20" t="s">
        <v>194</v>
      </c>
      <c r="L4528" s="20" t="s">
        <v>1474</v>
      </c>
      <c r="M4528" s="20" t="s">
        <v>39</v>
      </c>
      <c r="N4528" s="20" t="s">
        <v>122</v>
      </c>
      <c r="Q4528" s="20" t="s">
        <v>40</v>
      </c>
      <c r="R4528" s="25">
        <v>11061.85</v>
      </c>
    </row>
    <row r="4529" spans="9:18" x14ac:dyDescent="0.3">
      <c r="M4529" s="20" t="s">
        <v>42</v>
      </c>
      <c r="R4529" s="25">
        <v>1592.92</v>
      </c>
    </row>
    <row r="4530" spans="9:18" x14ac:dyDescent="0.3">
      <c r="I4530" s="31" t="s">
        <v>1704</v>
      </c>
      <c r="J4530" s="20" t="s">
        <v>1706</v>
      </c>
      <c r="K4530" s="20" t="s">
        <v>194</v>
      </c>
      <c r="L4530" s="20" t="s">
        <v>1474</v>
      </c>
      <c r="M4530" s="20" t="s">
        <v>39</v>
      </c>
      <c r="N4530" s="20" t="s">
        <v>122</v>
      </c>
      <c r="Q4530" s="20" t="s">
        <v>40</v>
      </c>
      <c r="R4530" s="25">
        <v>11061.86</v>
      </c>
    </row>
    <row r="4531" spans="9:18" x14ac:dyDescent="0.3">
      <c r="M4531" s="20" t="s">
        <v>42</v>
      </c>
      <c r="R4531" s="25">
        <v>1592.92</v>
      </c>
    </row>
    <row r="4532" spans="9:18" x14ac:dyDescent="0.3">
      <c r="I4532" s="31" t="s">
        <v>1704</v>
      </c>
      <c r="J4532" s="20" t="s">
        <v>1706</v>
      </c>
      <c r="K4532" s="20" t="s">
        <v>194</v>
      </c>
      <c r="L4532" s="20" t="s">
        <v>1474</v>
      </c>
      <c r="M4532" s="20" t="s">
        <v>39</v>
      </c>
      <c r="N4532" s="20" t="s">
        <v>122</v>
      </c>
      <c r="Q4532" s="20" t="s">
        <v>40</v>
      </c>
      <c r="R4532" s="25">
        <v>3318.56</v>
      </c>
    </row>
    <row r="4533" spans="9:18" x14ac:dyDescent="0.3">
      <c r="M4533" s="20" t="s">
        <v>42</v>
      </c>
      <c r="R4533" s="25">
        <v>477.87599999999998</v>
      </c>
    </row>
    <row r="4534" spans="9:18" x14ac:dyDescent="0.3">
      <c r="I4534" s="31" t="s">
        <v>1704</v>
      </c>
      <c r="J4534" s="20" t="s">
        <v>1707</v>
      </c>
      <c r="K4534" s="20" t="s">
        <v>1674</v>
      </c>
      <c r="M4534" s="20" t="s">
        <v>39</v>
      </c>
      <c r="N4534" s="20" t="s">
        <v>53</v>
      </c>
      <c r="O4534" s="25">
        <v>251.66</v>
      </c>
      <c r="Q4534" s="20" t="s">
        <v>47</v>
      </c>
    </row>
    <row r="4535" spans="9:18" x14ac:dyDescent="0.3">
      <c r="M4535" s="20" t="s">
        <v>42</v>
      </c>
      <c r="O4535" s="25">
        <v>2</v>
      </c>
    </row>
    <row r="4536" spans="9:18" x14ac:dyDescent="0.3">
      <c r="I4536" s="31" t="s">
        <v>1704</v>
      </c>
      <c r="J4536" s="20" t="s">
        <v>1708</v>
      </c>
      <c r="K4536" s="20" t="s">
        <v>1709</v>
      </c>
      <c r="M4536" s="20" t="s">
        <v>39</v>
      </c>
      <c r="N4536" s="20" t="s">
        <v>146</v>
      </c>
      <c r="O4536" s="25">
        <v>5334.17</v>
      </c>
      <c r="Q4536" s="20" t="s">
        <v>47</v>
      </c>
    </row>
    <row r="4537" spans="9:18" x14ac:dyDescent="0.3">
      <c r="M4537" s="20" t="s">
        <v>42</v>
      </c>
      <c r="O4537" s="25">
        <v>1</v>
      </c>
    </row>
    <row r="4538" spans="9:18" x14ac:dyDescent="0.3">
      <c r="I4538" s="31" t="s">
        <v>1704</v>
      </c>
      <c r="J4538" s="20" t="s">
        <v>1708</v>
      </c>
      <c r="K4538" s="20" t="s">
        <v>572</v>
      </c>
      <c r="L4538" s="20" t="s">
        <v>1709</v>
      </c>
      <c r="M4538" s="20" t="s">
        <v>39</v>
      </c>
      <c r="N4538" s="20" t="s">
        <v>148</v>
      </c>
      <c r="Q4538" s="20" t="s">
        <v>149</v>
      </c>
      <c r="R4538" s="25">
        <v>5334.17</v>
      </c>
    </row>
    <row r="4539" spans="9:18" x14ac:dyDescent="0.3">
      <c r="M4539" s="20" t="s">
        <v>42</v>
      </c>
    </row>
    <row r="4540" spans="9:18" x14ac:dyDescent="0.3">
      <c r="I4540" s="31" t="s">
        <v>1704</v>
      </c>
      <c r="J4540" s="20" t="s">
        <v>1708</v>
      </c>
      <c r="K4540" s="20" t="s">
        <v>145</v>
      </c>
      <c r="M4540" s="20" t="s">
        <v>39</v>
      </c>
      <c r="N4540" s="20" t="s">
        <v>146</v>
      </c>
      <c r="O4540" s="25">
        <v>30.67</v>
      </c>
      <c r="Q4540" s="20" t="s">
        <v>47</v>
      </c>
    </row>
    <row r="4541" spans="9:18" x14ac:dyDescent="0.3">
      <c r="M4541" s="20" t="s">
        <v>42</v>
      </c>
      <c r="O4541" s="25">
        <v>1</v>
      </c>
    </row>
    <row r="4542" spans="9:18" x14ac:dyDescent="0.3">
      <c r="I4542" s="31" t="s">
        <v>1704</v>
      </c>
      <c r="J4542" s="20" t="s">
        <v>1708</v>
      </c>
      <c r="K4542" s="20" t="s">
        <v>147</v>
      </c>
      <c r="L4542" s="20" t="s">
        <v>145</v>
      </c>
      <c r="M4542" s="20" t="s">
        <v>39</v>
      </c>
      <c r="N4542" s="20" t="s">
        <v>148</v>
      </c>
      <c r="Q4542" s="20" t="s">
        <v>149</v>
      </c>
      <c r="R4542" s="25">
        <v>30.67</v>
      </c>
    </row>
    <row r="4543" spans="9:18" x14ac:dyDescent="0.3">
      <c r="M4543" s="20" t="s">
        <v>42</v>
      </c>
    </row>
    <row r="4544" spans="9:18" x14ac:dyDescent="0.3">
      <c r="I4544" s="31" t="s">
        <v>1704</v>
      </c>
      <c r="J4544" s="20" t="s">
        <v>1710</v>
      </c>
      <c r="K4544" s="20" t="s">
        <v>1474</v>
      </c>
      <c r="M4544" s="20" t="s">
        <v>39</v>
      </c>
      <c r="N4544" s="20" t="s">
        <v>40</v>
      </c>
      <c r="O4544" s="25">
        <v>116793.60000000001</v>
      </c>
      <c r="Q4544" s="20" t="s">
        <v>47</v>
      </c>
    </row>
    <row r="4545" spans="9:18" x14ac:dyDescent="0.3">
      <c r="M4545" s="20" t="s">
        <v>42</v>
      </c>
      <c r="O4545" s="25">
        <v>25280</v>
      </c>
    </row>
    <row r="4546" spans="9:18" x14ac:dyDescent="0.3">
      <c r="I4546" s="31" t="s">
        <v>1704</v>
      </c>
      <c r="J4546" s="20" t="s">
        <v>1711</v>
      </c>
      <c r="K4546" s="20" t="s">
        <v>1474</v>
      </c>
      <c r="M4546" s="20" t="s">
        <v>39</v>
      </c>
      <c r="N4546" s="20" t="s">
        <v>40</v>
      </c>
      <c r="O4546" s="25">
        <v>117440.4</v>
      </c>
      <c r="Q4546" s="20" t="s">
        <v>47</v>
      </c>
    </row>
    <row r="4547" spans="9:18" x14ac:dyDescent="0.3">
      <c r="M4547" s="20" t="s">
        <v>42</v>
      </c>
      <c r="O4547" s="25">
        <v>25420</v>
      </c>
    </row>
    <row r="4548" spans="9:18" x14ac:dyDescent="0.3">
      <c r="I4548" s="31" t="s">
        <v>1704</v>
      </c>
      <c r="J4548" s="20" t="s">
        <v>1712</v>
      </c>
      <c r="K4548" s="20" t="s">
        <v>125</v>
      </c>
      <c r="M4548" s="20" t="s">
        <v>39</v>
      </c>
      <c r="N4548" s="20" t="s">
        <v>46</v>
      </c>
      <c r="O4548" s="25">
        <v>2130</v>
      </c>
      <c r="Q4548" s="20" t="s">
        <v>47</v>
      </c>
    </row>
    <row r="4549" spans="9:18" x14ac:dyDescent="0.3">
      <c r="M4549" s="20" t="s">
        <v>42</v>
      </c>
      <c r="O4549" s="25">
        <v>3</v>
      </c>
    </row>
    <row r="4550" spans="9:18" x14ac:dyDescent="0.3">
      <c r="I4550" s="31" t="s">
        <v>1704</v>
      </c>
      <c r="J4550" s="20" t="s">
        <v>1713</v>
      </c>
      <c r="K4550" s="20" t="s">
        <v>1474</v>
      </c>
      <c r="M4550" s="20" t="s">
        <v>39</v>
      </c>
      <c r="N4550" s="20" t="s">
        <v>40</v>
      </c>
      <c r="O4550" s="25">
        <v>10533.33</v>
      </c>
      <c r="Q4550" s="20" t="s">
        <v>47</v>
      </c>
    </row>
    <row r="4551" spans="9:18" x14ac:dyDescent="0.3">
      <c r="M4551" s="20" t="s">
        <v>42</v>
      </c>
    </row>
    <row r="4552" spans="9:18" x14ac:dyDescent="0.3">
      <c r="I4552" s="31" t="s">
        <v>1704</v>
      </c>
      <c r="J4552" s="20" t="s">
        <v>1713</v>
      </c>
      <c r="K4552" s="20" t="s">
        <v>1474</v>
      </c>
      <c r="M4552" s="20" t="s">
        <v>39</v>
      </c>
      <c r="N4552" s="20" t="s">
        <v>40</v>
      </c>
      <c r="O4552" s="25">
        <v>10591.67</v>
      </c>
      <c r="Q4552" s="20" t="s">
        <v>47</v>
      </c>
    </row>
    <row r="4553" spans="9:18" x14ac:dyDescent="0.3">
      <c r="M4553" s="20" t="s">
        <v>42</v>
      </c>
    </row>
    <row r="4554" spans="9:18" x14ac:dyDescent="0.3">
      <c r="I4554" s="31" t="s">
        <v>1714</v>
      </c>
      <c r="J4554" s="20" t="s">
        <v>1715</v>
      </c>
      <c r="K4554" s="20" t="s">
        <v>1474</v>
      </c>
      <c r="L4554" s="20" t="s">
        <v>1494</v>
      </c>
      <c r="M4554" s="20" t="s">
        <v>39</v>
      </c>
      <c r="N4554" s="20" t="s">
        <v>40</v>
      </c>
      <c r="O4554" s="25">
        <v>21102.09</v>
      </c>
      <c r="Q4554" s="20" t="s">
        <v>41</v>
      </c>
    </row>
    <row r="4555" spans="9:18" x14ac:dyDescent="0.3">
      <c r="M4555" s="20" t="s">
        <v>42</v>
      </c>
      <c r="O4555" s="25">
        <v>798</v>
      </c>
    </row>
    <row r="4556" spans="9:18" x14ac:dyDescent="0.3">
      <c r="I4556" s="31" t="s">
        <v>1714</v>
      </c>
      <c r="J4556" s="20" t="s">
        <v>1716</v>
      </c>
      <c r="K4556" s="20" t="s">
        <v>194</v>
      </c>
      <c r="L4556" s="20" t="s">
        <v>1474</v>
      </c>
      <c r="M4556" s="20" t="s">
        <v>39</v>
      </c>
      <c r="N4556" s="20" t="s">
        <v>122</v>
      </c>
      <c r="Q4556" s="20" t="s">
        <v>40</v>
      </c>
      <c r="R4556" s="25">
        <v>27433.52</v>
      </c>
    </row>
    <row r="4557" spans="9:18" x14ac:dyDescent="0.3">
      <c r="M4557" s="20" t="s">
        <v>42</v>
      </c>
      <c r="R4557" s="25">
        <v>4692.7359999999999</v>
      </c>
    </row>
    <row r="4558" spans="9:18" x14ac:dyDescent="0.3">
      <c r="I4558" s="31" t="s">
        <v>1714</v>
      </c>
      <c r="J4558" s="20" t="s">
        <v>1716</v>
      </c>
      <c r="K4558" s="20" t="s">
        <v>194</v>
      </c>
      <c r="L4558" s="20" t="s">
        <v>1474</v>
      </c>
      <c r="M4558" s="20" t="s">
        <v>39</v>
      </c>
      <c r="N4558" s="20" t="s">
        <v>122</v>
      </c>
      <c r="Q4558" s="20" t="s">
        <v>40</v>
      </c>
      <c r="R4558" s="25">
        <v>9144.51</v>
      </c>
    </row>
    <row r="4559" spans="9:18" x14ac:dyDescent="0.3">
      <c r="M4559" s="20" t="s">
        <v>42</v>
      </c>
      <c r="R4559" s="25">
        <v>1564.2460000000001</v>
      </c>
    </row>
    <row r="4560" spans="9:18" x14ac:dyDescent="0.3">
      <c r="I4560" s="31" t="s">
        <v>1714</v>
      </c>
      <c r="J4560" s="20" t="s">
        <v>1716</v>
      </c>
      <c r="K4560" s="20" t="s">
        <v>194</v>
      </c>
      <c r="L4560" s="20" t="s">
        <v>1474</v>
      </c>
      <c r="M4560" s="20" t="s">
        <v>39</v>
      </c>
      <c r="N4560" s="20" t="s">
        <v>122</v>
      </c>
      <c r="Q4560" s="20" t="s">
        <v>40</v>
      </c>
      <c r="R4560" s="25">
        <v>9144.51</v>
      </c>
    </row>
    <row r="4561" spans="9:18" x14ac:dyDescent="0.3">
      <c r="M4561" s="20" t="s">
        <v>42</v>
      </c>
      <c r="R4561" s="25">
        <v>1564.2460000000001</v>
      </c>
    </row>
    <row r="4562" spans="9:18" x14ac:dyDescent="0.3">
      <c r="I4562" s="31" t="s">
        <v>1714</v>
      </c>
      <c r="J4562" s="20" t="s">
        <v>1716</v>
      </c>
      <c r="K4562" s="20" t="s">
        <v>194</v>
      </c>
      <c r="L4562" s="20" t="s">
        <v>1474</v>
      </c>
      <c r="M4562" s="20" t="s">
        <v>39</v>
      </c>
      <c r="N4562" s="20" t="s">
        <v>122</v>
      </c>
      <c r="Q4562" s="20" t="s">
        <v>40</v>
      </c>
      <c r="R4562" s="25">
        <v>9144.51</v>
      </c>
    </row>
    <row r="4563" spans="9:18" x14ac:dyDescent="0.3">
      <c r="M4563" s="20" t="s">
        <v>42</v>
      </c>
      <c r="R4563" s="25">
        <v>1564.2460000000001</v>
      </c>
    </row>
    <row r="4564" spans="9:18" x14ac:dyDescent="0.3">
      <c r="I4564" s="31" t="s">
        <v>1714</v>
      </c>
      <c r="J4564" s="20" t="s">
        <v>1716</v>
      </c>
      <c r="K4564" s="20" t="s">
        <v>194</v>
      </c>
      <c r="L4564" s="20" t="s">
        <v>1474</v>
      </c>
      <c r="M4564" s="20" t="s">
        <v>39</v>
      </c>
      <c r="N4564" s="20" t="s">
        <v>122</v>
      </c>
      <c r="Q4564" s="20" t="s">
        <v>40</v>
      </c>
      <c r="R4564" s="25">
        <v>8687.2900000000009</v>
      </c>
    </row>
    <row r="4565" spans="9:18" x14ac:dyDescent="0.3">
      <c r="M4565" s="20" t="s">
        <v>42</v>
      </c>
      <c r="R4565" s="25">
        <v>1486.0340000000001</v>
      </c>
    </row>
    <row r="4566" spans="9:18" x14ac:dyDescent="0.3">
      <c r="I4566" s="31" t="s">
        <v>1714</v>
      </c>
      <c r="J4566" s="20" t="s">
        <v>1716</v>
      </c>
      <c r="K4566" s="20" t="s">
        <v>194</v>
      </c>
      <c r="L4566" s="20" t="s">
        <v>1474</v>
      </c>
      <c r="M4566" s="20" t="s">
        <v>39</v>
      </c>
      <c r="N4566" s="20" t="s">
        <v>122</v>
      </c>
      <c r="Q4566" s="20" t="s">
        <v>40</v>
      </c>
      <c r="R4566" s="25">
        <v>9144.51</v>
      </c>
    </row>
    <row r="4567" spans="9:18" x14ac:dyDescent="0.3">
      <c r="M4567" s="20" t="s">
        <v>42</v>
      </c>
      <c r="R4567" s="25">
        <v>1564.2460000000001</v>
      </c>
    </row>
    <row r="4568" spans="9:18" x14ac:dyDescent="0.3">
      <c r="I4568" s="31" t="s">
        <v>1714</v>
      </c>
      <c r="J4568" s="20" t="s">
        <v>1716</v>
      </c>
      <c r="K4568" s="20" t="s">
        <v>194</v>
      </c>
      <c r="L4568" s="20" t="s">
        <v>1474</v>
      </c>
      <c r="M4568" s="20" t="s">
        <v>39</v>
      </c>
      <c r="N4568" s="20" t="s">
        <v>122</v>
      </c>
      <c r="Q4568" s="20" t="s">
        <v>40</v>
      </c>
      <c r="R4568" s="25">
        <v>9144.51</v>
      </c>
    </row>
    <row r="4569" spans="9:18" x14ac:dyDescent="0.3">
      <c r="M4569" s="20" t="s">
        <v>42</v>
      </c>
      <c r="R4569" s="25">
        <v>1564.2460000000001</v>
      </c>
    </row>
    <row r="4570" spans="9:18" x14ac:dyDescent="0.3">
      <c r="I4570" s="31" t="s">
        <v>1717</v>
      </c>
      <c r="J4570" s="20" t="s">
        <v>1718</v>
      </c>
      <c r="K4570" s="20" t="s">
        <v>194</v>
      </c>
      <c r="L4570" s="20" t="s">
        <v>1474</v>
      </c>
      <c r="M4570" s="20" t="s">
        <v>39</v>
      </c>
      <c r="N4570" s="20" t="s">
        <v>122</v>
      </c>
      <c r="Q4570" s="20" t="s">
        <v>40</v>
      </c>
      <c r="R4570" s="25">
        <v>6579.68</v>
      </c>
    </row>
    <row r="4571" spans="9:18" x14ac:dyDescent="0.3">
      <c r="M4571" s="20" t="s">
        <v>42</v>
      </c>
      <c r="R4571" s="25">
        <v>1125.51</v>
      </c>
    </row>
    <row r="4572" spans="9:18" x14ac:dyDescent="0.3">
      <c r="I4572" s="31" t="s">
        <v>1717</v>
      </c>
      <c r="J4572" s="20" t="s">
        <v>1718</v>
      </c>
      <c r="K4572" s="20" t="s">
        <v>194</v>
      </c>
      <c r="L4572" s="20" t="s">
        <v>1474</v>
      </c>
      <c r="M4572" s="20" t="s">
        <v>39</v>
      </c>
      <c r="N4572" s="20" t="s">
        <v>122</v>
      </c>
      <c r="Q4572" s="20" t="s">
        <v>40</v>
      </c>
      <c r="R4572" s="25">
        <v>6357.18</v>
      </c>
    </row>
    <row r="4573" spans="9:18" x14ac:dyDescent="0.3">
      <c r="M4573" s="20" t="s">
        <v>42</v>
      </c>
      <c r="R4573" s="25">
        <v>1087.4490000000001</v>
      </c>
    </row>
    <row r="4574" spans="9:18" x14ac:dyDescent="0.3">
      <c r="I4574" s="31" t="s">
        <v>1717</v>
      </c>
      <c r="J4574" s="20" t="s">
        <v>1718</v>
      </c>
      <c r="K4574" s="20" t="s">
        <v>194</v>
      </c>
      <c r="L4574" s="20" t="s">
        <v>1474</v>
      </c>
      <c r="M4574" s="20" t="s">
        <v>39</v>
      </c>
      <c r="N4574" s="20" t="s">
        <v>122</v>
      </c>
      <c r="Q4574" s="20" t="s">
        <v>40</v>
      </c>
      <c r="R4574" s="25">
        <v>19071.54</v>
      </c>
    </row>
    <row r="4575" spans="9:18" x14ac:dyDescent="0.3">
      <c r="M4575" s="20" t="s">
        <v>42</v>
      </c>
      <c r="R4575" s="25">
        <v>3262.3470000000002</v>
      </c>
    </row>
    <row r="4576" spans="9:18" x14ac:dyDescent="0.3">
      <c r="I4576" s="31" t="s">
        <v>1717</v>
      </c>
      <c r="J4576" s="20" t="s">
        <v>1718</v>
      </c>
      <c r="K4576" s="20" t="s">
        <v>194</v>
      </c>
      <c r="L4576" s="20" t="s">
        <v>1474</v>
      </c>
      <c r="M4576" s="20" t="s">
        <v>39</v>
      </c>
      <c r="N4576" s="20" t="s">
        <v>122</v>
      </c>
      <c r="Q4576" s="20" t="s">
        <v>40</v>
      </c>
      <c r="R4576" s="25">
        <v>6357.18</v>
      </c>
    </row>
    <row r="4577" spans="9:18" x14ac:dyDescent="0.3">
      <c r="M4577" s="20" t="s">
        <v>42</v>
      </c>
      <c r="R4577" s="25">
        <v>1087.4490000000001</v>
      </c>
    </row>
    <row r="4578" spans="9:18" x14ac:dyDescent="0.3">
      <c r="I4578" s="31" t="s">
        <v>1717</v>
      </c>
      <c r="J4578" s="20" t="s">
        <v>1718</v>
      </c>
      <c r="K4578" s="20" t="s">
        <v>194</v>
      </c>
      <c r="L4578" s="20" t="s">
        <v>1474</v>
      </c>
      <c r="M4578" s="20" t="s">
        <v>39</v>
      </c>
      <c r="N4578" s="20" t="s">
        <v>122</v>
      </c>
      <c r="Q4578" s="20" t="s">
        <v>40</v>
      </c>
      <c r="R4578" s="25">
        <v>6357.18</v>
      </c>
    </row>
    <row r="4579" spans="9:18" x14ac:dyDescent="0.3">
      <c r="M4579" s="20" t="s">
        <v>42</v>
      </c>
      <c r="R4579" s="25">
        <v>1087.4490000000001</v>
      </c>
    </row>
    <row r="4580" spans="9:18" x14ac:dyDescent="0.3">
      <c r="I4580" s="31" t="s">
        <v>1717</v>
      </c>
      <c r="J4580" s="20" t="s">
        <v>1718</v>
      </c>
      <c r="K4580" s="20" t="s">
        <v>194</v>
      </c>
      <c r="L4580" s="20" t="s">
        <v>1474</v>
      </c>
      <c r="M4580" s="20" t="s">
        <v>39</v>
      </c>
      <c r="N4580" s="20" t="s">
        <v>122</v>
      </c>
      <c r="Q4580" s="20" t="s">
        <v>40</v>
      </c>
      <c r="R4580" s="25">
        <v>6357.18</v>
      </c>
    </row>
    <row r="4581" spans="9:18" x14ac:dyDescent="0.3">
      <c r="M4581" s="20" t="s">
        <v>42</v>
      </c>
      <c r="R4581" s="25">
        <v>1087.4490000000001</v>
      </c>
    </row>
    <row r="4582" spans="9:18" x14ac:dyDescent="0.3">
      <c r="I4582" s="31" t="s">
        <v>1717</v>
      </c>
      <c r="J4582" s="20" t="s">
        <v>1718</v>
      </c>
      <c r="K4582" s="20" t="s">
        <v>194</v>
      </c>
      <c r="L4582" s="20" t="s">
        <v>1474</v>
      </c>
      <c r="M4582" s="20" t="s">
        <v>39</v>
      </c>
      <c r="N4582" s="20" t="s">
        <v>122</v>
      </c>
      <c r="Q4582" s="20" t="s">
        <v>40</v>
      </c>
      <c r="R4582" s="25">
        <v>6357.18</v>
      </c>
    </row>
    <row r="4583" spans="9:18" x14ac:dyDescent="0.3">
      <c r="M4583" s="20" t="s">
        <v>42</v>
      </c>
      <c r="R4583" s="25">
        <v>1087.4490000000001</v>
      </c>
    </row>
    <row r="4584" spans="9:18" x14ac:dyDescent="0.3">
      <c r="I4584" s="31" t="s">
        <v>1717</v>
      </c>
      <c r="J4584" s="20" t="s">
        <v>1718</v>
      </c>
      <c r="K4584" s="20" t="s">
        <v>194</v>
      </c>
      <c r="L4584" s="20" t="s">
        <v>1474</v>
      </c>
      <c r="M4584" s="20" t="s">
        <v>39</v>
      </c>
      <c r="N4584" s="20" t="s">
        <v>122</v>
      </c>
      <c r="Q4584" s="20" t="s">
        <v>40</v>
      </c>
      <c r="R4584" s="25">
        <v>6357.18</v>
      </c>
    </row>
    <row r="4585" spans="9:18" x14ac:dyDescent="0.3">
      <c r="M4585" s="20" t="s">
        <v>42</v>
      </c>
      <c r="R4585" s="25">
        <v>1087.4490000000001</v>
      </c>
    </row>
    <row r="4586" spans="9:18" x14ac:dyDescent="0.3">
      <c r="I4586" s="31" t="s">
        <v>1717</v>
      </c>
      <c r="J4586" s="20" t="s">
        <v>1718</v>
      </c>
      <c r="K4586" s="20" t="s">
        <v>194</v>
      </c>
      <c r="L4586" s="20" t="s">
        <v>1474</v>
      </c>
      <c r="M4586" s="20" t="s">
        <v>39</v>
      </c>
      <c r="N4586" s="20" t="s">
        <v>122</v>
      </c>
      <c r="Q4586" s="20" t="s">
        <v>40</v>
      </c>
      <c r="R4586" s="25">
        <v>6357.18</v>
      </c>
    </row>
    <row r="4587" spans="9:18" x14ac:dyDescent="0.3">
      <c r="M4587" s="20" t="s">
        <v>42</v>
      </c>
      <c r="R4587" s="25">
        <v>1087.4490000000001</v>
      </c>
    </row>
    <row r="4588" spans="9:18" x14ac:dyDescent="0.3">
      <c r="I4588" s="31" t="s">
        <v>1717</v>
      </c>
      <c r="J4588" s="20" t="s">
        <v>1719</v>
      </c>
      <c r="K4588" s="20" t="s">
        <v>1474</v>
      </c>
      <c r="L4588" s="20" t="s">
        <v>1494</v>
      </c>
      <c r="M4588" s="20" t="s">
        <v>39</v>
      </c>
      <c r="N4588" s="20" t="s">
        <v>40</v>
      </c>
      <c r="O4588" s="25">
        <v>34535.699999999997</v>
      </c>
      <c r="Q4588" s="20" t="s">
        <v>41</v>
      </c>
    </row>
    <row r="4589" spans="9:18" x14ac:dyDescent="0.3">
      <c r="M4589" s="20" t="s">
        <v>42</v>
      </c>
      <c r="O4589" s="25">
        <v>1279</v>
      </c>
    </row>
    <row r="4590" spans="9:18" x14ac:dyDescent="0.3">
      <c r="I4590" s="31" t="s">
        <v>1717</v>
      </c>
      <c r="J4590" s="20" t="s">
        <v>1719</v>
      </c>
      <c r="K4590" s="20" t="s">
        <v>1474</v>
      </c>
      <c r="L4590" s="20" t="s">
        <v>1492</v>
      </c>
      <c r="M4590" s="20" t="s">
        <v>39</v>
      </c>
      <c r="N4590" s="20" t="s">
        <v>40</v>
      </c>
      <c r="O4590" s="25">
        <v>30015</v>
      </c>
      <c r="Q4590" s="20" t="s">
        <v>41</v>
      </c>
    </row>
    <row r="4591" spans="9:18" x14ac:dyDescent="0.3">
      <c r="M4591" s="20" t="s">
        <v>42</v>
      </c>
      <c r="O4591" s="25">
        <v>1035</v>
      </c>
    </row>
    <row r="4592" spans="9:18" x14ac:dyDescent="0.3">
      <c r="I4592" s="31" t="s">
        <v>1720</v>
      </c>
      <c r="J4592" s="20" t="s">
        <v>1721</v>
      </c>
      <c r="K4592" s="20" t="s">
        <v>194</v>
      </c>
      <c r="L4592" s="20" t="s">
        <v>1474</v>
      </c>
      <c r="M4592" s="20" t="s">
        <v>39</v>
      </c>
      <c r="N4592" s="20" t="s">
        <v>122</v>
      </c>
      <c r="Q4592" s="20" t="s">
        <v>40</v>
      </c>
      <c r="R4592" s="25">
        <v>25733.67</v>
      </c>
    </row>
    <row r="4593" spans="9:18" x14ac:dyDescent="0.3">
      <c r="M4593" s="20" t="s">
        <v>42</v>
      </c>
      <c r="R4593" s="25">
        <v>3750</v>
      </c>
    </row>
    <row r="4594" spans="9:18" x14ac:dyDescent="0.3">
      <c r="I4594" s="31" t="s">
        <v>1720</v>
      </c>
      <c r="J4594" s="20" t="s">
        <v>1721</v>
      </c>
      <c r="K4594" s="20" t="s">
        <v>194</v>
      </c>
      <c r="L4594" s="20" t="s">
        <v>1474</v>
      </c>
      <c r="M4594" s="20" t="s">
        <v>39</v>
      </c>
      <c r="N4594" s="20" t="s">
        <v>122</v>
      </c>
      <c r="Q4594" s="20" t="s">
        <v>40</v>
      </c>
      <c r="R4594" s="25">
        <v>8577.89</v>
      </c>
    </row>
    <row r="4595" spans="9:18" x14ac:dyDescent="0.3">
      <c r="M4595" s="20" t="s">
        <v>42</v>
      </c>
      <c r="R4595" s="25">
        <v>1250</v>
      </c>
    </row>
    <row r="4596" spans="9:18" x14ac:dyDescent="0.3">
      <c r="I4596" s="31" t="s">
        <v>1720</v>
      </c>
      <c r="J4596" s="20" t="s">
        <v>1721</v>
      </c>
      <c r="K4596" s="20" t="s">
        <v>194</v>
      </c>
      <c r="L4596" s="20" t="s">
        <v>1474</v>
      </c>
      <c r="M4596" s="20" t="s">
        <v>39</v>
      </c>
      <c r="N4596" s="20" t="s">
        <v>122</v>
      </c>
      <c r="Q4596" s="20" t="s">
        <v>40</v>
      </c>
      <c r="R4596" s="25">
        <v>8577.89</v>
      </c>
    </row>
    <row r="4597" spans="9:18" x14ac:dyDescent="0.3">
      <c r="M4597" s="20" t="s">
        <v>42</v>
      </c>
      <c r="R4597" s="25">
        <v>1250</v>
      </c>
    </row>
    <row r="4598" spans="9:18" x14ac:dyDescent="0.3">
      <c r="I4598" s="31" t="s">
        <v>1720</v>
      </c>
      <c r="J4598" s="20" t="s">
        <v>1721</v>
      </c>
      <c r="K4598" s="20" t="s">
        <v>194</v>
      </c>
      <c r="L4598" s="20" t="s">
        <v>1474</v>
      </c>
      <c r="M4598" s="20" t="s">
        <v>39</v>
      </c>
      <c r="N4598" s="20" t="s">
        <v>122</v>
      </c>
      <c r="Q4598" s="20" t="s">
        <v>40</v>
      </c>
      <c r="R4598" s="25">
        <v>8577.89</v>
      </c>
    </row>
    <row r="4599" spans="9:18" x14ac:dyDescent="0.3">
      <c r="M4599" s="20" t="s">
        <v>42</v>
      </c>
      <c r="R4599" s="25">
        <v>1250</v>
      </c>
    </row>
    <row r="4600" spans="9:18" x14ac:dyDescent="0.3">
      <c r="I4600" s="31" t="s">
        <v>1720</v>
      </c>
      <c r="J4600" s="20" t="s">
        <v>1721</v>
      </c>
      <c r="K4600" s="20" t="s">
        <v>194</v>
      </c>
      <c r="L4600" s="20" t="s">
        <v>1474</v>
      </c>
      <c r="M4600" s="20" t="s">
        <v>39</v>
      </c>
      <c r="N4600" s="20" t="s">
        <v>122</v>
      </c>
      <c r="Q4600" s="20" t="s">
        <v>40</v>
      </c>
      <c r="R4600" s="25">
        <v>8577.89</v>
      </c>
    </row>
    <row r="4601" spans="9:18" x14ac:dyDescent="0.3">
      <c r="M4601" s="20" t="s">
        <v>42</v>
      </c>
      <c r="R4601" s="25">
        <v>1250</v>
      </c>
    </row>
    <row r="4602" spans="9:18" x14ac:dyDescent="0.3">
      <c r="I4602" s="31" t="s">
        <v>1720</v>
      </c>
      <c r="J4602" s="20" t="s">
        <v>1721</v>
      </c>
      <c r="K4602" s="20" t="s">
        <v>194</v>
      </c>
      <c r="L4602" s="20" t="s">
        <v>1474</v>
      </c>
      <c r="M4602" s="20" t="s">
        <v>39</v>
      </c>
      <c r="N4602" s="20" t="s">
        <v>122</v>
      </c>
      <c r="Q4602" s="20" t="s">
        <v>40</v>
      </c>
      <c r="R4602" s="25">
        <v>8577.89</v>
      </c>
    </row>
    <row r="4603" spans="9:18" x14ac:dyDescent="0.3">
      <c r="M4603" s="20" t="s">
        <v>42</v>
      </c>
      <c r="R4603" s="25">
        <v>1250</v>
      </c>
    </row>
    <row r="4604" spans="9:18" x14ac:dyDescent="0.3">
      <c r="I4604" s="31" t="s">
        <v>1722</v>
      </c>
      <c r="J4604" s="20" t="s">
        <v>1723</v>
      </c>
      <c r="K4604" s="20" t="s">
        <v>1474</v>
      </c>
      <c r="L4604" s="20" t="s">
        <v>1494</v>
      </c>
      <c r="M4604" s="20" t="s">
        <v>39</v>
      </c>
      <c r="N4604" s="20" t="s">
        <v>40</v>
      </c>
      <c r="O4604" s="25">
        <v>21601.69</v>
      </c>
      <c r="Q4604" s="20" t="s">
        <v>41</v>
      </c>
    </row>
    <row r="4605" spans="9:18" x14ac:dyDescent="0.3">
      <c r="M4605" s="20" t="s">
        <v>42</v>
      </c>
      <c r="O4605" s="25">
        <v>800</v>
      </c>
    </row>
    <row r="4606" spans="9:18" x14ac:dyDescent="0.3">
      <c r="I4606" s="31" t="s">
        <v>1722</v>
      </c>
      <c r="J4606" s="20" t="s">
        <v>1723</v>
      </c>
      <c r="K4606" s="20" t="s">
        <v>1474</v>
      </c>
      <c r="L4606" s="20" t="s">
        <v>1492</v>
      </c>
      <c r="M4606" s="20" t="s">
        <v>39</v>
      </c>
      <c r="N4606" s="20" t="s">
        <v>40</v>
      </c>
      <c r="O4606" s="25">
        <v>1624</v>
      </c>
      <c r="Q4606" s="20" t="s">
        <v>41</v>
      </c>
    </row>
    <row r="4607" spans="9:18" x14ac:dyDescent="0.3">
      <c r="M4607" s="20" t="s">
        <v>42</v>
      </c>
      <c r="O4607" s="25">
        <v>56</v>
      </c>
    </row>
    <row r="4608" spans="9:18" x14ac:dyDescent="0.3">
      <c r="I4608" s="31" t="s">
        <v>1722</v>
      </c>
      <c r="J4608" s="20" t="s">
        <v>1724</v>
      </c>
      <c r="K4608" s="20" t="s">
        <v>194</v>
      </c>
      <c r="L4608" s="20" t="s">
        <v>1474</v>
      </c>
      <c r="M4608" s="20" t="s">
        <v>39</v>
      </c>
      <c r="N4608" s="20" t="s">
        <v>122</v>
      </c>
      <c r="Q4608" s="20" t="s">
        <v>40</v>
      </c>
      <c r="R4608" s="25">
        <v>8113.23</v>
      </c>
    </row>
    <row r="4609" spans="9:18" x14ac:dyDescent="0.3">
      <c r="M4609" s="20" t="s">
        <v>42</v>
      </c>
      <c r="R4609" s="25">
        <v>1113.702</v>
      </c>
    </row>
    <row r="4610" spans="9:18" x14ac:dyDescent="0.3">
      <c r="I4610" s="31" t="s">
        <v>1722</v>
      </c>
      <c r="J4610" s="20" t="s">
        <v>1724</v>
      </c>
      <c r="K4610" s="20" t="s">
        <v>194</v>
      </c>
      <c r="L4610" s="20" t="s">
        <v>1474</v>
      </c>
      <c r="M4610" s="20" t="s">
        <v>39</v>
      </c>
      <c r="N4610" s="20" t="s">
        <v>122</v>
      </c>
      <c r="Q4610" s="20" t="s">
        <v>40</v>
      </c>
      <c r="R4610" s="25">
        <v>24291.16</v>
      </c>
    </row>
    <row r="4611" spans="9:18" x14ac:dyDescent="0.3">
      <c r="M4611" s="20" t="s">
        <v>42</v>
      </c>
      <c r="R4611" s="25">
        <v>3334.4430000000002</v>
      </c>
    </row>
    <row r="4612" spans="9:18" x14ac:dyDescent="0.3">
      <c r="I4612" s="31" t="s">
        <v>1722</v>
      </c>
      <c r="J4612" s="20" t="s">
        <v>1724</v>
      </c>
      <c r="K4612" s="20" t="s">
        <v>194</v>
      </c>
      <c r="L4612" s="20" t="s">
        <v>1474</v>
      </c>
      <c r="M4612" s="20" t="s">
        <v>39</v>
      </c>
      <c r="N4612" s="20" t="s">
        <v>122</v>
      </c>
      <c r="Q4612" s="20" t="s">
        <v>40</v>
      </c>
      <c r="R4612" s="25">
        <v>16177.93</v>
      </c>
    </row>
    <row r="4613" spans="9:18" x14ac:dyDescent="0.3">
      <c r="M4613" s="20" t="s">
        <v>42</v>
      </c>
      <c r="R4613" s="25">
        <v>2220.7420000000002</v>
      </c>
    </row>
    <row r="4614" spans="9:18" x14ac:dyDescent="0.3">
      <c r="I4614" s="31" t="s">
        <v>1722</v>
      </c>
      <c r="J4614" s="20" t="s">
        <v>1724</v>
      </c>
      <c r="K4614" s="20" t="s">
        <v>194</v>
      </c>
      <c r="L4614" s="20" t="s">
        <v>1474</v>
      </c>
      <c r="M4614" s="20" t="s">
        <v>39</v>
      </c>
      <c r="N4614" s="20" t="s">
        <v>122</v>
      </c>
      <c r="Q4614" s="20" t="s">
        <v>40</v>
      </c>
      <c r="R4614" s="25">
        <v>8088.97</v>
      </c>
    </row>
    <row r="4615" spans="9:18" x14ac:dyDescent="0.3">
      <c r="M4615" s="20" t="s">
        <v>42</v>
      </c>
      <c r="R4615" s="25">
        <v>1110.3710000000001</v>
      </c>
    </row>
    <row r="4616" spans="9:18" x14ac:dyDescent="0.3">
      <c r="I4616" s="31" t="s">
        <v>1722</v>
      </c>
      <c r="J4616" s="20" t="s">
        <v>1724</v>
      </c>
      <c r="K4616" s="20" t="s">
        <v>194</v>
      </c>
      <c r="L4616" s="20" t="s">
        <v>1474</v>
      </c>
      <c r="M4616" s="20" t="s">
        <v>39</v>
      </c>
      <c r="N4616" s="20" t="s">
        <v>122</v>
      </c>
      <c r="Q4616" s="20" t="s">
        <v>40</v>
      </c>
      <c r="R4616" s="25">
        <v>8088.97</v>
      </c>
    </row>
    <row r="4617" spans="9:18" x14ac:dyDescent="0.3">
      <c r="M4617" s="20" t="s">
        <v>42</v>
      </c>
      <c r="R4617" s="25">
        <v>1110.3710000000001</v>
      </c>
    </row>
    <row r="4618" spans="9:18" x14ac:dyDescent="0.3">
      <c r="I4618" s="31" t="s">
        <v>1722</v>
      </c>
      <c r="J4618" s="20" t="s">
        <v>1724</v>
      </c>
      <c r="K4618" s="20" t="s">
        <v>194</v>
      </c>
      <c r="L4618" s="20" t="s">
        <v>1474</v>
      </c>
      <c r="M4618" s="20" t="s">
        <v>39</v>
      </c>
      <c r="N4618" s="20" t="s">
        <v>122</v>
      </c>
      <c r="Q4618" s="20" t="s">
        <v>40</v>
      </c>
      <c r="R4618" s="25">
        <v>8088.97</v>
      </c>
    </row>
    <row r="4619" spans="9:18" x14ac:dyDescent="0.3">
      <c r="M4619" s="20" t="s">
        <v>42</v>
      </c>
      <c r="R4619" s="25">
        <v>1110.3710000000001</v>
      </c>
    </row>
    <row r="4620" spans="9:18" x14ac:dyDescent="0.3">
      <c r="I4620" s="31" t="s">
        <v>1722</v>
      </c>
      <c r="J4620" s="20" t="s">
        <v>1725</v>
      </c>
      <c r="K4620" s="20" t="s">
        <v>1265</v>
      </c>
      <c r="M4620" s="20" t="s">
        <v>39</v>
      </c>
      <c r="N4620" s="20" t="s">
        <v>146</v>
      </c>
      <c r="O4620" s="25">
        <v>800</v>
      </c>
      <c r="Q4620" s="20" t="s">
        <v>47</v>
      </c>
    </row>
    <row r="4621" spans="9:18" x14ac:dyDescent="0.3">
      <c r="M4621" s="20" t="s">
        <v>42</v>
      </c>
      <c r="O4621" s="25">
        <v>1</v>
      </c>
    </row>
    <row r="4622" spans="9:18" x14ac:dyDescent="0.3">
      <c r="I4622" s="31" t="s">
        <v>1722</v>
      </c>
      <c r="J4622" s="20" t="s">
        <v>1725</v>
      </c>
      <c r="K4622" s="20" t="s">
        <v>147</v>
      </c>
      <c r="L4622" s="20" t="s">
        <v>1265</v>
      </c>
      <c r="M4622" s="20" t="s">
        <v>39</v>
      </c>
      <c r="N4622" s="20" t="s">
        <v>148</v>
      </c>
      <c r="Q4622" s="20" t="s">
        <v>149</v>
      </c>
      <c r="R4622" s="25">
        <v>800</v>
      </c>
    </row>
    <row r="4623" spans="9:18" x14ac:dyDescent="0.3">
      <c r="M4623" s="20" t="s">
        <v>42</v>
      </c>
    </row>
    <row r="4624" spans="9:18" x14ac:dyDescent="0.3">
      <c r="I4624" s="31" t="s">
        <v>1722</v>
      </c>
      <c r="J4624" s="20" t="s">
        <v>1726</v>
      </c>
      <c r="K4624" s="20" t="s">
        <v>1402</v>
      </c>
      <c r="M4624" s="20" t="s">
        <v>39</v>
      </c>
      <c r="N4624" s="20" t="s">
        <v>146</v>
      </c>
      <c r="O4624" s="25">
        <v>13120.83</v>
      </c>
      <c r="Q4624" s="20" t="s">
        <v>47</v>
      </c>
    </row>
    <row r="4625" spans="9:18" x14ac:dyDescent="0.3">
      <c r="M4625" s="20" t="s">
        <v>42</v>
      </c>
      <c r="O4625" s="25">
        <v>5</v>
      </c>
    </row>
    <row r="4626" spans="9:18" x14ac:dyDescent="0.3">
      <c r="I4626" s="31" t="s">
        <v>1722</v>
      </c>
      <c r="J4626" s="20" t="s">
        <v>1726</v>
      </c>
      <c r="K4626" s="20" t="s">
        <v>147</v>
      </c>
      <c r="L4626" s="20" t="s">
        <v>1402</v>
      </c>
      <c r="M4626" s="20" t="s">
        <v>39</v>
      </c>
      <c r="N4626" s="20" t="s">
        <v>148</v>
      </c>
      <c r="Q4626" s="20" t="s">
        <v>149</v>
      </c>
      <c r="R4626" s="25">
        <v>13120.83</v>
      </c>
    </row>
    <row r="4627" spans="9:18" x14ac:dyDescent="0.3">
      <c r="M4627" s="20" t="s">
        <v>42</v>
      </c>
    </row>
    <row r="4628" spans="9:18" x14ac:dyDescent="0.3">
      <c r="I4628" s="31" t="s">
        <v>1727</v>
      </c>
      <c r="J4628" s="20" t="s">
        <v>1728</v>
      </c>
      <c r="K4628" s="20" t="s">
        <v>194</v>
      </c>
      <c r="L4628" s="20" t="s">
        <v>1474</v>
      </c>
      <c r="M4628" s="20" t="s">
        <v>39</v>
      </c>
      <c r="N4628" s="20" t="s">
        <v>122</v>
      </c>
      <c r="Q4628" s="20" t="s">
        <v>40</v>
      </c>
      <c r="R4628" s="25">
        <v>7284.92</v>
      </c>
    </row>
    <row r="4629" spans="9:18" x14ac:dyDescent="0.3">
      <c r="M4629" s="20" t="s">
        <v>42</v>
      </c>
      <c r="R4629" s="25">
        <v>1000</v>
      </c>
    </row>
    <row r="4630" spans="9:18" x14ac:dyDescent="0.3">
      <c r="I4630" s="31" t="s">
        <v>1727</v>
      </c>
      <c r="J4630" s="20" t="s">
        <v>1728</v>
      </c>
      <c r="K4630" s="20" t="s">
        <v>194</v>
      </c>
      <c r="L4630" s="20" t="s">
        <v>1474</v>
      </c>
      <c r="M4630" s="20" t="s">
        <v>39</v>
      </c>
      <c r="N4630" s="20" t="s">
        <v>122</v>
      </c>
      <c r="Q4630" s="20" t="s">
        <v>40</v>
      </c>
      <c r="R4630" s="25">
        <v>21854.77</v>
      </c>
    </row>
    <row r="4631" spans="9:18" x14ac:dyDescent="0.3">
      <c r="M4631" s="20" t="s">
        <v>42</v>
      </c>
      <c r="R4631" s="25">
        <v>3000</v>
      </c>
    </row>
    <row r="4632" spans="9:18" x14ac:dyDescent="0.3">
      <c r="I4632" s="31" t="s">
        <v>1727</v>
      </c>
      <c r="J4632" s="20" t="s">
        <v>1728</v>
      </c>
      <c r="K4632" s="20" t="s">
        <v>194</v>
      </c>
      <c r="L4632" s="20" t="s">
        <v>1474</v>
      </c>
      <c r="M4632" s="20" t="s">
        <v>39</v>
      </c>
      <c r="N4632" s="20" t="s">
        <v>122</v>
      </c>
      <c r="Q4632" s="20" t="s">
        <v>40</v>
      </c>
      <c r="R4632" s="25">
        <v>7284.92</v>
      </c>
    </row>
    <row r="4633" spans="9:18" x14ac:dyDescent="0.3">
      <c r="M4633" s="20" t="s">
        <v>42</v>
      </c>
      <c r="R4633" s="25">
        <v>1000</v>
      </c>
    </row>
    <row r="4634" spans="9:18" x14ac:dyDescent="0.3">
      <c r="I4634" s="31" t="s">
        <v>1727</v>
      </c>
      <c r="J4634" s="20" t="s">
        <v>1728</v>
      </c>
      <c r="K4634" s="20" t="s">
        <v>194</v>
      </c>
      <c r="L4634" s="20" t="s">
        <v>1474</v>
      </c>
      <c r="M4634" s="20" t="s">
        <v>39</v>
      </c>
      <c r="N4634" s="20" t="s">
        <v>122</v>
      </c>
      <c r="Q4634" s="20" t="s">
        <v>40</v>
      </c>
      <c r="R4634" s="25">
        <v>7284.92</v>
      </c>
    </row>
    <row r="4635" spans="9:18" x14ac:dyDescent="0.3">
      <c r="M4635" s="20" t="s">
        <v>42</v>
      </c>
      <c r="R4635" s="25">
        <v>1000</v>
      </c>
    </row>
    <row r="4636" spans="9:18" x14ac:dyDescent="0.3">
      <c r="I4636" s="31" t="s">
        <v>1727</v>
      </c>
      <c r="J4636" s="20" t="s">
        <v>1728</v>
      </c>
      <c r="K4636" s="20" t="s">
        <v>194</v>
      </c>
      <c r="L4636" s="20" t="s">
        <v>1474</v>
      </c>
      <c r="M4636" s="20" t="s">
        <v>39</v>
      </c>
      <c r="N4636" s="20" t="s">
        <v>122</v>
      </c>
      <c r="Q4636" s="20" t="s">
        <v>40</v>
      </c>
      <c r="R4636" s="25">
        <v>7284.92</v>
      </c>
    </row>
    <row r="4637" spans="9:18" x14ac:dyDescent="0.3">
      <c r="M4637" s="20" t="s">
        <v>42</v>
      </c>
      <c r="R4637" s="25">
        <v>1000</v>
      </c>
    </row>
    <row r="4638" spans="9:18" x14ac:dyDescent="0.3">
      <c r="I4638" s="31" t="s">
        <v>1727</v>
      </c>
      <c r="J4638" s="20" t="s">
        <v>1728</v>
      </c>
      <c r="K4638" s="20" t="s">
        <v>194</v>
      </c>
      <c r="L4638" s="20" t="s">
        <v>1474</v>
      </c>
      <c r="M4638" s="20" t="s">
        <v>39</v>
      </c>
      <c r="N4638" s="20" t="s">
        <v>122</v>
      </c>
      <c r="Q4638" s="20" t="s">
        <v>40</v>
      </c>
      <c r="R4638" s="25">
        <v>7284.92</v>
      </c>
    </row>
    <row r="4639" spans="9:18" x14ac:dyDescent="0.3">
      <c r="M4639" s="20" t="s">
        <v>42</v>
      </c>
      <c r="R4639" s="25">
        <v>1000</v>
      </c>
    </row>
    <row r="4640" spans="9:18" x14ac:dyDescent="0.3">
      <c r="I4640" s="31" t="s">
        <v>1727</v>
      </c>
      <c r="J4640" s="20" t="s">
        <v>1728</v>
      </c>
      <c r="K4640" s="20" t="s">
        <v>194</v>
      </c>
      <c r="L4640" s="20" t="s">
        <v>1474</v>
      </c>
      <c r="M4640" s="20" t="s">
        <v>39</v>
      </c>
      <c r="N4640" s="20" t="s">
        <v>122</v>
      </c>
      <c r="Q4640" s="20" t="s">
        <v>40</v>
      </c>
      <c r="R4640" s="25">
        <v>7284.92</v>
      </c>
    </row>
    <row r="4641" spans="9:18" x14ac:dyDescent="0.3">
      <c r="M4641" s="20" t="s">
        <v>42</v>
      </c>
      <c r="R4641" s="25">
        <v>1000</v>
      </c>
    </row>
    <row r="4642" spans="9:18" x14ac:dyDescent="0.3">
      <c r="I4642" s="31" t="s">
        <v>1727</v>
      </c>
      <c r="J4642" s="20" t="s">
        <v>1728</v>
      </c>
      <c r="K4642" s="20" t="s">
        <v>194</v>
      </c>
      <c r="L4642" s="20" t="s">
        <v>1474</v>
      </c>
      <c r="M4642" s="20" t="s">
        <v>39</v>
      </c>
      <c r="N4642" s="20" t="s">
        <v>122</v>
      </c>
      <c r="Q4642" s="20" t="s">
        <v>40</v>
      </c>
      <c r="R4642" s="25">
        <v>7284.92</v>
      </c>
    </row>
    <row r="4643" spans="9:18" x14ac:dyDescent="0.3">
      <c r="M4643" s="20" t="s">
        <v>42</v>
      </c>
      <c r="R4643" s="25">
        <v>1000</v>
      </c>
    </row>
    <row r="4644" spans="9:18" x14ac:dyDescent="0.3">
      <c r="I4644" s="31" t="s">
        <v>1727</v>
      </c>
      <c r="J4644" s="20" t="s">
        <v>1729</v>
      </c>
      <c r="K4644" s="20" t="s">
        <v>777</v>
      </c>
      <c r="L4644" s="20" t="s">
        <v>777</v>
      </c>
      <c r="M4644" s="20" t="s">
        <v>39</v>
      </c>
      <c r="N4644" s="20" t="s">
        <v>53</v>
      </c>
      <c r="O4644" s="25">
        <v>100.42</v>
      </c>
      <c r="Q4644" s="20" t="s">
        <v>46</v>
      </c>
      <c r="R4644" s="25">
        <v>100.42</v>
      </c>
    </row>
    <row r="4645" spans="9:18" x14ac:dyDescent="0.3">
      <c r="M4645" s="20" t="s">
        <v>42</v>
      </c>
      <c r="O4645" s="25">
        <v>1</v>
      </c>
      <c r="R4645" s="25">
        <v>1</v>
      </c>
    </row>
    <row r="4646" spans="9:18" x14ac:dyDescent="0.3">
      <c r="I4646" s="31" t="s">
        <v>1727</v>
      </c>
      <c r="J4646" s="20" t="s">
        <v>1730</v>
      </c>
      <c r="K4646" s="20" t="s">
        <v>1731</v>
      </c>
      <c r="M4646" s="20" t="s">
        <v>39</v>
      </c>
      <c r="N4646" s="20" t="s">
        <v>46</v>
      </c>
      <c r="O4646" s="25">
        <v>2292.5</v>
      </c>
      <c r="Q4646" s="20" t="s">
        <v>47</v>
      </c>
    </row>
    <row r="4647" spans="9:18" x14ac:dyDescent="0.3">
      <c r="M4647" s="20" t="s">
        <v>42</v>
      </c>
      <c r="O4647" s="25">
        <v>20</v>
      </c>
    </row>
    <row r="4648" spans="9:18" x14ac:dyDescent="0.3">
      <c r="I4648" s="31" t="s">
        <v>1727</v>
      </c>
      <c r="J4648" s="20" t="s">
        <v>1732</v>
      </c>
      <c r="K4648" s="20" t="s">
        <v>295</v>
      </c>
      <c r="L4648" s="20" t="s">
        <v>296</v>
      </c>
      <c r="M4648" s="20" t="s">
        <v>39</v>
      </c>
      <c r="N4648" s="20" t="s">
        <v>89</v>
      </c>
      <c r="Q4648" s="20" t="s">
        <v>297</v>
      </c>
      <c r="R4648" s="25">
        <v>36000</v>
      </c>
    </row>
    <row r="4649" spans="9:18" x14ac:dyDescent="0.3">
      <c r="M4649" s="20" t="s">
        <v>42</v>
      </c>
      <c r="R4649" s="25">
        <v>800</v>
      </c>
    </row>
    <row r="4650" spans="9:18" x14ac:dyDescent="0.3">
      <c r="I4650" s="31" t="s">
        <v>1727</v>
      </c>
      <c r="J4650" s="20" t="s">
        <v>1733</v>
      </c>
      <c r="K4650" s="20" t="s">
        <v>174</v>
      </c>
      <c r="L4650" s="20" t="s">
        <v>1519</v>
      </c>
      <c r="M4650" s="20" t="s">
        <v>39</v>
      </c>
      <c r="N4650" s="20" t="s">
        <v>89</v>
      </c>
      <c r="Q4650" s="20" t="s">
        <v>46</v>
      </c>
      <c r="R4650" s="25">
        <v>83.23</v>
      </c>
    </row>
    <row r="4651" spans="9:18" x14ac:dyDescent="0.3">
      <c r="M4651" s="20" t="s">
        <v>42</v>
      </c>
      <c r="R4651" s="25">
        <v>3</v>
      </c>
    </row>
    <row r="4652" spans="9:18" x14ac:dyDescent="0.3">
      <c r="I4652" s="31" t="s">
        <v>1727</v>
      </c>
      <c r="J4652" s="20" t="s">
        <v>1733</v>
      </c>
      <c r="K4652" s="20" t="s">
        <v>174</v>
      </c>
      <c r="L4652" s="20" t="s">
        <v>1482</v>
      </c>
      <c r="M4652" s="20" t="s">
        <v>39</v>
      </c>
      <c r="N4652" s="20" t="s">
        <v>89</v>
      </c>
      <c r="Q4652" s="20" t="s">
        <v>46</v>
      </c>
      <c r="R4652" s="25">
        <v>822.55</v>
      </c>
    </row>
    <row r="4653" spans="9:18" x14ac:dyDescent="0.3">
      <c r="M4653" s="20" t="s">
        <v>42</v>
      </c>
      <c r="R4653" s="25">
        <v>12</v>
      </c>
    </row>
    <row r="4654" spans="9:18" x14ac:dyDescent="0.3">
      <c r="I4654" s="31" t="s">
        <v>1727</v>
      </c>
      <c r="J4654" s="20" t="s">
        <v>1733</v>
      </c>
      <c r="K4654" s="20" t="s">
        <v>174</v>
      </c>
      <c r="L4654" s="20" t="s">
        <v>1209</v>
      </c>
      <c r="M4654" s="20" t="s">
        <v>39</v>
      </c>
      <c r="N4654" s="20" t="s">
        <v>89</v>
      </c>
      <c r="Q4654" s="20" t="s">
        <v>46</v>
      </c>
      <c r="R4654" s="25">
        <v>76.650000000000006</v>
      </c>
    </row>
    <row r="4655" spans="9:18" x14ac:dyDescent="0.3">
      <c r="M4655" s="20" t="s">
        <v>42</v>
      </c>
      <c r="R4655" s="25">
        <v>1</v>
      </c>
    </row>
    <row r="4656" spans="9:18" x14ac:dyDescent="0.3">
      <c r="I4656" s="31" t="s">
        <v>1727</v>
      </c>
      <c r="J4656" s="20" t="s">
        <v>1733</v>
      </c>
      <c r="K4656" s="20" t="s">
        <v>174</v>
      </c>
      <c r="L4656" s="20" t="s">
        <v>430</v>
      </c>
      <c r="M4656" s="20" t="s">
        <v>39</v>
      </c>
      <c r="N4656" s="20" t="s">
        <v>89</v>
      </c>
      <c r="Q4656" s="20" t="s">
        <v>46</v>
      </c>
      <c r="R4656" s="25">
        <v>166.31</v>
      </c>
    </row>
    <row r="4657" spans="9:18" x14ac:dyDescent="0.3">
      <c r="M4657" s="20" t="s">
        <v>42</v>
      </c>
      <c r="R4657" s="25">
        <v>3</v>
      </c>
    </row>
    <row r="4658" spans="9:18" x14ac:dyDescent="0.3">
      <c r="I4658" s="31" t="s">
        <v>1727</v>
      </c>
      <c r="J4658" s="20" t="s">
        <v>1733</v>
      </c>
      <c r="K4658" s="20" t="s">
        <v>174</v>
      </c>
      <c r="L4658" s="20" t="s">
        <v>797</v>
      </c>
      <c r="M4658" s="20" t="s">
        <v>39</v>
      </c>
      <c r="N4658" s="20" t="s">
        <v>89</v>
      </c>
      <c r="Q4658" s="20" t="s">
        <v>46</v>
      </c>
      <c r="R4658" s="25">
        <v>123.37</v>
      </c>
    </row>
    <row r="4659" spans="9:18" x14ac:dyDescent="0.3">
      <c r="M4659" s="20" t="s">
        <v>42</v>
      </c>
      <c r="R4659" s="25">
        <v>1</v>
      </c>
    </row>
    <row r="4660" spans="9:18" x14ac:dyDescent="0.3">
      <c r="I4660" s="31" t="s">
        <v>1727</v>
      </c>
      <c r="J4660" s="20" t="s">
        <v>1733</v>
      </c>
      <c r="K4660" s="20" t="s">
        <v>174</v>
      </c>
      <c r="L4660" s="20" t="s">
        <v>1485</v>
      </c>
      <c r="M4660" s="20" t="s">
        <v>39</v>
      </c>
      <c r="N4660" s="20" t="s">
        <v>89</v>
      </c>
      <c r="Q4660" s="20" t="s">
        <v>46</v>
      </c>
      <c r="R4660" s="25">
        <v>195.5</v>
      </c>
    </row>
    <row r="4661" spans="9:18" x14ac:dyDescent="0.3">
      <c r="M4661" s="20" t="s">
        <v>42</v>
      </c>
      <c r="R4661" s="25">
        <v>5</v>
      </c>
    </row>
    <row r="4662" spans="9:18" x14ac:dyDescent="0.3">
      <c r="I4662" s="31" t="s">
        <v>1727</v>
      </c>
      <c r="J4662" s="20" t="s">
        <v>1733</v>
      </c>
      <c r="K4662" s="20" t="s">
        <v>174</v>
      </c>
      <c r="L4662" s="20" t="s">
        <v>1619</v>
      </c>
      <c r="M4662" s="20" t="s">
        <v>39</v>
      </c>
      <c r="N4662" s="20" t="s">
        <v>89</v>
      </c>
      <c r="Q4662" s="20" t="s">
        <v>46</v>
      </c>
      <c r="R4662" s="25">
        <v>256.83999999999997</v>
      </c>
    </row>
    <row r="4663" spans="9:18" x14ac:dyDescent="0.3">
      <c r="M4663" s="20" t="s">
        <v>42</v>
      </c>
      <c r="R4663" s="25">
        <v>3</v>
      </c>
    </row>
    <row r="4664" spans="9:18" x14ac:dyDescent="0.3">
      <c r="I4664" s="31" t="s">
        <v>1727</v>
      </c>
      <c r="J4664" s="20" t="s">
        <v>1733</v>
      </c>
      <c r="K4664" s="20" t="s">
        <v>174</v>
      </c>
      <c r="L4664" s="20" t="s">
        <v>1259</v>
      </c>
      <c r="M4664" s="20" t="s">
        <v>39</v>
      </c>
      <c r="N4664" s="20" t="s">
        <v>89</v>
      </c>
      <c r="Q4664" s="20" t="s">
        <v>46</v>
      </c>
      <c r="R4664" s="25">
        <v>133.76</v>
      </c>
    </row>
    <row r="4665" spans="9:18" x14ac:dyDescent="0.3">
      <c r="M4665" s="20" t="s">
        <v>42</v>
      </c>
      <c r="R4665" s="25">
        <v>3</v>
      </c>
    </row>
    <row r="4666" spans="9:18" x14ac:dyDescent="0.3">
      <c r="I4666" s="31" t="s">
        <v>1727</v>
      </c>
      <c r="J4666" s="20" t="s">
        <v>1733</v>
      </c>
      <c r="K4666" s="20" t="s">
        <v>174</v>
      </c>
      <c r="L4666" s="20" t="s">
        <v>1505</v>
      </c>
      <c r="M4666" s="20" t="s">
        <v>39</v>
      </c>
      <c r="N4666" s="20" t="s">
        <v>89</v>
      </c>
      <c r="Q4666" s="20" t="s">
        <v>46</v>
      </c>
      <c r="R4666" s="25">
        <v>126.93</v>
      </c>
    </row>
    <row r="4667" spans="9:18" x14ac:dyDescent="0.3">
      <c r="M4667" s="20" t="s">
        <v>42</v>
      </c>
      <c r="R4667" s="25">
        <v>2</v>
      </c>
    </row>
    <row r="4668" spans="9:18" x14ac:dyDescent="0.3">
      <c r="I4668" s="31" t="s">
        <v>1727</v>
      </c>
      <c r="J4668" s="20" t="s">
        <v>1733</v>
      </c>
      <c r="K4668" s="20" t="s">
        <v>174</v>
      </c>
      <c r="L4668" s="20" t="s">
        <v>1206</v>
      </c>
      <c r="M4668" s="20" t="s">
        <v>39</v>
      </c>
      <c r="N4668" s="20" t="s">
        <v>89</v>
      </c>
      <c r="Q4668" s="20" t="s">
        <v>46</v>
      </c>
      <c r="R4668" s="25">
        <v>158.4</v>
      </c>
    </row>
    <row r="4669" spans="9:18" x14ac:dyDescent="0.3">
      <c r="M4669" s="20" t="s">
        <v>42</v>
      </c>
      <c r="R4669" s="25">
        <v>2</v>
      </c>
    </row>
    <row r="4670" spans="9:18" x14ac:dyDescent="0.3">
      <c r="I4670" s="31" t="s">
        <v>1727</v>
      </c>
      <c r="J4670" s="20" t="s">
        <v>1733</v>
      </c>
      <c r="K4670" s="20" t="s">
        <v>174</v>
      </c>
      <c r="L4670" s="20" t="s">
        <v>1204</v>
      </c>
      <c r="M4670" s="20" t="s">
        <v>39</v>
      </c>
      <c r="N4670" s="20" t="s">
        <v>89</v>
      </c>
      <c r="Q4670" s="20" t="s">
        <v>46</v>
      </c>
      <c r="R4670" s="25">
        <v>183.73</v>
      </c>
    </row>
    <row r="4671" spans="9:18" x14ac:dyDescent="0.3">
      <c r="M4671" s="20" t="s">
        <v>42</v>
      </c>
      <c r="R4671" s="25">
        <v>3</v>
      </c>
    </row>
    <row r="4672" spans="9:18" x14ac:dyDescent="0.3">
      <c r="I4672" s="31" t="s">
        <v>1727</v>
      </c>
      <c r="J4672" s="20" t="s">
        <v>1733</v>
      </c>
      <c r="K4672" s="20" t="s">
        <v>174</v>
      </c>
      <c r="L4672" s="20" t="s">
        <v>1507</v>
      </c>
      <c r="M4672" s="20" t="s">
        <v>39</v>
      </c>
      <c r="N4672" s="20" t="s">
        <v>89</v>
      </c>
      <c r="Q4672" s="20" t="s">
        <v>46</v>
      </c>
      <c r="R4672" s="25">
        <v>34.25</v>
      </c>
    </row>
    <row r="4673" spans="9:18" x14ac:dyDescent="0.3">
      <c r="M4673" s="20" t="s">
        <v>42</v>
      </c>
      <c r="R4673" s="25">
        <v>1</v>
      </c>
    </row>
    <row r="4674" spans="9:18" x14ac:dyDescent="0.3">
      <c r="I4674" s="31" t="s">
        <v>1727</v>
      </c>
      <c r="J4674" s="20" t="s">
        <v>1733</v>
      </c>
      <c r="K4674" s="20" t="s">
        <v>174</v>
      </c>
      <c r="L4674" s="20" t="s">
        <v>1509</v>
      </c>
      <c r="M4674" s="20" t="s">
        <v>39</v>
      </c>
      <c r="N4674" s="20" t="s">
        <v>89</v>
      </c>
      <c r="Q4674" s="20" t="s">
        <v>46</v>
      </c>
      <c r="R4674" s="25">
        <v>224.55</v>
      </c>
    </row>
    <row r="4675" spans="9:18" x14ac:dyDescent="0.3">
      <c r="M4675" s="20" t="s">
        <v>42</v>
      </c>
      <c r="R4675" s="25">
        <v>10</v>
      </c>
    </row>
    <row r="4676" spans="9:18" x14ac:dyDescent="0.3">
      <c r="I4676" s="31" t="s">
        <v>1727</v>
      </c>
      <c r="J4676" s="20" t="s">
        <v>1733</v>
      </c>
      <c r="K4676" s="20" t="s">
        <v>174</v>
      </c>
      <c r="L4676" s="20" t="s">
        <v>438</v>
      </c>
      <c r="M4676" s="20" t="s">
        <v>39</v>
      </c>
      <c r="N4676" s="20" t="s">
        <v>89</v>
      </c>
      <c r="Q4676" s="20" t="s">
        <v>46</v>
      </c>
      <c r="R4676" s="25">
        <v>563.6</v>
      </c>
    </row>
    <row r="4677" spans="9:18" x14ac:dyDescent="0.3">
      <c r="M4677" s="20" t="s">
        <v>42</v>
      </c>
      <c r="R4677" s="25">
        <v>20</v>
      </c>
    </row>
    <row r="4678" spans="9:18" x14ac:dyDescent="0.3">
      <c r="I4678" s="31" t="s">
        <v>1727</v>
      </c>
      <c r="J4678" s="20" t="s">
        <v>1733</v>
      </c>
      <c r="K4678" s="20" t="s">
        <v>174</v>
      </c>
      <c r="L4678" s="20" t="s">
        <v>1513</v>
      </c>
      <c r="M4678" s="20" t="s">
        <v>39</v>
      </c>
      <c r="N4678" s="20" t="s">
        <v>89</v>
      </c>
      <c r="Q4678" s="20" t="s">
        <v>46</v>
      </c>
      <c r="R4678" s="25">
        <v>12.95</v>
      </c>
    </row>
    <row r="4679" spans="9:18" x14ac:dyDescent="0.3">
      <c r="M4679" s="20" t="s">
        <v>42</v>
      </c>
      <c r="R4679" s="25">
        <v>1</v>
      </c>
    </row>
    <row r="4680" spans="9:18" x14ac:dyDescent="0.3">
      <c r="I4680" s="31" t="s">
        <v>1727</v>
      </c>
      <c r="J4680" s="20" t="s">
        <v>1733</v>
      </c>
      <c r="K4680" s="20" t="s">
        <v>174</v>
      </c>
      <c r="L4680" s="20" t="s">
        <v>1487</v>
      </c>
      <c r="M4680" s="20" t="s">
        <v>39</v>
      </c>
      <c r="N4680" s="20" t="s">
        <v>89</v>
      </c>
      <c r="Q4680" s="20" t="s">
        <v>46</v>
      </c>
      <c r="R4680" s="25">
        <v>16.61</v>
      </c>
    </row>
    <row r="4681" spans="9:18" x14ac:dyDescent="0.3">
      <c r="M4681" s="20" t="s">
        <v>42</v>
      </c>
      <c r="R4681" s="25">
        <v>1</v>
      </c>
    </row>
    <row r="4682" spans="9:18" x14ac:dyDescent="0.3">
      <c r="I4682" s="31" t="s">
        <v>1727</v>
      </c>
      <c r="J4682" s="20" t="s">
        <v>1733</v>
      </c>
      <c r="K4682" s="20" t="s">
        <v>174</v>
      </c>
      <c r="L4682" s="20" t="s">
        <v>1568</v>
      </c>
      <c r="M4682" s="20" t="s">
        <v>39</v>
      </c>
      <c r="N4682" s="20" t="s">
        <v>89</v>
      </c>
      <c r="Q4682" s="20" t="s">
        <v>46</v>
      </c>
      <c r="R4682" s="25">
        <v>284.70999999999998</v>
      </c>
    </row>
    <row r="4683" spans="9:18" x14ac:dyDescent="0.3">
      <c r="M4683" s="20" t="s">
        <v>42</v>
      </c>
      <c r="R4683" s="25">
        <v>20</v>
      </c>
    </row>
    <row r="4684" spans="9:18" x14ac:dyDescent="0.3">
      <c r="I4684" s="31" t="s">
        <v>1727</v>
      </c>
      <c r="J4684" s="20" t="s">
        <v>1733</v>
      </c>
      <c r="K4684" s="20" t="s">
        <v>174</v>
      </c>
      <c r="L4684" s="20" t="s">
        <v>1511</v>
      </c>
      <c r="M4684" s="20" t="s">
        <v>39</v>
      </c>
      <c r="N4684" s="20" t="s">
        <v>89</v>
      </c>
      <c r="Q4684" s="20" t="s">
        <v>46</v>
      </c>
      <c r="R4684" s="25">
        <v>229.51</v>
      </c>
    </row>
    <row r="4685" spans="9:18" x14ac:dyDescent="0.3">
      <c r="M4685" s="20" t="s">
        <v>42</v>
      </c>
      <c r="R4685" s="25">
        <v>10</v>
      </c>
    </row>
    <row r="4686" spans="9:18" x14ac:dyDescent="0.3">
      <c r="I4686" s="31" t="s">
        <v>1727</v>
      </c>
      <c r="J4686" s="20" t="s">
        <v>1733</v>
      </c>
      <c r="K4686" s="20" t="s">
        <v>174</v>
      </c>
      <c r="L4686" s="20" t="s">
        <v>1515</v>
      </c>
      <c r="M4686" s="20" t="s">
        <v>39</v>
      </c>
      <c r="N4686" s="20" t="s">
        <v>89</v>
      </c>
      <c r="Q4686" s="20" t="s">
        <v>46</v>
      </c>
      <c r="R4686" s="25">
        <v>19.91</v>
      </c>
    </row>
    <row r="4687" spans="9:18" x14ac:dyDescent="0.3">
      <c r="M4687" s="20" t="s">
        <v>42</v>
      </c>
      <c r="R4687" s="25">
        <v>1</v>
      </c>
    </row>
    <row r="4688" spans="9:18" x14ac:dyDescent="0.3">
      <c r="I4688" s="31" t="s">
        <v>1727</v>
      </c>
      <c r="J4688" s="20" t="s">
        <v>1733</v>
      </c>
      <c r="K4688" s="20" t="s">
        <v>174</v>
      </c>
      <c r="L4688" s="20" t="s">
        <v>1517</v>
      </c>
      <c r="M4688" s="20" t="s">
        <v>39</v>
      </c>
      <c r="N4688" s="20" t="s">
        <v>89</v>
      </c>
      <c r="Q4688" s="20" t="s">
        <v>46</v>
      </c>
      <c r="R4688" s="25">
        <v>56.58</v>
      </c>
    </row>
    <row r="4689" spans="9:18" x14ac:dyDescent="0.3">
      <c r="M4689" s="20" t="s">
        <v>42</v>
      </c>
      <c r="R4689" s="25">
        <v>2</v>
      </c>
    </row>
    <row r="4690" spans="9:18" x14ac:dyDescent="0.3">
      <c r="I4690" s="31" t="s">
        <v>1727</v>
      </c>
      <c r="J4690" s="20" t="s">
        <v>1733</v>
      </c>
      <c r="K4690" s="20" t="s">
        <v>174</v>
      </c>
      <c r="L4690" s="20" t="s">
        <v>1610</v>
      </c>
      <c r="M4690" s="20" t="s">
        <v>39</v>
      </c>
      <c r="N4690" s="20" t="s">
        <v>89</v>
      </c>
      <c r="Q4690" s="20" t="s">
        <v>46</v>
      </c>
      <c r="R4690" s="25">
        <v>76.010000000000005</v>
      </c>
    </row>
    <row r="4691" spans="9:18" x14ac:dyDescent="0.3">
      <c r="M4691" s="20" t="s">
        <v>42</v>
      </c>
      <c r="R4691" s="25">
        <v>3</v>
      </c>
    </row>
    <row r="4692" spans="9:18" x14ac:dyDescent="0.3">
      <c r="I4692" s="31" t="s">
        <v>1727</v>
      </c>
      <c r="J4692" s="20" t="s">
        <v>1733</v>
      </c>
      <c r="K4692" s="20" t="s">
        <v>174</v>
      </c>
      <c r="L4692" s="20" t="s">
        <v>1614</v>
      </c>
      <c r="M4692" s="20" t="s">
        <v>39</v>
      </c>
      <c r="N4692" s="20" t="s">
        <v>89</v>
      </c>
      <c r="Q4692" s="20" t="s">
        <v>46</v>
      </c>
      <c r="R4692" s="25">
        <v>62.11</v>
      </c>
    </row>
    <row r="4693" spans="9:18" x14ac:dyDescent="0.3">
      <c r="M4693" s="20" t="s">
        <v>42</v>
      </c>
      <c r="R4693" s="25">
        <v>3</v>
      </c>
    </row>
    <row r="4694" spans="9:18" x14ac:dyDescent="0.3">
      <c r="I4694" s="31" t="s">
        <v>1727</v>
      </c>
      <c r="J4694" s="20" t="s">
        <v>1733</v>
      </c>
      <c r="K4694" s="20" t="s">
        <v>174</v>
      </c>
      <c r="L4694" s="20" t="s">
        <v>1612</v>
      </c>
      <c r="M4694" s="20" t="s">
        <v>39</v>
      </c>
      <c r="N4694" s="20" t="s">
        <v>89</v>
      </c>
      <c r="Q4694" s="20" t="s">
        <v>46</v>
      </c>
      <c r="R4694" s="25">
        <v>76.290000000000006</v>
      </c>
    </row>
    <row r="4695" spans="9:18" x14ac:dyDescent="0.3">
      <c r="M4695" s="20" t="s">
        <v>42</v>
      </c>
      <c r="R4695" s="25">
        <v>3</v>
      </c>
    </row>
    <row r="4696" spans="9:18" x14ac:dyDescent="0.3">
      <c r="I4696" s="31" t="s">
        <v>1727</v>
      </c>
      <c r="J4696" s="20" t="s">
        <v>1733</v>
      </c>
      <c r="K4696" s="20" t="s">
        <v>174</v>
      </c>
      <c r="L4696" s="20" t="s">
        <v>80</v>
      </c>
      <c r="M4696" s="20" t="s">
        <v>39</v>
      </c>
      <c r="N4696" s="20" t="s">
        <v>89</v>
      </c>
      <c r="Q4696" s="20" t="s">
        <v>46</v>
      </c>
      <c r="R4696" s="25">
        <v>90.03</v>
      </c>
    </row>
    <row r="4697" spans="9:18" x14ac:dyDescent="0.3">
      <c r="M4697" s="20" t="s">
        <v>42</v>
      </c>
      <c r="R4697" s="25">
        <v>2</v>
      </c>
    </row>
    <row r="4698" spans="9:18" x14ac:dyDescent="0.3">
      <c r="I4698" s="31" t="s">
        <v>1727</v>
      </c>
      <c r="J4698" s="20" t="s">
        <v>1733</v>
      </c>
      <c r="K4698" s="20" t="s">
        <v>174</v>
      </c>
      <c r="L4698" s="20" t="s">
        <v>1616</v>
      </c>
      <c r="M4698" s="20" t="s">
        <v>39</v>
      </c>
      <c r="N4698" s="20" t="s">
        <v>89</v>
      </c>
      <c r="Q4698" s="20" t="s">
        <v>46</v>
      </c>
      <c r="R4698" s="25">
        <v>161.6</v>
      </c>
    </row>
    <row r="4699" spans="9:18" x14ac:dyDescent="0.3">
      <c r="M4699" s="20" t="s">
        <v>42</v>
      </c>
      <c r="R4699" s="25">
        <v>3</v>
      </c>
    </row>
    <row r="4700" spans="9:18" x14ac:dyDescent="0.3">
      <c r="I4700" s="31" t="s">
        <v>1727</v>
      </c>
      <c r="J4700" s="20" t="s">
        <v>1733</v>
      </c>
      <c r="K4700" s="20" t="s">
        <v>174</v>
      </c>
      <c r="L4700" s="20" t="s">
        <v>1685</v>
      </c>
      <c r="M4700" s="20" t="s">
        <v>39</v>
      </c>
      <c r="N4700" s="20" t="s">
        <v>89</v>
      </c>
      <c r="Q4700" s="20" t="s">
        <v>46</v>
      </c>
      <c r="R4700" s="25">
        <v>1488.38</v>
      </c>
    </row>
    <row r="4701" spans="9:18" x14ac:dyDescent="0.3">
      <c r="M4701" s="20" t="s">
        <v>42</v>
      </c>
      <c r="R4701" s="25">
        <v>7</v>
      </c>
    </row>
    <row r="4702" spans="9:18" x14ac:dyDescent="0.3">
      <c r="I4702" s="31" t="s">
        <v>1727</v>
      </c>
      <c r="J4702" s="20" t="s">
        <v>1733</v>
      </c>
      <c r="K4702" s="20" t="s">
        <v>174</v>
      </c>
      <c r="L4702" s="20" t="s">
        <v>1687</v>
      </c>
      <c r="M4702" s="20" t="s">
        <v>39</v>
      </c>
      <c r="N4702" s="20" t="s">
        <v>89</v>
      </c>
      <c r="Q4702" s="20" t="s">
        <v>46</v>
      </c>
      <c r="R4702" s="25">
        <v>1361.44</v>
      </c>
    </row>
    <row r="4703" spans="9:18" x14ac:dyDescent="0.3">
      <c r="M4703" s="20" t="s">
        <v>42</v>
      </c>
      <c r="R4703" s="25">
        <v>8</v>
      </c>
    </row>
    <row r="4704" spans="9:18" x14ac:dyDescent="0.3">
      <c r="I4704" s="31" t="s">
        <v>1727</v>
      </c>
      <c r="J4704" s="20" t="s">
        <v>1733</v>
      </c>
      <c r="K4704" s="20" t="s">
        <v>174</v>
      </c>
      <c r="L4704" s="20" t="s">
        <v>1199</v>
      </c>
      <c r="M4704" s="20" t="s">
        <v>39</v>
      </c>
      <c r="N4704" s="20" t="s">
        <v>89</v>
      </c>
      <c r="Q4704" s="20" t="s">
        <v>46</v>
      </c>
      <c r="R4704" s="25">
        <v>446.99</v>
      </c>
    </row>
    <row r="4705" spans="9:18" x14ac:dyDescent="0.3">
      <c r="M4705" s="20" t="s">
        <v>42</v>
      </c>
      <c r="R4705" s="25">
        <v>1</v>
      </c>
    </row>
    <row r="4706" spans="9:18" x14ac:dyDescent="0.3">
      <c r="I4706" s="31" t="s">
        <v>1727</v>
      </c>
      <c r="J4706" s="20" t="s">
        <v>1734</v>
      </c>
      <c r="K4706" s="20" t="s">
        <v>1735</v>
      </c>
      <c r="M4706" s="20" t="s">
        <v>39</v>
      </c>
      <c r="N4706" s="20" t="s">
        <v>46</v>
      </c>
      <c r="O4706" s="25">
        <v>624.54999999999995</v>
      </c>
      <c r="Q4706" s="20" t="s">
        <v>47</v>
      </c>
    </row>
    <row r="4707" spans="9:18" x14ac:dyDescent="0.3">
      <c r="M4707" s="20" t="s">
        <v>42</v>
      </c>
      <c r="O4707" s="25">
        <v>3</v>
      </c>
    </row>
    <row r="4708" spans="9:18" x14ac:dyDescent="0.3">
      <c r="I4708" s="31" t="s">
        <v>1727</v>
      </c>
      <c r="J4708" s="20" t="s">
        <v>1736</v>
      </c>
      <c r="K4708" s="20" t="s">
        <v>553</v>
      </c>
      <c r="M4708" s="20" t="s">
        <v>39</v>
      </c>
      <c r="N4708" s="20" t="s">
        <v>46</v>
      </c>
      <c r="O4708" s="25">
        <v>2916.77</v>
      </c>
      <c r="Q4708" s="20" t="s">
        <v>47</v>
      </c>
    </row>
    <row r="4709" spans="9:18" x14ac:dyDescent="0.3">
      <c r="M4709" s="20" t="s">
        <v>42</v>
      </c>
      <c r="O4709" s="25">
        <v>10.6</v>
      </c>
    </row>
    <row r="4710" spans="9:18" x14ac:dyDescent="0.3">
      <c r="I4710" s="31" t="s">
        <v>1727</v>
      </c>
      <c r="J4710" s="20" t="s">
        <v>1736</v>
      </c>
      <c r="K4710" s="20" t="s">
        <v>554</v>
      </c>
      <c r="M4710" s="20" t="s">
        <v>39</v>
      </c>
      <c r="N4710" s="20" t="s">
        <v>46</v>
      </c>
      <c r="O4710" s="25">
        <v>3534.74</v>
      </c>
      <c r="Q4710" s="20" t="s">
        <v>47</v>
      </c>
    </row>
    <row r="4711" spans="9:18" x14ac:dyDescent="0.3">
      <c r="M4711" s="20" t="s">
        <v>42</v>
      </c>
      <c r="O4711" s="25">
        <v>13.2</v>
      </c>
    </row>
    <row r="4712" spans="9:18" x14ac:dyDescent="0.3">
      <c r="I4712" s="31" t="s">
        <v>1727</v>
      </c>
      <c r="J4712" s="20" t="s">
        <v>1737</v>
      </c>
      <c r="K4712" s="20" t="s">
        <v>1738</v>
      </c>
      <c r="M4712" s="20" t="s">
        <v>39</v>
      </c>
      <c r="N4712" s="20" t="s">
        <v>146</v>
      </c>
      <c r="O4712" s="25">
        <v>10583.33</v>
      </c>
      <c r="Q4712" s="20" t="s">
        <v>47</v>
      </c>
    </row>
    <row r="4713" spans="9:18" x14ac:dyDescent="0.3">
      <c r="M4713" s="20" t="s">
        <v>42</v>
      </c>
      <c r="O4713" s="25">
        <v>2</v>
      </c>
    </row>
    <row r="4714" spans="9:18" x14ac:dyDescent="0.3">
      <c r="I4714" s="31" t="s">
        <v>1727</v>
      </c>
      <c r="J4714" s="20" t="s">
        <v>1737</v>
      </c>
      <c r="K4714" s="20" t="s">
        <v>572</v>
      </c>
      <c r="L4714" s="20" t="s">
        <v>1738</v>
      </c>
      <c r="M4714" s="20" t="s">
        <v>39</v>
      </c>
      <c r="N4714" s="20" t="s">
        <v>89</v>
      </c>
      <c r="Q4714" s="20" t="s">
        <v>149</v>
      </c>
      <c r="R4714" s="25">
        <v>10583.33</v>
      </c>
    </row>
    <row r="4715" spans="9:18" x14ac:dyDescent="0.3">
      <c r="M4715" s="20" t="s">
        <v>42</v>
      </c>
    </row>
    <row r="4716" spans="9:18" x14ac:dyDescent="0.3">
      <c r="I4716" s="31" t="s">
        <v>1727</v>
      </c>
      <c r="J4716" s="20" t="s">
        <v>1739</v>
      </c>
      <c r="K4716" s="20" t="s">
        <v>750</v>
      </c>
      <c r="L4716" s="20" t="s">
        <v>1428</v>
      </c>
      <c r="M4716" s="20" t="s">
        <v>39</v>
      </c>
      <c r="N4716" s="20" t="s">
        <v>46</v>
      </c>
      <c r="O4716" s="25">
        <v>35540.870000000003</v>
      </c>
      <c r="Q4716" s="20" t="s">
        <v>46</v>
      </c>
      <c r="R4716" s="25">
        <v>35540.870000000003</v>
      </c>
    </row>
    <row r="4717" spans="9:18" x14ac:dyDescent="0.3">
      <c r="M4717" s="20" t="s">
        <v>42</v>
      </c>
      <c r="O4717" s="25">
        <v>2</v>
      </c>
      <c r="R4717" s="25">
        <v>2</v>
      </c>
    </row>
    <row r="4718" spans="9:18" x14ac:dyDescent="0.3">
      <c r="I4718" s="31" t="s">
        <v>1727</v>
      </c>
      <c r="J4718" s="20" t="s">
        <v>1740</v>
      </c>
      <c r="K4718" s="20" t="s">
        <v>174</v>
      </c>
      <c r="L4718" s="20" t="s">
        <v>483</v>
      </c>
      <c r="M4718" s="20" t="s">
        <v>39</v>
      </c>
      <c r="N4718" s="20" t="s">
        <v>89</v>
      </c>
      <c r="Q4718" s="20" t="s">
        <v>46</v>
      </c>
      <c r="R4718" s="25">
        <v>407.38</v>
      </c>
    </row>
    <row r="4719" spans="9:18" x14ac:dyDescent="0.3">
      <c r="M4719" s="20" t="s">
        <v>42</v>
      </c>
      <c r="R4719" s="25">
        <v>1</v>
      </c>
    </row>
    <row r="4720" spans="9:18" x14ac:dyDescent="0.3">
      <c r="I4720" s="31" t="s">
        <v>1727</v>
      </c>
      <c r="J4720" s="20" t="s">
        <v>1740</v>
      </c>
      <c r="K4720" s="20" t="s">
        <v>174</v>
      </c>
      <c r="L4720" s="20" t="s">
        <v>168</v>
      </c>
      <c r="M4720" s="20" t="s">
        <v>39</v>
      </c>
      <c r="N4720" s="20" t="s">
        <v>89</v>
      </c>
      <c r="Q4720" s="20" t="s">
        <v>46</v>
      </c>
      <c r="R4720" s="25">
        <v>54871.05</v>
      </c>
    </row>
    <row r="4721" spans="9:18" x14ac:dyDescent="0.3">
      <c r="M4721" s="20" t="s">
        <v>42</v>
      </c>
      <c r="R4721" s="25">
        <v>2</v>
      </c>
    </row>
    <row r="4722" spans="9:18" x14ac:dyDescent="0.3">
      <c r="I4722" s="31" t="s">
        <v>1727</v>
      </c>
      <c r="J4722" s="20" t="s">
        <v>1740</v>
      </c>
      <c r="K4722" s="20" t="s">
        <v>174</v>
      </c>
      <c r="L4722" s="20" t="s">
        <v>391</v>
      </c>
      <c r="M4722" s="20" t="s">
        <v>39</v>
      </c>
      <c r="N4722" s="20" t="s">
        <v>89</v>
      </c>
      <c r="Q4722" s="20" t="s">
        <v>46</v>
      </c>
      <c r="R4722" s="25">
        <v>82412.37</v>
      </c>
    </row>
    <row r="4723" spans="9:18" x14ac:dyDescent="0.3">
      <c r="M4723" s="20" t="s">
        <v>42</v>
      </c>
      <c r="R4723" s="25">
        <v>52</v>
      </c>
    </row>
    <row r="4724" spans="9:18" x14ac:dyDescent="0.3">
      <c r="I4724" s="31" t="s">
        <v>1727</v>
      </c>
      <c r="J4724" s="20" t="s">
        <v>1740</v>
      </c>
      <c r="K4724" s="20" t="s">
        <v>174</v>
      </c>
      <c r="L4724" s="20" t="s">
        <v>394</v>
      </c>
      <c r="M4724" s="20" t="s">
        <v>39</v>
      </c>
      <c r="N4724" s="20" t="s">
        <v>89</v>
      </c>
      <c r="Q4724" s="20" t="s">
        <v>46</v>
      </c>
      <c r="R4724" s="25">
        <v>714.63</v>
      </c>
    </row>
    <row r="4725" spans="9:18" x14ac:dyDescent="0.3">
      <c r="M4725" s="20" t="s">
        <v>42</v>
      </c>
      <c r="R4725" s="25">
        <v>7.05</v>
      </c>
    </row>
    <row r="4726" spans="9:18" x14ac:dyDescent="0.3">
      <c r="I4726" s="31" t="s">
        <v>1727</v>
      </c>
      <c r="J4726" s="20" t="s">
        <v>1740</v>
      </c>
      <c r="K4726" s="20" t="s">
        <v>174</v>
      </c>
      <c r="L4726" s="20" t="s">
        <v>1168</v>
      </c>
      <c r="M4726" s="20" t="s">
        <v>39</v>
      </c>
      <c r="N4726" s="20" t="s">
        <v>89</v>
      </c>
      <c r="Q4726" s="20" t="s">
        <v>46</v>
      </c>
      <c r="R4726" s="25">
        <v>224.19</v>
      </c>
    </row>
    <row r="4727" spans="9:18" x14ac:dyDescent="0.3">
      <c r="M4727" s="20" t="s">
        <v>42</v>
      </c>
      <c r="R4727" s="25">
        <v>1.5</v>
      </c>
    </row>
    <row r="4728" spans="9:18" x14ac:dyDescent="0.3">
      <c r="I4728" s="31" t="s">
        <v>1727</v>
      </c>
      <c r="J4728" s="20" t="s">
        <v>1740</v>
      </c>
      <c r="K4728" s="20" t="s">
        <v>174</v>
      </c>
      <c r="L4728" s="20" t="s">
        <v>1741</v>
      </c>
      <c r="M4728" s="20" t="s">
        <v>39</v>
      </c>
      <c r="N4728" s="20" t="s">
        <v>89</v>
      </c>
      <c r="Q4728" s="20" t="s">
        <v>46</v>
      </c>
      <c r="R4728" s="25">
        <v>25.16</v>
      </c>
    </row>
    <row r="4729" spans="9:18" x14ac:dyDescent="0.3">
      <c r="M4729" s="20" t="s">
        <v>42</v>
      </c>
      <c r="R4729" s="25">
        <v>0.2</v>
      </c>
    </row>
    <row r="4730" spans="9:18" x14ac:dyDescent="0.3">
      <c r="I4730" s="31" t="s">
        <v>1727</v>
      </c>
      <c r="J4730" s="20" t="s">
        <v>1740</v>
      </c>
      <c r="K4730" s="20" t="s">
        <v>174</v>
      </c>
      <c r="L4730" s="20" t="s">
        <v>1742</v>
      </c>
      <c r="M4730" s="20" t="s">
        <v>39</v>
      </c>
      <c r="N4730" s="20" t="s">
        <v>89</v>
      </c>
      <c r="Q4730" s="20" t="s">
        <v>46</v>
      </c>
      <c r="R4730" s="25">
        <v>3454.78</v>
      </c>
    </row>
    <row r="4731" spans="9:18" x14ac:dyDescent="0.3">
      <c r="M4731" s="20" t="s">
        <v>42</v>
      </c>
      <c r="R4731" s="25">
        <v>3</v>
      </c>
    </row>
    <row r="4732" spans="9:18" x14ac:dyDescent="0.3">
      <c r="I4732" s="31" t="s">
        <v>1727</v>
      </c>
      <c r="J4732" s="20" t="s">
        <v>1740</v>
      </c>
      <c r="K4732" s="20" t="s">
        <v>174</v>
      </c>
      <c r="L4732" s="20" t="s">
        <v>1743</v>
      </c>
      <c r="M4732" s="20" t="s">
        <v>39</v>
      </c>
      <c r="N4732" s="20" t="s">
        <v>89</v>
      </c>
      <c r="Q4732" s="20" t="s">
        <v>46</v>
      </c>
      <c r="R4732" s="25">
        <v>72.12</v>
      </c>
    </row>
    <row r="4733" spans="9:18" x14ac:dyDescent="0.3">
      <c r="M4733" s="20" t="s">
        <v>42</v>
      </c>
      <c r="R4733" s="25">
        <v>1</v>
      </c>
    </row>
    <row r="4734" spans="9:18" x14ac:dyDescent="0.3">
      <c r="I4734" s="31" t="s">
        <v>1727</v>
      </c>
      <c r="J4734" s="20" t="s">
        <v>1740</v>
      </c>
      <c r="K4734" s="20" t="s">
        <v>174</v>
      </c>
      <c r="L4734" s="20" t="s">
        <v>1170</v>
      </c>
      <c r="M4734" s="20" t="s">
        <v>39</v>
      </c>
      <c r="N4734" s="20" t="s">
        <v>89</v>
      </c>
      <c r="Q4734" s="20" t="s">
        <v>46</v>
      </c>
      <c r="R4734" s="25">
        <v>49</v>
      </c>
    </row>
    <row r="4735" spans="9:18" x14ac:dyDescent="0.3">
      <c r="M4735" s="20" t="s">
        <v>42</v>
      </c>
      <c r="R4735" s="25">
        <v>0.5</v>
      </c>
    </row>
    <row r="4736" spans="9:18" x14ac:dyDescent="0.3">
      <c r="I4736" s="31" t="s">
        <v>1727</v>
      </c>
      <c r="J4736" s="20" t="s">
        <v>1740</v>
      </c>
      <c r="K4736" s="20" t="s">
        <v>174</v>
      </c>
      <c r="L4736" s="20" t="s">
        <v>386</v>
      </c>
      <c r="M4736" s="20" t="s">
        <v>39</v>
      </c>
      <c r="N4736" s="20" t="s">
        <v>89</v>
      </c>
      <c r="Q4736" s="20" t="s">
        <v>46</v>
      </c>
      <c r="R4736" s="25">
        <v>133.53</v>
      </c>
    </row>
    <row r="4737" spans="9:18" x14ac:dyDescent="0.3">
      <c r="M4737" s="20" t="s">
        <v>42</v>
      </c>
      <c r="R4737" s="25">
        <v>0.65</v>
      </c>
    </row>
    <row r="4738" spans="9:18" x14ac:dyDescent="0.3">
      <c r="I4738" s="31" t="s">
        <v>1727</v>
      </c>
      <c r="J4738" s="20" t="s">
        <v>1740</v>
      </c>
      <c r="K4738" s="20" t="s">
        <v>174</v>
      </c>
      <c r="L4738" s="20" t="s">
        <v>387</v>
      </c>
      <c r="M4738" s="20" t="s">
        <v>39</v>
      </c>
      <c r="N4738" s="20" t="s">
        <v>89</v>
      </c>
      <c r="Q4738" s="20" t="s">
        <v>46</v>
      </c>
      <c r="R4738" s="25">
        <v>16.37</v>
      </c>
    </row>
    <row r="4739" spans="9:18" x14ac:dyDescent="0.3">
      <c r="M4739" s="20" t="s">
        <v>42</v>
      </c>
      <c r="R4739" s="25">
        <v>2.15</v>
      </c>
    </row>
    <row r="4740" spans="9:18" x14ac:dyDescent="0.3">
      <c r="I4740" s="31" t="s">
        <v>1727</v>
      </c>
      <c r="J4740" s="20" t="s">
        <v>1740</v>
      </c>
      <c r="K4740" s="20" t="s">
        <v>174</v>
      </c>
      <c r="L4740" s="20" t="s">
        <v>739</v>
      </c>
      <c r="M4740" s="20" t="s">
        <v>39</v>
      </c>
      <c r="N4740" s="20" t="s">
        <v>89</v>
      </c>
      <c r="Q4740" s="20" t="s">
        <v>46</v>
      </c>
      <c r="R4740" s="25">
        <v>79.2</v>
      </c>
    </row>
    <row r="4741" spans="9:18" x14ac:dyDescent="0.3">
      <c r="M4741" s="20" t="s">
        <v>42</v>
      </c>
      <c r="R4741" s="25">
        <v>0.75</v>
      </c>
    </row>
    <row r="4742" spans="9:18" x14ac:dyDescent="0.3">
      <c r="I4742" s="31" t="s">
        <v>1727</v>
      </c>
      <c r="J4742" s="20" t="s">
        <v>1740</v>
      </c>
      <c r="K4742" s="20" t="s">
        <v>174</v>
      </c>
      <c r="L4742" s="20" t="s">
        <v>114</v>
      </c>
      <c r="M4742" s="20" t="s">
        <v>39</v>
      </c>
      <c r="N4742" s="20" t="s">
        <v>89</v>
      </c>
      <c r="Q4742" s="20" t="s">
        <v>46</v>
      </c>
      <c r="R4742" s="25">
        <v>27.53</v>
      </c>
    </row>
    <row r="4743" spans="9:18" x14ac:dyDescent="0.3">
      <c r="M4743" s="20" t="s">
        <v>42</v>
      </c>
      <c r="R4743" s="25">
        <v>0.2</v>
      </c>
    </row>
    <row r="4744" spans="9:18" x14ac:dyDescent="0.3">
      <c r="I4744" s="31" t="s">
        <v>1727</v>
      </c>
      <c r="J4744" s="20" t="s">
        <v>1740</v>
      </c>
      <c r="K4744" s="20" t="s">
        <v>174</v>
      </c>
      <c r="L4744" s="20" t="s">
        <v>1438</v>
      </c>
      <c r="M4744" s="20" t="s">
        <v>39</v>
      </c>
      <c r="N4744" s="20" t="s">
        <v>89</v>
      </c>
      <c r="Q4744" s="20" t="s">
        <v>46</v>
      </c>
      <c r="R4744" s="25">
        <v>71.430000000000007</v>
      </c>
    </row>
    <row r="4745" spans="9:18" x14ac:dyDescent="0.3">
      <c r="M4745" s="20" t="s">
        <v>42</v>
      </c>
      <c r="R4745" s="25">
        <v>0.1</v>
      </c>
    </row>
    <row r="4746" spans="9:18" x14ac:dyDescent="0.3">
      <c r="I4746" s="31" t="s">
        <v>1727</v>
      </c>
      <c r="J4746" s="20" t="s">
        <v>1740</v>
      </c>
      <c r="K4746" s="20" t="s">
        <v>174</v>
      </c>
      <c r="L4746" s="20" t="s">
        <v>346</v>
      </c>
      <c r="M4746" s="20" t="s">
        <v>39</v>
      </c>
      <c r="N4746" s="20" t="s">
        <v>89</v>
      </c>
      <c r="Q4746" s="20" t="s">
        <v>46</v>
      </c>
      <c r="R4746" s="25">
        <v>12687.71</v>
      </c>
    </row>
    <row r="4747" spans="9:18" x14ac:dyDescent="0.3">
      <c r="M4747" s="20" t="s">
        <v>42</v>
      </c>
      <c r="R4747" s="25">
        <v>11</v>
      </c>
    </row>
    <row r="4748" spans="9:18" x14ac:dyDescent="0.3">
      <c r="I4748" s="31" t="s">
        <v>1727</v>
      </c>
      <c r="J4748" s="20" t="s">
        <v>1740</v>
      </c>
      <c r="K4748" s="20" t="s">
        <v>174</v>
      </c>
      <c r="L4748" s="20" t="s">
        <v>347</v>
      </c>
      <c r="M4748" s="20" t="s">
        <v>39</v>
      </c>
      <c r="N4748" s="20" t="s">
        <v>89</v>
      </c>
      <c r="Q4748" s="20" t="s">
        <v>46</v>
      </c>
      <c r="R4748" s="25">
        <v>11666.67</v>
      </c>
    </row>
    <row r="4749" spans="9:18" x14ac:dyDescent="0.3">
      <c r="M4749" s="20" t="s">
        <v>42</v>
      </c>
      <c r="R4749" s="25">
        <v>4</v>
      </c>
    </row>
    <row r="4750" spans="9:18" x14ac:dyDescent="0.3">
      <c r="I4750" s="31" t="s">
        <v>1727</v>
      </c>
      <c r="J4750" s="20" t="s">
        <v>1740</v>
      </c>
      <c r="K4750" s="20" t="s">
        <v>174</v>
      </c>
      <c r="L4750" s="20" t="s">
        <v>1171</v>
      </c>
      <c r="M4750" s="20" t="s">
        <v>39</v>
      </c>
      <c r="N4750" s="20" t="s">
        <v>89</v>
      </c>
      <c r="Q4750" s="20" t="s">
        <v>46</v>
      </c>
      <c r="R4750" s="25">
        <v>140.94999999999999</v>
      </c>
    </row>
    <row r="4751" spans="9:18" x14ac:dyDescent="0.3">
      <c r="M4751" s="20" t="s">
        <v>42</v>
      </c>
      <c r="R4751" s="25">
        <v>5</v>
      </c>
    </row>
    <row r="4752" spans="9:18" x14ac:dyDescent="0.3">
      <c r="I4752" s="31" t="s">
        <v>1727</v>
      </c>
      <c r="J4752" s="20" t="s">
        <v>1740</v>
      </c>
      <c r="K4752" s="20" t="s">
        <v>174</v>
      </c>
      <c r="L4752" s="20" t="s">
        <v>351</v>
      </c>
      <c r="M4752" s="20" t="s">
        <v>39</v>
      </c>
      <c r="N4752" s="20" t="s">
        <v>89</v>
      </c>
      <c r="Q4752" s="20" t="s">
        <v>46</v>
      </c>
      <c r="R4752" s="25">
        <v>165.55</v>
      </c>
    </row>
    <row r="4753" spans="9:18" x14ac:dyDescent="0.3">
      <c r="M4753" s="20" t="s">
        <v>42</v>
      </c>
      <c r="R4753" s="25">
        <v>3</v>
      </c>
    </row>
    <row r="4754" spans="9:18" x14ac:dyDescent="0.3">
      <c r="I4754" s="31" t="s">
        <v>1727</v>
      </c>
      <c r="J4754" s="20" t="s">
        <v>1740</v>
      </c>
      <c r="K4754" s="20" t="s">
        <v>174</v>
      </c>
      <c r="L4754" s="20" t="s">
        <v>1700</v>
      </c>
      <c r="M4754" s="20" t="s">
        <v>39</v>
      </c>
      <c r="N4754" s="20" t="s">
        <v>89</v>
      </c>
      <c r="Q4754" s="20" t="s">
        <v>46</v>
      </c>
      <c r="R4754" s="25">
        <v>353.05</v>
      </c>
    </row>
    <row r="4755" spans="9:18" x14ac:dyDescent="0.3">
      <c r="M4755" s="20" t="s">
        <v>42</v>
      </c>
      <c r="R4755" s="25">
        <v>8</v>
      </c>
    </row>
    <row r="4756" spans="9:18" x14ac:dyDescent="0.3">
      <c r="I4756" s="31" t="s">
        <v>1727</v>
      </c>
      <c r="J4756" s="20" t="s">
        <v>1740</v>
      </c>
      <c r="K4756" s="20" t="s">
        <v>174</v>
      </c>
      <c r="L4756" s="20" t="s">
        <v>352</v>
      </c>
      <c r="M4756" s="20" t="s">
        <v>39</v>
      </c>
      <c r="N4756" s="20" t="s">
        <v>89</v>
      </c>
      <c r="Q4756" s="20" t="s">
        <v>46</v>
      </c>
      <c r="R4756" s="25">
        <v>162.75</v>
      </c>
    </row>
    <row r="4757" spans="9:18" x14ac:dyDescent="0.3">
      <c r="M4757" s="20" t="s">
        <v>42</v>
      </c>
      <c r="R4757" s="25">
        <v>30</v>
      </c>
    </row>
    <row r="4758" spans="9:18" x14ac:dyDescent="0.3">
      <c r="I4758" s="31" t="s">
        <v>1727</v>
      </c>
      <c r="J4758" s="20" t="s">
        <v>1740</v>
      </c>
      <c r="K4758" s="20" t="s">
        <v>174</v>
      </c>
      <c r="L4758" s="20" t="s">
        <v>340</v>
      </c>
      <c r="M4758" s="20" t="s">
        <v>39</v>
      </c>
      <c r="N4758" s="20" t="s">
        <v>89</v>
      </c>
      <c r="Q4758" s="20" t="s">
        <v>46</v>
      </c>
      <c r="R4758" s="25">
        <v>76.81</v>
      </c>
    </row>
    <row r="4759" spans="9:18" x14ac:dyDescent="0.3">
      <c r="M4759" s="20" t="s">
        <v>42</v>
      </c>
      <c r="R4759" s="25">
        <v>2</v>
      </c>
    </row>
    <row r="4760" spans="9:18" x14ac:dyDescent="0.3">
      <c r="I4760" s="31" t="s">
        <v>1727</v>
      </c>
      <c r="J4760" s="20" t="s">
        <v>1740</v>
      </c>
      <c r="K4760" s="20" t="s">
        <v>174</v>
      </c>
      <c r="L4760" s="20" t="s">
        <v>240</v>
      </c>
      <c r="M4760" s="20" t="s">
        <v>39</v>
      </c>
      <c r="N4760" s="20" t="s">
        <v>89</v>
      </c>
      <c r="Q4760" s="20" t="s">
        <v>46</v>
      </c>
      <c r="R4760" s="25">
        <v>350.42</v>
      </c>
    </row>
    <row r="4761" spans="9:18" x14ac:dyDescent="0.3">
      <c r="M4761" s="20" t="s">
        <v>42</v>
      </c>
      <c r="R4761" s="25">
        <v>22</v>
      </c>
    </row>
    <row r="4762" spans="9:18" x14ac:dyDescent="0.3">
      <c r="I4762" s="31" t="s">
        <v>1727</v>
      </c>
      <c r="J4762" s="20" t="s">
        <v>1740</v>
      </c>
      <c r="K4762" s="20" t="s">
        <v>174</v>
      </c>
      <c r="L4762" s="20" t="s">
        <v>344</v>
      </c>
      <c r="M4762" s="20" t="s">
        <v>39</v>
      </c>
      <c r="N4762" s="20" t="s">
        <v>89</v>
      </c>
      <c r="Q4762" s="20" t="s">
        <v>46</v>
      </c>
      <c r="R4762" s="25">
        <v>1193.67</v>
      </c>
    </row>
    <row r="4763" spans="9:18" x14ac:dyDescent="0.3">
      <c r="M4763" s="20" t="s">
        <v>42</v>
      </c>
      <c r="R4763" s="25">
        <v>35</v>
      </c>
    </row>
    <row r="4764" spans="9:18" x14ac:dyDescent="0.3">
      <c r="I4764" s="31" t="s">
        <v>1727</v>
      </c>
      <c r="J4764" s="20" t="s">
        <v>1740</v>
      </c>
      <c r="K4764" s="20" t="s">
        <v>174</v>
      </c>
      <c r="L4764" s="20" t="s">
        <v>238</v>
      </c>
      <c r="M4764" s="20" t="s">
        <v>39</v>
      </c>
      <c r="N4764" s="20" t="s">
        <v>89</v>
      </c>
      <c r="Q4764" s="20" t="s">
        <v>46</v>
      </c>
      <c r="R4764" s="25">
        <v>883.96</v>
      </c>
    </row>
    <row r="4765" spans="9:18" x14ac:dyDescent="0.3">
      <c r="M4765" s="20" t="s">
        <v>42</v>
      </c>
      <c r="R4765" s="25">
        <v>70</v>
      </c>
    </row>
    <row r="4766" spans="9:18" x14ac:dyDescent="0.3">
      <c r="I4766" s="31" t="s">
        <v>1727</v>
      </c>
      <c r="J4766" s="20" t="s">
        <v>1740</v>
      </c>
      <c r="K4766" s="20" t="s">
        <v>174</v>
      </c>
      <c r="L4766" s="20" t="s">
        <v>325</v>
      </c>
      <c r="M4766" s="20" t="s">
        <v>39</v>
      </c>
      <c r="N4766" s="20" t="s">
        <v>89</v>
      </c>
      <c r="Q4766" s="20" t="s">
        <v>46</v>
      </c>
      <c r="R4766" s="25">
        <v>295.14999999999998</v>
      </c>
    </row>
    <row r="4767" spans="9:18" x14ac:dyDescent="0.3">
      <c r="M4767" s="20" t="s">
        <v>42</v>
      </c>
      <c r="R4767" s="25">
        <v>2</v>
      </c>
    </row>
    <row r="4768" spans="9:18" x14ac:dyDescent="0.3">
      <c r="I4768" s="31" t="s">
        <v>1727</v>
      </c>
      <c r="J4768" s="20" t="s">
        <v>1740</v>
      </c>
      <c r="K4768" s="20" t="s">
        <v>174</v>
      </c>
      <c r="L4768" s="20" t="s">
        <v>1543</v>
      </c>
      <c r="M4768" s="20" t="s">
        <v>39</v>
      </c>
      <c r="N4768" s="20" t="s">
        <v>89</v>
      </c>
      <c r="Q4768" s="20" t="s">
        <v>46</v>
      </c>
      <c r="R4768" s="25">
        <v>45.38</v>
      </c>
    </row>
    <row r="4769" spans="9:18" x14ac:dyDescent="0.3">
      <c r="M4769" s="20" t="s">
        <v>42</v>
      </c>
      <c r="R4769" s="25">
        <v>1</v>
      </c>
    </row>
    <row r="4770" spans="9:18" x14ac:dyDescent="0.3">
      <c r="I4770" s="31" t="s">
        <v>1727</v>
      </c>
      <c r="J4770" s="20" t="s">
        <v>1740</v>
      </c>
      <c r="K4770" s="20" t="s">
        <v>174</v>
      </c>
      <c r="L4770" s="20" t="s">
        <v>337</v>
      </c>
      <c r="M4770" s="20" t="s">
        <v>39</v>
      </c>
      <c r="N4770" s="20" t="s">
        <v>89</v>
      </c>
      <c r="Q4770" s="20" t="s">
        <v>46</v>
      </c>
      <c r="R4770" s="25">
        <v>1062.21</v>
      </c>
    </row>
    <row r="4771" spans="9:18" x14ac:dyDescent="0.3">
      <c r="M4771" s="20" t="s">
        <v>42</v>
      </c>
      <c r="R4771" s="25">
        <v>8</v>
      </c>
    </row>
    <row r="4772" spans="9:18" x14ac:dyDescent="0.3">
      <c r="I4772" s="31" t="s">
        <v>1727</v>
      </c>
      <c r="J4772" s="20" t="s">
        <v>1740</v>
      </c>
      <c r="K4772" s="20" t="s">
        <v>174</v>
      </c>
      <c r="L4772" s="20" t="s">
        <v>93</v>
      </c>
      <c r="M4772" s="20" t="s">
        <v>39</v>
      </c>
      <c r="N4772" s="20" t="s">
        <v>89</v>
      </c>
      <c r="Q4772" s="20" t="s">
        <v>46</v>
      </c>
      <c r="R4772" s="25">
        <v>414.94</v>
      </c>
    </row>
    <row r="4773" spans="9:18" x14ac:dyDescent="0.3">
      <c r="M4773" s="20" t="s">
        <v>42</v>
      </c>
      <c r="R4773" s="25">
        <v>3</v>
      </c>
    </row>
    <row r="4774" spans="9:18" x14ac:dyDescent="0.3">
      <c r="I4774" s="31" t="s">
        <v>1727</v>
      </c>
      <c r="J4774" s="20" t="s">
        <v>1740</v>
      </c>
      <c r="K4774" s="20" t="s">
        <v>174</v>
      </c>
      <c r="L4774" s="20" t="s">
        <v>216</v>
      </c>
      <c r="M4774" s="20" t="s">
        <v>39</v>
      </c>
      <c r="N4774" s="20" t="s">
        <v>89</v>
      </c>
      <c r="Q4774" s="20" t="s">
        <v>46</v>
      </c>
      <c r="R4774" s="25">
        <v>37.5</v>
      </c>
    </row>
    <row r="4775" spans="9:18" x14ac:dyDescent="0.3">
      <c r="M4775" s="20" t="s">
        <v>42</v>
      </c>
      <c r="R4775" s="25">
        <v>1</v>
      </c>
    </row>
    <row r="4776" spans="9:18" x14ac:dyDescent="0.3">
      <c r="I4776" s="31" t="s">
        <v>1727</v>
      </c>
      <c r="J4776" s="20" t="s">
        <v>1740</v>
      </c>
      <c r="K4776" s="20" t="s">
        <v>174</v>
      </c>
      <c r="L4776" s="20" t="s">
        <v>743</v>
      </c>
      <c r="M4776" s="20" t="s">
        <v>39</v>
      </c>
      <c r="N4776" s="20" t="s">
        <v>89</v>
      </c>
      <c r="Q4776" s="20" t="s">
        <v>46</v>
      </c>
      <c r="R4776" s="25">
        <v>10.8</v>
      </c>
    </row>
    <row r="4777" spans="9:18" x14ac:dyDescent="0.3">
      <c r="M4777" s="20" t="s">
        <v>42</v>
      </c>
      <c r="R4777" s="25">
        <v>1</v>
      </c>
    </row>
    <row r="4778" spans="9:18" x14ac:dyDescent="0.3">
      <c r="I4778" s="31" t="s">
        <v>1727</v>
      </c>
      <c r="J4778" s="20" t="s">
        <v>1740</v>
      </c>
      <c r="K4778" s="20" t="s">
        <v>174</v>
      </c>
      <c r="L4778" s="20" t="s">
        <v>98</v>
      </c>
      <c r="M4778" s="20" t="s">
        <v>39</v>
      </c>
      <c r="N4778" s="20" t="s">
        <v>89</v>
      </c>
      <c r="Q4778" s="20" t="s">
        <v>46</v>
      </c>
      <c r="R4778" s="25">
        <v>403.84</v>
      </c>
    </row>
    <row r="4779" spans="9:18" x14ac:dyDescent="0.3">
      <c r="M4779" s="20" t="s">
        <v>42</v>
      </c>
      <c r="R4779" s="25">
        <v>2</v>
      </c>
    </row>
    <row r="4780" spans="9:18" x14ac:dyDescent="0.3">
      <c r="I4780" s="31" t="s">
        <v>1727</v>
      </c>
      <c r="J4780" s="20" t="s">
        <v>1740</v>
      </c>
      <c r="K4780" s="20" t="s">
        <v>174</v>
      </c>
      <c r="L4780" s="20" t="s">
        <v>252</v>
      </c>
      <c r="M4780" s="20" t="s">
        <v>39</v>
      </c>
      <c r="N4780" s="20" t="s">
        <v>89</v>
      </c>
      <c r="Q4780" s="20" t="s">
        <v>46</v>
      </c>
      <c r="R4780" s="25">
        <v>53.38</v>
      </c>
    </row>
    <row r="4781" spans="9:18" x14ac:dyDescent="0.3">
      <c r="M4781" s="20" t="s">
        <v>42</v>
      </c>
      <c r="R4781" s="25">
        <v>1</v>
      </c>
    </row>
    <row r="4782" spans="9:18" x14ac:dyDescent="0.3">
      <c r="I4782" s="31" t="s">
        <v>1727</v>
      </c>
      <c r="J4782" s="20" t="s">
        <v>1740</v>
      </c>
      <c r="K4782" s="20" t="s">
        <v>174</v>
      </c>
      <c r="L4782" s="20" t="s">
        <v>531</v>
      </c>
      <c r="M4782" s="20" t="s">
        <v>39</v>
      </c>
      <c r="N4782" s="20" t="s">
        <v>89</v>
      </c>
      <c r="Q4782" s="20" t="s">
        <v>46</v>
      </c>
      <c r="R4782" s="25">
        <v>3111.84</v>
      </c>
    </row>
    <row r="4783" spans="9:18" x14ac:dyDescent="0.3">
      <c r="M4783" s="20" t="s">
        <v>42</v>
      </c>
      <c r="R4783" s="25">
        <v>40</v>
      </c>
    </row>
    <row r="4784" spans="9:18" x14ac:dyDescent="0.3">
      <c r="I4784" s="31" t="s">
        <v>1727</v>
      </c>
      <c r="J4784" s="20" t="s">
        <v>1740</v>
      </c>
      <c r="K4784" s="20" t="s">
        <v>174</v>
      </c>
      <c r="L4784" s="20" t="s">
        <v>749</v>
      </c>
      <c r="M4784" s="20" t="s">
        <v>39</v>
      </c>
      <c r="N4784" s="20" t="s">
        <v>89</v>
      </c>
      <c r="Q4784" s="20" t="s">
        <v>46</v>
      </c>
      <c r="R4784" s="25">
        <v>52257.48</v>
      </c>
    </row>
    <row r="4785" spans="9:18" x14ac:dyDescent="0.3">
      <c r="M4785" s="20" t="s">
        <v>42</v>
      </c>
      <c r="R4785" s="25">
        <v>3</v>
      </c>
    </row>
    <row r="4786" spans="9:18" x14ac:dyDescent="0.3">
      <c r="I4786" s="31" t="s">
        <v>1727</v>
      </c>
      <c r="J4786" s="20" t="s">
        <v>1740</v>
      </c>
      <c r="K4786" s="20" t="s">
        <v>174</v>
      </c>
      <c r="L4786" s="20" t="s">
        <v>1428</v>
      </c>
      <c r="M4786" s="20" t="s">
        <v>39</v>
      </c>
      <c r="N4786" s="20" t="s">
        <v>89</v>
      </c>
      <c r="Q4786" s="20" t="s">
        <v>46</v>
      </c>
      <c r="R4786" s="25">
        <v>35540.870000000003</v>
      </c>
    </row>
    <row r="4787" spans="9:18" x14ac:dyDescent="0.3">
      <c r="M4787" s="20" t="s">
        <v>42</v>
      </c>
      <c r="R4787" s="25">
        <v>2</v>
      </c>
    </row>
    <row r="4788" spans="9:18" x14ac:dyDescent="0.3">
      <c r="I4788" s="31" t="s">
        <v>1727</v>
      </c>
      <c r="J4788" s="20" t="s">
        <v>1740</v>
      </c>
      <c r="K4788" s="20" t="s">
        <v>174</v>
      </c>
      <c r="L4788" s="20" t="s">
        <v>330</v>
      </c>
      <c r="M4788" s="20" t="s">
        <v>39</v>
      </c>
      <c r="N4788" s="20" t="s">
        <v>89</v>
      </c>
      <c r="Q4788" s="20" t="s">
        <v>46</v>
      </c>
      <c r="R4788" s="25">
        <v>23171.78</v>
      </c>
    </row>
    <row r="4789" spans="9:18" x14ac:dyDescent="0.3">
      <c r="M4789" s="20" t="s">
        <v>42</v>
      </c>
      <c r="R4789" s="25">
        <v>8</v>
      </c>
    </row>
    <row r="4790" spans="9:18" x14ac:dyDescent="0.3">
      <c r="I4790" s="31" t="s">
        <v>1727</v>
      </c>
      <c r="J4790" s="20" t="s">
        <v>1740</v>
      </c>
      <c r="K4790" s="20" t="s">
        <v>174</v>
      </c>
      <c r="L4790" s="20" t="s">
        <v>586</v>
      </c>
      <c r="M4790" s="20" t="s">
        <v>39</v>
      </c>
      <c r="N4790" s="20" t="s">
        <v>89</v>
      </c>
      <c r="Q4790" s="20" t="s">
        <v>46</v>
      </c>
      <c r="R4790" s="25">
        <v>7428.11</v>
      </c>
    </row>
    <row r="4791" spans="9:18" x14ac:dyDescent="0.3">
      <c r="M4791" s="20" t="s">
        <v>42</v>
      </c>
      <c r="R4791" s="25">
        <v>1</v>
      </c>
    </row>
    <row r="4792" spans="9:18" x14ac:dyDescent="0.3">
      <c r="I4792" s="31" t="s">
        <v>1727</v>
      </c>
      <c r="J4792" s="20" t="s">
        <v>1740</v>
      </c>
      <c r="K4792" s="20" t="s">
        <v>174</v>
      </c>
      <c r="L4792" s="20" t="s">
        <v>1305</v>
      </c>
      <c r="M4792" s="20" t="s">
        <v>39</v>
      </c>
      <c r="N4792" s="20" t="s">
        <v>89</v>
      </c>
      <c r="Q4792" s="20" t="s">
        <v>46</v>
      </c>
      <c r="R4792" s="25">
        <v>25118</v>
      </c>
    </row>
    <row r="4793" spans="9:18" x14ac:dyDescent="0.3">
      <c r="M4793" s="20" t="s">
        <v>42</v>
      </c>
      <c r="R4793" s="25">
        <v>3</v>
      </c>
    </row>
    <row r="4794" spans="9:18" x14ac:dyDescent="0.3">
      <c r="I4794" s="31" t="s">
        <v>1727</v>
      </c>
      <c r="J4794" s="20" t="s">
        <v>1740</v>
      </c>
      <c r="K4794" s="20" t="s">
        <v>174</v>
      </c>
      <c r="L4794" s="20" t="s">
        <v>377</v>
      </c>
      <c r="M4794" s="20" t="s">
        <v>39</v>
      </c>
      <c r="N4794" s="20" t="s">
        <v>89</v>
      </c>
      <c r="Q4794" s="20" t="s">
        <v>46</v>
      </c>
      <c r="R4794" s="25">
        <v>56.79</v>
      </c>
    </row>
    <row r="4795" spans="9:18" x14ac:dyDescent="0.3">
      <c r="M4795" s="20" t="s">
        <v>42</v>
      </c>
      <c r="R4795" s="25">
        <v>0.25</v>
      </c>
    </row>
    <row r="4796" spans="9:18" x14ac:dyDescent="0.3">
      <c r="I4796" s="31" t="s">
        <v>1727</v>
      </c>
      <c r="J4796" s="20" t="s">
        <v>1740</v>
      </c>
      <c r="K4796" s="20" t="s">
        <v>174</v>
      </c>
      <c r="L4796" s="20" t="s">
        <v>1744</v>
      </c>
      <c r="M4796" s="20" t="s">
        <v>39</v>
      </c>
      <c r="N4796" s="20" t="s">
        <v>89</v>
      </c>
      <c r="Q4796" s="20" t="s">
        <v>46</v>
      </c>
      <c r="R4796" s="25">
        <v>112.79</v>
      </c>
    </row>
    <row r="4797" spans="9:18" x14ac:dyDescent="0.3">
      <c r="M4797" s="20" t="s">
        <v>42</v>
      </c>
      <c r="R4797" s="25">
        <v>1</v>
      </c>
    </row>
    <row r="4798" spans="9:18" x14ac:dyDescent="0.3">
      <c r="I4798" s="31" t="s">
        <v>1727</v>
      </c>
      <c r="J4798" s="20" t="s">
        <v>1740</v>
      </c>
      <c r="K4798" s="20" t="s">
        <v>174</v>
      </c>
      <c r="L4798" s="20" t="s">
        <v>758</v>
      </c>
      <c r="M4798" s="20" t="s">
        <v>39</v>
      </c>
      <c r="N4798" s="20" t="s">
        <v>89</v>
      </c>
      <c r="Q4798" s="20" t="s">
        <v>46</v>
      </c>
      <c r="R4798" s="25">
        <v>614.04</v>
      </c>
    </row>
    <row r="4799" spans="9:18" x14ac:dyDescent="0.3">
      <c r="M4799" s="20" t="s">
        <v>42</v>
      </c>
      <c r="R4799" s="25">
        <v>5</v>
      </c>
    </row>
    <row r="4800" spans="9:18" x14ac:dyDescent="0.3">
      <c r="I4800" s="31" t="s">
        <v>1727</v>
      </c>
      <c r="J4800" s="20" t="s">
        <v>1740</v>
      </c>
      <c r="K4800" s="20" t="s">
        <v>174</v>
      </c>
      <c r="L4800" s="20" t="s">
        <v>1370</v>
      </c>
      <c r="M4800" s="20" t="s">
        <v>39</v>
      </c>
      <c r="N4800" s="20" t="s">
        <v>89</v>
      </c>
      <c r="Q4800" s="20" t="s">
        <v>46</v>
      </c>
      <c r="R4800" s="25">
        <v>3562.5</v>
      </c>
    </row>
    <row r="4801" spans="9:18" x14ac:dyDescent="0.3">
      <c r="M4801" s="20" t="s">
        <v>42</v>
      </c>
      <c r="R4801" s="25">
        <v>15</v>
      </c>
    </row>
    <row r="4802" spans="9:18" x14ac:dyDescent="0.3">
      <c r="I4802" s="31" t="s">
        <v>1727</v>
      </c>
      <c r="J4802" s="20" t="s">
        <v>1740</v>
      </c>
      <c r="K4802" s="20" t="s">
        <v>174</v>
      </c>
      <c r="L4802" s="20" t="s">
        <v>361</v>
      </c>
      <c r="M4802" s="20" t="s">
        <v>39</v>
      </c>
      <c r="N4802" s="20" t="s">
        <v>89</v>
      </c>
      <c r="Q4802" s="20" t="s">
        <v>46</v>
      </c>
      <c r="R4802" s="25">
        <v>3945.11</v>
      </c>
    </row>
    <row r="4803" spans="9:18" x14ac:dyDescent="0.3">
      <c r="M4803" s="20" t="s">
        <v>42</v>
      </c>
      <c r="R4803" s="25">
        <v>10</v>
      </c>
    </row>
    <row r="4804" spans="9:18" x14ac:dyDescent="0.3">
      <c r="I4804" s="31" t="s">
        <v>1727</v>
      </c>
      <c r="J4804" s="20" t="s">
        <v>1740</v>
      </c>
      <c r="K4804" s="20" t="s">
        <v>174</v>
      </c>
      <c r="L4804" s="20" t="s">
        <v>1639</v>
      </c>
      <c r="M4804" s="20" t="s">
        <v>39</v>
      </c>
      <c r="N4804" s="20" t="s">
        <v>89</v>
      </c>
      <c r="Q4804" s="20" t="s">
        <v>46</v>
      </c>
      <c r="R4804" s="25">
        <v>338.4</v>
      </c>
    </row>
    <row r="4805" spans="9:18" x14ac:dyDescent="0.3">
      <c r="M4805" s="20" t="s">
        <v>42</v>
      </c>
      <c r="R4805" s="25">
        <v>1</v>
      </c>
    </row>
    <row r="4806" spans="9:18" x14ac:dyDescent="0.3">
      <c r="I4806" s="31" t="s">
        <v>1727</v>
      </c>
      <c r="J4806" s="20" t="s">
        <v>1740</v>
      </c>
      <c r="K4806" s="20" t="s">
        <v>174</v>
      </c>
      <c r="L4806" s="20" t="s">
        <v>1179</v>
      </c>
      <c r="M4806" s="20" t="s">
        <v>39</v>
      </c>
      <c r="N4806" s="20" t="s">
        <v>89</v>
      </c>
      <c r="Q4806" s="20" t="s">
        <v>46</v>
      </c>
      <c r="R4806" s="25">
        <v>182.35</v>
      </c>
    </row>
    <row r="4807" spans="9:18" x14ac:dyDescent="0.3">
      <c r="M4807" s="20" t="s">
        <v>42</v>
      </c>
      <c r="R4807" s="25">
        <v>4</v>
      </c>
    </row>
    <row r="4808" spans="9:18" x14ac:dyDescent="0.3">
      <c r="I4808" s="31" t="s">
        <v>1727</v>
      </c>
      <c r="J4808" s="20" t="s">
        <v>1740</v>
      </c>
      <c r="K4808" s="20" t="s">
        <v>174</v>
      </c>
      <c r="L4808" s="20" t="s">
        <v>1698</v>
      </c>
      <c r="M4808" s="20" t="s">
        <v>39</v>
      </c>
      <c r="N4808" s="20" t="s">
        <v>89</v>
      </c>
      <c r="Q4808" s="20" t="s">
        <v>46</v>
      </c>
      <c r="R4808" s="25">
        <v>25856.25</v>
      </c>
    </row>
    <row r="4809" spans="9:18" x14ac:dyDescent="0.3">
      <c r="M4809" s="20" t="s">
        <v>42</v>
      </c>
      <c r="R4809" s="25">
        <v>1</v>
      </c>
    </row>
    <row r="4810" spans="9:18" x14ac:dyDescent="0.3">
      <c r="I4810" s="31" t="s">
        <v>1727</v>
      </c>
      <c r="J4810" s="20" t="s">
        <v>1740</v>
      </c>
      <c r="K4810" s="20" t="s">
        <v>174</v>
      </c>
      <c r="L4810" s="20" t="s">
        <v>1745</v>
      </c>
      <c r="M4810" s="20" t="s">
        <v>39</v>
      </c>
      <c r="N4810" s="20" t="s">
        <v>89</v>
      </c>
      <c r="Q4810" s="20" t="s">
        <v>46</v>
      </c>
      <c r="R4810" s="25">
        <v>2916.67</v>
      </c>
    </row>
    <row r="4811" spans="9:18" x14ac:dyDescent="0.3">
      <c r="M4811" s="20" t="s">
        <v>42</v>
      </c>
      <c r="R4811" s="25">
        <v>1</v>
      </c>
    </row>
    <row r="4812" spans="9:18" x14ac:dyDescent="0.3">
      <c r="I4812" s="31" t="s">
        <v>1727</v>
      </c>
      <c r="J4812" s="20" t="s">
        <v>1740</v>
      </c>
      <c r="K4812" s="20" t="s">
        <v>174</v>
      </c>
      <c r="L4812" s="20" t="s">
        <v>360</v>
      </c>
      <c r="M4812" s="20" t="s">
        <v>39</v>
      </c>
      <c r="N4812" s="20" t="s">
        <v>89</v>
      </c>
      <c r="Q4812" s="20" t="s">
        <v>46</v>
      </c>
      <c r="R4812" s="25">
        <v>12.06</v>
      </c>
    </row>
    <row r="4813" spans="9:18" x14ac:dyDescent="0.3">
      <c r="M4813" s="20" t="s">
        <v>42</v>
      </c>
      <c r="R4813" s="25">
        <v>0.1</v>
      </c>
    </row>
    <row r="4814" spans="9:18" x14ac:dyDescent="0.3">
      <c r="I4814" s="31" t="s">
        <v>1727</v>
      </c>
      <c r="J4814" s="20" t="s">
        <v>1740</v>
      </c>
      <c r="K4814" s="20" t="s">
        <v>174</v>
      </c>
      <c r="L4814" s="20" t="s">
        <v>1442</v>
      </c>
      <c r="M4814" s="20" t="s">
        <v>39</v>
      </c>
      <c r="N4814" s="20" t="s">
        <v>89</v>
      </c>
      <c r="Q4814" s="20" t="s">
        <v>46</v>
      </c>
      <c r="R4814" s="25">
        <v>144.47999999999999</v>
      </c>
    </row>
    <row r="4815" spans="9:18" x14ac:dyDescent="0.3">
      <c r="M4815" s="20" t="s">
        <v>42</v>
      </c>
      <c r="R4815" s="25">
        <v>0.9</v>
      </c>
    </row>
    <row r="4816" spans="9:18" x14ac:dyDescent="0.3">
      <c r="I4816" s="31" t="s">
        <v>1727</v>
      </c>
      <c r="J4816" s="20" t="s">
        <v>1740</v>
      </c>
      <c r="K4816" s="20" t="s">
        <v>174</v>
      </c>
      <c r="L4816" s="20" t="s">
        <v>116</v>
      </c>
      <c r="M4816" s="20" t="s">
        <v>39</v>
      </c>
      <c r="N4816" s="20" t="s">
        <v>89</v>
      </c>
      <c r="Q4816" s="20" t="s">
        <v>46</v>
      </c>
      <c r="R4816" s="25">
        <v>64.989999999999995</v>
      </c>
    </row>
    <row r="4817" spans="9:18" x14ac:dyDescent="0.3">
      <c r="M4817" s="20" t="s">
        <v>42</v>
      </c>
      <c r="R4817" s="25">
        <v>0.45</v>
      </c>
    </row>
    <row r="4818" spans="9:18" x14ac:dyDescent="0.3">
      <c r="I4818" s="31" t="s">
        <v>1727</v>
      </c>
      <c r="J4818" s="20" t="s">
        <v>1740</v>
      </c>
      <c r="K4818" s="20" t="s">
        <v>174</v>
      </c>
      <c r="L4818" s="20" t="s">
        <v>1746</v>
      </c>
      <c r="M4818" s="20" t="s">
        <v>39</v>
      </c>
      <c r="N4818" s="20" t="s">
        <v>89</v>
      </c>
      <c r="Q4818" s="20" t="s">
        <v>46</v>
      </c>
      <c r="R4818" s="25">
        <v>14.61</v>
      </c>
    </row>
    <row r="4819" spans="9:18" x14ac:dyDescent="0.3">
      <c r="M4819" s="20" t="s">
        <v>42</v>
      </c>
      <c r="R4819" s="25">
        <v>0.1</v>
      </c>
    </row>
    <row r="4820" spans="9:18" x14ac:dyDescent="0.3">
      <c r="I4820" s="31" t="s">
        <v>1727</v>
      </c>
      <c r="J4820" s="20" t="s">
        <v>1740</v>
      </c>
      <c r="K4820" s="20" t="s">
        <v>174</v>
      </c>
      <c r="L4820" s="20" t="s">
        <v>353</v>
      </c>
      <c r="M4820" s="20" t="s">
        <v>39</v>
      </c>
      <c r="N4820" s="20" t="s">
        <v>89</v>
      </c>
      <c r="Q4820" s="20" t="s">
        <v>46</v>
      </c>
      <c r="R4820" s="25">
        <v>52.27</v>
      </c>
    </row>
    <row r="4821" spans="9:18" x14ac:dyDescent="0.3">
      <c r="M4821" s="20" t="s">
        <v>42</v>
      </c>
      <c r="R4821" s="25">
        <v>0.4</v>
      </c>
    </row>
    <row r="4822" spans="9:18" x14ac:dyDescent="0.3">
      <c r="I4822" s="31" t="s">
        <v>1727</v>
      </c>
      <c r="J4822" s="20" t="s">
        <v>1740</v>
      </c>
      <c r="K4822" s="20" t="s">
        <v>174</v>
      </c>
      <c r="L4822" s="20" t="s">
        <v>1443</v>
      </c>
      <c r="M4822" s="20" t="s">
        <v>39</v>
      </c>
      <c r="N4822" s="20" t="s">
        <v>89</v>
      </c>
      <c r="Q4822" s="20" t="s">
        <v>46</v>
      </c>
      <c r="R4822" s="25">
        <v>31.6</v>
      </c>
    </row>
    <row r="4823" spans="9:18" x14ac:dyDescent="0.3">
      <c r="M4823" s="20" t="s">
        <v>42</v>
      </c>
      <c r="R4823" s="25">
        <v>0.2</v>
      </c>
    </row>
    <row r="4824" spans="9:18" x14ac:dyDescent="0.3">
      <c r="I4824" s="31" t="s">
        <v>1727</v>
      </c>
      <c r="J4824" s="20" t="s">
        <v>1740</v>
      </c>
      <c r="K4824" s="20" t="s">
        <v>174</v>
      </c>
      <c r="L4824" s="20" t="s">
        <v>248</v>
      </c>
      <c r="M4824" s="20" t="s">
        <v>39</v>
      </c>
      <c r="N4824" s="20" t="s">
        <v>89</v>
      </c>
      <c r="Q4824" s="20" t="s">
        <v>46</v>
      </c>
      <c r="R4824" s="25">
        <v>499.17</v>
      </c>
    </row>
    <row r="4825" spans="9:18" x14ac:dyDescent="0.3">
      <c r="M4825" s="20" t="s">
        <v>42</v>
      </c>
      <c r="R4825" s="25">
        <v>1</v>
      </c>
    </row>
    <row r="4826" spans="9:18" x14ac:dyDescent="0.3">
      <c r="I4826" s="31" t="s">
        <v>1727</v>
      </c>
      <c r="J4826" s="20" t="s">
        <v>1740</v>
      </c>
      <c r="K4826" s="20" t="s">
        <v>174</v>
      </c>
      <c r="L4826" s="20" t="s">
        <v>357</v>
      </c>
      <c r="M4826" s="20" t="s">
        <v>39</v>
      </c>
      <c r="N4826" s="20" t="s">
        <v>89</v>
      </c>
      <c r="Q4826" s="20" t="s">
        <v>46</v>
      </c>
      <c r="R4826" s="25">
        <v>123.96</v>
      </c>
    </row>
    <row r="4827" spans="9:18" x14ac:dyDescent="0.3">
      <c r="M4827" s="20" t="s">
        <v>42</v>
      </c>
      <c r="R4827" s="25">
        <v>1</v>
      </c>
    </row>
    <row r="4828" spans="9:18" x14ac:dyDescent="0.3">
      <c r="I4828" s="31" t="s">
        <v>1727</v>
      </c>
      <c r="J4828" s="20" t="s">
        <v>1740</v>
      </c>
      <c r="K4828" s="20" t="s">
        <v>174</v>
      </c>
      <c r="L4828" s="20" t="s">
        <v>767</v>
      </c>
      <c r="M4828" s="20" t="s">
        <v>39</v>
      </c>
      <c r="N4828" s="20" t="s">
        <v>89</v>
      </c>
      <c r="Q4828" s="20" t="s">
        <v>46</v>
      </c>
      <c r="R4828" s="25">
        <v>139.5</v>
      </c>
    </row>
    <row r="4829" spans="9:18" x14ac:dyDescent="0.3">
      <c r="M4829" s="20" t="s">
        <v>42</v>
      </c>
      <c r="R4829" s="25">
        <v>31</v>
      </c>
    </row>
    <row r="4830" spans="9:18" x14ac:dyDescent="0.3">
      <c r="I4830" s="31" t="s">
        <v>1727</v>
      </c>
      <c r="J4830" s="20" t="s">
        <v>1740</v>
      </c>
      <c r="K4830" s="20" t="s">
        <v>174</v>
      </c>
      <c r="L4830" s="20" t="s">
        <v>553</v>
      </c>
      <c r="M4830" s="20" t="s">
        <v>39</v>
      </c>
      <c r="N4830" s="20" t="s">
        <v>89</v>
      </c>
      <c r="Q4830" s="20" t="s">
        <v>46</v>
      </c>
      <c r="R4830" s="25">
        <v>1169.8599999999999</v>
      </c>
    </row>
    <row r="4831" spans="9:18" x14ac:dyDescent="0.3">
      <c r="M4831" s="20" t="s">
        <v>42</v>
      </c>
      <c r="R4831" s="25">
        <v>5.3</v>
      </c>
    </row>
    <row r="4832" spans="9:18" x14ac:dyDescent="0.3">
      <c r="I4832" s="31" t="s">
        <v>1727</v>
      </c>
      <c r="J4832" s="20" t="s">
        <v>1740</v>
      </c>
      <c r="K4832" s="20" t="s">
        <v>174</v>
      </c>
      <c r="L4832" s="20" t="s">
        <v>554</v>
      </c>
      <c r="M4832" s="20" t="s">
        <v>39</v>
      </c>
      <c r="N4832" s="20" t="s">
        <v>89</v>
      </c>
      <c r="Q4832" s="20" t="s">
        <v>46</v>
      </c>
      <c r="R4832" s="25">
        <v>3024.11</v>
      </c>
    </row>
    <row r="4833" spans="9:18" x14ac:dyDescent="0.3">
      <c r="M4833" s="20" t="s">
        <v>42</v>
      </c>
      <c r="R4833" s="25">
        <v>13.2</v>
      </c>
    </row>
    <row r="4834" spans="9:18" x14ac:dyDescent="0.3">
      <c r="I4834" s="31" t="s">
        <v>1727</v>
      </c>
      <c r="J4834" s="20" t="s">
        <v>1740</v>
      </c>
      <c r="K4834" s="20" t="s">
        <v>174</v>
      </c>
      <c r="L4834" s="20" t="s">
        <v>109</v>
      </c>
      <c r="M4834" s="20" t="s">
        <v>39</v>
      </c>
      <c r="N4834" s="20" t="s">
        <v>89</v>
      </c>
      <c r="Q4834" s="20" t="s">
        <v>46</v>
      </c>
      <c r="R4834" s="25">
        <v>27.62</v>
      </c>
    </row>
    <row r="4835" spans="9:18" x14ac:dyDescent="0.3">
      <c r="M4835" s="20" t="s">
        <v>42</v>
      </c>
      <c r="R4835" s="25">
        <v>0.2</v>
      </c>
    </row>
    <row r="4836" spans="9:18" x14ac:dyDescent="0.3">
      <c r="I4836" s="31" t="s">
        <v>1727</v>
      </c>
      <c r="J4836" s="20" t="s">
        <v>1740</v>
      </c>
      <c r="K4836" s="20" t="s">
        <v>174</v>
      </c>
      <c r="L4836" s="20" t="s">
        <v>342</v>
      </c>
      <c r="M4836" s="20" t="s">
        <v>39</v>
      </c>
      <c r="N4836" s="20" t="s">
        <v>89</v>
      </c>
      <c r="Q4836" s="20" t="s">
        <v>46</v>
      </c>
      <c r="R4836" s="25">
        <v>63.64</v>
      </c>
    </row>
    <row r="4837" spans="9:18" x14ac:dyDescent="0.3">
      <c r="M4837" s="20" t="s">
        <v>42</v>
      </c>
      <c r="R4837" s="25">
        <v>2</v>
      </c>
    </row>
    <row r="4838" spans="9:18" x14ac:dyDescent="0.3">
      <c r="I4838" s="31" t="s">
        <v>1727</v>
      </c>
      <c r="J4838" s="20" t="s">
        <v>1740</v>
      </c>
      <c r="K4838" s="20" t="s">
        <v>174</v>
      </c>
      <c r="L4838" s="20" t="s">
        <v>777</v>
      </c>
      <c r="M4838" s="20" t="s">
        <v>39</v>
      </c>
      <c r="N4838" s="20" t="s">
        <v>89</v>
      </c>
      <c r="Q4838" s="20" t="s">
        <v>46</v>
      </c>
      <c r="R4838" s="25">
        <v>301.26</v>
      </c>
    </row>
    <row r="4839" spans="9:18" x14ac:dyDescent="0.3">
      <c r="M4839" s="20" t="s">
        <v>42</v>
      </c>
      <c r="R4839" s="25">
        <v>3</v>
      </c>
    </row>
    <row r="4840" spans="9:18" x14ac:dyDescent="0.3">
      <c r="I4840" s="31" t="s">
        <v>1727</v>
      </c>
      <c r="J4840" s="20" t="s">
        <v>1747</v>
      </c>
      <c r="K4840" s="20" t="s">
        <v>121</v>
      </c>
      <c r="L4840" s="20" t="s">
        <v>161</v>
      </c>
      <c r="M4840" s="20" t="s">
        <v>39</v>
      </c>
      <c r="N4840" s="20" t="s">
        <v>122</v>
      </c>
      <c r="Q4840" s="20" t="s">
        <v>107</v>
      </c>
      <c r="R4840" s="25">
        <v>3493.84</v>
      </c>
    </row>
    <row r="4841" spans="9:18" x14ac:dyDescent="0.3">
      <c r="M4841" s="20" t="s">
        <v>42</v>
      </c>
      <c r="R4841" s="25">
        <v>157</v>
      </c>
    </row>
    <row r="4842" spans="9:18" x14ac:dyDescent="0.3">
      <c r="I4842" s="31" t="s">
        <v>1727</v>
      </c>
      <c r="J4842" s="20" t="s">
        <v>1747</v>
      </c>
      <c r="K4842" s="20" t="s">
        <v>121</v>
      </c>
      <c r="L4842" s="20" t="s">
        <v>170</v>
      </c>
      <c r="M4842" s="20" t="s">
        <v>39</v>
      </c>
      <c r="N4842" s="20" t="s">
        <v>122</v>
      </c>
      <c r="Q4842" s="20" t="s">
        <v>107</v>
      </c>
      <c r="R4842" s="25">
        <v>98302.57</v>
      </c>
    </row>
    <row r="4843" spans="9:18" x14ac:dyDescent="0.3">
      <c r="M4843" s="20" t="s">
        <v>42</v>
      </c>
      <c r="R4843" s="25">
        <v>240</v>
      </c>
    </row>
    <row r="4844" spans="9:18" x14ac:dyDescent="0.3">
      <c r="I4844" s="31" t="s">
        <v>1727</v>
      </c>
      <c r="J4844" s="20" t="s">
        <v>1747</v>
      </c>
      <c r="K4844" s="20" t="s">
        <v>121</v>
      </c>
      <c r="L4844" s="20" t="s">
        <v>665</v>
      </c>
      <c r="M4844" s="20" t="s">
        <v>39</v>
      </c>
      <c r="N4844" s="20" t="s">
        <v>122</v>
      </c>
      <c r="Q4844" s="20" t="s">
        <v>107</v>
      </c>
      <c r="R4844" s="25">
        <v>11250</v>
      </c>
    </row>
    <row r="4845" spans="9:18" x14ac:dyDescent="0.3">
      <c r="M4845" s="20" t="s">
        <v>42</v>
      </c>
      <c r="R4845" s="25">
        <v>25</v>
      </c>
    </row>
    <row r="4846" spans="9:18" x14ac:dyDescent="0.3">
      <c r="I4846" s="31" t="s">
        <v>1727</v>
      </c>
      <c r="J4846" s="20" t="s">
        <v>1747</v>
      </c>
      <c r="K4846" s="20" t="s">
        <v>121</v>
      </c>
      <c r="L4846" s="20" t="s">
        <v>155</v>
      </c>
      <c r="M4846" s="20" t="s">
        <v>39</v>
      </c>
      <c r="N4846" s="20" t="s">
        <v>122</v>
      </c>
      <c r="Q4846" s="20" t="s">
        <v>107</v>
      </c>
      <c r="R4846" s="25">
        <v>36673.120000000003</v>
      </c>
    </row>
    <row r="4847" spans="9:18" x14ac:dyDescent="0.3">
      <c r="M4847" s="20" t="s">
        <v>42</v>
      </c>
      <c r="R4847" s="25">
        <v>2100</v>
      </c>
    </row>
    <row r="4848" spans="9:18" x14ac:dyDescent="0.3">
      <c r="I4848" s="31" t="s">
        <v>1727</v>
      </c>
      <c r="J4848" s="20" t="s">
        <v>1747</v>
      </c>
      <c r="K4848" s="20" t="s">
        <v>121</v>
      </c>
      <c r="L4848" s="20" t="s">
        <v>662</v>
      </c>
      <c r="M4848" s="20" t="s">
        <v>39</v>
      </c>
      <c r="N4848" s="20" t="s">
        <v>122</v>
      </c>
      <c r="Q4848" s="20" t="s">
        <v>107</v>
      </c>
      <c r="R4848" s="25">
        <v>9495.1299999999992</v>
      </c>
    </row>
    <row r="4849" spans="9:18" x14ac:dyDescent="0.3">
      <c r="M4849" s="20" t="s">
        <v>42</v>
      </c>
      <c r="R4849" s="25">
        <v>500</v>
      </c>
    </row>
    <row r="4850" spans="9:18" x14ac:dyDescent="0.3">
      <c r="I4850" s="31" t="s">
        <v>1727</v>
      </c>
      <c r="J4850" s="20" t="s">
        <v>1747</v>
      </c>
      <c r="K4850" s="20" t="s">
        <v>121</v>
      </c>
      <c r="L4850" s="20" t="s">
        <v>531</v>
      </c>
      <c r="M4850" s="20" t="s">
        <v>39</v>
      </c>
      <c r="N4850" s="20" t="s">
        <v>122</v>
      </c>
      <c r="Q4850" s="20" t="s">
        <v>107</v>
      </c>
      <c r="R4850" s="25">
        <v>4916.67</v>
      </c>
    </row>
    <row r="4851" spans="9:18" x14ac:dyDescent="0.3">
      <c r="M4851" s="20" t="s">
        <v>42</v>
      </c>
      <c r="R4851" s="25">
        <v>120</v>
      </c>
    </row>
    <row r="4852" spans="9:18" x14ac:dyDescent="0.3">
      <c r="I4852" s="31" t="s">
        <v>1727</v>
      </c>
      <c r="J4852" s="20" t="s">
        <v>1747</v>
      </c>
      <c r="K4852" s="20" t="s">
        <v>121</v>
      </c>
      <c r="L4852" s="20" t="s">
        <v>445</v>
      </c>
      <c r="M4852" s="20" t="s">
        <v>39</v>
      </c>
      <c r="N4852" s="20" t="s">
        <v>122</v>
      </c>
      <c r="Q4852" s="20" t="s">
        <v>107</v>
      </c>
      <c r="R4852" s="25">
        <v>54313.36</v>
      </c>
    </row>
    <row r="4853" spans="9:18" x14ac:dyDescent="0.3">
      <c r="M4853" s="20" t="s">
        <v>42</v>
      </c>
      <c r="R4853" s="25">
        <v>123</v>
      </c>
    </row>
    <row r="4854" spans="9:18" x14ac:dyDescent="0.3">
      <c r="I4854" s="31" t="s">
        <v>1727</v>
      </c>
      <c r="J4854" s="20" t="s">
        <v>1748</v>
      </c>
      <c r="K4854" s="20" t="s">
        <v>174</v>
      </c>
      <c r="L4854" s="20" t="s">
        <v>339</v>
      </c>
      <c r="M4854" s="20" t="s">
        <v>39</v>
      </c>
      <c r="N4854" s="20" t="s">
        <v>89</v>
      </c>
      <c r="Q4854" s="20" t="s">
        <v>53</v>
      </c>
      <c r="R4854" s="25">
        <v>205</v>
      </c>
    </row>
    <row r="4855" spans="9:18" x14ac:dyDescent="0.3">
      <c r="M4855" s="20" t="s">
        <v>42</v>
      </c>
      <c r="R4855" s="25">
        <v>1</v>
      </c>
    </row>
    <row r="4856" spans="9:18" x14ac:dyDescent="0.3">
      <c r="I4856" s="31" t="s">
        <v>1727</v>
      </c>
      <c r="J4856" s="20" t="s">
        <v>1748</v>
      </c>
      <c r="K4856" s="20" t="s">
        <v>174</v>
      </c>
      <c r="L4856" s="20" t="s">
        <v>1749</v>
      </c>
      <c r="M4856" s="20" t="s">
        <v>39</v>
      </c>
      <c r="N4856" s="20" t="s">
        <v>89</v>
      </c>
      <c r="Q4856" s="20" t="s">
        <v>53</v>
      </c>
      <c r="R4856" s="25">
        <v>68.34</v>
      </c>
    </row>
    <row r="4857" spans="9:18" x14ac:dyDescent="0.3">
      <c r="M4857" s="20" t="s">
        <v>42</v>
      </c>
      <c r="R4857" s="25">
        <v>2</v>
      </c>
    </row>
    <row r="4858" spans="9:18" x14ac:dyDescent="0.3">
      <c r="I4858" s="31" t="s">
        <v>1727</v>
      </c>
      <c r="J4858" s="20" t="s">
        <v>1748</v>
      </c>
      <c r="K4858" s="20" t="s">
        <v>174</v>
      </c>
      <c r="L4858" s="20" t="s">
        <v>1750</v>
      </c>
      <c r="M4858" s="20" t="s">
        <v>39</v>
      </c>
      <c r="N4858" s="20" t="s">
        <v>89</v>
      </c>
      <c r="Q4858" s="20" t="s">
        <v>53</v>
      </c>
      <c r="R4858" s="25">
        <v>193.11</v>
      </c>
    </row>
    <row r="4859" spans="9:18" x14ac:dyDescent="0.3">
      <c r="M4859" s="20" t="s">
        <v>42</v>
      </c>
      <c r="R4859" s="25">
        <v>3</v>
      </c>
    </row>
    <row r="4860" spans="9:18" x14ac:dyDescent="0.3">
      <c r="I4860" s="31" t="s">
        <v>1727</v>
      </c>
      <c r="J4860" s="20" t="s">
        <v>1748</v>
      </c>
      <c r="K4860" s="20" t="s">
        <v>174</v>
      </c>
      <c r="L4860" s="20" t="s">
        <v>327</v>
      </c>
      <c r="M4860" s="20" t="s">
        <v>39</v>
      </c>
      <c r="N4860" s="20" t="s">
        <v>89</v>
      </c>
      <c r="Q4860" s="20" t="s">
        <v>53</v>
      </c>
      <c r="R4860" s="25">
        <v>1120.83</v>
      </c>
    </row>
    <row r="4861" spans="9:18" x14ac:dyDescent="0.3">
      <c r="M4861" s="20" t="s">
        <v>42</v>
      </c>
      <c r="R4861" s="25">
        <v>5</v>
      </c>
    </row>
    <row r="4862" spans="9:18" x14ac:dyDescent="0.3">
      <c r="I4862" s="31" t="s">
        <v>1727</v>
      </c>
      <c r="J4862" s="20" t="s">
        <v>1748</v>
      </c>
      <c r="K4862" s="20" t="s">
        <v>174</v>
      </c>
      <c r="L4862" s="20" t="s">
        <v>1449</v>
      </c>
      <c r="M4862" s="20" t="s">
        <v>39</v>
      </c>
      <c r="N4862" s="20" t="s">
        <v>89</v>
      </c>
      <c r="Q4862" s="20" t="s">
        <v>53</v>
      </c>
      <c r="R4862" s="25">
        <v>29.58</v>
      </c>
    </row>
    <row r="4863" spans="9:18" x14ac:dyDescent="0.3">
      <c r="M4863" s="20" t="s">
        <v>42</v>
      </c>
      <c r="R4863" s="25">
        <v>1</v>
      </c>
    </row>
    <row r="4864" spans="9:18" x14ac:dyDescent="0.3">
      <c r="I4864" s="31" t="s">
        <v>1727</v>
      </c>
      <c r="J4864" s="20" t="s">
        <v>1748</v>
      </c>
      <c r="K4864" s="20" t="s">
        <v>174</v>
      </c>
      <c r="L4864" s="20" t="s">
        <v>55</v>
      </c>
      <c r="M4864" s="20" t="s">
        <v>39</v>
      </c>
      <c r="N4864" s="20" t="s">
        <v>89</v>
      </c>
      <c r="Q4864" s="20" t="s">
        <v>53</v>
      </c>
      <c r="R4864" s="25">
        <v>276.63</v>
      </c>
    </row>
    <row r="4865" spans="9:18" x14ac:dyDescent="0.3">
      <c r="M4865" s="20" t="s">
        <v>42</v>
      </c>
      <c r="R4865" s="25">
        <v>1</v>
      </c>
    </row>
    <row r="4866" spans="9:18" x14ac:dyDescent="0.3">
      <c r="I4866" s="31" t="s">
        <v>1727</v>
      </c>
      <c r="J4866" s="20" t="s">
        <v>1751</v>
      </c>
      <c r="K4866" s="20" t="s">
        <v>87</v>
      </c>
      <c r="L4866" s="20" t="s">
        <v>398</v>
      </c>
      <c r="M4866" s="20" t="s">
        <v>39</v>
      </c>
      <c r="N4866" s="20" t="s">
        <v>89</v>
      </c>
      <c r="Q4866" s="20" t="s">
        <v>90</v>
      </c>
      <c r="R4866" s="25">
        <v>293.44</v>
      </c>
    </row>
    <row r="4867" spans="9:18" x14ac:dyDescent="0.3">
      <c r="M4867" s="20" t="s">
        <v>42</v>
      </c>
      <c r="R4867" s="25">
        <v>6</v>
      </c>
    </row>
    <row r="4868" spans="9:18" x14ac:dyDescent="0.3">
      <c r="I4868" s="31" t="s">
        <v>1727</v>
      </c>
      <c r="J4868" s="20" t="s">
        <v>1751</v>
      </c>
      <c r="K4868" s="20" t="s">
        <v>87</v>
      </c>
      <c r="L4868" s="20" t="s">
        <v>1231</v>
      </c>
      <c r="M4868" s="20" t="s">
        <v>39</v>
      </c>
      <c r="N4868" s="20" t="s">
        <v>89</v>
      </c>
      <c r="Q4868" s="20" t="s">
        <v>90</v>
      </c>
      <c r="R4868" s="25">
        <v>638.75</v>
      </c>
    </row>
    <row r="4869" spans="9:18" x14ac:dyDescent="0.3">
      <c r="M4869" s="20" t="s">
        <v>42</v>
      </c>
      <c r="R4869" s="25">
        <v>21</v>
      </c>
    </row>
    <row r="4870" spans="9:18" x14ac:dyDescent="0.3">
      <c r="I4870" s="31" t="s">
        <v>1727</v>
      </c>
      <c r="J4870" s="20" t="s">
        <v>1751</v>
      </c>
      <c r="K4870" s="20" t="s">
        <v>87</v>
      </c>
      <c r="L4870" s="20" t="s">
        <v>102</v>
      </c>
      <c r="M4870" s="20" t="s">
        <v>39</v>
      </c>
      <c r="N4870" s="20" t="s">
        <v>89</v>
      </c>
      <c r="Q4870" s="20" t="s">
        <v>90</v>
      </c>
      <c r="R4870" s="25">
        <v>4202.09</v>
      </c>
    </row>
    <row r="4871" spans="9:18" x14ac:dyDescent="0.3">
      <c r="M4871" s="20" t="s">
        <v>42</v>
      </c>
      <c r="R4871" s="25">
        <v>273</v>
      </c>
    </row>
    <row r="4872" spans="9:18" x14ac:dyDescent="0.3">
      <c r="I4872" s="31" t="s">
        <v>1727</v>
      </c>
      <c r="J4872" s="20" t="s">
        <v>1751</v>
      </c>
      <c r="K4872" s="20" t="s">
        <v>87</v>
      </c>
      <c r="L4872" s="20" t="s">
        <v>400</v>
      </c>
      <c r="M4872" s="20" t="s">
        <v>39</v>
      </c>
      <c r="N4872" s="20" t="s">
        <v>89</v>
      </c>
      <c r="Q4872" s="20" t="s">
        <v>90</v>
      </c>
      <c r="R4872" s="25">
        <v>10669.08</v>
      </c>
    </row>
    <row r="4873" spans="9:18" x14ac:dyDescent="0.3">
      <c r="M4873" s="20" t="s">
        <v>42</v>
      </c>
      <c r="R4873" s="25">
        <v>240</v>
      </c>
    </row>
    <row r="4874" spans="9:18" x14ac:dyDescent="0.3">
      <c r="I4874" s="31" t="s">
        <v>1727</v>
      </c>
      <c r="J4874" s="20" t="s">
        <v>1752</v>
      </c>
      <c r="K4874" s="20" t="s">
        <v>321</v>
      </c>
      <c r="M4874" s="20" t="s">
        <v>39</v>
      </c>
      <c r="N4874" s="20" t="s">
        <v>297</v>
      </c>
      <c r="O4874" s="25">
        <v>9074.82</v>
      </c>
      <c r="Q4874" s="20" t="s">
        <v>47</v>
      </c>
    </row>
    <row r="4875" spans="9:18" x14ac:dyDescent="0.3">
      <c r="M4875" s="20" t="s">
        <v>42</v>
      </c>
      <c r="O4875" s="25">
        <v>204.58</v>
      </c>
    </row>
    <row r="4876" spans="9:18" x14ac:dyDescent="0.3">
      <c r="I4876" s="31" t="s">
        <v>1727</v>
      </c>
      <c r="J4876" s="20" t="s">
        <v>1753</v>
      </c>
      <c r="K4876" s="20" t="s">
        <v>316</v>
      </c>
      <c r="M4876" s="20" t="s">
        <v>39</v>
      </c>
      <c r="N4876" s="20" t="s">
        <v>297</v>
      </c>
      <c r="O4876" s="25">
        <v>8909.98</v>
      </c>
      <c r="Q4876" s="20" t="s">
        <v>47</v>
      </c>
    </row>
    <row r="4877" spans="9:18" x14ac:dyDescent="0.3">
      <c r="M4877" s="20" t="s">
        <v>42</v>
      </c>
      <c r="O4877" s="25">
        <v>221</v>
      </c>
    </row>
    <row r="4878" spans="9:18" x14ac:dyDescent="0.3">
      <c r="I4878" s="31" t="s">
        <v>1727</v>
      </c>
      <c r="J4878" s="20" t="s">
        <v>1753</v>
      </c>
      <c r="K4878" s="20" t="s">
        <v>316</v>
      </c>
      <c r="M4878" s="20" t="s">
        <v>39</v>
      </c>
      <c r="N4878" s="20" t="s">
        <v>297</v>
      </c>
      <c r="O4878" s="25">
        <v>1925.04</v>
      </c>
      <c r="Q4878" s="20" t="s">
        <v>47</v>
      </c>
    </row>
    <row r="4879" spans="9:18" x14ac:dyDescent="0.3">
      <c r="M4879" s="20" t="s">
        <v>42</v>
      </c>
      <c r="O4879" s="25">
        <v>47</v>
      </c>
    </row>
    <row r="4880" spans="9:18" x14ac:dyDescent="0.3">
      <c r="I4880" s="31" t="s">
        <v>1727</v>
      </c>
      <c r="J4880" s="20" t="s">
        <v>1753</v>
      </c>
      <c r="K4880" s="20" t="s">
        <v>316</v>
      </c>
      <c r="M4880" s="20" t="s">
        <v>39</v>
      </c>
      <c r="N4880" s="20" t="s">
        <v>297</v>
      </c>
      <c r="O4880" s="25">
        <v>2054.17</v>
      </c>
      <c r="Q4880" s="20" t="s">
        <v>47</v>
      </c>
    </row>
    <row r="4881" spans="9:17" x14ac:dyDescent="0.3">
      <c r="M4881" s="20" t="s">
        <v>42</v>
      </c>
      <c r="O4881" s="25">
        <v>50</v>
      </c>
    </row>
    <row r="4882" spans="9:17" x14ac:dyDescent="0.3">
      <c r="I4882" s="31" t="s">
        <v>1727</v>
      </c>
      <c r="J4882" s="20" t="s">
        <v>1753</v>
      </c>
      <c r="K4882" s="20" t="s">
        <v>316</v>
      </c>
      <c r="M4882" s="20" t="s">
        <v>39</v>
      </c>
      <c r="N4882" s="20" t="s">
        <v>297</v>
      </c>
      <c r="O4882" s="25">
        <v>2064.17</v>
      </c>
      <c r="Q4882" s="20" t="s">
        <v>47</v>
      </c>
    </row>
    <row r="4883" spans="9:17" x14ac:dyDescent="0.3">
      <c r="M4883" s="20" t="s">
        <v>42</v>
      </c>
      <c r="O4883" s="25">
        <v>50</v>
      </c>
    </row>
    <row r="4884" spans="9:17" x14ac:dyDescent="0.3">
      <c r="I4884" s="31" t="s">
        <v>1727</v>
      </c>
      <c r="J4884" s="20" t="s">
        <v>1753</v>
      </c>
      <c r="K4884" s="20" t="s">
        <v>317</v>
      </c>
      <c r="M4884" s="20" t="s">
        <v>39</v>
      </c>
      <c r="N4884" s="20" t="s">
        <v>297</v>
      </c>
      <c r="O4884" s="25">
        <v>799.75</v>
      </c>
      <c r="Q4884" s="20" t="s">
        <v>47</v>
      </c>
    </row>
    <row r="4885" spans="9:17" x14ac:dyDescent="0.3">
      <c r="M4885" s="20" t="s">
        <v>42</v>
      </c>
      <c r="O4885" s="25">
        <v>21.36</v>
      </c>
    </row>
    <row r="4886" spans="9:17" x14ac:dyDescent="0.3">
      <c r="I4886" s="31" t="s">
        <v>1727</v>
      </c>
      <c r="J4886" s="20" t="s">
        <v>1753</v>
      </c>
      <c r="K4886" s="20" t="s">
        <v>317</v>
      </c>
      <c r="M4886" s="20" t="s">
        <v>39</v>
      </c>
      <c r="N4886" s="20" t="s">
        <v>297</v>
      </c>
      <c r="O4886" s="25">
        <v>1039.5899999999999</v>
      </c>
      <c r="Q4886" s="20" t="s">
        <v>47</v>
      </c>
    </row>
    <row r="4887" spans="9:17" x14ac:dyDescent="0.3">
      <c r="M4887" s="20" t="s">
        <v>42</v>
      </c>
      <c r="O4887" s="25">
        <v>27.71</v>
      </c>
    </row>
    <row r="4888" spans="9:17" x14ac:dyDescent="0.3">
      <c r="I4888" s="31" t="s">
        <v>1727</v>
      </c>
      <c r="J4888" s="20" t="s">
        <v>1753</v>
      </c>
      <c r="K4888" s="20" t="s">
        <v>317</v>
      </c>
      <c r="M4888" s="20" t="s">
        <v>39</v>
      </c>
      <c r="N4888" s="20" t="s">
        <v>297</v>
      </c>
      <c r="O4888" s="25">
        <v>1759.23</v>
      </c>
      <c r="Q4888" s="20" t="s">
        <v>47</v>
      </c>
    </row>
    <row r="4889" spans="9:17" x14ac:dyDescent="0.3">
      <c r="M4889" s="20" t="s">
        <v>42</v>
      </c>
      <c r="O4889" s="25">
        <v>46.84</v>
      </c>
    </row>
    <row r="4890" spans="9:17" x14ac:dyDescent="0.3">
      <c r="I4890" s="31" t="s">
        <v>1727</v>
      </c>
      <c r="J4890" s="20" t="s">
        <v>1753</v>
      </c>
      <c r="K4890" s="20" t="s">
        <v>318</v>
      </c>
      <c r="M4890" s="20" t="s">
        <v>39</v>
      </c>
      <c r="N4890" s="20" t="s">
        <v>297</v>
      </c>
      <c r="O4890" s="25">
        <v>7997.17</v>
      </c>
      <c r="Q4890" s="20" t="s">
        <v>47</v>
      </c>
    </row>
    <row r="4891" spans="9:17" x14ac:dyDescent="0.3">
      <c r="M4891" s="20" t="s">
        <v>42</v>
      </c>
      <c r="O4891" s="25">
        <v>211.1</v>
      </c>
    </row>
    <row r="4892" spans="9:17" x14ac:dyDescent="0.3">
      <c r="I4892" s="31" t="s">
        <v>1727</v>
      </c>
      <c r="J4892" s="20" t="s">
        <v>1753</v>
      </c>
      <c r="K4892" s="20" t="s">
        <v>318</v>
      </c>
      <c r="M4892" s="20" t="s">
        <v>39</v>
      </c>
      <c r="N4892" s="20" t="s">
        <v>297</v>
      </c>
      <c r="O4892" s="25">
        <v>4000.17</v>
      </c>
      <c r="Q4892" s="20" t="s">
        <v>47</v>
      </c>
    </row>
    <row r="4893" spans="9:17" x14ac:dyDescent="0.3">
      <c r="M4893" s="20" t="s">
        <v>42</v>
      </c>
      <c r="O4893" s="25">
        <v>99.9</v>
      </c>
    </row>
    <row r="4894" spans="9:17" x14ac:dyDescent="0.3">
      <c r="I4894" s="31" t="s">
        <v>1727</v>
      </c>
      <c r="J4894" s="20" t="s">
        <v>1753</v>
      </c>
      <c r="K4894" s="20" t="s">
        <v>319</v>
      </c>
      <c r="M4894" s="20" t="s">
        <v>39</v>
      </c>
      <c r="N4894" s="20" t="s">
        <v>297</v>
      </c>
      <c r="O4894" s="25">
        <v>959.83</v>
      </c>
      <c r="Q4894" s="20" t="s">
        <v>47</v>
      </c>
    </row>
    <row r="4895" spans="9:17" x14ac:dyDescent="0.3">
      <c r="M4895" s="20" t="s">
        <v>42</v>
      </c>
      <c r="O4895" s="25">
        <v>26.93</v>
      </c>
    </row>
    <row r="4896" spans="9:17" x14ac:dyDescent="0.3">
      <c r="I4896" s="31" t="s">
        <v>1727</v>
      </c>
      <c r="J4896" s="20" t="s">
        <v>1754</v>
      </c>
      <c r="K4896" s="20" t="s">
        <v>37</v>
      </c>
      <c r="L4896" s="20" t="s">
        <v>228</v>
      </c>
      <c r="M4896" s="20" t="s">
        <v>39</v>
      </c>
      <c r="N4896" s="20" t="s">
        <v>40</v>
      </c>
      <c r="O4896" s="25">
        <v>-5620.04</v>
      </c>
      <c r="Q4896" s="20" t="s">
        <v>41</v>
      </c>
    </row>
    <row r="4897" spans="9:18" x14ac:dyDescent="0.3">
      <c r="M4897" s="20" t="s">
        <v>42</v>
      </c>
    </row>
    <row r="4898" spans="9:18" x14ac:dyDescent="0.3">
      <c r="I4898" s="31" t="s">
        <v>1727</v>
      </c>
      <c r="J4898" s="20" t="s">
        <v>1754</v>
      </c>
      <c r="K4898" s="20" t="s">
        <v>37</v>
      </c>
      <c r="L4898" s="20" t="s">
        <v>38</v>
      </c>
      <c r="M4898" s="20" t="s">
        <v>39</v>
      </c>
      <c r="N4898" s="20" t="s">
        <v>40</v>
      </c>
      <c r="O4898" s="25">
        <v>-926.57</v>
      </c>
      <c r="Q4898" s="20" t="s">
        <v>41</v>
      </c>
    </row>
    <row r="4899" spans="9:18" x14ac:dyDescent="0.3">
      <c r="M4899" s="20" t="s">
        <v>42</v>
      </c>
    </row>
    <row r="4900" spans="9:18" x14ac:dyDescent="0.3">
      <c r="I4900" s="31" t="s">
        <v>1727</v>
      </c>
      <c r="J4900" s="20" t="s">
        <v>1754</v>
      </c>
      <c r="K4900" s="20" t="s">
        <v>1474</v>
      </c>
      <c r="L4900" s="20" t="s">
        <v>37</v>
      </c>
      <c r="M4900" s="20" t="s">
        <v>39</v>
      </c>
      <c r="N4900" s="20" t="s">
        <v>40</v>
      </c>
      <c r="O4900" s="25">
        <v>10280.99</v>
      </c>
      <c r="Q4900" s="20" t="s">
        <v>40</v>
      </c>
      <c r="R4900" s="25">
        <v>10280.99</v>
      </c>
    </row>
    <row r="4901" spans="9:18" x14ac:dyDescent="0.3">
      <c r="M4901" s="20" t="s">
        <v>42</v>
      </c>
    </row>
    <row r="4902" spans="9:18" x14ac:dyDescent="0.3">
      <c r="I4902" s="31" t="s">
        <v>1727</v>
      </c>
      <c r="J4902" s="20" t="s">
        <v>1754</v>
      </c>
      <c r="K4902" s="20" t="s">
        <v>194</v>
      </c>
      <c r="L4902" s="20" t="s">
        <v>37</v>
      </c>
      <c r="M4902" s="20" t="s">
        <v>39</v>
      </c>
      <c r="N4902" s="20" t="s">
        <v>122</v>
      </c>
      <c r="Q4902" s="20" t="s">
        <v>40</v>
      </c>
      <c r="R4902" s="25">
        <v>-16827.599999999999</v>
      </c>
    </row>
    <row r="4903" spans="9:18" x14ac:dyDescent="0.3">
      <c r="M4903" s="20" t="s">
        <v>42</v>
      </c>
    </row>
    <row r="4904" spans="9:18" x14ac:dyDescent="0.3">
      <c r="I4904" s="31" t="s">
        <v>1727</v>
      </c>
      <c r="J4904" s="20" t="s">
        <v>1754</v>
      </c>
      <c r="K4904" s="20" t="s">
        <v>1474</v>
      </c>
      <c r="L4904" s="20" t="s">
        <v>1492</v>
      </c>
      <c r="M4904" s="20" t="s">
        <v>39</v>
      </c>
      <c r="N4904" s="20" t="s">
        <v>40</v>
      </c>
      <c r="O4904" s="25">
        <v>-138637</v>
      </c>
      <c r="Q4904" s="20" t="s">
        <v>41</v>
      </c>
    </row>
    <row r="4905" spans="9:18" x14ac:dyDescent="0.3">
      <c r="M4905" s="20" t="s">
        <v>42</v>
      </c>
    </row>
    <row r="4906" spans="9:18" x14ac:dyDescent="0.3">
      <c r="I4906" s="31" t="s">
        <v>1727</v>
      </c>
      <c r="J4906" s="20" t="s">
        <v>1754</v>
      </c>
      <c r="K4906" s="20" t="s">
        <v>1474</v>
      </c>
      <c r="L4906" s="20" t="s">
        <v>1494</v>
      </c>
      <c r="M4906" s="20" t="s">
        <v>39</v>
      </c>
      <c r="N4906" s="20" t="s">
        <v>40</v>
      </c>
      <c r="O4906" s="25">
        <v>-126176.65</v>
      </c>
      <c r="Q4906" s="20" t="s">
        <v>41</v>
      </c>
    </row>
    <row r="4907" spans="9:18" x14ac:dyDescent="0.3">
      <c r="M4907" s="20" t="s">
        <v>42</v>
      </c>
    </row>
    <row r="4908" spans="9:18" x14ac:dyDescent="0.3">
      <c r="I4908" s="31" t="s">
        <v>1727</v>
      </c>
      <c r="J4908" s="20" t="s">
        <v>1754</v>
      </c>
      <c r="K4908" s="20" t="s">
        <v>194</v>
      </c>
      <c r="L4908" s="20" t="s">
        <v>1474</v>
      </c>
      <c r="M4908" s="20" t="s">
        <v>39</v>
      </c>
      <c r="N4908" s="20" t="s">
        <v>122</v>
      </c>
      <c r="Q4908" s="20" t="s">
        <v>40</v>
      </c>
      <c r="R4908" s="25">
        <v>-226941.4</v>
      </c>
    </row>
    <row r="4909" spans="9:18" x14ac:dyDescent="0.3">
      <c r="M4909" s="20" t="s">
        <v>42</v>
      </c>
    </row>
    <row r="4910" spans="9:18" x14ac:dyDescent="0.3">
      <c r="I4910" s="31" t="s">
        <v>1727</v>
      </c>
      <c r="J4910" s="20" t="s">
        <v>1755</v>
      </c>
      <c r="K4910" s="20" t="s">
        <v>295</v>
      </c>
      <c r="L4910" s="20" t="s">
        <v>316</v>
      </c>
      <c r="M4910" s="20" t="s">
        <v>39</v>
      </c>
      <c r="N4910" s="20" t="s">
        <v>89</v>
      </c>
      <c r="Q4910" s="20" t="s">
        <v>297</v>
      </c>
      <c r="R4910" s="25">
        <v>14953.36</v>
      </c>
    </row>
    <row r="4911" spans="9:18" x14ac:dyDescent="0.3">
      <c r="M4911" s="20" t="s">
        <v>42</v>
      </c>
      <c r="R4911" s="25">
        <v>368</v>
      </c>
    </row>
    <row r="4912" spans="9:18" x14ac:dyDescent="0.3">
      <c r="I4912" s="31" t="s">
        <v>1727</v>
      </c>
      <c r="J4912" s="20" t="s">
        <v>1755</v>
      </c>
      <c r="K4912" s="20" t="s">
        <v>295</v>
      </c>
      <c r="L4912" s="20" t="s">
        <v>321</v>
      </c>
      <c r="M4912" s="20" t="s">
        <v>39</v>
      </c>
      <c r="N4912" s="20" t="s">
        <v>89</v>
      </c>
      <c r="Q4912" s="20" t="s">
        <v>297</v>
      </c>
      <c r="R4912" s="25">
        <v>9074.82</v>
      </c>
    </row>
    <row r="4913" spans="9:18" x14ac:dyDescent="0.3">
      <c r="M4913" s="20" t="s">
        <v>42</v>
      </c>
      <c r="R4913" s="25">
        <v>204.58</v>
      </c>
    </row>
    <row r="4914" spans="9:18" x14ac:dyDescent="0.3">
      <c r="I4914" s="31" t="s">
        <v>1727</v>
      </c>
      <c r="J4914" s="20" t="s">
        <v>1755</v>
      </c>
      <c r="K4914" s="20" t="s">
        <v>295</v>
      </c>
      <c r="L4914" s="20" t="s">
        <v>317</v>
      </c>
      <c r="M4914" s="20" t="s">
        <v>39</v>
      </c>
      <c r="N4914" s="20" t="s">
        <v>89</v>
      </c>
      <c r="Q4914" s="20" t="s">
        <v>297</v>
      </c>
      <c r="R4914" s="25">
        <v>3598.57</v>
      </c>
    </row>
    <row r="4915" spans="9:18" x14ac:dyDescent="0.3">
      <c r="M4915" s="20" t="s">
        <v>42</v>
      </c>
      <c r="R4915" s="25">
        <v>95.91</v>
      </c>
    </row>
    <row r="4916" spans="9:18" x14ac:dyDescent="0.3">
      <c r="I4916" s="31" t="s">
        <v>1727</v>
      </c>
      <c r="J4916" s="20" t="s">
        <v>1755</v>
      </c>
      <c r="K4916" s="20" t="s">
        <v>295</v>
      </c>
      <c r="L4916" s="20" t="s">
        <v>318</v>
      </c>
      <c r="M4916" s="20" t="s">
        <v>39</v>
      </c>
      <c r="N4916" s="20" t="s">
        <v>89</v>
      </c>
      <c r="Q4916" s="20" t="s">
        <v>297</v>
      </c>
      <c r="R4916" s="25">
        <v>11997.34</v>
      </c>
    </row>
    <row r="4917" spans="9:18" x14ac:dyDescent="0.3">
      <c r="M4917" s="20" t="s">
        <v>42</v>
      </c>
      <c r="R4917" s="25">
        <v>311</v>
      </c>
    </row>
    <row r="4918" spans="9:18" x14ac:dyDescent="0.3">
      <c r="I4918" s="31" t="s">
        <v>1727</v>
      </c>
      <c r="J4918" s="20" t="s">
        <v>1755</v>
      </c>
      <c r="K4918" s="20" t="s">
        <v>295</v>
      </c>
      <c r="L4918" s="20" t="s">
        <v>319</v>
      </c>
      <c r="M4918" s="20" t="s">
        <v>39</v>
      </c>
      <c r="N4918" s="20" t="s">
        <v>89</v>
      </c>
      <c r="Q4918" s="20" t="s">
        <v>297</v>
      </c>
      <c r="R4918" s="25">
        <v>959.83</v>
      </c>
    </row>
    <row r="4919" spans="9:18" x14ac:dyDescent="0.3">
      <c r="M4919" s="20" t="s">
        <v>42</v>
      </c>
      <c r="R4919" s="25">
        <v>26.93</v>
      </c>
    </row>
    <row r="4920" spans="9:18" x14ac:dyDescent="0.3">
      <c r="I4920" s="31" t="s">
        <v>1756</v>
      </c>
      <c r="J4920" s="20" t="s">
        <v>1757</v>
      </c>
      <c r="K4920" s="20" t="s">
        <v>336</v>
      </c>
      <c r="L4920" s="20" t="s">
        <v>1758</v>
      </c>
      <c r="M4920" s="20" t="s">
        <v>39</v>
      </c>
      <c r="N4920" s="20" t="s">
        <v>46</v>
      </c>
      <c r="O4920" s="25">
        <v>1866.67</v>
      </c>
      <c r="Q4920" s="20" t="s">
        <v>47</v>
      </c>
    </row>
    <row r="4921" spans="9:18" x14ac:dyDescent="0.3">
      <c r="M4921" s="20" t="s">
        <v>42</v>
      </c>
      <c r="O4921" s="25">
        <v>50</v>
      </c>
    </row>
    <row r="4922" spans="9:18" x14ac:dyDescent="0.3">
      <c r="I4922" s="31" t="s">
        <v>1756</v>
      </c>
      <c r="J4922" s="20" t="s">
        <v>1759</v>
      </c>
      <c r="K4922" s="20" t="s">
        <v>145</v>
      </c>
      <c r="M4922" s="20" t="s">
        <v>39</v>
      </c>
      <c r="N4922" s="20" t="s">
        <v>146</v>
      </c>
      <c r="O4922" s="25">
        <v>5840.59</v>
      </c>
      <c r="Q4922" s="20" t="s">
        <v>47</v>
      </c>
    </row>
    <row r="4923" spans="9:18" x14ac:dyDescent="0.3">
      <c r="M4923" s="20" t="s">
        <v>42</v>
      </c>
      <c r="O4923" s="25">
        <v>17</v>
      </c>
    </row>
    <row r="4924" spans="9:18" x14ac:dyDescent="0.3">
      <c r="I4924" s="31" t="s">
        <v>1756</v>
      </c>
      <c r="J4924" s="20" t="s">
        <v>1759</v>
      </c>
      <c r="K4924" s="20" t="s">
        <v>147</v>
      </c>
      <c r="L4924" s="20" t="s">
        <v>145</v>
      </c>
      <c r="M4924" s="20" t="s">
        <v>39</v>
      </c>
      <c r="N4924" s="20" t="s">
        <v>148</v>
      </c>
      <c r="Q4924" s="20" t="s">
        <v>149</v>
      </c>
      <c r="R4924" s="25">
        <v>5840.59</v>
      </c>
    </row>
    <row r="4925" spans="9:18" x14ac:dyDescent="0.3">
      <c r="M4925" s="20" t="s">
        <v>42</v>
      </c>
    </row>
    <row r="4926" spans="9:18" x14ac:dyDescent="0.3">
      <c r="I4926" s="31" t="s">
        <v>1756</v>
      </c>
      <c r="J4926" s="20" t="s">
        <v>1760</v>
      </c>
      <c r="K4926" s="20" t="s">
        <v>155</v>
      </c>
      <c r="M4926" s="20" t="s">
        <v>39</v>
      </c>
      <c r="N4926" s="20" t="s">
        <v>107</v>
      </c>
      <c r="O4926" s="25">
        <v>47500</v>
      </c>
      <c r="Q4926" s="20" t="s">
        <v>47</v>
      </c>
    </row>
    <row r="4927" spans="9:18" x14ac:dyDescent="0.3">
      <c r="M4927" s="20" t="s">
        <v>42</v>
      </c>
      <c r="O4927" s="25">
        <v>3000</v>
      </c>
    </row>
    <row r="4928" spans="9:18" x14ac:dyDescent="0.3">
      <c r="I4928" s="31" t="s">
        <v>1756</v>
      </c>
      <c r="J4928" s="20" t="s">
        <v>1761</v>
      </c>
      <c r="K4928" s="20" t="s">
        <v>155</v>
      </c>
      <c r="M4928" s="20" t="s">
        <v>39</v>
      </c>
      <c r="N4928" s="20" t="s">
        <v>107</v>
      </c>
      <c r="O4928" s="25">
        <v>2920</v>
      </c>
      <c r="Q4928" s="20" t="s">
        <v>47</v>
      </c>
    </row>
    <row r="4929" spans="9:18" x14ac:dyDescent="0.3">
      <c r="M4929" s="20" t="s">
        <v>42</v>
      </c>
    </row>
    <row r="4930" spans="9:18" x14ac:dyDescent="0.3">
      <c r="I4930" s="31" t="s">
        <v>1762</v>
      </c>
      <c r="J4930" s="20" t="s">
        <v>1763</v>
      </c>
      <c r="K4930" s="20" t="s">
        <v>1474</v>
      </c>
      <c r="L4930" s="20" t="s">
        <v>1494</v>
      </c>
      <c r="M4930" s="20" t="s">
        <v>39</v>
      </c>
      <c r="N4930" s="20" t="s">
        <v>40</v>
      </c>
      <c r="O4930" s="25">
        <v>11441.03</v>
      </c>
      <c r="Q4930" s="20" t="s">
        <v>41</v>
      </c>
    </row>
    <row r="4931" spans="9:18" x14ac:dyDescent="0.3">
      <c r="M4931" s="20" t="s">
        <v>42</v>
      </c>
      <c r="O4931" s="25">
        <v>700</v>
      </c>
    </row>
    <row r="4932" spans="9:18" x14ac:dyDescent="0.3">
      <c r="I4932" s="31" t="s">
        <v>1762</v>
      </c>
      <c r="J4932" s="20" t="s">
        <v>1764</v>
      </c>
      <c r="K4932" s="20" t="s">
        <v>194</v>
      </c>
      <c r="L4932" s="20" t="s">
        <v>1474</v>
      </c>
      <c r="M4932" s="20" t="s">
        <v>39</v>
      </c>
      <c r="N4932" s="20" t="s">
        <v>122</v>
      </c>
      <c r="Q4932" s="20" t="s">
        <v>40</v>
      </c>
      <c r="R4932" s="25">
        <v>12616.57</v>
      </c>
    </row>
    <row r="4933" spans="9:18" x14ac:dyDescent="0.3">
      <c r="M4933" s="20" t="s">
        <v>42</v>
      </c>
      <c r="R4933" s="25">
        <v>2000</v>
      </c>
    </row>
    <row r="4934" spans="9:18" x14ac:dyDescent="0.3">
      <c r="I4934" s="31" t="s">
        <v>1762</v>
      </c>
      <c r="J4934" s="20" t="s">
        <v>1765</v>
      </c>
      <c r="K4934" s="20" t="s">
        <v>1766</v>
      </c>
      <c r="M4934" s="20" t="s">
        <v>39</v>
      </c>
      <c r="N4934" s="20" t="s">
        <v>46</v>
      </c>
      <c r="O4934" s="25">
        <v>285</v>
      </c>
      <c r="Q4934" s="20" t="s">
        <v>47</v>
      </c>
    </row>
    <row r="4935" spans="9:18" x14ac:dyDescent="0.3">
      <c r="M4935" s="20" t="s">
        <v>42</v>
      </c>
    </row>
    <row r="4936" spans="9:18" x14ac:dyDescent="0.3">
      <c r="I4936" s="31" t="s">
        <v>1762</v>
      </c>
      <c r="J4936" s="20" t="s">
        <v>1767</v>
      </c>
      <c r="K4936" s="20" t="s">
        <v>1766</v>
      </c>
      <c r="M4936" s="20" t="s">
        <v>39</v>
      </c>
      <c r="N4936" s="20" t="s">
        <v>46</v>
      </c>
      <c r="O4936" s="25">
        <v>6945</v>
      </c>
      <c r="Q4936" s="20" t="s">
        <v>47</v>
      </c>
    </row>
    <row r="4937" spans="9:18" x14ac:dyDescent="0.3">
      <c r="M4937" s="20" t="s">
        <v>42</v>
      </c>
      <c r="O4937" s="25">
        <v>90</v>
      </c>
    </row>
    <row r="4938" spans="9:18" x14ac:dyDescent="0.3">
      <c r="I4938" s="31" t="s">
        <v>1762</v>
      </c>
      <c r="J4938" s="20" t="s">
        <v>1768</v>
      </c>
      <c r="K4938" s="20" t="s">
        <v>1474</v>
      </c>
      <c r="M4938" s="20" t="s">
        <v>39</v>
      </c>
      <c r="N4938" s="20" t="s">
        <v>40</v>
      </c>
      <c r="O4938" s="25">
        <v>207807.6</v>
      </c>
      <c r="Q4938" s="20" t="s">
        <v>47</v>
      </c>
    </row>
    <row r="4939" spans="9:18" x14ac:dyDescent="0.3">
      <c r="M4939" s="20" t="s">
        <v>42</v>
      </c>
      <c r="O4939" s="25">
        <v>44980</v>
      </c>
    </row>
    <row r="4940" spans="9:18" x14ac:dyDescent="0.3">
      <c r="I4940" s="31" t="s">
        <v>1762</v>
      </c>
      <c r="J4940" s="20" t="s">
        <v>1769</v>
      </c>
      <c r="K4940" s="20" t="s">
        <v>1370</v>
      </c>
      <c r="M4940" s="20" t="s">
        <v>39</v>
      </c>
      <c r="N4940" s="20" t="s">
        <v>46</v>
      </c>
      <c r="O4940" s="25">
        <v>3562.5</v>
      </c>
      <c r="Q4940" s="20" t="s">
        <v>47</v>
      </c>
    </row>
    <row r="4941" spans="9:18" x14ac:dyDescent="0.3">
      <c r="M4941" s="20" t="s">
        <v>42</v>
      </c>
      <c r="O4941" s="25">
        <v>15</v>
      </c>
    </row>
    <row r="4942" spans="9:18" x14ac:dyDescent="0.3">
      <c r="I4942" s="31" t="s">
        <v>1762</v>
      </c>
      <c r="J4942" s="20" t="s">
        <v>1769</v>
      </c>
      <c r="K4942" s="20" t="s">
        <v>1770</v>
      </c>
      <c r="M4942" s="20" t="s">
        <v>39</v>
      </c>
      <c r="N4942" s="20" t="s">
        <v>46</v>
      </c>
      <c r="O4942" s="25">
        <v>2500</v>
      </c>
      <c r="Q4942" s="20" t="s">
        <v>47</v>
      </c>
    </row>
    <row r="4943" spans="9:18" x14ac:dyDescent="0.3">
      <c r="M4943" s="20" t="s">
        <v>42</v>
      </c>
      <c r="O4943" s="25">
        <v>1</v>
      </c>
    </row>
    <row r="4944" spans="9:18" x14ac:dyDescent="0.3">
      <c r="I4944" s="31" t="s">
        <v>1762</v>
      </c>
      <c r="J4944" s="20" t="s">
        <v>1771</v>
      </c>
      <c r="K4944" s="20" t="s">
        <v>1474</v>
      </c>
      <c r="M4944" s="20" t="s">
        <v>39</v>
      </c>
      <c r="N4944" s="20" t="s">
        <v>40</v>
      </c>
      <c r="O4944" s="25">
        <v>16867.5</v>
      </c>
      <c r="Q4944" s="20" t="s">
        <v>47</v>
      </c>
    </row>
    <row r="4945" spans="9:18" x14ac:dyDescent="0.3">
      <c r="M4945" s="20" t="s">
        <v>42</v>
      </c>
    </row>
    <row r="4946" spans="9:18" x14ac:dyDescent="0.3">
      <c r="I4946" s="31" t="s">
        <v>1762</v>
      </c>
      <c r="J4946" s="20" t="s">
        <v>1772</v>
      </c>
      <c r="K4946" s="20" t="s">
        <v>45</v>
      </c>
      <c r="M4946" s="20" t="s">
        <v>39</v>
      </c>
      <c r="N4946" s="20" t="s">
        <v>46</v>
      </c>
      <c r="O4946" s="25">
        <v>700</v>
      </c>
      <c r="Q4946" s="20" t="s">
        <v>47</v>
      </c>
    </row>
    <row r="4947" spans="9:18" x14ac:dyDescent="0.3">
      <c r="M4947" s="20" t="s">
        <v>42</v>
      </c>
      <c r="O4947" s="25">
        <v>6</v>
      </c>
    </row>
    <row r="4948" spans="9:18" x14ac:dyDescent="0.3">
      <c r="I4948" s="31" t="s">
        <v>1762</v>
      </c>
      <c r="J4948" s="20" t="s">
        <v>1773</v>
      </c>
      <c r="K4948" s="20" t="s">
        <v>1774</v>
      </c>
      <c r="M4948" s="20" t="s">
        <v>39</v>
      </c>
      <c r="N4948" s="20" t="s">
        <v>46</v>
      </c>
      <c r="O4948" s="25">
        <v>32073.33</v>
      </c>
      <c r="Q4948" s="20" t="s">
        <v>47</v>
      </c>
    </row>
    <row r="4949" spans="9:18" x14ac:dyDescent="0.3">
      <c r="M4949" s="20" t="s">
        <v>42</v>
      </c>
      <c r="O4949" s="25">
        <v>4</v>
      </c>
    </row>
    <row r="4950" spans="9:18" x14ac:dyDescent="0.3">
      <c r="I4950" s="31" t="s">
        <v>1762</v>
      </c>
      <c r="J4950" s="20" t="s">
        <v>1775</v>
      </c>
      <c r="K4950" s="20" t="s">
        <v>186</v>
      </c>
      <c r="M4950" s="20" t="s">
        <v>39</v>
      </c>
      <c r="N4950" s="20" t="s">
        <v>146</v>
      </c>
      <c r="O4950" s="25">
        <v>5000</v>
      </c>
      <c r="Q4950" s="20" t="s">
        <v>47</v>
      </c>
    </row>
    <row r="4951" spans="9:18" x14ac:dyDescent="0.3">
      <c r="M4951" s="20" t="s">
        <v>42</v>
      </c>
      <c r="O4951" s="25">
        <v>1</v>
      </c>
    </row>
    <row r="4952" spans="9:18" x14ac:dyDescent="0.3">
      <c r="I4952" s="31" t="s">
        <v>1762</v>
      </c>
      <c r="J4952" s="20" t="s">
        <v>1775</v>
      </c>
      <c r="K4952" s="20" t="s">
        <v>147</v>
      </c>
      <c r="L4952" s="20" t="s">
        <v>186</v>
      </c>
      <c r="M4952" s="20" t="s">
        <v>39</v>
      </c>
      <c r="N4952" s="20" t="s">
        <v>148</v>
      </c>
      <c r="Q4952" s="20" t="s">
        <v>149</v>
      </c>
      <c r="R4952" s="25">
        <v>5000</v>
      </c>
    </row>
    <row r="4953" spans="9:18" x14ac:dyDescent="0.3">
      <c r="M4953" s="20" t="s">
        <v>42</v>
      </c>
    </row>
    <row r="4954" spans="9:18" x14ac:dyDescent="0.3">
      <c r="I4954" s="31" t="s">
        <v>1762</v>
      </c>
      <c r="J4954" s="20" t="s">
        <v>1776</v>
      </c>
      <c r="K4954" s="20" t="s">
        <v>522</v>
      </c>
      <c r="M4954" s="20" t="s">
        <v>39</v>
      </c>
      <c r="N4954" s="20" t="s">
        <v>158</v>
      </c>
      <c r="O4954" s="25">
        <v>30990</v>
      </c>
      <c r="Q4954" s="20" t="s">
        <v>47</v>
      </c>
    </row>
    <row r="4955" spans="9:18" x14ac:dyDescent="0.3">
      <c r="M4955" s="20" t="s">
        <v>42</v>
      </c>
      <c r="O4955" s="25">
        <v>1</v>
      </c>
    </row>
    <row r="4956" spans="9:18" x14ac:dyDescent="0.3">
      <c r="I4956" s="31" t="s">
        <v>1762</v>
      </c>
      <c r="J4956" s="20" t="s">
        <v>1777</v>
      </c>
      <c r="K4956" s="20" t="s">
        <v>445</v>
      </c>
      <c r="M4956" s="20" t="s">
        <v>39</v>
      </c>
      <c r="N4956" s="20" t="s">
        <v>107</v>
      </c>
      <c r="O4956" s="25">
        <v>102083.33</v>
      </c>
      <c r="Q4956" s="20" t="s">
        <v>47</v>
      </c>
    </row>
    <row r="4957" spans="9:18" x14ac:dyDescent="0.3">
      <c r="M4957" s="20" t="s">
        <v>42</v>
      </c>
      <c r="O4957" s="25">
        <v>250</v>
      </c>
    </row>
    <row r="4958" spans="9:18" x14ac:dyDescent="0.3">
      <c r="I4958" s="31" t="s">
        <v>1762</v>
      </c>
      <c r="J4958" s="20" t="s">
        <v>1778</v>
      </c>
      <c r="K4958" s="20" t="s">
        <v>1333</v>
      </c>
      <c r="M4958" s="20" t="s">
        <v>39</v>
      </c>
      <c r="N4958" s="20" t="s">
        <v>46</v>
      </c>
      <c r="O4958" s="25">
        <v>5375</v>
      </c>
      <c r="Q4958" s="20" t="s">
        <v>47</v>
      </c>
    </row>
    <row r="4959" spans="9:18" x14ac:dyDescent="0.3">
      <c r="M4959" s="20" t="s">
        <v>42</v>
      </c>
    </row>
    <row r="4960" spans="9:18" x14ac:dyDescent="0.3">
      <c r="I4960" s="31" t="s">
        <v>1779</v>
      </c>
      <c r="J4960" s="20" t="s">
        <v>1780</v>
      </c>
      <c r="K4960" s="20" t="s">
        <v>1474</v>
      </c>
      <c r="L4960" s="20" t="s">
        <v>1494</v>
      </c>
      <c r="M4960" s="20" t="s">
        <v>39</v>
      </c>
      <c r="N4960" s="20" t="s">
        <v>40</v>
      </c>
      <c r="O4960" s="25">
        <v>19437.07</v>
      </c>
      <c r="Q4960" s="20" t="s">
        <v>41</v>
      </c>
    </row>
    <row r="4961" spans="9:18" x14ac:dyDescent="0.3">
      <c r="M4961" s="20" t="s">
        <v>42</v>
      </c>
      <c r="O4961" s="25">
        <v>960</v>
      </c>
    </row>
    <row r="4962" spans="9:18" x14ac:dyDescent="0.3">
      <c r="I4962" s="31" t="s">
        <v>1779</v>
      </c>
      <c r="J4962" s="20" t="s">
        <v>1781</v>
      </c>
      <c r="K4962" s="20" t="s">
        <v>194</v>
      </c>
      <c r="L4962" s="20" t="s">
        <v>1474</v>
      </c>
      <c r="M4962" s="20" t="s">
        <v>39</v>
      </c>
      <c r="N4962" s="20" t="s">
        <v>122</v>
      </c>
      <c r="Q4962" s="20" t="s">
        <v>40</v>
      </c>
      <c r="R4962" s="25">
        <v>2806.41</v>
      </c>
    </row>
    <row r="4963" spans="9:18" x14ac:dyDescent="0.3">
      <c r="M4963" s="20" t="s">
        <v>42</v>
      </c>
      <c r="R4963" s="25">
        <v>500</v>
      </c>
    </row>
    <row r="4964" spans="9:18" x14ac:dyDescent="0.3">
      <c r="I4964" s="31" t="s">
        <v>1779</v>
      </c>
      <c r="J4964" s="20" t="s">
        <v>1782</v>
      </c>
      <c r="K4964" s="20" t="s">
        <v>1402</v>
      </c>
      <c r="M4964" s="20" t="s">
        <v>39</v>
      </c>
      <c r="N4964" s="20" t="s">
        <v>146</v>
      </c>
      <c r="O4964" s="25">
        <v>3499.17</v>
      </c>
      <c r="Q4964" s="20" t="s">
        <v>47</v>
      </c>
    </row>
    <row r="4965" spans="9:18" x14ac:dyDescent="0.3">
      <c r="M4965" s="20" t="s">
        <v>42</v>
      </c>
      <c r="O4965" s="25">
        <v>1</v>
      </c>
    </row>
    <row r="4966" spans="9:18" x14ac:dyDescent="0.3">
      <c r="I4966" s="31" t="s">
        <v>1779</v>
      </c>
      <c r="J4966" s="20" t="s">
        <v>1782</v>
      </c>
      <c r="K4966" s="20" t="s">
        <v>147</v>
      </c>
      <c r="L4966" s="20" t="s">
        <v>1402</v>
      </c>
      <c r="M4966" s="20" t="s">
        <v>39</v>
      </c>
      <c r="N4966" s="20" t="s">
        <v>148</v>
      </c>
      <c r="Q4966" s="20" t="s">
        <v>149</v>
      </c>
      <c r="R4966" s="25">
        <v>3499.17</v>
      </c>
    </row>
    <row r="4967" spans="9:18" x14ac:dyDescent="0.3">
      <c r="M4967" s="20" t="s">
        <v>42</v>
      </c>
    </row>
    <row r="4968" spans="9:18" x14ac:dyDescent="0.3">
      <c r="I4968" s="31" t="s">
        <v>1779</v>
      </c>
      <c r="J4968" s="20" t="s">
        <v>1783</v>
      </c>
      <c r="K4968" s="20" t="s">
        <v>1784</v>
      </c>
      <c r="M4968" s="20" t="s">
        <v>39</v>
      </c>
      <c r="N4968" s="20" t="s">
        <v>53</v>
      </c>
      <c r="O4968" s="25">
        <v>200</v>
      </c>
      <c r="Q4968" s="20" t="s">
        <v>47</v>
      </c>
    </row>
    <row r="4969" spans="9:18" x14ac:dyDescent="0.3">
      <c r="M4969" s="20" t="s">
        <v>42</v>
      </c>
      <c r="O4969" s="25">
        <v>2</v>
      </c>
    </row>
    <row r="4970" spans="9:18" x14ac:dyDescent="0.3">
      <c r="I4970" s="31" t="s">
        <v>1779</v>
      </c>
      <c r="J4970" s="20" t="s">
        <v>1782</v>
      </c>
      <c r="K4970" s="20" t="s">
        <v>1785</v>
      </c>
      <c r="M4970" s="20" t="s">
        <v>39</v>
      </c>
      <c r="N4970" s="20" t="s">
        <v>146</v>
      </c>
      <c r="O4970" s="25">
        <v>8900</v>
      </c>
      <c r="Q4970" s="20" t="s">
        <v>47</v>
      </c>
    </row>
    <row r="4971" spans="9:18" x14ac:dyDescent="0.3">
      <c r="M4971" s="20" t="s">
        <v>42</v>
      </c>
      <c r="O4971" s="25">
        <v>1</v>
      </c>
    </row>
    <row r="4972" spans="9:18" x14ac:dyDescent="0.3">
      <c r="I4972" s="31" t="s">
        <v>1779</v>
      </c>
      <c r="J4972" s="20" t="s">
        <v>1782</v>
      </c>
      <c r="K4972" s="20" t="s">
        <v>147</v>
      </c>
      <c r="L4972" s="20" t="s">
        <v>1785</v>
      </c>
      <c r="M4972" s="20" t="s">
        <v>39</v>
      </c>
      <c r="N4972" s="20" t="s">
        <v>148</v>
      </c>
      <c r="Q4972" s="20" t="s">
        <v>149</v>
      </c>
      <c r="R4972" s="25">
        <v>8900</v>
      </c>
    </row>
    <row r="4973" spans="9:18" x14ac:dyDescent="0.3">
      <c r="M4973" s="20" t="s">
        <v>42</v>
      </c>
    </row>
    <row r="4974" spans="9:18" x14ac:dyDescent="0.3">
      <c r="I4974" s="31" t="s">
        <v>1779</v>
      </c>
      <c r="J4974" s="20" t="s">
        <v>1782</v>
      </c>
      <c r="K4974" s="20" t="s">
        <v>833</v>
      </c>
      <c r="M4974" s="20" t="s">
        <v>39</v>
      </c>
      <c r="N4974" s="20" t="s">
        <v>146</v>
      </c>
      <c r="O4974" s="25">
        <v>1115.83</v>
      </c>
      <c r="Q4974" s="20" t="s">
        <v>47</v>
      </c>
    </row>
    <row r="4975" spans="9:18" x14ac:dyDescent="0.3">
      <c r="M4975" s="20" t="s">
        <v>42</v>
      </c>
      <c r="O4975" s="25">
        <v>1</v>
      </c>
    </row>
    <row r="4976" spans="9:18" x14ac:dyDescent="0.3">
      <c r="I4976" s="31" t="s">
        <v>1779</v>
      </c>
      <c r="J4976" s="20" t="s">
        <v>1782</v>
      </c>
      <c r="K4976" s="20" t="s">
        <v>147</v>
      </c>
      <c r="L4976" s="20" t="s">
        <v>833</v>
      </c>
      <c r="M4976" s="20" t="s">
        <v>39</v>
      </c>
      <c r="N4976" s="20" t="s">
        <v>148</v>
      </c>
      <c r="Q4976" s="20" t="s">
        <v>149</v>
      </c>
      <c r="R4976" s="25">
        <v>1115.83</v>
      </c>
    </row>
    <row r="4977" spans="9:18" x14ac:dyDescent="0.3">
      <c r="M4977" s="20" t="s">
        <v>42</v>
      </c>
    </row>
    <row r="4978" spans="9:18" x14ac:dyDescent="0.3">
      <c r="I4978" s="31" t="s">
        <v>1779</v>
      </c>
      <c r="J4978" s="20" t="s">
        <v>1782</v>
      </c>
      <c r="K4978" s="20" t="s">
        <v>641</v>
      </c>
      <c r="M4978" s="20" t="s">
        <v>39</v>
      </c>
      <c r="N4978" s="20" t="s">
        <v>146</v>
      </c>
      <c r="O4978" s="25">
        <v>19908.330000000002</v>
      </c>
      <c r="Q4978" s="20" t="s">
        <v>47</v>
      </c>
    </row>
    <row r="4979" spans="9:18" x14ac:dyDescent="0.3">
      <c r="M4979" s="20" t="s">
        <v>42</v>
      </c>
      <c r="O4979" s="25">
        <v>1</v>
      </c>
    </row>
    <row r="4980" spans="9:18" x14ac:dyDescent="0.3">
      <c r="I4980" s="31" t="s">
        <v>1779</v>
      </c>
      <c r="J4980" s="20" t="s">
        <v>1782</v>
      </c>
      <c r="K4980" s="20" t="s">
        <v>147</v>
      </c>
      <c r="L4980" s="20" t="s">
        <v>641</v>
      </c>
      <c r="M4980" s="20" t="s">
        <v>39</v>
      </c>
      <c r="N4980" s="20" t="s">
        <v>148</v>
      </c>
      <c r="Q4980" s="20" t="s">
        <v>149</v>
      </c>
      <c r="R4980" s="25">
        <v>19908.330000000002</v>
      </c>
    </row>
    <row r="4981" spans="9:18" x14ac:dyDescent="0.3">
      <c r="M4981" s="20" t="s">
        <v>42</v>
      </c>
    </row>
    <row r="4982" spans="9:18" x14ac:dyDescent="0.3">
      <c r="I4982" s="31" t="s">
        <v>1779</v>
      </c>
      <c r="J4982" s="20" t="s">
        <v>1782</v>
      </c>
      <c r="K4982" s="20" t="s">
        <v>1403</v>
      </c>
      <c r="M4982" s="20" t="s">
        <v>39</v>
      </c>
      <c r="N4982" s="20" t="s">
        <v>146</v>
      </c>
      <c r="O4982" s="25">
        <v>774.17</v>
      </c>
      <c r="Q4982" s="20" t="s">
        <v>47</v>
      </c>
    </row>
    <row r="4983" spans="9:18" x14ac:dyDescent="0.3">
      <c r="M4983" s="20" t="s">
        <v>42</v>
      </c>
      <c r="O4983" s="25">
        <v>1</v>
      </c>
    </row>
    <row r="4984" spans="9:18" x14ac:dyDescent="0.3">
      <c r="I4984" s="31" t="s">
        <v>1779</v>
      </c>
      <c r="J4984" s="20" t="s">
        <v>1782</v>
      </c>
      <c r="K4984" s="20" t="s">
        <v>147</v>
      </c>
      <c r="L4984" s="20" t="s">
        <v>1403</v>
      </c>
      <c r="M4984" s="20" t="s">
        <v>39</v>
      </c>
      <c r="N4984" s="20" t="s">
        <v>148</v>
      </c>
      <c r="Q4984" s="20" t="s">
        <v>149</v>
      </c>
      <c r="R4984" s="25">
        <v>774.17</v>
      </c>
    </row>
    <row r="4985" spans="9:18" x14ac:dyDescent="0.3">
      <c r="M4985" s="20" t="s">
        <v>42</v>
      </c>
    </row>
    <row r="4986" spans="9:18" x14ac:dyDescent="0.3">
      <c r="I4986" s="31" t="s">
        <v>1779</v>
      </c>
      <c r="J4986" s="20" t="s">
        <v>1782</v>
      </c>
      <c r="K4986" s="20" t="s">
        <v>1786</v>
      </c>
      <c r="L4986" s="20" t="s">
        <v>1787</v>
      </c>
      <c r="M4986" s="20" t="s">
        <v>39</v>
      </c>
      <c r="N4986" s="20" t="s">
        <v>146</v>
      </c>
      <c r="O4986" s="25">
        <v>2500</v>
      </c>
      <c r="Q4986" s="20" t="s">
        <v>47</v>
      </c>
    </row>
    <row r="4987" spans="9:18" x14ac:dyDescent="0.3">
      <c r="M4987" s="20" t="s">
        <v>42</v>
      </c>
      <c r="O4987" s="25">
        <v>1</v>
      </c>
    </row>
    <row r="4988" spans="9:18" x14ac:dyDescent="0.3">
      <c r="I4988" s="31" t="s">
        <v>1779</v>
      </c>
      <c r="J4988" s="20" t="s">
        <v>1782</v>
      </c>
      <c r="K4988" s="20" t="s">
        <v>147</v>
      </c>
      <c r="L4988" s="20" t="s">
        <v>1786</v>
      </c>
      <c r="M4988" s="20" t="s">
        <v>39</v>
      </c>
      <c r="N4988" s="20" t="s">
        <v>148</v>
      </c>
      <c r="Q4988" s="20" t="s">
        <v>149</v>
      </c>
      <c r="R4988" s="25">
        <v>2500</v>
      </c>
    </row>
    <row r="4989" spans="9:18" x14ac:dyDescent="0.3">
      <c r="M4989" s="20" t="s">
        <v>42</v>
      </c>
    </row>
    <row r="4990" spans="9:18" x14ac:dyDescent="0.3">
      <c r="I4990" s="31" t="s">
        <v>1779</v>
      </c>
      <c r="J4990" s="20" t="s">
        <v>1788</v>
      </c>
      <c r="K4990" s="20" t="s">
        <v>1402</v>
      </c>
      <c r="M4990" s="20" t="s">
        <v>39</v>
      </c>
      <c r="N4990" s="20" t="s">
        <v>146</v>
      </c>
      <c r="O4990" s="25">
        <v>3499.17</v>
      </c>
      <c r="Q4990" s="20" t="s">
        <v>47</v>
      </c>
    </row>
    <row r="4991" spans="9:18" x14ac:dyDescent="0.3">
      <c r="M4991" s="20" t="s">
        <v>42</v>
      </c>
      <c r="O4991" s="25">
        <v>1</v>
      </c>
    </row>
    <row r="4992" spans="9:18" x14ac:dyDescent="0.3">
      <c r="I4992" s="31" t="s">
        <v>1779</v>
      </c>
      <c r="J4992" s="20" t="s">
        <v>1788</v>
      </c>
      <c r="K4992" s="20" t="s">
        <v>147</v>
      </c>
      <c r="L4992" s="20" t="s">
        <v>1402</v>
      </c>
      <c r="M4992" s="20" t="s">
        <v>39</v>
      </c>
      <c r="N4992" s="20" t="s">
        <v>148</v>
      </c>
      <c r="Q4992" s="20" t="s">
        <v>149</v>
      </c>
      <c r="R4992" s="25">
        <v>3499.17</v>
      </c>
    </row>
    <row r="4993" spans="9:18" x14ac:dyDescent="0.3">
      <c r="M4993" s="20" t="s">
        <v>42</v>
      </c>
    </row>
    <row r="4994" spans="9:18" x14ac:dyDescent="0.3">
      <c r="I4994" s="31" t="s">
        <v>1779</v>
      </c>
      <c r="J4994" s="20" t="s">
        <v>1789</v>
      </c>
      <c r="K4994" s="20" t="s">
        <v>1784</v>
      </c>
      <c r="M4994" s="20" t="s">
        <v>39</v>
      </c>
      <c r="N4994" s="20" t="s">
        <v>53</v>
      </c>
      <c r="O4994" s="25">
        <v>100</v>
      </c>
      <c r="Q4994" s="20" t="s">
        <v>47</v>
      </c>
    </row>
    <row r="4995" spans="9:18" x14ac:dyDescent="0.3">
      <c r="M4995" s="20" t="s">
        <v>42</v>
      </c>
      <c r="O4995" s="25">
        <v>1</v>
      </c>
    </row>
    <row r="4996" spans="9:18" x14ac:dyDescent="0.3">
      <c r="I4996" s="31" t="s">
        <v>1779</v>
      </c>
      <c r="J4996" s="20" t="s">
        <v>1788</v>
      </c>
      <c r="K4996" s="20" t="s">
        <v>1785</v>
      </c>
      <c r="M4996" s="20" t="s">
        <v>39</v>
      </c>
      <c r="N4996" s="20" t="s">
        <v>146</v>
      </c>
      <c r="O4996" s="25">
        <v>8900</v>
      </c>
      <c r="Q4996" s="20" t="s">
        <v>47</v>
      </c>
    </row>
    <row r="4997" spans="9:18" x14ac:dyDescent="0.3">
      <c r="M4997" s="20" t="s">
        <v>42</v>
      </c>
      <c r="O4997" s="25">
        <v>1</v>
      </c>
    </row>
    <row r="4998" spans="9:18" x14ac:dyDescent="0.3">
      <c r="I4998" s="31" t="s">
        <v>1779</v>
      </c>
      <c r="J4998" s="20" t="s">
        <v>1788</v>
      </c>
      <c r="K4998" s="20" t="s">
        <v>147</v>
      </c>
      <c r="L4998" s="20" t="s">
        <v>1785</v>
      </c>
      <c r="M4998" s="20" t="s">
        <v>39</v>
      </c>
      <c r="N4998" s="20" t="s">
        <v>148</v>
      </c>
      <c r="Q4998" s="20" t="s">
        <v>149</v>
      </c>
      <c r="R4998" s="25">
        <v>8900</v>
      </c>
    </row>
    <row r="4999" spans="9:18" x14ac:dyDescent="0.3">
      <c r="M4999" s="20" t="s">
        <v>42</v>
      </c>
    </row>
    <row r="5000" spans="9:18" x14ac:dyDescent="0.3">
      <c r="I5000" s="31" t="s">
        <v>1779</v>
      </c>
      <c r="J5000" s="20" t="s">
        <v>1788</v>
      </c>
      <c r="K5000" s="20" t="s">
        <v>833</v>
      </c>
      <c r="M5000" s="20" t="s">
        <v>39</v>
      </c>
      <c r="N5000" s="20" t="s">
        <v>146</v>
      </c>
      <c r="O5000" s="25">
        <v>1115.83</v>
      </c>
      <c r="Q5000" s="20" t="s">
        <v>47</v>
      </c>
    </row>
    <row r="5001" spans="9:18" x14ac:dyDescent="0.3">
      <c r="M5001" s="20" t="s">
        <v>42</v>
      </c>
      <c r="O5001" s="25">
        <v>1</v>
      </c>
    </row>
    <row r="5002" spans="9:18" x14ac:dyDescent="0.3">
      <c r="I5002" s="31" t="s">
        <v>1779</v>
      </c>
      <c r="J5002" s="20" t="s">
        <v>1788</v>
      </c>
      <c r="K5002" s="20" t="s">
        <v>147</v>
      </c>
      <c r="L5002" s="20" t="s">
        <v>833</v>
      </c>
      <c r="M5002" s="20" t="s">
        <v>39</v>
      </c>
      <c r="N5002" s="20" t="s">
        <v>148</v>
      </c>
      <c r="Q5002" s="20" t="s">
        <v>149</v>
      </c>
      <c r="R5002" s="25">
        <v>1115.83</v>
      </c>
    </row>
    <row r="5003" spans="9:18" x14ac:dyDescent="0.3">
      <c r="M5003" s="20" t="s">
        <v>42</v>
      </c>
    </row>
    <row r="5004" spans="9:18" x14ac:dyDescent="0.3">
      <c r="I5004" s="31" t="s">
        <v>1779</v>
      </c>
      <c r="J5004" s="20" t="s">
        <v>1788</v>
      </c>
      <c r="K5004" s="20" t="s">
        <v>641</v>
      </c>
      <c r="M5004" s="20" t="s">
        <v>39</v>
      </c>
      <c r="N5004" s="20" t="s">
        <v>146</v>
      </c>
      <c r="O5004" s="25">
        <v>19908.330000000002</v>
      </c>
      <c r="Q5004" s="20" t="s">
        <v>47</v>
      </c>
    </row>
    <row r="5005" spans="9:18" x14ac:dyDescent="0.3">
      <c r="M5005" s="20" t="s">
        <v>42</v>
      </c>
      <c r="O5005" s="25">
        <v>1</v>
      </c>
    </row>
    <row r="5006" spans="9:18" x14ac:dyDescent="0.3">
      <c r="I5006" s="31" t="s">
        <v>1779</v>
      </c>
      <c r="J5006" s="20" t="s">
        <v>1788</v>
      </c>
      <c r="K5006" s="20" t="s">
        <v>147</v>
      </c>
      <c r="L5006" s="20" t="s">
        <v>641</v>
      </c>
      <c r="M5006" s="20" t="s">
        <v>39</v>
      </c>
      <c r="N5006" s="20" t="s">
        <v>148</v>
      </c>
      <c r="Q5006" s="20" t="s">
        <v>149</v>
      </c>
      <c r="R5006" s="25">
        <v>19908.330000000002</v>
      </c>
    </row>
    <row r="5007" spans="9:18" x14ac:dyDescent="0.3">
      <c r="M5007" s="20" t="s">
        <v>42</v>
      </c>
    </row>
    <row r="5008" spans="9:18" x14ac:dyDescent="0.3">
      <c r="I5008" s="31" t="s">
        <v>1779</v>
      </c>
      <c r="J5008" s="20" t="s">
        <v>1788</v>
      </c>
      <c r="K5008" s="20" t="s">
        <v>1403</v>
      </c>
      <c r="M5008" s="20" t="s">
        <v>39</v>
      </c>
      <c r="N5008" s="20" t="s">
        <v>146</v>
      </c>
      <c r="O5008" s="25">
        <v>774.17</v>
      </c>
      <c r="Q5008" s="20" t="s">
        <v>47</v>
      </c>
    </row>
    <row r="5009" spans="9:18" x14ac:dyDescent="0.3">
      <c r="M5009" s="20" t="s">
        <v>42</v>
      </c>
      <c r="O5009" s="25">
        <v>1</v>
      </c>
    </row>
    <row r="5010" spans="9:18" x14ac:dyDescent="0.3">
      <c r="I5010" s="31" t="s">
        <v>1779</v>
      </c>
      <c r="J5010" s="20" t="s">
        <v>1788</v>
      </c>
      <c r="K5010" s="20" t="s">
        <v>147</v>
      </c>
      <c r="L5010" s="20" t="s">
        <v>1403</v>
      </c>
      <c r="M5010" s="20" t="s">
        <v>39</v>
      </c>
      <c r="N5010" s="20" t="s">
        <v>148</v>
      </c>
      <c r="Q5010" s="20" t="s">
        <v>149</v>
      </c>
      <c r="R5010" s="25">
        <v>774.17</v>
      </c>
    </row>
    <row r="5011" spans="9:18" x14ac:dyDescent="0.3">
      <c r="M5011" s="20" t="s">
        <v>42</v>
      </c>
    </row>
    <row r="5012" spans="9:18" x14ac:dyDescent="0.3">
      <c r="I5012" s="31" t="s">
        <v>1779</v>
      </c>
      <c r="J5012" s="20" t="s">
        <v>1788</v>
      </c>
      <c r="K5012" s="20" t="s">
        <v>1786</v>
      </c>
      <c r="M5012" s="20" t="s">
        <v>39</v>
      </c>
      <c r="N5012" s="20" t="s">
        <v>146</v>
      </c>
      <c r="O5012" s="25">
        <v>2500</v>
      </c>
      <c r="Q5012" s="20" t="s">
        <v>47</v>
      </c>
    </row>
    <row r="5013" spans="9:18" x14ac:dyDescent="0.3">
      <c r="M5013" s="20" t="s">
        <v>42</v>
      </c>
      <c r="O5013" s="25">
        <v>1</v>
      </c>
    </row>
    <row r="5014" spans="9:18" x14ac:dyDescent="0.3">
      <c r="I5014" s="31" t="s">
        <v>1779</v>
      </c>
      <c r="J5014" s="20" t="s">
        <v>1788</v>
      </c>
      <c r="K5014" s="20" t="s">
        <v>147</v>
      </c>
      <c r="L5014" s="20" t="s">
        <v>1786</v>
      </c>
      <c r="M5014" s="20" t="s">
        <v>39</v>
      </c>
      <c r="N5014" s="20" t="s">
        <v>148</v>
      </c>
      <c r="Q5014" s="20" t="s">
        <v>149</v>
      </c>
      <c r="R5014" s="25">
        <v>2500</v>
      </c>
    </row>
    <row r="5015" spans="9:18" x14ac:dyDescent="0.3">
      <c r="M5015" s="20" t="s">
        <v>42</v>
      </c>
    </row>
    <row r="5016" spans="9:18" x14ac:dyDescent="0.3">
      <c r="I5016" s="31" t="s">
        <v>1779</v>
      </c>
      <c r="J5016" s="20" t="s">
        <v>1790</v>
      </c>
      <c r="K5016" s="20" t="s">
        <v>1791</v>
      </c>
      <c r="M5016" s="20" t="s">
        <v>39</v>
      </c>
      <c r="N5016" s="20" t="s">
        <v>46</v>
      </c>
      <c r="O5016" s="25">
        <v>391.66</v>
      </c>
      <c r="Q5016" s="20" t="s">
        <v>47</v>
      </c>
    </row>
    <row r="5017" spans="9:18" x14ac:dyDescent="0.3">
      <c r="M5017" s="20" t="s">
        <v>42</v>
      </c>
      <c r="O5017" s="25">
        <v>2</v>
      </c>
    </row>
    <row r="5018" spans="9:18" x14ac:dyDescent="0.3">
      <c r="I5018" s="31" t="s">
        <v>1792</v>
      </c>
      <c r="J5018" s="20" t="s">
        <v>1793</v>
      </c>
      <c r="K5018" s="20" t="s">
        <v>194</v>
      </c>
      <c r="L5018" s="20" t="s">
        <v>1474</v>
      </c>
      <c r="M5018" s="20" t="s">
        <v>39</v>
      </c>
      <c r="N5018" s="20" t="s">
        <v>122</v>
      </c>
      <c r="Q5018" s="20" t="s">
        <v>40</v>
      </c>
      <c r="R5018" s="25">
        <v>28064.12</v>
      </c>
    </row>
    <row r="5019" spans="9:18" x14ac:dyDescent="0.3">
      <c r="M5019" s="20" t="s">
        <v>42</v>
      </c>
      <c r="R5019" s="25">
        <v>5000</v>
      </c>
    </row>
    <row r="5020" spans="9:18" x14ac:dyDescent="0.3">
      <c r="I5020" s="31" t="s">
        <v>1794</v>
      </c>
      <c r="J5020" s="20" t="s">
        <v>1795</v>
      </c>
      <c r="K5020" s="20" t="s">
        <v>1474</v>
      </c>
      <c r="L5020" s="20" t="s">
        <v>1494</v>
      </c>
      <c r="M5020" s="20" t="s">
        <v>39</v>
      </c>
      <c r="N5020" s="20" t="s">
        <v>40</v>
      </c>
      <c r="O5020" s="25">
        <v>23285.71</v>
      </c>
      <c r="Q5020" s="20" t="s">
        <v>41</v>
      </c>
    </row>
    <row r="5021" spans="9:18" x14ac:dyDescent="0.3">
      <c r="M5021" s="20" t="s">
        <v>42</v>
      </c>
      <c r="O5021" s="25">
        <v>970</v>
      </c>
    </row>
    <row r="5022" spans="9:18" x14ac:dyDescent="0.3">
      <c r="I5022" s="31" t="s">
        <v>1794</v>
      </c>
      <c r="J5022" s="20" t="s">
        <v>1795</v>
      </c>
      <c r="K5022" s="20" t="s">
        <v>1474</v>
      </c>
      <c r="L5022" s="20" t="s">
        <v>1492</v>
      </c>
      <c r="M5022" s="20" t="s">
        <v>39</v>
      </c>
      <c r="N5022" s="20" t="s">
        <v>40</v>
      </c>
      <c r="O5022" s="25">
        <v>27724</v>
      </c>
      <c r="Q5022" s="20" t="s">
        <v>41</v>
      </c>
    </row>
    <row r="5023" spans="9:18" x14ac:dyDescent="0.3">
      <c r="M5023" s="20" t="s">
        <v>42</v>
      </c>
      <c r="O5023" s="25">
        <v>956</v>
      </c>
    </row>
    <row r="5024" spans="9:18" x14ac:dyDescent="0.3">
      <c r="I5024" s="31" t="s">
        <v>1794</v>
      </c>
      <c r="J5024" s="20" t="s">
        <v>1796</v>
      </c>
      <c r="K5024" s="20" t="s">
        <v>194</v>
      </c>
      <c r="L5024" s="20" t="s">
        <v>1474</v>
      </c>
      <c r="M5024" s="20" t="s">
        <v>39</v>
      </c>
      <c r="N5024" s="20" t="s">
        <v>122</v>
      </c>
      <c r="Q5024" s="20" t="s">
        <v>40</v>
      </c>
      <c r="R5024" s="25">
        <v>25039.63</v>
      </c>
    </row>
    <row r="5025" spans="9:18" x14ac:dyDescent="0.3">
      <c r="M5025" s="20" t="s">
        <v>42</v>
      </c>
      <c r="R5025" s="25">
        <v>4000</v>
      </c>
    </row>
    <row r="5026" spans="9:18" x14ac:dyDescent="0.3">
      <c r="I5026" s="31" t="s">
        <v>1797</v>
      </c>
      <c r="J5026" s="20" t="s">
        <v>1798</v>
      </c>
      <c r="K5026" s="20" t="s">
        <v>194</v>
      </c>
      <c r="L5026" s="20" t="s">
        <v>1474</v>
      </c>
      <c r="M5026" s="20" t="s">
        <v>39</v>
      </c>
      <c r="N5026" s="20" t="s">
        <v>122</v>
      </c>
      <c r="Q5026" s="20" t="s">
        <v>40</v>
      </c>
      <c r="R5026" s="25">
        <v>6259.91</v>
      </c>
    </row>
    <row r="5027" spans="9:18" x14ac:dyDescent="0.3">
      <c r="M5027" s="20" t="s">
        <v>42</v>
      </c>
      <c r="R5027" s="25">
        <v>1000</v>
      </c>
    </row>
    <row r="5028" spans="9:18" x14ac:dyDescent="0.3">
      <c r="I5028" s="31" t="s">
        <v>1797</v>
      </c>
      <c r="J5028" s="20" t="s">
        <v>1799</v>
      </c>
      <c r="K5028" s="20" t="s">
        <v>194</v>
      </c>
      <c r="L5028" s="20" t="s">
        <v>1474</v>
      </c>
      <c r="M5028" s="20" t="s">
        <v>39</v>
      </c>
      <c r="N5028" s="20" t="s">
        <v>122</v>
      </c>
      <c r="Q5028" s="20" t="s">
        <v>40</v>
      </c>
      <c r="R5028" s="25">
        <v>21909.68</v>
      </c>
    </row>
    <row r="5029" spans="9:18" x14ac:dyDescent="0.3">
      <c r="M5029" s="20" t="s">
        <v>42</v>
      </c>
      <c r="R5029" s="25">
        <v>3500</v>
      </c>
    </row>
    <row r="5030" spans="9:18" x14ac:dyDescent="0.3">
      <c r="I5030" s="31" t="s">
        <v>1797</v>
      </c>
      <c r="J5030" s="20" t="s">
        <v>1800</v>
      </c>
      <c r="K5030" s="20" t="s">
        <v>1474</v>
      </c>
      <c r="L5030" s="20" t="s">
        <v>1801</v>
      </c>
      <c r="M5030" s="20" t="s">
        <v>39</v>
      </c>
      <c r="N5030" s="20" t="s">
        <v>40</v>
      </c>
      <c r="O5030" s="25">
        <v>1388.22</v>
      </c>
      <c r="Q5030" s="20" t="s">
        <v>41</v>
      </c>
    </row>
    <row r="5031" spans="9:18" x14ac:dyDescent="0.3">
      <c r="M5031" s="20" t="s">
        <v>42</v>
      </c>
      <c r="O5031" s="25">
        <v>49</v>
      </c>
    </row>
    <row r="5032" spans="9:18" x14ac:dyDescent="0.3">
      <c r="I5032" s="31" t="s">
        <v>1797</v>
      </c>
      <c r="J5032" s="20" t="s">
        <v>1800</v>
      </c>
      <c r="K5032" s="20" t="s">
        <v>1474</v>
      </c>
      <c r="L5032" s="20" t="s">
        <v>1802</v>
      </c>
      <c r="M5032" s="20" t="s">
        <v>39</v>
      </c>
      <c r="N5032" s="20" t="s">
        <v>40</v>
      </c>
      <c r="O5032" s="25">
        <v>5933.08</v>
      </c>
      <c r="Q5032" s="20" t="s">
        <v>41</v>
      </c>
    </row>
    <row r="5033" spans="9:18" x14ac:dyDescent="0.3">
      <c r="M5033" s="20" t="s">
        <v>42</v>
      </c>
      <c r="O5033" s="25">
        <v>225</v>
      </c>
    </row>
    <row r="5034" spans="9:18" x14ac:dyDescent="0.3">
      <c r="I5034" s="31" t="s">
        <v>1797</v>
      </c>
      <c r="J5034" s="20" t="s">
        <v>1800</v>
      </c>
      <c r="K5034" s="20" t="s">
        <v>1474</v>
      </c>
      <c r="L5034" s="20" t="s">
        <v>1803</v>
      </c>
      <c r="M5034" s="20" t="s">
        <v>39</v>
      </c>
      <c r="N5034" s="20" t="s">
        <v>40</v>
      </c>
      <c r="O5034" s="25">
        <v>15750.75</v>
      </c>
      <c r="Q5034" s="20" t="s">
        <v>41</v>
      </c>
    </row>
    <row r="5035" spans="9:18" x14ac:dyDescent="0.3">
      <c r="M5035" s="20" t="s">
        <v>42</v>
      </c>
      <c r="O5035" s="25">
        <v>1000</v>
      </c>
    </row>
    <row r="5036" spans="9:18" x14ac:dyDescent="0.3">
      <c r="I5036" s="31" t="s">
        <v>1797</v>
      </c>
      <c r="J5036" s="20" t="s">
        <v>1800</v>
      </c>
      <c r="K5036" s="20" t="s">
        <v>1474</v>
      </c>
      <c r="L5036" s="20" t="s">
        <v>1804</v>
      </c>
      <c r="M5036" s="20" t="s">
        <v>39</v>
      </c>
      <c r="N5036" s="20" t="s">
        <v>40</v>
      </c>
      <c r="O5036" s="25">
        <v>724.99</v>
      </c>
      <c r="Q5036" s="20" t="s">
        <v>41</v>
      </c>
    </row>
    <row r="5037" spans="9:18" x14ac:dyDescent="0.3">
      <c r="M5037" s="20" t="s">
        <v>42</v>
      </c>
      <c r="O5037" s="25">
        <v>25</v>
      </c>
    </row>
    <row r="5038" spans="9:18" x14ac:dyDescent="0.3">
      <c r="I5038" s="31" t="s">
        <v>1797</v>
      </c>
      <c r="J5038" s="20" t="s">
        <v>1800</v>
      </c>
      <c r="K5038" s="20" t="s">
        <v>1474</v>
      </c>
      <c r="L5038" s="20" t="s">
        <v>1805</v>
      </c>
      <c r="M5038" s="20" t="s">
        <v>39</v>
      </c>
      <c r="N5038" s="20" t="s">
        <v>40</v>
      </c>
      <c r="O5038" s="25">
        <v>28.99</v>
      </c>
      <c r="Q5038" s="20" t="s">
        <v>41</v>
      </c>
    </row>
    <row r="5039" spans="9:18" x14ac:dyDescent="0.3">
      <c r="M5039" s="20" t="s">
        <v>42</v>
      </c>
      <c r="O5039" s="25">
        <v>1</v>
      </c>
    </row>
    <row r="5040" spans="9:18" x14ac:dyDescent="0.3">
      <c r="I5040" s="31" t="s">
        <v>1797</v>
      </c>
      <c r="J5040" s="20" t="s">
        <v>1800</v>
      </c>
      <c r="K5040" s="20" t="s">
        <v>1474</v>
      </c>
      <c r="L5040" s="20" t="s">
        <v>1494</v>
      </c>
      <c r="M5040" s="20" t="s">
        <v>39</v>
      </c>
      <c r="N5040" s="20" t="s">
        <v>40</v>
      </c>
      <c r="O5040" s="25">
        <v>22805.59</v>
      </c>
      <c r="Q5040" s="20" t="s">
        <v>41</v>
      </c>
    </row>
    <row r="5041" spans="9:18" x14ac:dyDescent="0.3">
      <c r="M5041" s="20" t="s">
        <v>42</v>
      </c>
      <c r="O5041" s="25">
        <v>950</v>
      </c>
    </row>
    <row r="5042" spans="9:18" x14ac:dyDescent="0.3">
      <c r="I5042" s="31" t="s">
        <v>1797</v>
      </c>
      <c r="J5042" s="20" t="s">
        <v>1806</v>
      </c>
      <c r="K5042" s="20" t="s">
        <v>1807</v>
      </c>
      <c r="M5042" s="20" t="s">
        <v>39</v>
      </c>
      <c r="N5042" s="20" t="s">
        <v>146</v>
      </c>
      <c r="O5042" s="25">
        <v>16203.82</v>
      </c>
      <c r="Q5042" s="20" t="s">
        <v>47</v>
      </c>
    </row>
    <row r="5043" spans="9:18" x14ac:dyDescent="0.3">
      <c r="M5043" s="20" t="s">
        <v>42</v>
      </c>
      <c r="O5043" s="25">
        <v>2</v>
      </c>
    </row>
    <row r="5044" spans="9:18" x14ac:dyDescent="0.3">
      <c r="I5044" s="31" t="s">
        <v>1797</v>
      </c>
      <c r="J5044" s="20" t="s">
        <v>1806</v>
      </c>
      <c r="K5044" s="20" t="s">
        <v>147</v>
      </c>
      <c r="L5044" s="20" t="s">
        <v>1807</v>
      </c>
      <c r="M5044" s="20" t="s">
        <v>39</v>
      </c>
      <c r="N5044" s="20" t="s">
        <v>148</v>
      </c>
      <c r="Q5044" s="20" t="s">
        <v>149</v>
      </c>
      <c r="R5044" s="25">
        <v>16203.82</v>
      </c>
    </row>
    <row r="5045" spans="9:18" x14ac:dyDescent="0.3">
      <c r="M5045" s="20" t="s">
        <v>42</v>
      </c>
    </row>
    <row r="5046" spans="9:18" x14ac:dyDescent="0.3">
      <c r="I5046" s="31" t="s">
        <v>1797</v>
      </c>
      <c r="J5046" s="20" t="s">
        <v>1808</v>
      </c>
      <c r="K5046" s="20" t="s">
        <v>145</v>
      </c>
      <c r="M5046" s="20" t="s">
        <v>39</v>
      </c>
      <c r="N5046" s="20" t="s">
        <v>146</v>
      </c>
      <c r="O5046" s="25">
        <v>265.83</v>
      </c>
      <c r="Q5046" s="20" t="s">
        <v>47</v>
      </c>
    </row>
    <row r="5047" spans="9:18" x14ac:dyDescent="0.3">
      <c r="M5047" s="20" t="s">
        <v>42</v>
      </c>
      <c r="O5047" s="25">
        <v>1</v>
      </c>
    </row>
    <row r="5048" spans="9:18" x14ac:dyDescent="0.3">
      <c r="I5048" s="31" t="s">
        <v>1797</v>
      </c>
      <c r="J5048" s="20" t="s">
        <v>1808</v>
      </c>
      <c r="K5048" s="20" t="s">
        <v>147</v>
      </c>
      <c r="L5048" s="20" t="s">
        <v>145</v>
      </c>
      <c r="M5048" s="20" t="s">
        <v>39</v>
      </c>
      <c r="N5048" s="20" t="s">
        <v>148</v>
      </c>
      <c r="Q5048" s="20" t="s">
        <v>149</v>
      </c>
      <c r="R5048" s="25">
        <v>265.83</v>
      </c>
    </row>
    <row r="5049" spans="9:18" x14ac:dyDescent="0.3">
      <c r="M5049" s="20" t="s">
        <v>42</v>
      </c>
    </row>
    <row r="5050" spans="9:18" x14ac:dyDescent="0.3">
      <c r="I5050" s="31" t="s">
        <v>1797</v>
      </c>
      <c r="J5050" s="20" t="s">
        <v>1808</v>
      </c>
      <c r="K5050" s="20" t="s">
        <v>1809</v>
      </c>
      <c r="M5050" s="20" t="s">
        <v>39</v>
      </c>
      <c r="N5050" s="20" t="s">
        <v>46</v>
      </c>
      <c r="O5050" s="25">
        <v>4780.08</v>
      </c>
      <c r="Q5050" s="20" t="s">
        <v>47</v>
      </c>
    </row>
    <row r="5051" spans="9:18" x14ac:dyDescent="0.3">
      <c r="M5051" s="20" t="s">
        <v>42</v>
      </c>
      <c r="O5051" s="25">
        <v>24</v>
      </c>
    </row>
    <row r="5052" spans="9:18" x14ac:dyDescent="0.3">
      <c r="I5052" s="31" t="s">
        <v>1797</v>
      </c>
      <c r="J5052" s="20" t="s">
        <v>1810</v>
      </c>
      <c r="K5052" s="20" t="s">
        <v>1811</v>
      </c>
      <c r="M5052" s="20" t="s">
        <v>39</v>
      </c>
      <c r="N5052" s="20" t="s">
        <v>53</v>
      </c>
      <c r="O5052" s="25">
        <v>4740</v>
      </c>
      <c r="Q5052" s="20" t="s">
        <v>47</v>
      </c>
    </row>
    <row r="5053" spans="9:18" x14ac:dyDescent="0.3">
      <c r="M5053" s="20" t="s">
        <v>42</v>
      </c>
      <c r="O5053" s="25">
        <v>1</v>
      </c>
    </row>
    <row r="5054" spans="9:18" x14ac:dyDescent="0.3">
      <c r="I5054" s="31" t="s">
        <v>1797</v>
      </c>
      <c r="J5054" s="20" t="s">
        <v>1812</v>
      </c>
      <c r="K5054" s="20" t="s">
        <v>1813</v>
      </c>
      <c r="M5054" s="20" t="s">
        <v>39</v>
      </c>
      <c r="N5054" s="20" t="s">
        <v>46</v>
      </c>
      <c r="O5054" s="25">
        <v>274.17</v>
      </c>
      <c r="Q5054" s="20" t="s">
        <v>47</v>
      </c>
    </row>
    <row r="5055" spans="9:18" x14ac:dyDescent="0.3">
      <c r="M5055" s="20" t="s">
        <v>42</v>
      </c>
      <c r="O5055" s="25">
        <v>1</v>
      </c>
    </row>
    <row r="5056" spans="9:18" x14ac:dyDescent="0.3">
      <c r="I5056" s="31" t="s">
        <v>1797</v>
      </c>
      <c r="J5056" s="20" t="s">
        <v>1810</v>
      </c>
      <c r="K5056" s="20" t="s">
        <v>1814</v>
      </c>
      <c r="M5056" s="20" t="s">
        <v>39</v>
      </c>
      <c r="N5056" s="20" t="s">
        <v>53</v>
      </c>
      <c r="O5056" s="25">
        <v>6665.83</v>
      </c>
      <c r="Q5056" s="20" t="s">
        <v>47</v>
      </c>
    </row>
    <row r="5057" spans="9:17" x14ac:dyDescent="0.3">
      <c r="M5057" s="20" t="s">
        <v>42</v>
      </c>
      <c r="O5057" s="25">
        <v>1</v>
      </c>
    </row>
    <row r="5058" spans="9:17" x14ac:dyDescent="0.3">
      <c r="I5058" s="31" t="s">
        <v>1797</v>
      </c>
      <c r="J5058" s="20" t="s">
        <v>1812</v>
      </c>
      <c r="K5058" s="20" t="s">
        <v>1815</v>
      </c>
      <c r="M5058" s="20" t="s">
        <v>39</v>
      </c>
      <c r="N5058" s="20" t="s">
        <v>46</v>
      </c>
      <c r="O5058" s="25">
        <v>372.5</v>
      </c>
      <c r="Q5058" s="20" t="s">
        <v>47</v>
      </c>
    </row>
    <row r="5059" spans="9:17" x14ac:dyDescent="0.3">
      <c r="M5059" s="20" t="s">
        <v>42</v>
      </c>
      <c r="O5059" s="25">
        <v>1</v>
      </c>
    </row>
    <row r="5060" spans="9:17" x14ac:dyDescent="0.3">
      <c r="I5060" s="31" t="s">
        <v>1797</v>
      </c>
      <c r="J5060" s="20" t="s">
        <v>1816</v>
      </c>
      <c r="K5060" s="20" t="s">
        <v>1817</v>
      </c>
      <c r="M5060" s="20" t="s">
        <v>39</v>
      </c>
      <c r="N5060" s="20" t="s">
        <v>53</v>
      </c>
      <c r="O5060" s="25">
        <v>190</v>
      </c>
      <c r="Q5060" s="20" t="s">
        <v>47</v>
      </c>
    </row>
    <row r="5061" spans="9:17" x14ac:dyDescent="0.3">
      <c r="M5061" s="20" t="s">
        <v>42</v>
      </c>
      <c r="O5061" s="25">
        <v>2</v>
      </c>
    </row>
    <row r="5062" spans="9:17" x14ac:dyDescent="0.3">
      <c r="I5062" s="31" t="s">
        <v>1797</v>
      </c>
      <c r="J5062" s="20" t="s">
        <v>1816</v>
      </c>
      <c r="K5062" s="20" t="s">
        <v>1818</v>
      </c>
      <c r="M5062" s="20" t="s">
        <v>39</v>
      </c>
      <c r="N5062" s="20" t="s">
        <v>53</v>
      </c>
      <c r="O5062" s="25">
        <v>1412.5</v>
      </c>
      <c r="Q5062" s="20" t="s">
        <v>47</v>
      </c>
    </row>
    <row r="5063" spans="9:17" x14ac:dyDescent="0.3">
      <c r="M5063" s="20" t="s">
        <v>42</v>
      </c>
      <c r="O5063" s="25">
        <v>5</v>
      </c>
    </row>
    <row r="5064" spans="9:17" x14ac:dyDescent="0.3">
      <c r="I5064" s="31" t="s">
        <v>1797</v>
      </c>
      <c r="J5064" s="20" t="s">
        <v>1819</v>
      </c>
      <c r="K5064" s="20" t="s">
        <v>1820</v>
      </c>
      <c r="M5064" s="20" t="s">
        <v>39</v>
      </c>
      <c r="N5064" s="20" t="s">
        <v>46</v>
      </c>
      <c r="O5064" s="25">
        <v>116.67</v>
      </c>
      <c r="Q5064" s="20" t="s">
        <v>47</v>
      </c>
    </row>
    <row r="5065" spans="9:17" x14ac:dyDescent="0.3">
      <c r="M5065" s="20" t="s">
        <v>42</v>
      </c>
      <c r="O5065" s="25">
        <v>5</v>
      </c>
    </row>
    <row r="5066" spans="9:17" x14ac:dyDescent="0.3">
      <c r="I5066" s="31" t="s">
        <v>1797</v>
      </c>
      <c r="J5066" s="20" t="s">
        <v>1821</v>
      </c>
      <c r="K5066" s="20" t="s">
        <v>256</v>
      </c>
      <c r="M5066" s="20" t="s">
        <v>39</v>
      </c>
      <c r="N5066" s="20" t="s">
        <v>53</v>
      </c>
      <c r="O5066" s="25">
        <v>1179.17</v>
      </c>
      <c r="Q5066" s="20" t="s">
        <v>47</v>
      </c>
    </row>
    <row r="5067" spans="9:17" x14ac:dyDescent="0.3">
      <c r="M5067" s="20" t="s">
        <v>42</v>
      </c>
      <c r="O5067" s="25">
        <v>5</v>
      </c>
    </row>
    <row r="5068" spans="9:17" x14ac:dyDescent="0.3">
      <c r="I5068" s="31" t="s">
        <v>1797</v>
      </c>
      <c r="J5068" s="20" t="s">
        <v>1822</v>
      </c>
      <c r="K5068" s="20" t="s">
        <v>1823</v>
      </c>
      <c r="M5068" s="20" t="s">
        <v>39</v>
      </c>
      <c r="N5068" s="20" t="s">
        <v>46</v>
      </c>
      <c r="O5068" s="25">
        <v>5590</v>
      </c>
      <c r="Q5068" s="20" t="s">
        <v>47</v>
      </c>
    </row>
    <row r="5069" spans="9:17" x14ac:dyDescent="0.3">
      <c r="M5069" s="20" t="s">
        <v>42</v>
      </c>
      <c r="O5069" s="25">
        <v>1</v>
      </c>
    </row>
    <row r="5070" spans="9:17" x14ac:dyDescent="0.3">
      <c r="I5070" s="31" t="s">
        <v>1797</v>
      </c>
      <c r="J5070" s="20" t="s">
        <v>1822</v>
      </c>
      <c r="K5070" s="20" t="s">
        <v>1824</v>
      </c>
      <c r="M5070" s="20" t="s">
        <v>39</v>
      </c>
      <c r="N5070" s="20" t="s">
        <v>158</v>
      </c>
      <c r="O5070" s="25">
        <v>11873.33</v>
      </c>
      <c r="Q5070" s="20" t="s">
        <v>47</v>
      </c>
    </row>
    <row r="5071" spans="9:17" x14ac:dyDescent="0.3">
      <c r="M5071" s="20" t="s">
        <v>42</v>
      </c>
      <c r="O5071" s="25">
        <v>1</v>
      </c>
    </row>
    <row r="5072" spans="9:17" x14ac:dyDescent="0.3">
      <c r="I5072" s="31" t="s">
        <v>1797</v>
      </c>
      <c r="J5072" s="20" t="s">
        <v>1825</v>
      </c>
      <c r="K5072" s="20" t="s">
        <v>1826</v>
      </c>
      <c r="M5072" s="20" t="s">
        <v>39</v>
      </c>
      <c r="N5072" s="20" t="s">
        <v>146</v>
      </c>
      <c r="O5072" s="25">
        <v>17160</v>
      </c>
      <c r="Q5072" s="20" t="s">
        <v>47</v>
      </c>
    </row>
    <row r="5073" spans="9:18" x14ac:dyDescent="0.3">
      <c r="M5073" s="20" t="s">
        <v>42</v>
      </c>
      <c r="O5073" s="25">
        <v>13</v>
      </c>
    </row>
    <row r="5074" spans="9:18" x14ac:dyDescent="0.3">
      <c r="I5074" s="31" t="s">
        <v>1797</v>
      </c>
      <c r="J5074" s="20" t="s">
        <v>1825</v>
      </c>
      <c r="K5074" s="20" t="s">
        <v>572</v>
      </c>
      <c r="L5074" s="20" t="s">
        <v>1826</v>
      </c>
      <c r="M5074" s="20" t="s">
        <v>39</v>
      </c>
      <c r="N5074" s="20" t="s">
        <v>89</v>
      </c>
      <c r="Q5074" s="20" t="s">
        <v>149</v>
      </c>
      <c r="R5074" s="25">
        <v>17160</v>
      </c>
    </row>
    <row r="5075" spans="9:18" x14ac:dyDescent="0.3">
      <c r="M5075" s="20" t="s">
        <v>42</v>
      </c>
    </row>
    <row r="5076" spans="9:18" x14ac:dyDescent="0.3">
      <c r="I5076" s="31" t="s">
        <v>1797</v>
      </c>
      <c r="J5076" s="20" t="s">
        <v>1825</v>
      </c>
      <c r="K5076" s="20" t="s">
        <v>1827</v>
      </c>
      <c r="M5076" s="20" t="s">
        <v>39</v>
      </c>
      <c r="N5076" s="20" t="s">
        <v>146</v>
      </c>
      <c r="O5076" s="25">
        <v>6125</v>
      </c>
      <c r="Q5076" s="20" t="s">
        <v>47</v>
      </c>
    </row>
    <row r="5077" spans="9:18" x14ac:dyDescent="0.3">
      <c r="M5077" s="20" t="s">
        <v>42</v>
      </c>
      <c r="O5077" s="25">
        <v>7</v>
      </c>
    </row>
    <row r="5078" spans="9:18" x14ac:dyDescent="0.3">
      <c r="I5078" s="31" t="s">
        <v>1797</v>
      </c>
      <c r="J5078" s="20" t="s">
        <v>1825</v>
      </c>
      <c r="K5078" s="20" t="s">
        <v>572</v>
      </c>
      <c r="L5078" s="20" t="s">
        <v>1827</v>
      </c>
      <c r="M5078" s="20" t="s">
        <v>39</v>
      </c>
      <c r="N5078" s="20" t="s">
        <v>89</v>
      </c>
      <c r="Q5078" s="20" t="s">
        <v>149</v>
      </c>
      <c r="R5078" s="25">
        <v>6125</v>
      </c>
    </row>
    <row r="5079" spans="9:18" x14ac:dyDescent="0.3">
      <c r="M5079" s="20" t="s">
        <v>42</v>
      </c>
    </row>
    <row r="5080" spans="9:18" x14ac:dyDescent="0.3">
      <c r="I5080" s="31" t="s">
        <v>1797</v>
      </c>
      <c r="J5080" s="20" t="s">
        <v>1825</v>
      </c>
      <c r="K5080" s="20" t="s">
        <v>1828</v>
      </c>
      <c r="M5080" s="20" t="s">
        <v>39</v>
      </c>
      <c r="N5080" s="20" t="s">
        <v>146</v>
      </c>
      <c r="O5080" s="25">
        <v>3080.1</v>
      </c>
      <c r="Q5080" s="20" t="s">
        <v>47</v>
      </c>
    </row>
    <row r="5081" spans="9:18" x14ac:dyDescent="0.3">
      <c r="M5081" s="20" t="s">
        <v>42</v>
      </c>
      <c r="O5081" s="25">
        <v>2</v>
      </c>
    </row>
    <row r="5082" spans="9:18" x14ac:dyDescent="0.3">
      <c r="I5082" s="31" t="s">
        <v>1797</v>
      </c>
      <c r="J5082" s="20" t="s">
        <v>1825</v>
      </c>
      <c r="K5082" s="20" t="s">
        <v>572</v>
      </c>
      <c r="L5082" s="20" t="s">
        <v>1828</v>
      </c>
      <c r="M5082" s="20" t="s">
        <v>39</v>
      </c>
      <c r="N5082" s="20" t="s">
        <v>89</v>
      </c>
      <c r="Q5082" s="20" t="s">
        <v>149</v>
      </c>
      <c r="R5082" s="25">
        <v>3080.1</v>
      </c>
    </row>
    <row r="5083" spans="9:18" x14ac:dyDescent="0.3">
      <c r="M5083" s="20" t="s">
        <v>42</v>
      </c>
    </row>
    <row r="5084" spans="9:18" x14ac:dyDescent="0.3">
      <c r="I5084" s="31" t="s">
        <v>1797</v>
      </c>
      <c r="J5084" s="20" t="s">
        <v>1825</v>
      </c>
      <c r="K5084" s="20" t="s">
        <v>1829</v>
      </c>
      <c r="M5084" s="20" t="s">
        <v>39</v>
      </c>
      <c r="N5084" s="20" t="s">
        <v>146</v>
      </c>
      <c r="O5084" s="25">
        <v>13440</v>
      </c>
      <c r="Q5084" s="20" t="s">
        <v>47</v>
      </c>
    </row>
    <row r="5085" spans="9:18" x14ac:dyDescent="0.3">
      <c r="M5085" s="20" t="s">
        <v>42</v>
      </c>
      <c r="O5085" s="25">
        <v>8</v>
      </c>
    </row>
    <row r="5086" spans="9:18" x14ac:dyDescent="0.3">
      <c r="I5086" s="31" t="s">
        <v>1797</v>
      </c>
      <c r="J5086" s="20" t="s">
        <v>1825</v>
      </c>
      <c r="K5086" s="20" t="s">
        <v>572</v>
      </c>
      <c r="L5086" s="20" t="s">
        <v>1829</v>
      </c>
      <c r="M5086" s="20" t="s">
        <v>39</v>
      </c>
      <c r="N5086" s="20" t="s">
        <v>89</v>
      </c>
      <c r="Q5086" s="20" t="s">
        <v>149</v>
      </c>
      <c r="R5086" s="25">
        <v>13440</v>
      </c>
    </row>
    <row r="5087" spans="9:18" x14ac:dyDescent="0.3">
      <c r="M5087" s="20" t="s">
        <v>42</v>
      </c>
    </row>
    <row r="5088" spans="9:18" x14ac:dyDescent="0.3">
      <c r="I5088" s="31" t="s">
        <v>1797</v>
      </c>
      <c r="J5088" s="20" t="s">
        <v>1825</v>
      </c>
      <c r="K5088" s="20" t="s">
        <v>1830</v>
      </c>
      <c r="M5088" s="20" t="s">
        <v>39</v>
      </c>
      <c r="N5088" s="20" t="s">
        <v>146</v>
      </c>
      <c r="O5088" s="25">
        <v>1650</v>
      </c>
      <c r="Q5088" s="20" t="s">
        <v>47</v>
      </c>
    </row>
    <row r="5089" spans="9:18" x14ac:dyDescent="0.3">
      <c r="M5089" s="20" t="s">
        <v>42</v>
      </c>
      <c r="O5089" s="25">
        <v>2</v>
      </c>
    </row>
    <row r="5090" spans="9:18" x14ac:dyDescent="0.3">
      <c r="I5090" s="31" t="s">
        <v>1797</v>
      </c>
      <c r="J5090" s="20" t="s">
        <v>1825</v>
      </c>
      <c r="K5090" s="20" t="s">
        <v>572</v>
      </c>
      <c r="L5090" s="20" t="s">
        <v>1830</v>
      </c>
      <c r="M5090" s="20" t="s">
        <v>39</v>
      </c>
      <c r="N5090" s="20" t="s">
        <v>89</v>
      </c>
      <c r="Q5090" s="20" t="s">
        <v>149</v>
      </c>
      <c r="R5090" s="25">
        <v>1650</v>
      </c>
    </row>
    <row r="5091" spans="9:18" x14ac:dyDescent="0.3">
      <c r="M5091" s="20" t="s">
        <v>42</v>
      </c>
    </row>
    <row r="5092" spans="9:18" x14ac:dyDescent="0.3">
      <c r="I5092" s="31" t="s">
        <v>1797</v>
      </c>
      <c r="J5092" s="20" t="s">
        <v>1825</v>
      </c>
      <c r="K5092" s="20" t="s">
        <v>1831</v>
      </c>
      <c r="M5092" s="20" t="s">
        <v>39</v>
      </c>
      <c r="N5092" s="20" t="s">
        <v>146</v>
      </c>
      <c r="O5092" s="25">
        <v>11466.8</v>
      </c>
      <c r="Q5092" s="20" t="s">
        <v>47</v>
      </c>
    </row>
    <row r="5093" spans="9:18" x14ac:dyDescent="0.3">
      <c r="M5093" s="20" t="s">
        <v>42</v>
      </c>
      <c r="O5093" s="25">
        <v>8</v>
      </c>
    </row>
    <row r="5094" spans="9:18" x14ac:dyDescent="0.3">
      <c r="I5094" s="31" t="s">
        <v>1797</v>
      </c>
      <c r="J5094" s="20" t="s">
        <v>1825</v>
      </c>
      <c r="K5094" s="20" t="s">
        <v>572</v>
      </c>
      <c r="L5094" s="20" t="s">
        <v>1831</v>
      </c>
      <c r="M5094" s="20" t="s">
        <v>39</v>
      </c>
      <c r="N5094" s="20" t="s">
        <v>89</v>
      </c>
      <c r="Q5094" s="20" t="s">
        <v>149</v>
      </c>
      <c r="R5094" s="25">
        <v>11466.8</v>
      </c>
    </row>
    <row r="5095" spans="9:18" x14ac:dyDescent="0.3">
      <c r="M5095" s="20" t="s">
        <v>42</v>
      </c>
    </row>
    <row r="5096" spans="9:18" x14ac:dyDescent="0.3">
      <c r="I5096" s="31" t="s">
        <v>1797</v>
      </c>
      <c r="J5096" s="20" t="s">
        <v>1825</v>
      </c>
      <c r="K5096" s="20" t="s">
        <v>1832</v>
      </c>
      <c r="M5096" s="20" t="s">
        <v>39</v>
      </c>
      <c r="N5096" s="20" t="s">
        <v>146</v>
      </c>
      <c r="O5096" s="25">
        <v>3800.04</v>
      </c>
      <c r="Q5096" s="20" t="s">
        <v>47</v>
      </c>
    </row>
    <row r="5097" spans="9:18" x14ac:dyDescent="0.3">
      <c r="M5097" s="20" t="s">
        <v>42</v>
      </c>
      <c r="O5097" s="25">
        <v>2</v>
      </c>
    </row>
    <row r="5098" spans="9:18" x14ac:dyDescent="0.3">
      <c r="I5098" s="31" t="s">
        <v>1797</v>
      </c>
      <c r="J5098" s="20" t="s">
        <v>1825</v>
      </c>
      <c r="K5098" s="20" t="s">
        <v>572</v>
      </c>
      <c r="L5098" s="20" t="s">
        <v>1832</v>
      </c>
      <c r="M5098" s="20" t="s">
        <v>39</v>
      </c>
      <c r="N5098" s="20" t="s">
        <v>89</v>
      </c>
      <c r="Q5098" s="20" t="s">
        <v>149</v>
      </c>
      <c r="R5098" s="25">
        <v>3800.04</v>
      </c>
    </row>
    <row r="5099" spans="9:18" x14ac:dyDescent="0.3">
      <c r="M5099" s="20" t="s">
        <v>42</v>
      </c>
    </row>
    <row r="5100" spans="9:18" x14ac:dyDescent="0.3">
      <c r="I5100" s="31" t="s">
        <v>1797</v>
      </c>
      <c r="J5100" s="20" t="s">
        <v>1833</v>
      </c>
      <c r="K5100" s="20" t="s">
        <v>1476</v>
      </c>
      <c r="L5100" s="20" t="s">
        <v>1770</v>
      </c>
      <c r="M5100" s="20" t="s">
        <v>39</v>
      </c>
      <c r="N5100" s="20" t="s">
        <v>46</v>
      </c>
      <c r="O5100" s="25">
        <v>2500</v>
      </c>
      <c r="Q5100" s="20" t="s">
        <v>46</v>
      </c>
      <c r="R5100" s="25">
        <v>2500</v>
      </c>
    </row>
    <row r="5101" spans="9:18" x14ac:dyDescent="0.3">
      <c r="M5101" s="20" t="s">
        <v>42</v>
      </c>
      <c r="O5101" s="25">
        <v>1</v>
      </c>
      <c r="R5101" s="25">
        <v>1</v>
      </c>
    </row>
    <row r="5102" spans="9:18" x14ac:dyDescent="0.3">
      <c r="I5102" s="31" t="s">
        <v>1834</v>
      </c>
      <c r="J5102" s="20" t="s">
        <v>1835</v>
      </c>
      <c r="K5102" s="20" t="s">
        <v>1474</v>
      </c>
      <c r="L5102" s="20" t="s">
        <v>1803</v>
      </c>
      <c r="M5102" s="20" t="s">
        <v>39</v>
      </c>
      <c r="N5102" s="20" t="s">
        <v>40</v>
      </c>
      <c r="O5102" s="25">
        <v>15750.75</v>
      </c>
      <c r="Q5102" s="20" t="s">
        <v>41</v>
      </c>
    </row>
    <row r="5103" spans="9:18" x14ac:dyDescent="0.3">
      <c r="M5103" s="20" t="s">
        <v>42</v>
      </c>
      <c r="O5103" s="25">
        <v>1000</v>
      </c>
    </row>
    <row r="5104" spans="9:18" x14ac:dyDescent="0.3">
      <c r="I5104" s="31" t="s">
        <v>1834</v>
      </c>
      <c r="J5104" s="20" t="s">
        <v>1836</v>
      </c>
      <c r="K5104" s="20" t="s">
        <v>194</v>
      </c>
      <c r="L5104" s="20" t="s">
        <v>1474</v>
      </c>
      <c r="M5104" s="20" t="s">
        <v>39</v>
      </c>
      <c r="N5104" s="20" t="s">
        <v>122</v>
      </c>
      <c r="Q5104" s="20" t="s">
        <v>40</v>
      </c>
      <c r="R5104" s="25">
        <v>9332.06</v>
      </c>
    </row>
    <row r="5105" spans="9:18" x14ac:dyDescent="0.3">
      <c r="M5105" s="20" t="s">
        <v>42</v>
      </c>
      <c r="R5105" s="25">
        <v>1333.3330000000001</v>
      </c>
    </row>
    <row r="5106" spans="9:18" x14ac:dyDescent="0.3">
      <c r="I5106" s="31" t="s">
        <v>1834</v>
      </c>
      <c r="J5106" s="20" t="s">
        <v>1836</v>
      </c>
      <c r="K5106" s="20" t="s">
        <v>194</v>
      </c>
      <c r="L5106" s="20" t="s">
        <v>1474</v>
      </c>
      <c r="M5106" s="20" t="s">
        <v>39</v>
      </c>
      <c r="N5106" s="20" t="s">
        <v>122</v>
      </c>
      <c r="Q5106" s="20" t="s">
        <v>40</v>
      </c>
      <c r="R5106" s="25">
        <v>2333.0100000000002</v>
      </c>
    </row>
    <row r="5107" spans="9:18" x14ac:dyDescent="0.3">
      <c r="M5107" s="20" t="s">
        <v>42</v>
      </c>
      <c r="R5107" s="25">
        <v>333.33300000000003</v>
      </c>
    </row>
    <row r="5108" spans="9:18" x14ac:dyDescent="0.3">
      <c r="I5108" s="31" t="s">
        <v>1834</v>
      </c>
      <c r="J5108" s="20" t="s">
        <v>1836</v>
      </c>
      <c r="K5108" s="20" t="s">
        <v>194</v>
      </c>
      <c r="L5108" s="20" t="s">
        <v>1474</v>
      </c>
      <c r="M5108" s="20" t="s">
        <v>39</v>
      </c>
      <c r="N5108" s="20" t="s">
        <v>122</v>
      </c>
      <c r="Q5108" s="20" t="s">
        <v>40</v>
      </c>
      <c r="R5108" s="25">
        <v>9332.06</v>
      </c>
    </row>
    <row r="5109" spans="9:18" x14ac:dyDescent="0.3">
      <c r="M5109" s="20" t="s">
        <v>42</v>
      </c>
      <c r="R5109" s="25">
        <v>1333.3340000000001</v>
      </c>
    </row>
    <row r="5110" spans="9:18" x14ac:dyDescent="0.3">
      <c r="I5110" s="31" t="s">
        <v>1834</v>
      </c>
      <c r="J5110" s="20" t="s">
        <v>1837</v>
      </c>
      <c r="K5110" s="20" t="s">
        <v>1838</v>
      </c>
      <c r="M5110" s="20" t="s">
        <v>39</v>
      </c>
      <c r="N5110" s="20" t="s">
        <v>46</v>
      </c>
      <c r="O5110" s="25">
        <v>150</v>
      </c>
      <c r="Q5110" s="20" t="s">
        <v>47</v>
      </c>
    </row>
    <row r="5111" spans="9:18" x14ac:dyDescent="0.3">
      <c r="M5111" s="20" t="s">
        <v>42</v>
      </c>
      <c r="O5111" s="25">
        <v>1</v>
      </c>
    </row>
    <row r="5112" spans="9:18" x14ac:dyDescent="0.3">
      <c r="I5112" s="31" t="s">
        <v>1834</v>
      </c>
      <c r="J5112" s="20" t="s">
        <v>1839</v>
      </c>
      <c r="K5112" s="20" t="s">
        <v>102</v>
      </c>
      <c r="M5112" s="20" t="s">
        <v>39</v>
      </c>
      <c r="N5112" s="20" t="s">
        <v>90</v>
      </c>
      <c r="O5112" s="25">
        <v>5166.67</v>
      </c>
      <c r="Q5112" s="20" t="s">
        <v>47</v>
      </c>
    </row>
    <row r="5113" spans="9:18" x14ac:dyDescent="0.3">
      <c r="M5113" s="20" t="s">
        <v>42</v>
      </c>
      <c r="O5113" s="25">
        <v>400</v>
      </c>
    </row>
    <row r="5114" spans="9:18" x14ac:dyDescent="0.3">
      <c r="I5114" s="31" t="s">
        <v>1834</v>
      </c>
      <c r="J5114" s="20" t="s">
        <v>1840</v>
      </c>
      <c r="K5114" s="20" t="s">
        <v>100</v>
      </c>
      <c r="M5114" s="20" t="s">
        <v>39</v>
      </c>
      <c r="N5114" s="20" t="s">
        <v>46</v>
      </c>
      <c r="O5114" s="25">
        <v>4400</v>
      </c>
      <c r="Q5114" s="20" t="s">
        <v>47</v>
      </c>
    </row>
    <row r="5115" spans="9:18" x14ac:dyDescent="0.3">
      <c r="M5115" s="20" t="s">
        <v>42</v>
      </c>
      <c r="O5115" s="25">
        <v>24</v>
      </c>
    </row>
    <row r="5116" spans="9:18" x14ac:dyDescent="0.3">
      <c r="I5116" s="31" t="s">
        <v>1834</v>
      </c>
      <c r="J5116" s="20" t="s">
        <v>1841</v>
      </c>
      <c r="K5116" s="20" t="s">
        <v>98</v>
      </c>
      <c r="M5116" s="20" t="s">
        <v>39</v>
      </c>
      <c r="N5116" s="20" t="s">
        <v>46</v>
      </c>
      <c r="O5116" s="25">
        <v>4149.8</v>
      </c>
      <c r="Q5116" s="20" t="s">
        <v>47</v>
      </c>
    </row>
    <row r="5117" spans="9:18" x14ac:dyDescent="0.3">
      <c r="M5117" s="20" t="s">
        <v>42</v>
      </c>
      <c r="O5117" s="25">
        <v>12</v>
      </c>
    </row>
    <row r="5118" spans="9:18" x14ac:dyDescent="0.3">
      <c r="I5118" s="31" t="s">
        <v>1834</v>
      </c>
      <c r="J5118" s="20" t="s">
        <v>1842</v>
      </c>
      <c r="K5118" s="20" t="s">
        <v>1843</v>
      </c>
      <c r="M5118" s="20" t="s">
        <v>39</v>
      </c>
      <c r="N5118" s="20" t="s">
        <v>46</v>
      </c>
      <c r="O5118" s="25">
        <v>15750</v>
      </c>
      <c r="Q5118" s="20" t="s">
        <v>47</v>
      </c>
    </row>
    <row r="5119" spans="9:18" x14ac:dyDescent="0.3">
      <c r="M5119" s="20" t="s">
        <v>42</v>
      </c>
      <c r="O5119" s="25">
        <v>6</v>
      </c>
    </row>
    <row r="5120" spans="9:18" x14ac:dyDescent="0.3">
      <c r="I5120" s="31" t="s">
        <v>1834</v>
      </c>
      <c r="J5120" s="20" t="s">
        <v>1844</v>
      </c>
      <c r="K5120" s="20" t="s">
        <v>1845</v>
      </c>
      <c r="L5120" s="20" t="s">
        <v>1823</v>
      </c>
      <c r="M5120" s="20" t="s">
        <v>39</v>
      </c>
      <c r="N5120" s="20" t="s">
        <v>46</v>
      </c>
      <c r="O5120" s="25">
        <v>5590</v>
      </c>
      <c r="Q5120" s="20" t="s">
        <v>46</v>
      </c>
      <c r="R5120" s="25">
        <v>5590</v>
      </c>
    </row>
    <row r="5121" spans="9:18" x14ac:dyDescent="0.3">
      <c r="M5121" s="20" t="s">
        <v>42</v>
      </c>
      <c r="O5121" s="25">
        <v>1</v>
      </c>
      <c r="R5121" s="25">
        <v>1</v>
      </c>
    </row>
    <row r="5122" spans="9:18" x14ac:dyDescent="0.3">
      <c r="I5122" s="31" t="s">
        <v>1834</v>
      </c>
      <c r="J5122" s="20" t="s">
        <v>1846</v>
      </c>
      <c r="K5122" s="20" t="s">
        <v>1847</v>
      </c>
      <c r="M5122" s="20" t="s">
        <v>39</v>
      </c>
      <c r="N5122" s="20" t="s">
        <v>46</v>
      </c>
      <c r="O5122" s="25">
        <v>1845</v>
      </c>
      <c r="Q5122" s="20" t="s">
        <v>47</v>
      </c>
    </row>
    <row r="5123" spans="9:18" x14ac:dyDescent="0.3">
      <c r="M5123" s="20" t="s">
        <v>42</v>
      </c>
      <c r="O5123" s="25">
        <v>1</v>
      </c>
    </row>
    <row r="5124" spans="9:18" x14ac:dyDescent="0.3">
      <c r="I5124" s="31" t="s">
        <v>1848</v>
      </c>
      <c r="J5124" s="20" t="s">
        <v>1849</v>
      </c>
      <c r="K5124" s="20" t="s">
        <v>194</v>
      </c>
      <c r="L5124" s="20" t="s">
        <v>1474</v>
      </c>
      <c r="M5124" s="20" t="s">
        <v>39</v>
      </c>
      <c r="N5124" s="20" t="s">
        <v>122</v>
      </c>
      <c r="Q5124" s="20" t="s">
        <v>40</v>
      </c>
      <c r="R5124" s="25">
        <v>124.89</v>
      </c>
    </row>
    <row r="5125" spans="9:18" x14ac:dyDescent="0.3">
      <c r="M5125" s="20" t="s">
        <v>42</v>
      </c>
      <c r="R5125" s="25">
        <v>17.844000000000001</v>
      </c>
    </row>
    <row r="5126" spans="9:18" x14ac:dyDescent="0.3">
      <c r="I5126" s="31" t="s">
        <v>1848</v>
      </c>
      <c r="J5126" s="20" t="s">
        <v>1849</v>
      </c>
      <c r="K5126" s="20" t="s">
        <v>194</v>
      </c>
      <c r="L5126" s="20" t="s">
        <v>1474</v>
      </c>
      <c r="M5126" s="20" t="s">
        <v>39</v>
      </c>
      <c r="N5126" s="20" t="s">
        <v>122</v>
      </c>
      <c r="Q5126" s="20" t="s">
        <v>40</v>
      </c>
      <c r="R5126" s="25">
        <v>4995.75</v>
      </c>
    </row>
    <row r="5127" spans="9:18" x14ac:dyDescent="0.3">
      <c r="M5127" s="20" t="s">
        <v>42</v>
      </c>
      <c r="R5127" s="25">
        <v>713.77599999999995</v>
      </c>
    </row>
    <row r="5128" spans="9:18" x14ac:dyDescent="0.3">
      <c r="I5128" s="31" t="s">
        <v>1848</v>
      </c>
      <c r="J5128" s="20" t="s">
        <v>1849</v>
      </c>
      <c r="K5128" s="20" t="s">
        <v>194</v>
      </c>
      <c r="L5128" s="20" t="s">
        <v>1474</v>
      </c>
      <c r="M5128" s="20" t="s">
        <v>39</v>
      </c>
      <c r="N5128" s="20" t="s">
        <v>122</v>
      </c>
      <c r="Q5128" s="20" t="s">
        <v>40</v>
      </c>
      <c r="R5128" s="25">
        <v>9991.51</v>
      </c>
    </row>
    <row r="5129" spans="9:18" x14ac:dyDescent="0.3">
      <c r="M5129" s="20" t="s">
        <v>42</v>
      </c>
      <c r="R5129" s="25">
        <v>1427.5530000000001</v>
      </c>
    </row>
    <row r="5130" spans="9:18" x14ac:dyDescent="0.3">
      <c r="I5130" s="31" t="s">
        <v>1848</v>
      </c>
      <c r="J5130" s="20" t="s">
        <v>1849</v>
      </c>
      <c r="K5130" s="20" t="s">
        <v>194</v>
      </c>
      <c r="L5130" s="20" t="s">
        <v>1474</v>
      </c>
      <c r="M5130" s="20" t="s">
        <v>39</v>
      </c>
      <c r="N5130" s="20" t="s">
        <v>122</v>
      </c>
      <c r="Q5130" s="20" t="s">
        <v>40</v>
      </c>
      <c r="R5130" s="25">
        <v>2497.87</v>
      </c>
    </row>
    <row r="5131" spans="9:18" x14ac:dyDescent="0.3">
      <c r="M5131" s="20" t="s">
        <v>42</v>
      </c>
      <c r="R5131" s="25">
        <v>356.88799999999998</v>
      </c>
    </row>
    <row r="5132" spans="9:18" x14ac:dyDescent="0.3">
      <c r="I5132" s="31" t="s">
        <v>1848</v>
      </c>
      <c r="J5132" s="20" t="s">
        <v>1849</v>
      </c>
      <c r="K5132" s="20" t="s">
        <v>194</v>
      </c>
      <c r="L5132" s="20" t="s">
        <v>1474</v>
      </c>
      <c r="M5132" s="20" t="s">
        <v>39</v>
      </c>
      <c r="N5132" s="20" t="s">
        <v>122</v>
      </c>
      <c r="Q5132" s="20" t="s">
        <v>40</v>
      </c>
      <c r="R5132" s="25">
        <v>124.89</v>
      </c>
    </row>
    <row r="5133" spans="9:18" x14ac:dyDescent="0.3">
      <c r="M5133" s="20" t="s">
        <v>42</v>
      </c>
      <c r="R5133" s="25">
        <v>17.844000000000001</v>
      </c>
    </row>
    <row r="5134" spans="9:18" x14ac:dyDescent="0.3">
      <c r="I5134" s="31" t="s">
        <v>1848</v>
      </c>
      <c r="J5134" s="20" t="s">
        <v>1849</v>
      </c>
      <c r="K5134" s="20" t="s">
        <v>194</v>
      </c>
      <c r="L5134" s="20" t="s">
        <v>1474</v>
      </c>
      <c r="M5134" s="20" t="s">
        <v>39</v>
      </c>
      <c r="N5134" s="20" t="s">
        <v>122</v>
      </c>
      <c r="Q5134" s="20" t="s">
        <v>40</v>
      </c>
      <c r="R5134" s="25">
        <v>4995.75</v>
      </c>
    </row>
    <row r="5135" spans="9:18" x14ac:dyDescent="0.3">
      <c r="M5135" s="20" t="s">
        <v>42</v>
      </c>
      <c r="R5135" s="25">
        <v>713.77599999999995</v>
      </c>
    </row>
    <row r="5136" spans="9:18" x14ac:dyDescent="0.3">
      <c r="I5136" s="31" t="s">
        <v>1848</v>
      </c>
      <c r="J5136" s="20" t="s">
        <v>1849</v>
      </c>
      <c r="K5136" s="20" t="s">
        <v>194</v>
      </c>
      <c r="L5136" s="20" t="s">
        <v>1474</v>
      </c>
      <c r="M5136" s="20" t="s">
        <v>39</v>
      </c>
      <c r="N5136" s="20" t="s">
        <v>122</v>
      </c>
      <c r="Q5136" s="20" t="s">
        <v>40</v>
      </c>
      <c r="R5136" s="25">
        <v>124.89</v>
      </c>
    </row>
    <row r="5137" spans="9:18" x14ac:dyDescent="0.3">
      <c r="M5137" s="20" t="s">
        <v>42</v>
      </c>
      <c r="R5137" s="25">
        <v>17.844000000000001</v>
      </c>
    </row>
    <row r="5138" spans="9:18" x14ac:dyDescent="0.3">
      <c r="I5138" s="31" t="s">
        <v>1848</v>
      </c>
      <c r="J5138" s="20" t="s">
        <v>1849</v>
      </c>
      <c r="K5138" s="20" t="s">
        <v>194</v>
      </c>
      <c r="L5138" s="20" t="s">
        <v>1474</v>
      </c>
      <c r="M5138" s="20" t="s">
        <v>39</v>
      </c>
      <c r="N5138" s="20" t="s">
        <v>122</v>
      </c>
      <c r="Q5138" s="20" t="s">
        <v>40</v>
      </c>
      <c r="R5138" s="25">
        <v>624.47</v>
      </c>
    </row>
    <row r="5139" spans="9:18" x14ac:dyDescent="0.3">
      <c r="M5139" s="20" t="s">
        <v>42</v>
      </c>
      <c r="R5139" s="25">
        <v>89.221999999999994</v>
      </c>
    </row>
    <row r="5140" spans="9:18" x14ac:dyDescent="0.3">
      <c r="I5140" s="31" t="s">
        <v>1848</v>
      </c>
      <c r="J5140" s="20" t="s">
        <v>1849</v>
      </c>
      <c r="K5140" s="20" t="s">
        <v>194</v>
      </c>
      <c r="L5140" s="20" t="s">
        <v>1474</v>
      </c>
      <c r="M5140" s="20" t="s">
        <v>39</v>
      </c>
      <c r="N5140" s="20" t="s">
        <v>122</v>
      </c>
      <c r="Q5140" s="20" t="s">
        <v>40</v>
      </c>
      <c r="R5140" s="25">
        <v>124.89</v>
      </c>
    </row>
    <row r="5141" spans="9:18" x14ac:dyDescent="0.3">
      <c r="M5141" s="20" t="s">
        <v>42</v>
      </c>
      <c r="R5141" s="25">
        <v>17.844000000000001</v>
      </c>
    </row>
    <row r="5142" spans="9:18" x14ac:dyDescent="0.3">
      <c r="I5142" s="31" t="s">
        <v>1848</v>
      </c>
      <c r="J5142" s="20" t="s">
        <v>1849</v>
      </c>
      <c r="K5142" s="20" t="s">
        <v>194</v>
      </c>
      <c r="L5142" s="20" t="s">
        <v>1474</v>
      </c>
      <c r="M5142" s="20" t="s">
        <v>39</v>
      </c>
      <c r="N5142" s="20" t="s">
        <v>122</v>
      </c>
      <c r="Q5142" s="20" t="s">
        <v>40</v>
      </c>
      <c r="R5142" s="25">
        <v>6394.56</v>
      </c>
    </row>
    <row r="5143" spans="9:18" x14ac:dyDescent="0.3">
      <c r="M5143" s="20" t="s">
        <v>42</v>
      </c>
      <c r="R5143" s="25">
        <v>913.63300000000004</v>
      </c>
    </row>
    <row r="5144" spans="9:18" x14ac:dyDescent="0.3">
      <c r="I5144" s="31" t="s">
        <v>1848</v>
      </c>
      <c r="J5144" s="20" t="s">
        <v>1849</v>
      </c>
      <c r="K5144" s="20" t="s">
        <v>194</v>
      </c>
      <c r="L5144" s="20" t="s">
        <v>1474</v>
      </c>
      <c r="M5144" s="20" t="s">
        <v>39</v>
      </c>
      <c r="N5144" s="20" t="s">
        <v>122</v>
      </c>
      <c r="Q5144" s="20" t="s">
        <v>40</v>
      </c>
      <c r="R5144" s="25">
        <v>4995.75</v>
      </c>
    </row>
    <row r="5145" spans="9:18" x14ac:dyDescent="0.3">
      <c r="M5145" s="20" t="s">
        <v>42</v>
      </c>
      <c r="R5145" s="25">
        <v>713.77599999999995</v>
      </c>
    </row>
    <row r="5146" spans="9:18" x14ac:dyDescent="0.3">
      <c r="I5146" s="31" t="s">
        <v>1848</v>
      </c>
      <c r="J5146" s="20" t="s">
        <v>1850</v>
      </c>
      <c r="K5146" s="20" t="s">
        <v>1474</v>
      </c>
      <c r="L5146" s="20" t="s">
        <v>1803</v>
      </c>
      <c r="M5146" s="20" t="s">
        <v>39</v>
      </c>
      <c r="N5146" s="20" t="s">
        <v>40</v>
      </c>
      <c r="O5146" s="25">
        <v>24473.22</v>
      </c>
      <c r="Q5146" s="20" t="s">
        <v>41</v>
      </c>
    </row>
    <row r="5147" spans="9:18" x14ac:dyDescent="0.3">
      <c r="M5147" s="20" t="s">
        <v>42</v>
      </c>
      <c r="O5147" s="25">
        <v>1000</v>
      </c>
    </row>
    <row r="5148" spans="9:18" x14ac:dyDescent="0.3">
      <c r="I5148" s="31" t="s">
        <v>1848</v>
      </c>
      <c r="J5148" s="20" t="s">
        <v>1850</v>
      </c>
      <c r="K5148" s="20" t="s">
        <v>1474</v>
      </c>
      <c r="L5148" s="20" t="s">
        <v>1492</v>
      </c>
      <c r="M5148" s="20" t="s">
        <v>39</v>
      </c>
      <c r="N5148" s="20" t="s">
        <v>40</v>
      </c>
      <c r="O5148" s="25">
        <v>29000</v>
      </c>
      <c r="Q5148" s="20" t="s">
        <v>41</v>
      </c>
    </row>
    <row r="5149" spans="9:18" x14ac:dyDescent="0.3">
      <c r="M5149" s="20" t="s">
        <v>42</v>
      </c>
      <c r="O5149" s="25">
        <v>1000</v>
      </c>
    </row>
    <row r="5150" spans="9:18" x14ac:dyDescent="0.3">
      <c r="I5150" s="31" t="s">
        <v>1848</v>
      </c>
      <c r="J5150" s="20" t="s">
        <v>1851</v>
      </c>
      <c r="K5150" s="20" t="s">
        <v>145</v>
      </c>
      <c r="M5150" s="20" t="s">
        <v>39</v>
      </c>
      <c r="N5150" s="20" t="s">
        <v>146</v>
      </c>
      <c r="O5150" s="25">
        <v>761.74</v>
      </c>
      <c r="Q5150" s="20" t="s">
        <v>47</v>
      </c>
    </row>
    <row r="5151" spans="9:18" x14ac:dyDescent="0.3">
      <c r="M5151" s="20" t="s">
        <v>42</v>
      </c>
      <c r="O5151" s="25">
        <v>6</v>
      </c>
    </row>
    <row r="5152" spans="9:18" x14ac:dyDescent="0.3">
      <c r="I5152" s="31" t="s">
        <v>1848</v>
      </c>
      <c r="J5152" s="20" t="s">
        <v>1851</v>
      </c>
      <c r="K5152" s="20" t="s">
        <v>147</v>
      </c>
      <c r="L5152" s="20" t="s">
        <v>145</v>
      </c>
      <c r="M5152" s="20" t="s">
        <v>39</v>
      </c>
      <c r="N5152" s="20" t="s">
        <v>148</v>
      </c>
      <c r="Q5152" s="20" t="s">
        <v>149</v>
      </c>
      <c r="R5152" s="25">
        <v>761.74</v>
      </c>
    </row>
    <row r="5153" spans="9:18" x14ac:dyDescent="0.3">
      <c r="M5153" s="20" t="s">
        <v>42</v>
      </c>
    </row>
    <row r="5154" spans="9:18" x14ac:dyDescent="0.3">
      <c r="I5154" s="31" t="s">
        <v>1848</v>
      </c>
      <c r="J5154" s="20" t="s">
        <v>1852</v>
      </c>
      <c r="K5154" s="20" t="s">
        <v>758</v>
      </c>
      <c r="L5154" s="20" t="s">
        <v>1809</v>
      </c>
      <c r="M5154" s="20" t="s">
        <v>39</v>
      </c>
      <c r="N5154" s="20" t="s">
        <v>46</v>
      </c>
      <c r="O5154" s="25">
        <v>4780.08</v>
      </c>
      <c r="Q5154" s="20" t="s">
        <v>46</v>
      </c>
      <c r="R5154" s="25">
        <v>4780.08</v>
      </c>
    </row>
    <row r="5155" spans="9:18" x14ac:dyDescent="0.3">
      <c r="M5155" s="20" t="s">
        <v>42</v>
      </c>
      <c r="O5155" s="25">
        <v>24</v>
      </c>
      <c r="R5155" s="25">
        <v>24</v>
      </c>
    </row>
    <row r="5156" spans="9:18" x14ac:dyDescent="0.3">
      <c r="I5156" s="31" t="s">
        <v>1853</v>
      </c>
      <c r="J5156" s="20" t="s">
        <v>1854</v>
      </c>
      <c r="K5156" s="20" t="s">
        <v>1474</v>
      </c>
      <c r="L5156" s="20" t="s">
        <v>1494</v>
      </c>
      <c r="M5156" s="20" t="s">
        <v>39</v>
      </c>
      <c r="N5156" s="20" t="s">
        <v>40</v>
      </c>
      <c r="O5156" s="25">
        <v>35668.57</v>
      </c>
      <c r="Q5156" s="20" t="s">
        <v>41</v>
      </c>
    </row>
    <row r="5157" spans="9:18" x14ac:dyDescent="0.3">
      <c r="M5157" s="20" t="s">
        <v>42</v>
      </c>
      <c r="O5157" s="25">
        <v>1280</v>
      </c>
    </row>
    <row r="5158" spans="9:18" x14ac:dyDescent="0.3">
      <c r="I5158" s="31" t="s">
        <v>1853</v>
      </c>
      <c r="J5158" s="20" t="s">
        <v>1855</v>
      </c>
      <c r="K5158" s="20" t="s">
        <v>125</v>
      </c>
      <c r="L5158" s="20" t="s">
        <v>1856</v>
      </c>
      <c r="M5158" s="20" t="s">
        <v>39</v>
      </c>
      <c r="N5158" s="20" t="s">
        <v>46</v>
      </c>
      <c r="O5158" s="25">
        <v>2730</v>
      </c>
      <c r="Q5158" s="20" t="s">
        <v>47</v>
      </c>
    </row>
    <row r="5159" spans="9:18" x14ac:dyDescent="0.3">
      <c r="M5159" s="20" t="s">
        <v>42</v>
      </c>
      <c r="O5159" s="25">
        <v>3</v>
      </c>
    </row>
    <row r="5160" spans="9:18" x14ac:dyDescent="0.3">
      <c r="I5160" s="31" t="s">
        <v>1853</v>
      </c>
      <c r="J5160" s="20" t="s">
        <v>1857</v>
      </c>
      <c r="K5160" s="20" t="s">
        <v>174</v>
      </c>
      <c r="L5160" s="20" t="s">
        <v>905</v>
      </c>
      <c r="M5160" s="20" t="s">
        <v>39</v>
      </c>
      <c r="N5160" s="20" t="s">
        <v>89</v>
      </c>
      <c r="Q5160" s="20" t="s">
        <v>906</v>
      </c>
      <c r="R5160" s="25">
        <v>77598.929999999993</v>
      </c>
    </row>
    <row r="5161" spans="9:18" x14ac:dyDescent="0.3">
      <c r="M5161" s="20" t="s">
        <v>42</v>
      </c>
      <c r="R5161" s="25">
        <v>14286</v>
      </c>
    </row>
    <row r="5162" spans="9:18" x14ac:dyDescent="0.3">
      <c r="I5162" s="31" t="s">
        <v>1853</v>
      </c>
      <c r="J5162" s="20" t="s">
        <v>1858</v>
      </c>
      <c r="K5162" s="20" t="s">
        <v>194</v>
      </c>
      <c r="L5162" s="20" t="s">
        <v>1474</v>
      </c>
      <c r="M5162" s="20" t="s">
        <v>39</v>
      </c>
      <c r="N5162" s="20" t="s">
        <v>122</v>
      </c>
      <c r="Q5162" s="20" t="s">
        <v>40</v>
      </c>
      <c r="R5162" s="25">
        <v>9632.7099999999991</v>
      </c>
    </row>
    <row r="5163" spans="9:18" x14ac:dyDescent="0.3">
      <c r="M5163" s="20" t="s">
        <v>42</v>
      </c>
      <c r="R5163" s="25">
        <v>1165.049</v>
      </c>
    </row>
    <row r="5164" spans="9:18" x14ac:dyDescent="0.3">
      <c r="I5164" s="31" t="s">
        <v>1853</v>
      </c>
      <c r="J5164" s="20" t="s">
        <v>1858</v>
      </c>
      <c r="K5164" s="20" t="s">
        <v>194</v>
      </c>
      <c r="L5164" s="20" t="s">
        <v>1474</v>
      </c>
      <c r="M5164" s="20" t="s">
        <v>39</v>
      </c>
      <c r="N5164" s="20" t="s">
        <v>122</v>
      </c>
      <c r="Q5164" s="20" t="s">
        <v>40</v>
      </c>
      <c r="R5164" s="25">
        <v>11077.6</v>
      </c>
    </row>
    <row r="5165" spans="9:18" x14ac:dyDescent="0.3">
      <c r="M5165" s="20" t="s">
        <v>42</v>
      </c>
      <c r="R5165" s="25">
        <v>1339.8040000000001</v>
      </c>
    </row>
    <row r="5166" spans="9:18" x14ac:dyDescent="0.3">
      <c r="I5166" s="31" t="s">
        <v>1853</v>
      </c>
      <c r="J5166" s="20" t="s">
        <v>1858</v>
      </c>
      <c r="K5166" s="20" t="s">
        <v>194</v>
      </c>
      <c r="L5166" s="20" t="s">
        <v>1474</v>
      </c>
      <c r="M5166" s="20" t="s">
        <v>39</v>
      </c>
      <c r="N5166" s="20" t="s">
        <v>122</v>
      </c>
      <c r="Q5166" s="20" t="s">
        <v>40</v>
      </c>
      <c r="R5166" s="25">
        <v>9632.7099999999991</v>
      </c>
    </row>
    <row r="5167" spans="9:18" x14ac:dyDescent="0.3">
      <c r="M5167" s="20" t="s">
        <v>42</v>
      </c>
      <c r="R5167" s="25">
        <v>1165.049</v>
      </c>
    </row>
    <row r="5168" spans="9:18" x14ac:dyDescent="0.3">
      <c r="I5168" s="31" t="s">
        <v>1853</v>
      </c>
      <c r="J5168" s="20" t="s">
        <v>1858</v>
      </c>
      <c r="K5168" s="20" t="s">
        <v>194</v>
      </c>
      <c r="L5168" s="20" t="s">
        <v>1474</v>
      </c>
      <c r="M5168" s="20" t="s">
        <v>39</v>
      </c>
      <c r="N5168" s="20" t="s">
        <v>122</v>
      </c>
      <c r="Q5168" s="20" t="s">
        <v>40</v>
      </c>
      <c r="R5168" s="25">
        <v>9632.7099999999991</v>
      </c>
    </row>
    <row r="5169" spans="9:18" x14ac:dyDescent="0.3">
      <c r="M5169" s="20" t="s">
        <v>42</v>
      </c>
      <c r="R5169" s="25">
        <v>1165.049</v>
      </c>
    </row>
    <row r="5170" spans="9:18" x14ac:dyDescent="0.3">
      <c r="I5170" s="31" t="s">
        <v>1853</v>
      </c>
      <c r="J5170" s="20" t="s">
        <v>1858</v>
      </c>
      <c r="K5170" s="20" t="s">
        <v>194</v>
      </c>
      <c r="L5170" s="20" t="s">
        <v>1474</v>
      </c>
      <c r="M5170" s="20" t="s">
        <v>39</v>
      </c>
      <c r="N5170" s="20" t="s">
        <v>122</v>
      </c>
      <c r="Q5170" s="20" t="s">
        <v>40</v>
      </c>
      <c r="R5170" s="25">
        <v>9632.7099999999991</v>
      </c>
    </row>
    <row r="5171" spans="9:18" x14ac:dyDescent="0.3">
      <c r="M5171" s="20" t="s">
        <v>42</v>
      </c>
      <c r="R5171" s="25">
        <v>1165.049</v>
      </c>
    </row>
    <row r="5172" spans="9:18" x14ac:dyDescent="0.3">
      <c r="I5172" s="31" t="s">
        <v>1853</v>
      </c>
      <c r="J5172" s="20" t="s">
        <v>1859</v>
      </c>
      <c r="K5172" s="20" t="s">
        <v>1826</v>
      </c>
      <c r="M5172" s="20" t="s">
        <v>39</v>
      </c>
      <c r="N5172" s="20" t="s">
        <v>146</v>
      </c>
      <c r="O5172" s="25">
        <v>2640</v>
      </c>
      <c r="Q5172" s="20" t="s">
        <v>47</v>
      </c>
    </row>
    <row r="5173" spans="9:18" x14ac:dyDescent="0.3">
      <c r="M5173" s="20" t="s">
        <v>42</v>
      </c>
      <c r="O5173" s="25">
        <v>2</v>
      </c>
    </row>
    <row r="5174" spans="9:18" x14ac:dyDescent="0.3">
      <c r="I5174" s="31" t="s">
        <v>1853</v>
      </c>
      <c r="J5174" s="20" t="s">
        <v>1859</v>
      </c>
      <c r="K5174" s="20" t="s">
        <v>572</v>
      </c>
      <c r="L5174" s="20" t="s">
        <v>1826</v>
      </c>
      <c r="M5174" s="20" t="s">
        <v>39</v>
      </c>
      <c r="N5174" s="20" t="s">
        <v>89</v>
      </c>
      <c r="Q5174" s="20" t="s">
        <v>149</v>
      </c>
      <c r="R5174" s="25">
        <v>2640</v>
      </c>
    </row>
    <row r="5175" spans="9:18" x14ac:dyDescent="0.3">
      <c r="M5175" s="20" t="s">
        <v>42</v>
      </c>
    </row>
    <row r="5176" spans="9:18" x14ac:dyDescent="0.3">
      <c r="I5176" s="31" t="s">
        <v>1853</v>
      </c>
      <c r="J5176" s="20" t="s">
        <v>1859</v>
      </c>
      <c r="K5176" s="20" t="s">
        <v>1827</v>
      </c>
      <c r="M5176" s="20" t="s">
        <v>39</v>
      </c>
      <c r="N5176" s="20" t="s">
        <v>146</v>
      </c>
      <c r="O5176" s="25">
        <v>4375</v>
      </c>
      <c r="Q5176" s="20" t="s">
        <v>47</v>
      </c>
    </row>
    <row r="5177" spans="9:18" x14ac:dyDescent="0.3">
      <c r="M5177" s="20" t="s">
        <v>42</v>
      </c>
      <c r="O5177" s="25">
        <v>5</v>
      </c>
    </row>
    <row r="5178" spans="9:18" x14ac:dyDescent="0.3">
      <c r="I5178" s="31" t="s">
        <v>1853</v>
      </c>
      <c r="J5178" s="20" t="s">
        <v>1859</v>
      </c>
      <c r="K5178" s="20" t="s">
        <v>572</v>
      </c>
      <c r="L5178" s="20" t="s">
        <v>1827</v>
      </c>
      <c r="M5178" s="20" t="s">
        <v>39</v>
      </c>
      <c r="N5178" s="20" t="s">
        <v>89</v>
      </c>
      <c r="Q5178" s="20" t="s">
        <v>149</v>
      </c>
      <c r="R5178" s="25">
        <v>4375</v>
      </c>
    </row>
    <row r="5179" spans="9:18" x14ac:dyDescent="0.3">
      <c r="M5179" s="20" t="s">
        <v>42</v>
      </c>
    </row>
    <row r="5180" spans="9:18" x14ac:dyDescent="0.3">
      <c r="I5180" s="31" t="s">
        <v>1853</v>
      </c>
      <c r="J5180" s="20" t="s">
        <v>1859</v>
      </c>
      <c r="K5180" s="20" t="s">
        <v>1829</v>
      </c>
      <c r="M5180" s="20" t="s">
        <v>39</v>
      </c>
      <c r="N5180" s="20" t="s">
        <v>146</v>
      </c>
      <c r="O5180" s="25">
        <v>5040</v>
      </c>
      <c r="Q5180" s="20" t="s">
        <v>47</v>
      </c>
    </row>
    <row r="5181" spans="9:18" x14ac:dyDescent="0.3">
      <c r="M5181" s="20" t="s">
        <v>42</v>
      </c>
      <c r="O5181" s="25">
        <v>3</v>
      </c>
    </row>
    <row r="5182" spans="9:18" x14ac:dyDescent="0.3">
      <c r="I5182" s="31" t="s">
        <v>1853</v>
      </c>
      <c r="J5182" s="20" t="s">
        <v>1859</v>
      </c>
      <c r="K5182" s="20" t="s">
        <v>572</v>
      </c>
      <c r="L5182" s="20" t="s">
        <v>1829</v>
      </c>
      <c r="M5182" s="20" t="s">
        <v>39</v>
      </c>
      <c r="N5182" s="20" t="s">
        <v>89</v>
      </c>
      <c r="Q5182" s="20" t="s">
        <v>149</v>
      </c>
      <c r="R5182" s="25">
        <v>5040</v>
      </c>
    </row>
    <row r="5183" spans="9:18" x14ac:dyDescent="0.3">
      <c r="M5183" s="20" t="s">
        <v>42</v>
      </c>
    </row>
    <row r="5184" spans="9:18" x14ac:dyDescent="0.3">
      <c r="I5184" s="31" t="s">
        <v>1853</v>
      </c>
      <c r="J5184" s="20" t="s">
        <v>1859</v>
      </c>
      <c r="K5184" s="20" t="s">
        <v>1831</v>
      </c>
      <c r="M5184" s="20" t="s">
        <v>39</v>
      </c>
      <c r="N5184" s="20" t="s">
        <v>146</v>
      </c>
      <c r="O5184" s="25">
        <v>5733.4</v>
      </c>
      <c r="Q5184" s="20" t="s">
        <v>47</v>
      </c>
    </row>
    <row r="5185" spans="9:18" x14ac:dyDescent="0.3">
      <c r="M5185" s="20" t="s">
        <v>42</v>
      </c>
      <c r="O5185" s="25">
        <v>4</v>
      </c>
    </row>
    <row r="5186" spans="9:18" x14ac:dyDescent="0.3">
      <c r="I5186" s="31" t="s">
        <v>1853</v>
      </c>
      <c r="J5186" s="20" t="s">
        <v>1859</v>
      </c>
      <c r="K5186" s="20" t="s">
        <v>572</v>
      </c>
      <c r="L5186" s="20" t="s">
        <v>1831</v>
      </c>
      <c r="M5186" s="20" t="s">
        <v>39</v>
      </c>
      <c r="N5186" s="20" t="s">
        <v>89</v>
      </c>
      <c r="Q5186" s="20" t="s">
        <v>149</v>
      </c>
      <c r="R5186" s="25">
        <v>5733.4</v>
      </c>
    </row>
    <row r="5187" spans="9:18" x14ac:dyDescent="0.3">
      <c r="M5187" s="20" t="s">
        <v>42</v>
      </c>
    </row>
    <row r="5188" spans="9:18" x14ac:dyDescent="0.3">
      <c r="I5188" s="31" t="s">
        <v>1853</v>
      </c>
      <c r="J5188" s="20" t="s">
        <v>1859</v>
      </c>
      <c r="K5188" s="20" t="s">
        <v>1860</v>
      </c>
      <c r="M5188" s="20" t="s">
        <v>39</v>
      </c>
      <c r="N5188" s="20" t="s">
        <v>146</v>
      </c>
      <c r="O5188" s="25">
        <v>7392.5</v>
      </c>
      <c r="Q5188" s="20" t="s">
        <v>47</v>
      </c>
    </row>
    <row r="5189" spans="9:18" x14ac:dyDescent="0.3">
      <c r="M5189" s="20" t="s">
        <v>42</v>
      </c>
      <c r="O5189" s="25">
        <v>5</v>
      </c>
    </row>
    <row r="5190" spans="9:18" x14ac:dyDescent="0.3">
      <c r="I5190" s="31" t="s">
        <v>1853</v>
      </c>
      <c r="J5190" s="20" t="s">
        <v>1859</v>
      </c>
      <c r="K5190" s="20" t="s">
        <v>572</v>
      </c>
      <c r="L5190" s="20" t="s">
        <v>1860</v>
      </c>
      <c r="M5190" s="20" t="s">
        <v>39</v>
      </c>
      <c r="N5190" s="20" t="s">
        <v>89</v>
      </c>
      <c r="Q5190" s="20" t="s">
        <v>149</v>
      </c>
      <c r="R5190" s="25">
        <v>7392.5</v>
      </c>
    </row>
    <row r="5191" spans="9:18" x14ac:dyDescent="0.3">
      <c r="M5191" s="20" t="s">
        <v>42</v>
      </c>
    </row>
    <row r="5192" spans="9:18" x14ac:dyDescent="0.3">
      <c r="I5192" s="31" t="s">
        <v>1853</v>
      </c>
      <c r="J5192" s="20" t="s">
        <v>1861</v>
      </c>
      <c r="K5192" s="20" t="s">
        <v>1862</v>
      </c>
      <c r="M5192" s="20" t="s">
        <v>39</v>
      </c>
      <c r="N5192" s="20" t="s">
        <v>46</v>
      </c>
      <c r="O5192" s="25">
        <v>258000</v>
      </c>
      <c r="Q5192" s="20" t="s">
        <v>47</v>
      </c>
    </row>
    <row r="5193" spans="9:18" x14ac:dyDescent="0.3">
      <c r="M5193" s="20" t="s">
        <v>42</v>
      </c>
      <c r="O5193" s="25">
        <v>1000</v>
      </c>
    </row>
    <row r="5194" spans="9:18" x14ac:dyDescent="0.3">
      <c r="I5194" s="31" t="s">
        <v>1863</v>
      </c>
      <c r="J5194" s="20" t="s">
        <v>1864</v>
      </c>
      <c r="K5194" s="20" t="s">
        <v>194</v>
      </c>
      <c r="L5194" s="20" t="s">
        <v>1474</v>
      </c>
      <c r="M5194" s="20" t="s">
        <v>39</v>
      </c>
      <c r="N5194" s="20" t="s">
        <v>122</v>
      </c>
      <c r="Q5194" s="20" t="s">
        <v>40</v>
      </c>
      <c r="R5194" s="25">
        <v>7912.03</v>
      </c>
    </row>
    <row r="5195" spans="9:18" x14ac:dyDescent="0.3">
      <c r="M5195" s="20" t="s">
        <v>42</v>
      </c>
      <c r="R5195" s="25">
        <v>956.93799999999999</v>
      </c>
    </row>
    <row r="5196" spans="9:18" x14ac:dyDescent="0.3">
      <c r="I5196" s="31" t="s">
        <v>1863</v>
      </c>
      <c r="J5196" s="20" t="s">
        <v>1864</v>
      </c>
      <c r="K5196" s="20" t="s">
        <v>194</v>
      </c>
      <c r="L5196" s="20" t="s">
        <v>1474</v>
      </c>
      <c r="M5196" s="20" t="s">
        <v>39</v>
      </c>
      <c r="N5196" s="20" t="s">
        <v>122</v>
      </c>
      <c r="Q5196" s="20" t="s">
        <v>40</v>
      </c>
      <c r="R5196" s="25">
        <v>7912.03</v>
      </c>
    </row>
    <row r="5197" spans="9:18" x14ac:dyDescent="0.3">
      <c r="M5197" s="20" t="s">
        <v>42</v>
      </c>
      <c r="R5197" s="25">
        <v>956.93799999999999</v>
      </c>
    </row>
    <row r="5198" spans="9:18" x14ac:dyDescent="0.3">
      <c r="I5198" s="31" t="s">
        <v>1863</v>
      </c>
      <c r="J5198" s="20" t="s">
        <v>1864</v>
      </c>
      <c r="K5198" s="20" t="s">
        <v>194</v>
      </c>
      <c r="L5198" s="20" t="s">
        <v>1474</v>
      </c>
      <c r="M5198" s="20" t="s">
        <v>39</v>
      </c>
      <c r="N5198" s="20" t="s">
        <v>122</v>
      </c>
      <c r="Q5198" s="20" t="s">
        <v>40</v>
      </c>
      <c r="R5198" s="25">
        <v>8149.39</v>
      </c>
    </row>
    <row r="5199" spans="9:18" x14ac:dyDescent="0.3">
      <c r="M5199" s="20" t="s">
        <v>42</v>
      </c>
      <c r="R5199" s="25">
        <v>985.64599999999996</v>
      </c>
    </row>
    <row r="5200" spans="9:18" x14ac:dyDescent="0.3">
      <c r="I5200" s="31" t="s">
        <v>1863</v>
      </c>
      <c r="J5200" s="20" t="s">
        <v>1864</v>
      </c>
      <c r="K5200" s="20" t="s">
        <v>194</v>
      </c>
      <c r="L5200" s="20" t="s">
        <v>1474</v>
      </c>
      <c r="M5200" s="20" t="s">
        <v>39</v>
      </c>
      <c r="N5200" s="20" t="s">
        <v>122</v>
      </c>
      <c r="Q5200" s="20" t="s">
        <v>40</v>
      </c>
      <c r="R5200" s="25">
        <v>7912.03</v>
      </c>
    </row>
    <row r="5201" spans="9:18" x14ac:dyDescent="0.3">
      <c r="M5201" s="20" t="s">
        <v>42</v>
      </c>
      <c r="R5201" s="25">
        <v>956.93799999999999</v>
      </c>
    </row>
    <row r="5202" spans="9:18" x14ac:dyDescent="0.3">
      <c r="I5202" s="31" t="s">
        <v>1863</v>
      </c>
      <c r="J5202" s="20" t="s">
        <v>1864</v>
      </c>
      <c r="K5202" s="20" t="s">
        <v>194</v>
      </c>
      <c r="L5202" s="20" t="s">
        <v>1474</v>
      </c>
      <c r="M5202" s="20" t="s">
        <v>39</v>
      </c>
      <c r="N5202" s="20" t="s">
        <v>122</v>
      </c>
      <c r="Q5202" s="20" t="s">
        <v>40</v>
      </c>
      <c r="R5202" s="25">
        <v>7912.03</v>
      </c>
    </row>
    <row r="5203" spans="9:18" x14ac:dyDescent="0.3">
      <c r="M5203" s="20" t="s">
        <v>42</v>
      </c>
      <c r="R5203" s="25">
        <v>956.93799999999999</v>
      </c>
    </row>
    <row r="5204" spans="9:18" x14ac:dyDescent="0.3">
      <c r="I5204" s="31" t="s">
        <v>1863</v>
      </c>
      <c r="J5204" s="20" t="s">
        <v>1864</v>
      </c>
      <c r="K5204" s="20" t="s">
        <v>194</v>
      </c>
      <c r="L5204" s="20" t="s">
        <v>1474</v>
      </c>
      <c r="M5204" s="20" t="s">
        <v>39</v>
      </c>
      <c r="N5204" s="20" t="s">
        <v>122</v>
      </c>
      <c r="Q5204" s="20" t="s">
        <v>40</v>
      </c>
      <c r="R5204" s="25">
        <v>9810.91</v>
      </c>
    </row>
    <row r="5205" spans="9:18" x14ac:dyDescent="0.3">
      <c r="M5205" s="20" t="s">
        <v>42</v>
      </c>
      <c r="R5205" s="25">
        <v>1186.6020000000001</v>
      </c>
    </row>
    <row r="5206" spans="9:18" x14ac:dyDescent="0.3">
      <c r="I5206" s="31" t="s">
        <v>1863</v>
      </c>
      <c r="J5206" s="20" t="s">
        <v>1865</v>
      </c>
      <c r="K5206" s="20" t="s">
        <v>1474</v>
      </c>
      <c r="L5206" s="20" t="s">
        <v>1492</v>
      </c>
      <c r="M5206" s="20" t="s">
        <v>39</v>
      </c>
      <c r="N5206" s="20" t="s">
        <v>40</v>
      </c>
      <c r="O5206" s="25">
        <v>29870</v>
      </c>
      <c r="Q5206" s="20" t="s">
        <v>41</v>
      </c>
    </row>
    <row r="5207" spans="9:18" x14ac:dyDescent="0.3">
      <c r="M5207" s="20" t="s">
        <v>42</v>
      </c>
      <c r="O5207" s="25">
        <v>1030</v>
      </c>
    </row>
    <row r="5208" spans="9:18" x14ac:dyDescent="0.3">
      <c r="I5208" s="31" t="s">
        <v>1863</v>
      </c>
      <c r="J5208" s="20" t="s">
        <v>1865</v>
      </c>
      <c r="K5208" s="20" t="s">
        <v>1474</v>
      </c>
      <c r="L5208" s="20" t="s">
        <v>1494</v>
      </c>
      <c r="M5208" s="20" t="s">
        <v>39</v>
      </c>
      <c r="N5208" s="20" t="s">
        <v>40</v>
      </c>
      <c r="O5208" s="25">
        <v>35632.839999999997</v>
      </c>
      <c r="Q5208" s="20" t="s">
        <v>41</v>
      </c>
    </row>
    <row r="5209" spans="9:18" x14ac:dyDescent="0.3">
      <c r="M5209" s="20" t="s">
        <v>42</v>
      </c>
      <c r="O5209" s="25">
        <v>1240</v>
      </c>
    </row>
    <row r="5210" spans="9:18" x14ac:dyDescent="0.3">
      <c r="I5210" s="31" t="s">
        <v>1863</v>
      </c>
      <c r="J5210" s="20" t="s">
        <v>1866</v>
      </c>
      <c r="K5210" s="20" t="s">
        <v>1867</v>
      </c>
      <c r="L5210" s="20" t="s">
        <v>1868</v>
      </c>
      <c r="M5210" s="20" t="s">
        <v>39</v>
      </c>
      <c r="N5210" s="20" t="s">
        <v>46</v>
      </c>
      <c r="O5210" s="25">
        <v>315.83</v>
      </c>
      <c r="Q5210" s="20" t="s">
        <v>47</v>
      </c>
    </row>
    <row r="5211" spans="9:18" x14ac:dyDescent="0.3">
      <c r="M5211" s="20" t="s">
        <v>42</v>
      </c>
      <c r="O5211" s="25">
        <v>5</v>
      </c>
    </row>
    <row r="5212" spans="9:18" x14ac:dyDescent="0.3">
      <c r="I5212" s="31" t="s">
        <v>1863</v>
      </c>
      <c r="J5212" s="20" t="s">
        <v>1869</v>
      </c>
      <c r="K5212" s="20" t="s">
        <v>1870</v>
      </c>
      <c r="M5212" s="20" t="s">
        <v>39</v>
      </c>
      <c r="N5212" s="20" t="s">
        <v>46</v>
      </c>
      <c r="O5212" s="25">
        <v>1538.37</v>
      </c>
      <c r="Q5212" s="20" t="s">
        <v>47</v>
      </c>
    </row>
    <row r="5213" spans="9:18" x14ac:dyDescent="0.3">
      <c r="M5213" s="20" t="s">
        <v>42</v>
      </c>
      <c r="O5213" s="25">
        <v>4</v>
      </c>
    </row>
    <row r="5214" spans="9:18" x14ac:dyDescent="0.3">
      <c r="I5214" s="31" t="s">
        <v>1863</v>
      </c>
      <c r="J5214" s="20" t="s">
        <v>1871</v>
      </c>
      <c r="K5214" s="20" t="s">
        <v>1872</v>
      </c>
      <c r="M5214" s="20" t="s">
        <v>39</v>
      </c>
      <c r="N5214" s="20" t="s">
        <v>46</v>
      </c>
      <c r="O5214" s="25">
        <v>20000</v>
      </c>
      <c r="Q5214" s="20" t="s">
        <v>47</v>
      </c>
    </row>
    <row r="5215" spans="9:18" x14ac:dyDescent="0.3">
      <c r="M5215" s="20" t="s">
        <v>42</v>
      </c>
      <c r="O5215" s="25">
        <v>1</v>
      </c>
    </row>
    <row r="5216" spans="9:18" x14ac:dyDescent="0.3">
      <c r="I5216" s="31" t="s">
        <v>1863</v>
      </c>
      <c r="J5216" s="20" t="s">
        <v>1873</v>
      </c>
      <c r="K5216" s="20" t="s">
        <v>1874</v>
      </c>
      <c r="M5216" s="20" t="s">
        <v>39</v>
      </c>
      <c r="N5216" s="20" t="s">
        <v>46</v>
      </c>
      <c r="O5216" s="25">
        <v>173000</v>
      </c>
      <c r="Q5216" s="20" t="s">
        <v>47</v>
      </c>
    </row>
    <row r="5217" spans="9:18" x14ac:dyDescent="0.3">
      <c r="M5217" s="20" t="s">
        <v>42</v>
      </c>
      <c r="O5217" s="25">
        <v>1000</v>
      </c>
    </row>
    <row r="5218" spans="9:18" x14ac:dyDescent="0.3">
      <c r="I5218" s="31" t="s">
        <v>1875</v>
      </c>
      <c r="J5218" s="20" t="s">
        <v>1876</v>
      </c>
      <c r="K5218" s="20" t="s">
        <v>194</v>
      </c>
      <c r="L5218" s="20" t="s">
        <v>1474</v>
      </c>
      <c r="M5218" s="20" t="s">
        <v>39</v>
      </c>
      <c r="N5218" s="20" t="s">
        <v>122</v>
      </c>
      <c r="Q5218" s="20" t="s">
        <v>40</v>
      </c>
      <c r="R5218" s="25">
        <v>9369.67</v>
      </c>
    </row>
    <row r="5219" spans="9:18" x14ac:dyDescent="0.3">
      <c r="M5219" s="20" t="s">
        <v>42</v>
      </c>
      <c r="R5219" s="25">
        <v>1000</v>
      </c>
    </row>
    <row r="5220" spans="9:18" x14ac:dyDescent="0.3">
      <c r="I5220" s="31" t="s">
        <v>1875</v>
      </c>
      <c r="J5220" s="20" t="s">
        <v>1876</v>
      </c>
      <c r="K5220" s="20" t="s">
        <v>194</v>
      </c>
      <c r="L5220" s="20" t="s">
        <v>1474</v>
      </c>
      <c r="M5220" s="20" t="s">
        <v>39</v>
      </c>
      <c r="N5220" s="20" t="s">
        <v>122</v>
      </c>
      <c r="Q5220" s="20" t="s">
        <v>40</v>
      </c>
      <c r="R5220" s="25">
        <v>9369.67</v>
      </c>
    </row>
    <row r="5221" spans="9:18" x14ac:dyDescent="0.3">
      <c r="M5221" s="20" t="s">
        <v>42</v>
      </c>
      <c r="R5221" s="25">
        <v>1000</v>
      </c>
    </row>
    <row r="5222" spans="9:18" x14ac:dyDescent="0.3">
      <c r="I5222" s="31" t="s">
        <v>1875</v>
      </c>
      <c r="J5222" s="20" t="s">
        <v>1876</v>
      </c>
      <c r="K5222" s="20" t="s">
        <v>194</v>
      </c>
      <c r="L5222" s="20" t="s">
        <v>1474</v>
      </c>
      <c r="M5222" s="20" t="s">
        <v>39</v>
      </c>
      <c r="N5222" s="20" t="s">
        <v>122</v>
      </c>
      <c r="Q5222" s="20" t="s">
        <v>40</v>
      </c>
      <c r="R5222" s="25">
        <v>9369.67</v>
      </c>
    </row>
    <row r="5223" spans="9:18" x14ac:dyDescent="0.3">
      <c r="M5223" s="20" t="s">
        <v>42</v>
      </c>
      <c r="R5223" s="25">
        <v>1000</v>
      </c>
    </row>
    <row r="5224" spans="9:18" x14ac:dyDescent="0.3">
      <c r="I5224" s="31" t="s">
        <v>1875</v>
      </c>
      <c r="J5224" s="20" t="s">
        <v>1876</v>
      </c>
      <c r="K5224" s="20" t="s">
        <v>194</v>
      </c>
      <c r="L5224" s="20" t="s">
        <v>1474</v>
      </c>
      <c r="M5224" s="20" t="s">
        <v>39</v>
      </c>
      <c r="N5224" s="20" t="s">
        <v>122</v>
      </c>
      <c r="Q5224" s="20" t="s">
        <v>40</v>
      </c>
      <c r="R5224" s="25">
        <v>9369.67</v>
      </c>
    </row>
    <row r="5225" spans="9:18" x14ac:dyDescent="0.3">
      <c r="M5225" s="20" t="s">
        <v>42</v>
      </c>
      <c r="R5225" s="25">
        <v>1000</v>
      </c>
    </row>
    <row r="5226" spans="9:18" x14ac:dyDescent="0.3">
      <c r="I5226" s="31" t="s">
        <v>1875</v>
      </c>
      <c r="J5226" s="20" t="s">
        <v>1876</v>
      </c>
      <c r="K5226" s="20" t="s">
        <v>194</v>
      </c>
      <c r="L5226" s="20" t="s">
        <v>1474</v>
      </c>
      <c r="M5226" s="20" t="s">
        <v>39</v>
      </c>
      <c r="N5226" s="20" t="s">
        <v>122</v>
      </c>
      <c r="Q5226" s="20" t="s">
        <v>40</v>
      </c>
      <c r="R5226" s="25">
        <v>9369.67</v>
      </c>
    </row>
    <row r="5227" spans="9:18" x14ac:dyDescent="0.3">
      <c r="M5227" s="20" t="s">
        <v>42</v>
      </c>
      <c r="R5227" s="25">
        <v>1000</v>
      </c>
    </row>
    <row r="5228" spans="9:18" x14ac:dyDescent="0.3">
      <c r="I5228" s="31" t="s">
        <v>1875</v>
      </c>
      <c r="J5228" s="20" t="s">
        <v>1876</v>
      </c>
      <c r="K5228" s="20" t="s">
        <v>194</v>
      </c>
      <c r="L5228" s="20" t="s">
        <v>1474</v>
      </c>
      <c r="M5228" s="20" t="s">
        <v>39</v>
      </c>
      <c r="N5228" s="20" t="s">
        <v>122</v>
      </c>
      <c r="Q5228" s="20" t="s">
        <v>40</v>
      </c>
      <c r="R5228" s="25">
        <v>9369.67</v>
      </c>
    </row>
    <row r="5229" spans="9:18" x14ac:dyDescent="0.3">
      <c r="M5229" s="20" t="s">
        <v>42</v>
      </c>
      <c r="R5229" s="25">
        <v>1000</v>
      </c>
    </row>
    <row r="5230" spans="9:18" x14ac:dyDescent="0.3">
      <c r="I5230" s="31" t="s">
        <v>1877</v>
      </c>
      <c r="J5230" s="20" t="s">
        <v>1878</v>
      </c>
      <c r="K5230" s="20" t="s">
        <v>194</v>
      </c>
      <c r="L5230" s="20" t="s">
        <v>1474</v>
      </c>
      <c r="M5230" s="20" t="s">
        <v>39</v>
      </c>
      <c r="N5230" s="20" t="s">
        <v>122</v>
      </c>
      <c r="Q5230" s="20" t="s">
        <v>40</v>
      </c>
      <c r="R5230" s="25">
        <v>9111.8700000000008</v>
      </c>
    </row>
    <row r="5231" spans="9:18" x14ac:dyDescent="0.3">
      <c r="M5231" s="20" t="s">
        <v>42</v>
      </c>
      <c r="R5231" s="25">
        <v>972.48500000000001</v>
      </c>
    </row>
    <row r="5232" spans="9:18" x14ac:dyDescent="0.3">
      <c r="I5232" s="31" t="s">
        <v>1877</v>
      </c>
      <c r="J5232" s="20" t="s">
        <v>1878</v>
      </c>
      <c r="K5232" s="20" t="s">
        <v>194</v>
      </c>
      <c r="L5232" s="20" t="s">
        <v>1474</v>
      </c>
      <c r="M5232" s="20" t="s">
        <v>39</v>
      </c>
      <c r="N5232" s="20" t="s">
        <v>122</v>
      </c>
      <c r="Q5232" s="20" t="s">
        <v>40</v>
      </c>
      <c r="R5232" s="25">
        <v>9840.01</v>
      </c>
    </row>
    <row r="5233" spans="9:18" x14ac:dyDescent="0.3">
      <c r="M5233" s="20" t="s">
        <v>42</v>
      </c>
      <c r="R5233" s="25">
        <v>1050.1980000000001</v>
      </c>
    </row>
    <row r="5234" spans="9:18" x14ac:dyDescent="0.3">
      <c r="I5234" s="31" t="s">
        <v>1877</v>
      </c>
      <c r="J5234" s="20" t="s">
        <v>1878</v>
      </c>
      <c r="K5234" s="20" t="s">
        <v>194</v>
      </c>
      <c r="L5234" s="20" t="s">
        <v>1474</v>
      </c>
      <c r="M5234" s="20" t="s">
        <v>39</v>
      </c>
      <c r="N5234" s="20" t="s">
        <v>122</v>
      </c>
      <c r="Q5234" s="20" t="s">
        <v>40</v>
      </c>
      <c r="R5234" s="25">
        <v>9840.0300000000007</v>
      </c>
    </row>
    <row r="5235" spans="9:18" x14ac:dyDescent="0.3">
      <c r="M5235" s="20" t="s">
        <v>42</v>
      </c>
      <c r="R5235" s="25">
        <v>1050.2</v>
      </c>
    </row>
    <row r="5236" spans="9:18" x14ac:dyDescent="0.3">
      <c r="I5236" s="31" t="s">
        <v>1877</v>
      </c>
      <c r="J5236" s="20" t="s">
        <v>1878</v>
      </c>
      <c r="K5236" s="20" t="s">
        <v>194</v>
      </c>
      <c r="L5236" s="20" t="s">
        <v>1474</v>
      </c>
      <c r="M5236" s="20" t="s">
        <v>39</v>
      </c>
      <c r="N5236" s="20" t="s">
        <v>122</v>
      </c>
      <c r="Q5236" s="20" t="s">
        <v>40</v>
      </c>
      <c r="R5236" s="25">
        <v>8216.43</v>
      </c>
    </row>
    <row r="5237" spans="9:18" x14ac:dyDescent="0.3">
      <c r="M5237" s="20" t="s">
        <v>42</v>
      </c>
      <c r="R5237" s="25">
        <v>876.91700000000003</v>
      </c>
    </row>
    <row r="5238" spans="9:18" x14ac:dyDescent="0.3">
      <c r="I5238" s="31" t="s">
        <v>1877</v>
      </c>
      <c r="J5238" s="20" t="s">
        <v>1878</v>
      </c>
      <c r="K5238" s="20" t="s">
        <v>194</v>
      </c>
      <c r="L5238" s="20" t="s">
        <v>1474</v>
      </c>
      <c r="M5238" s="20" t="s">
        <v>39</v>
      </c>
      <c r="N5238" s="20" t="s">
        <v>122</v>
      </c>
      <c r="Q5238" s="20" t="s">
        <v>40</v>
      </c>
      <c r="R5238" s="25">
        <v>9840.0300000000007</v>
      </c>
    </row>
    <row r="5239" spans="9:18" x14ac:dyDescent="0.3">
      <c r="M5239" s="20" t="s">
        <v>42</v>
      </c>
      <c r="R5239" s="25">
        <v>1050.2</v>
      </c>
    </row>
    <row r="5240" spans="9:18" x14ac:dyDescent="0.3">
      <c r="I5240" s="31" t="s">
        <v>1877</v>
      </c>
      <c r="J5240" s="20" t="s">
        <v>1879</v>
      </c>
      <c r="K5240" s="20" t="s">
        <v>1474</v>
      </c>
      <c r="L5240" s="20" t="s">
        <v>1492</v>
      </c>
      <c r="M5240" s="20" t="s">
        <v>39</v>
      </c>
      <c r="N5240" s="20" t="s">
        <v>40</v>
      </c>
      <c r="O5240" s="25">
        <v>26854</v>
      </c>
      <c r="Q5240" s="20" t="s">
        <v>41</v>
      </c>
    </row>
    <row r="5241" spans="9:18" x14ac:dyDescent="0.3">
      <c r="M5241" s="20" t="s">
        <v>42</v>
      </c>
      <c r="O5241" s="25">
        <v>926</v>
      </c>
    </row>
    <row r="5242" spans="9:18" x14ac:dyDescent="0.3">
      <c r="I5242" s="31" t="s">
        <v>1877</v>
      </c>
      <c r="J5242" s="20" t="s">
        <v>1879</v>
      </c>
      <c r="K5242" s="20" t="s">
        <v>1474</v>
      </c>
      <c r="L5242" s="20" t="s">
        <v>1494</v>
      </c>
      <c r="M5242" s="20" t="s">
        <v>39</v>
      </c>
      <c r="N5242" s="20" t="s">
        <v>40</v>
      </c>
      <c r="O5242" s="25">
        <v>24146.6</v>
      </c>
      <c r="Q5242" s="20" t="s">
        <v>41</v>
      </c>
    </row>
    <row r="5243" spans="9:18" x14ac:dyDescent="0.3">
      <c r="M5243" s="20" t="s">
        <v>42</v>
      </c>
      <c r="O5243" s="25">
        <v>835</v>
      </c>
    </row>
    <row r="5244" spans="9:18" x14ac:dyDescent="0.3">
      <c r="I5244" s="31" t="s">
        <v>1880</v>
      </c>
      <c r="J5244" s="20" t="s">
        <v>1881</v>
      </c>
      <c r="K5244" s="20" t="s">
        <v>194</v>
      </c>
      <c r="L5244" s="20" t="s">
        <v>1474</v>
      </c>
      <c r="M5244" s="20" t="s">
        <v>39</v>
      </c>
      <c r="N5244" s="20" t="s">
        <v>122</v>
      </c>
      <c r="Q5244" s="20" t="s">
        <v>40</v>
      </c>
      <c r="R5244" s="25">
        <v>9211.7900000000009</v>
      </c>
    </row>
    <row r="5245" spans="9:18" x14ac:dyDescent="0.3">
      <c r="M5245" s="20" t="s">
        <v>42</v>
      </c>
      <c r="R5245" s="25">
        <v>884.95600000000002</v>
      </c>
    </row>
    <row r="5246" spans="9:18" x14ac:dyDescent="0.3">
      <c r="I5246" s="31" t="s">
        <v>1880</v>
      </c>
      <c r="J5246" s="20" t="s">
        <v>1881</v>
      </c>
      <c r="K5246" s="20" t="s">
        <v>194</v>
      </c>
      <c r="L5246" s="20" t="s">
        <v>1474</v>
      </c>
      <c r="M5246" s="20" t="s">
        <v>39</v>
      </c>
      <c r="N5246" s="20" t="s">
        <v>122</v>
      </c>
      <c r="Q5246" s="20" t="s">
        <v>40</v>
      </c>
      <c r="R5246" s="25">
        <v>11975.32</v>
      </c>
    </row>
    <row r="5247" spans="9:18" x14ac:dyDescent="0.3">
      <c r="M5247" s="20" t="s">
        <v>42</v>
      </c>
      <c r="R5247" s="25">
        <v>1150.442</v>
      </c>
    </row>
    <row r="5248" spans="9:18" x14ac:dyDescent="0.3">
      <c r="I5248" s="31" t="s">
        <v>1880</v>
      </c>
      <c r="J5248" s="20" t="s">
        <v>1881</v>
      </c>
      <c r="K5248" s="20" t="s">
        <v>194</v>
      </c>
      <c r="L5248" s="20" t="s">
        <v>1474</v>
      </c>
      <c r="M5248" s="20" t="s">
        <v>39</v>
      </c>
      <c r="N5248" s="20" t="s">
        <v>122</v>
      </c>
      <c r="Q5248" s="20" t="s">
        <v>40</v>
      </c>
      <c r="R5248" s="25">
        <v>18423.580000000002</v>
      </c>
    </row>
    <row r="5249" spans="9:18" x14ac:dyDescent="0.3">
      <c r="M5249" s="20" t="s">
        <v>42</v>
      </c>
      <c r="R5249" s="25">
        <v>1769.912</v>
      </c>
    </row>
    <row r="5250" spans="9:18" x14ac:dyDescent="0.3">
      <c r="I5250" s="31" t="s">
        <v>1880</v>
      </c>
      <c r="J5250" s="20" t="s">
        <v>1881</v>
      </c>
      <c r="K5250" s="20" t="s">
        <v>194</v>
      </c>
      <c r="L5250" s="20" t="s">
        <v>1474</v>
      </c>
      <c r="M5250" s="20" t="s">
        <v>39</v>
      </c>
      <c r="N5250" s="20" t="s">
        <v>122</v>
      </c>
      <c r="Q5250" s="20" t="s">
        <v>40</v>
      </c>
      <c r="R5250" s="25">
        <v>18423.580000000002</v>
      </c>
    </row>
    <row r="5251" spans="9:18" x14ac:dyDescent="0.3">
      <c r="M5251" s="20" t="s">
        <v>42</v>
      </c>
      <c r="R5251" s="25">
        <v>1769.912</v>
      </c>
    </row>
    <row r="5252" spans="9:18" x14ac:dyDescent="0.3">
      <c r="I5252" s="31" t="s">
        <v>1880</v>
      </c>
      <c r="J5252" s="20" t="s">
        <v>1881</v>
      </c>
      <c r="K5252" s="20" t="s">
        <v>194</v>
      </c>
      <c r="L5252" s="20" t="s">
        <v>1474</v>
      </c>
      <c r="M5252" s="20" t="s">
        <v>39</v>
      </c>
      <c r="N5252" s="20" t="s">
        <v>122</v>
      </c>
      <c r="Q5252" s="20" t="s">
        <v>40</v>
      </c>
      <c r="R5252" s="25">
        <v>9211.7900000000009</v>
      </c>
    </row>
    <row r="5253" spans="9:18" x14ac:dyDescent="0.3">
      <c r="M5253" s="20" t="s">
        <v>42</v>
      </c>
      <c r="R5253" s="25">
        <v>884.95600000000002</v>
      </c>
    </row>
    <row r="5254" spans="9:18" x14ac:dyDescent="0.3">
      <c r="I5254" s="31" t="s">
        <v>1880</v>
      </c>
      <c r="J5254" s="20" t="s">
        <v>1881</v>
      </c>
      <c r="K5254" s="20" t="s">
        <v>194</v>
      </c>
      <c r="L5254" s="20" t="s">
        <v>1474</v>
      </c>
      <c r="M5254" s="20" t="s">
        <v>39</v>
      </c>
      <c r="N5254" s="20" t="s">
        <v>122</v>
      </c>
      <c r="Q5254" s="20" t="s">
        <v>40</v>
      </c>
      <c r="R5254" s="25">
        <v>9211.7900000000009</v>
      </c>
    </row>
    <row r="5255" spans="9:18" x14ac:dyDescent="0.3">
      <c r="M5255" s="20" t="s">
        <v>42</v>
      </c>
      <c r="R5255" s="25">
        <v>884.95600000000002</v>
      </c>
    </row>
    <row r="5256" spans="9:18" x14ac:dyDescent="0.3">
      <c r="I5256" s="31" t="s">
        <v>1880</v>
      </c>
      <c r="J5256" s="20" t="s">
        <v>1881</v>
      </c>
      <c r="K5256" s="20" t="s">
        <v>194</v>
      </c>
      <c r="L5256" s="20" t="s">
        <v>1474</v>
      </c>
      <c r="M5256" s="20" t="s">
        <v>39</v>
      </c>
      <c r="N5256" s="20" t="s">
        <v>122</v>
      </c>
      <c r="Q5256" s="20" t="s">
        <v>40</v>
      </c>
      <c r="R5256" s="25">
        <v>18423.560000000001</v>
      </c>
    </row>
    <row r="5257" spans="9:18" x14ac:dyDescent="0.3">
      <c r="M5257" s="20" t="s">
        <v>42</v>
      </c>
      <c r="R5257" s="25">
        <v>1769.91</v>
      </c>
    </row>
    <row r="5258" spans="9:18" x14ac:dyDescent="0.3">
      <c r="I5258" s="31" t="s">
        <v>1880</v>
      </c>
      <c r="J5258" s="20" t="s">
        <v>1881</v>
      </c>
      <c r="K5258" s="20" t="s">
        <v>194</v>
      </c>
      <c r="L5258" s="20" t="s">
        <v>1474</v>
      </c>
      <c r="M5258" s="20" t="s">
        <v>39</v>
      </c>
      <c r="N5258" s="20" t="s">
        <v>122</v>
      </c>
      <c r="Q5258" s="20" t="s">
        <v>40</v>
      </c>
      <c r="R5258" s="25">
        <v>9211.7900000000009</v>
      </c>
    </row>
    <row r="5259" spans="9:18" x14ac:dyDescent="0.3">
      <c r="M5259" s="20" t="s">
        <v>42</v>
      </c>
      <c r="R5259" s="25">
        <v>884.95600000000002</v>
      </c>
    </row>
    <row r="5260" spans="9:18" x14ac:dyDescent="0.3">
      <c r="I5260" s="31" t="s">
        <v>1880</v>
      </c>
      <c r="J5260" s="20" t="s">
        <v>1882</v>
      </c>
      <c r="K5260" s="20" t="s">
        <v>1474</v>
      </c>
      <c r="L5260" s="20" t="s">
        <v>1803</v>
      </c>
      <c r="M5260" s="20" t="s">
        <v>39</v>
      </c>
      <c r="N5260" s="20" t="s">
        <v>40</v>
      </c>
      <c r="O5260" s="25">
        <v>37700</v>
      </c>
      <c r="Q5260" s="20" t="s">
        <v>41</v>
      </c>
    </row>
    <row r="5261" spans="9:18" x14ac:dyDescent="0.3">
      <c r="M5261" s="20" t="s">
        <v>42</v>
      </c>
      <c r="O5261" s="25">
        <v>1300</v>
      </c>
    </row>
    <row r="5262" spans="9:18" x14ac:dyDescent="0.3">
      <c r="I5262" s="31" t="s">
        <v>1880</v>
      </c>
      <c r="J5262" s="20" t="s">
        <v>1883</v>
      </c>
      <c r="K5262" s="20" t="s">
        <v>45</v>
      </c>
      <c r="M5262" s="20" t="s">
        <v>39</v>
      </c>
      <c r="N5262" s="20" t="s">
        <v>46</v>
      </c>
      <c r="O5262" s="25">
        <v>700</v>
      </c>
      <c r="Q5262" s="20" t="s">
        <v>47</v>
      </c>
    </row>
    <row r="5263" spans="9:18" x14ac:dyDescent="0.3">
      <c r="M5263" s="20" t="s">
        <v>42</v>
      </c>
      <c r="O5263" s="25">
        <v>6</v>
      </c>
    </row>
    <row r="5264" spans="9:18" x14ac:dyDescent="0.3">
      <c r="I5264" s="31" t="s">
        <v>1884</v>
      </c>
      <c r="J5264" s="20" t="s">
        <v>1885</v>
      </c>
      <c r="K5264" s="20" t="s">
        <v>194</v>
      </c>
      <c r="L5264" s="20" t="s">
        <v>1474</v>
      </c>
      <c r="M5264" s="20" t="s">
        <v>39</v>
      </c>
      <c r="N5264" s="20" t="s">
        <v>122</v>
      </c>
      <c r="Q5264" s="20" t="s">
        <v>40</v>
      </c>
      <c r="R5264" s="25">
        <v>9142.39</v>
      </c>
    </row>
    <row r="5265" spans="9:18" x14ac:dyDescent="0.3">
      <c r="M5265" s="20" t="s">
        <v>42</v>
      </c>
      <c r="R5265" s="25">
        <v>802.22</v>
      </c>
    </row>
    <row r="5266" spans="9:18" x14ac:dyDescent="0.3">
      <c r="I5266" s="31" t="s">
        <v>1884</v>
      </c>
      <c r="J5266" s="20" t="s">
        <v>1885</v>
      </c>
      <c r="K5266" s="20" t="s">
        <v>194</v>
      </c>
      <c r="L5266" s="20" t="s">
        <v>1474</v>
      </c>
      <c r="M5266" s="20" t="s">
        <v>39</v>
      </c>
      <c r="N5266" s="20" t="s">
        <v>122</v>
      </c>
      <c r="Q5266" s="20" t="s">
        <v>40</v>
      </c>
      <c r="R5266" s="25">
        <v>16789.8</v>
      </c>
    </row>
    <row r="5267" spans="9:18" x14ac:dyDescent="0.3">
      <c r="M5267" s="20" t="s">
        <v>42</v>
      </c>
      <c r="R5267" s="25">
        <v>1473.259</v>
      </c>
    </row>
    <row r="5268" spans="9:18" x14ac:dyDescent="0.3">
      <c r="I5268" s="31" t="s">
        <v>1884</v>
      </c>
      <c r="J5268" s="20" t="s">
        <v>1885</v>
      </c>
      <c r="K5268" s="20" t="s">
        <v>194</v>
      </c>
      <c r="L5268" s="20" t="s">
        <v>1474</v>
      </c>
      <c r="M5268" s="20" t="s">
        <v>39</v>
      </c>
      <c r="N5268" s="20" t="s">
        <v>122</v>
      </c>
      <c r="Q5268" s="20" t="s">
        <v>40</v>
      </c>
      <c r="R5268" s="25">
        <v>1724.98</v>
      </c>
    </row>
    <row r="5269" spans="9:18" x14ac:dyDescent="0.3">
      <c r="M5269" s="20" t="s">
        <v>42</v>
      </c>
      <c r="R5269" s="25">
        <v>151.36199999999999</v>
      </c>
    </row>
    <row r="5270" spans="9:18" x14ac:dyDescent="0.3">
      <c r="I5270" s="31" t="s">
        <v>1884</v>
      </c>
      <c r="J5270" s="20" t="s">
        <v>1885</v>
      </c>
      <c r="K5270" s="20" t="s">
        <v>194</v>
      </c>
      <c r="L5270" s="20" t="s">
        <v>1474</v>
      </c>
      <c r="M5270" s="20" t="s">
        <v>39</v>
      </c>
      <c r="N5270" s="20" t="s">
        <v>122</v>
      </c>
      <c r="Q5270" s="20" t="s">
        <v>40</v>
      </c>
      <c r="R5270" s="25">
        <v>12074.86</v>
      </c>
    </row>
    <row r="5271" spans="9:18" x14ac:dyDescent="0.3">
      <c r="M5271" s="20" t="s">
        <v>42</v>
      </c>
      <c r="R5271" s="25">
        <v>1059.5360000000001</v>
      </c>
    </row>
    <row r="5272" spans="9:18" x14ac:dyDescent="0.3">
      <c r="I5272" s="31" t="s">
        <v>1884</v>
      </c>
      <c r="J5272" s="20" t="s">
        <v>1885</v>
      </c>
      <c r="K5272" s="20" t="s">
        <v>194</v>
      </c>
      <c r="L5272" s="20" t="s">
        <v>1474</v>
      </c>
      <c r="M5272" s="20" t="s">
        <v>39</v>
      </c>
      <c r="N5272" s="20" t="s">
        <v>122</v>
      </c>
      <c r="Q5272" s="20" t="s">
        <v>40</v>
      </c>
      <c r="R5272" s="25">
        <v>4599.95</v>
      </c>
    </row>
    <row r="5273" spans="9:18" x14ac:dyDescent="0.3">
      <c r="M5273" s="20" t="s">
        <v>42</v>
      </c>
      <c r="R5273" s="25">
        <v>403.63299999999998</v>
      </c>
    </row>
    <row r="5274" spans="9:18" x14ac:dyDescent="0.3">
      <c r="I5274" s="31" t="s">
        <v>1884</v>
      </c>
      <c r="J5274" s="20" t="s">
        <v>1885</v>
      </c>
      <c r="K5274" s="20" t="s">
        <v>194</v>
      </c>
      <c r="L5274" s="20" t="s">
        <v>1474</v>
      </c>
      <c r="M5274" s="20" t="s">
        <v>39</v>
      </c>
      <c r="N5274" s="20" t="s">
        <v>122</v>
      </c>
      <c r="Q5274" s="20" t="s">
        <v>40</v>
      </c>
      <c r="R5274" s="25">
        <v>1149.98</v>
      </c>
    </row>
    <row r="5275" spans="9:18" x14ac:dyDescent="0.3">
      <c r="M5275" s="20" t="s">
        <v>42</v>
      </c>
      <c r="R5275" s="25">
        <v>100.908</v>
      </c>
    </row>
    <row r="5276" spans="9:18" x14ac:dyDescent="0.3">
      <c r="I5276" s="31" t="s">
        <v>1884</v>
      </c>
      <c r="J5276" s="20" t="s">
        <v>1885</v>
      </c>
      <c r="K5276" s="20" t="s">
        <v>194</v>
      </c>
      <c r="L5276" s="20" t="s">
        <v>1474</v>
      </c>
      <c r="M5276" s="20" t="s">
        <v>39</v>
      </c>
      <c r="N5276" s="20" t="s">
        <v>122</v>
      </c>
      <c r="Q5276" s="20" t="s">
        <v>40</v>
      </c>
      <c r="R5276" s="25">
        <v>11499.87</v>
      </c>
    </row>
    <row r="5277" spans="9:18" x14ac:dyDescent="0.3">
      <c r="M5277" s="20" t="s">
        <v>42</v>
      </c>
      <c r="R5277" s="25">
        <v>1009.082</v>
      </c>
    </row>
    <row r="5278" spans="9:18" x14ac:dyDescent="0.3">
      <c r="I5278" s="31" t="s">
        <v>1884</v>
      </c>
      <c r="J5278" s="20" t="s">
        <v>1886</v>
      </c>
      <c r="K5278" s="20" t="s">
        <v>1474</v>
      </c>
      <c r="L5278" s="20" t="s">
        <v>1803</v>
      </c>
      <c r="M5278" s="20" t="s">
        <v>39</v>
      </c>
      <c r="N5278" s="20" t="s">
        <v>40</v>
      </c>
      <c r="O5278" s="25">
        <v>42340</v>
      </c>
      <c r="Q5278" s="20" t="s">
        <v>41</v>
      </c>
    </row>
    <row r="5279" spans="9:18" x14ac:dyDescent="0.3">
      <c r="M5279" s="20" t="s">
        <v>42</v>
      </c>
      <c r="O5279" s="25">
        <v>1460</v>
      </c>
    </row>
    <row r="5280" spans="9:18" x14ac:dyDescent="0.3">
      <c r="I5280" s="31" t="s">
        <v>1884</v>
      </c>
      <c r="J5280" s="20" t="s">
        <v>1886</v>
      </c>
      <c r="K5280" s="20" t="s">
        <v>1474</v>
      </c>
      <c r="L5280" s="20" t="s">
        <v>1492</v>
      </c>
      <c r="M5280" s="20" t="s">
        <v>39</v>
      </c>
      <c r="N5280" s="20" t="s">
        <v>40</v>
      </c>
      <c r="O5280" s="25">
        <v>23055</v>
      </c>
      <c r="Q5280" s="20" t="s">
        <v>41</v>
      </c>
    </row>
    <row r="5281" spans="9:18" x14ac:dyDescent="0.3">
      <c r="M5281" s="20" t="s">
        <v>42</v>
      </c>
      <c r="O5281" s="25">
        <v>795</v>
      </c>
    </row>
    <row r="5282" spans="9:18" x14ac:dyDescent="0.3">
      <c r="I5282" s="31" t="s">
        <v>1884</v>
      </c>
      <c r="J5282" s="20" t="s">
        <v>1886</v>
      </c>
      <c r="K5282" s="20" t="s">
        <v>1474</v>
      </c>
      <c r="L5282" s="20" t="s">
        <v>1494</v>
      </c>
      <c r="M5282" s="20" t="s">
        <v>39</v>
      </c>
      <c r="N5282" s="20" t="s">
        <v>40</v>
      </c>
      <c r="O5282" s="25">
        <v>18062.46</v>
      </c>
      <c r="Q5282" s="20" t="s">
        <v>41</v>
      </c>
    </row>
    <row r="5283" spans="9:18" x14ac:dyDescent="0.3">
      <c r="M5283" s="20" t="s">
        <v>42</v>
      </c>
      <c r="O5283" s="25">
        <v>800</v>
      </c>
    </row>
    <row r="5284" spans="9:18" x14ac:dyDescent="0.3">
      <c r="I5284" s="31" t="s">
        <v>1884</v>
      </c>
      <c r="J5284" s="20" t="s">
        <v>1887</v>
      </c>
      <c r="K5284" s="20" t="s">
        <v>1380</v>
      </c>
      <c r="M5284" s="20" t="s">
        <v>39</v>
      </c>
      <c r="N5284" s="20" t="s">
        <v>46</v>
      </c>
      <c r="O5284" s="25">
        <v>2000</v>
      </c>
      <c r="Q5284" s="20" t="s">
        <v>47</v>
      </c>
    </row>
    <row r="5285" spans="9:18" x14ac:dyDescent="0.3">
      <c r="M5285" s="20" t="s">
        <v>42</v>
      </c>
      <c r="O5285" s="25">
        <v>10</v>
      </c>
    </row>
    <row r="5286" spans="9:18" x14ac:dyDescent="0.3">
      <c r="I5286" s="31" t="s">
        <v>1884</v>
      </c>
      <c r="J5286" s="20" t="s">
        <v>1888</v>
      </c>
      <c r="K5286" s="20" t="s">
        <v>1889</v>
      </c>
      <c r="M5286" s="20" t="s">
        <v>39</v>
      </c>
      <c r="N5286" s="20" t="s">
        <v>146</v>
      </c>
      <c r="O5286" s="25">
        <v>15141.67</v>
      </c>
      <c r="Q5286" s="20" t="s">
        <v>47</v>
      </c>
    </row>
    <row r="5287" spans="9:18" x14ac:dyDescent="0.3">
      <c r="M5287" s="20" t="s">
        <v>42</v>
      </c>
      <c r="O5287" s="25">
        <v>1</v>
      </c>
    </row>
    <row r="5288" spans="9:18" x14ac:dyDescent="0.3">
      <c r="I5288" s="31" t="s">
        <v>1884</v>
      </c>
      <c r="J5288" s="20" t="s">
        <v>1888</v>
      </c>
      <c r="K5288" s="20" t="s">
        <v>1890</v>
      </c>
      <c r="L5288" s="20" t="s">
        <v>1889</v>
      </c>
      <c r="M5288" s="20" t="s">
        <v>39</v>
      </c>
      <c r="N5288" s="20" t="s">
        <v>148</v>
      </c>
      <c r="Q5288" s="20" t="s">
        <v>149</v>
      </c>
      <c r="R5288" s="25">
        <v>15141.67</v>
      </c>
    </row>
    <row r="5289" spans="9:18" x14ac:dyDescent="0.3">
      <c r="M5289" s="20" t="s">
        <v>42</v>
      </c>
    </row>
    <row r="5290" spans="9:18" x14ac:dyDescent="0.3">
      <c r="I5290" s="31" t="s">
        <v>1884</v>
      </c>
      <c r="J5290" s="20" t="s">
        <v>1891</v>
      </c>
      <c r="K5290" s="20" t="s">
        <v>50</v>
      </c>
      <c r="M5290" s="20" t="s">
        <v>39</v>
      </c>
      <c r="N5290" s="20" t="s">
        <v>46</v>
      </c>
      <c r="O5290" s="25">
        <v>131.66999999999999</v>
      </c>
      <c r="Q5290" s="20" t="s">
        <v>47</v>
      </c>
    </row>
    <row r="5291" spans="9:18" x14ac:dyDescent="0.3">
      <c r="M5291" s="20" t="s">
        <v>42</v>
      </c>
      <c r="O5291" s="25">
        <v>1</v>
      </c>
    </row>
    <row r="5292" spans="9:18" x14ac:dyDescent="0.3">
      <c r="I5292" s="31" t="s">
        <v>1884</v>
      </c>
      <c r="J5292" s="20" t="s">
        <v>1892</v>
      </c>
      <c r="K5292" s="20" t="s">
        <v>50</v>
      </c>
      <c r="M5292" s="20" t="s">
        <v>39</v>
      </c>
      <c r="N5292" s="20" t="s">
        <v>46</v>
      </c>
      <c r="O5292" s="25">
        <v>1245.8499999999999</v>
      </c>
      <c r="Q5292" s="20" t="s">
        <v>47</v>
      </c>
    </row>
    <row r="5293" spans="9:18" x14ac:dyDescent="0.3">
      <c r="M5293" s="20" t="s">
        <v>42</v>
      </c>
      <c r="O5293" s="25">
        <v>15</v>
      </c>
    </row>
    <row r="5294" spans="9:18" x14ac:dyDescent="0.3">
      <c r="I5294" s="31" t="s">
        <v>1884</v>
      </c>
      <c r="J5294" s="20" t="s">
        <v>1893</v>
      </c>
      <c r="K5294" s="20" t="s">
        <v>170</v>
      </c>
      <c r="M5294" s="20" t="s">
        <v>39</v>
      </c>
      <c r="N5294" s="20" t="s">
        <v>107</v>
      </c>
      <c r="O5294" s="25">
        <v>229.5</v>
      </c>
      <c r="Q5294" s="20" t="s">
        <v>47</v>
      </c>
    </row>
    <row r="5295" spans="9:18" x14ac:dyDescent="0.3">
      <c r="M5295" s="20" t="s">
        <v>42</v>
      </c>
    </row>
    <row r="5296" spans="9:18" x14ac:dyDescent="0.3">
      <c r="I5296" s="31" t="s">
        <v>1884</v>
      </c>
      <c r="J5296" s="20" t="s">
        <v>1894</v>
      </c>
      <c r="K5296" s="20" t="s">
        <v>170</v>
      </c>
      <c r="M5296" s="20" t="s">
        <v>39</v>
      </c>
      <c r="N5296" s="20" t="s">
        <v>107</v>
      </c>
      <c r="O5296" s="25">
        <v>8441.34</v>
      </c>
      <c r="Q5296" s="20" t="s">
        <v>47</v>
      </c>
    </row>
    <row r="5297" spans="9:18" x14ac:dyDescent="0.3">
      <c r="M5297" s="20" t="s">
        <v>42</v>
      </c>
    </row>
    <row r="5298" spans="9:18" x14ac:dyDescent="0.3">
      <c r="I5298" s="31" t="s">
        <v>1884</v>
      </c>
      <c r="J5298" s="20" t="s">
        <v>1895</v>
      </c>
      <c r="K5298" s="20" t="s">
        <v>1896</v>
      </c>
      <c r="M5298" s="20" t="s">
        <v>39</v>
      </c>
      <c r="N5298" s="20" t="s">
        <v>158</v>
      </c>
      <c r="O5298" s="25">
        <v>10015</v>
      </c>
      <c r="Q5298" s="20" t="s">
        <v>47</v>
      </c>
    </row>
    <row r="5299" spans="9:18" x14ac:dyDescent="0.3">
      <c r="M5299" s="20" t="s">
        <v>42</v>
      </c>
      <c r="O5299" s="25">
        <v>1</v>
      </c>
    </row>
    <row r="5300" spans="9:18" x14ac:dyDescent="0.3">
      <c r="I5300" s="31" t="s">
        <v>1884</v>
      </c>
      <c r="J5300" s="20" t="s">
        <v>1897</v>
      </c>
      <c r="K5300" s="20" t="s">
        <v>1896</v>
      </c>
      <c r="M5300" s="20" t="s">
        <v>39</v>
      </c>
      <c r="N5300" s="20" t="s">
        <v>158</v>
      </c>
      <c r="O5300" s="25">
        <v>750</v>
      </c>
      <c r="Q5300" s="20" t="s">
        <v>47</v>
      </c>
    </row>
    <row r="5301" spans="9:18" x14ac:dyDescent="0.3">
      <c r="M5301" s="20" t="s">
        <v>42</v>
      </c>
    </row>
    <row r="5302" spans="9:18" x14ac:dyDescent="0.3">
      <c r="I5302" s="31" t="s">
        <v>1898</v>
      </c>
      <c r="J5302" s="20" t="s">
        <v>1899</v>
      </c>
      <c r="K5302" s="20" t="s">
        <v>194</v>
      </c>
      <c r="L5302" s="20" t="s">
        <v>1474</v>
      </c>
      <c r="M5302" s="20" t="s">
        <v>39</v>
      </c>
      <c r="N5302" s="20" t="s">
        <v>122</v>
      </c>
      <c r="Q5302" s="20" t="s">
        <v>40</v>
      </c>
      <c r="R5302" s="25">
        <v>24572.26</v>
      </c>
    </row>
    <row r="5303" spans="9:18" x14ac:dyDescent="0.3">
      <c r="M5303" s="20" t="s">
        <v>42</v>
      </c>
      <c r="R5303" s="25">
        <v>1812.865</v>
      </c>
    </row>
    <row r="5304" spans="9:18" x14ac:dyDescent="0.3">
      <c r="I5304" s="31" t="s">
        <v>1898</v>
      </c>
      <c r="J5304" s="20" t="s">
        <v>1899</v>
      </c>
      <c r="K5304" s="20" t="s">
        <v>194</v>
      </c>
      <c r="L5304" s="20" t="s">
        <v>1474</v>
      </c>
      <c r="M5304" s="20" t="s">
        <v>39</v>
      </c>
      <c r="N5304" s="20" t="s">
        <v>122</v>
      </c>
      <c r="Q5304" s="20" t="s">
        <v>40</v>
      </c>
      <c r="R5304" s="25">
        <v>31706.13</v>
      </c>
    </row>
    <row r="5305" spans="9:18" x14ac:dyDescent="0.3">
      <c r="M5305" s="20" t="s">
        <v>42</v>
      </c>
      <c r="R5305" s="25">
        <v>2339.1799999999998</v>
      </c>
    </row>
    <row r="5306" spans="9:18" x14ac:dyDescent="0.3">
      <c r="I5306" s="31" t="s">
        <v>1898</v>
      </c>
      <c r="J5306" s="20" t="s">
        <v>1899</v>
      </c>
      <c r="K5306" s="20" t="s">
        <v>194</v>
      </c>
      <c r="L5306" s="20" t="s">
        <v>1474</v>
      </c>
      <c r="M5306" s="20" t="s">
        <v>39</v>
      </c>
      <c r="N5306" s="20" t="s">
        <v>122</v>
      </c>
      <c r="Q5306" s="20" t="s">
        <v>40</v>
      </c>
      <c r="R5306" s="25">
        <v>15853.08</v>
      </c>
    </row>
    <row r="5307" spans="9:18" x14ac:dyDescent="0.3">
      <c r="M5307" s="20" t="s">
        <v>42</v>
      </c>
      <c r="R5307" s="25">
        <v>1169.5909999999999</v>
      </c>
    </row>
    <row r="5308" spans="9:18" x14ac:dyDescent="0.3">
      <c r="I5308" s="31" t="s">
        <v>1898</v>
      </c>
      <c r="J5308" s="20" t="s">
        <v>1899</v>
      </c>
      <c r="K5308" s="20" t="s">
        <v>194</v>
      </c>
      <c r="L5308" s="20" t="s">
        <v>1474</v>
      </c>
      <c r="M5308" s="20" t="s">
        <v>39</v>
      </c>
      <c r="N5308" s="20" t="s">
        <v>122</v>
      </c>
      <c r="Q5308" s="20" t="s">
        <v>40</v>
      </c>
      <c r="R5308" s="25">
        <v>15853.08</v>
      </c>
    </row>
    <row r="5309" spans="9:18" x14ac:dyDescent="0.3">
      <c r="M5309" s="20" t="s">
        <v>42</v>
      </c>
      <c r="R5309" s="25">
        <v>1169.5909999999999</v>
      </c>
    </row>
    <row r="5310" spans="9:18" x14ac:dyDescent="0.3">
      <c r="I5310" s="31" t="s">
        <v>1898</v>
      </c>
      <c r="J5310" s="20" t="s">
        <v>1899</v>
      </c>
      <c r="K5310" s="20" t="s">
        <v>194</v>
      </c>
      <c r="L5310" s="20" t="s">
        <v>1474</v>
      </c>
      <c r="M5310" s="20" t="s">
        <v>39</v>
      </c>
      <c r="N5310" s="20" t="s">
        <v>122</v>
      </c>
      <c r="Q5310" s="20" t="s">
        <v>40</v>
      </c>
      <c r="R5310" s="25">
        <v>15853.08</v>
      </c>
    </row>
    <row r="5311" spans="9:18" x14ac:dyDescent="0.3">
      <c r="M5311" s="20" t="s">
        <v>42</v>
      </c>
      <c r="R5311" s="25">
        <v>1169.5909999999999</v>
      </c>
    </row>
    <row r="5312" spans="9:18" x14ac:dyDescent="0.3">
      <c r="I5312" s="31" t="s">
        <v>1898</v>
      </c>
      <c r="J5312" s="20" t="s">
        <v>1899</v>
      </c>
      <c r="K5312" s="20" t="s">
        <v>194</v>
      </c>
      <c r="L5312" s="20" t="s">
        <v>1474</v>
      </c>
      <c r="M5312" s="20" t="s">
        <v>39</v>
      </c>
      <c r="N5312" s="20" t="s">
        <v>122</v>
      </c>
      <c r="Q5312" s="20" t="s">
        <v>40</v>
      </c>
      <c r="R5312" s="25">
        <v>15853.08</v>
      </c>
    </row>
    <row r="5313" spans="9:18" x14ac:dyDescent="0.3">
      <c r="M5313" s="20" t="s">
        <v>42</v>
      </c>
      <c r="R5313" s="25">
        <v>1169.5909999999999</v>
      </c>
    </row>
    <row r="5314" spans="9:18" x14ac:dyDescent="0.3">
      <c r="I5314" s="31" t="s">
        <v>1898</v>
      </c>
      <c r="J5314" s="20" t="s">
        <v>1899</v>
      </c>
      <c r="K5314" s="20" t="s">
        <v>194</v>
      </c>
      <c r="L5314" s="20" t="s">
        <v>1474</v>
      </c>
      <c r="M5314" s="20" t="s">
        <v>39</v>
      </c>
      <c r="N5314" s="20" t="s">
        <v>122</v>
      </c>
      <c r="Q5314" s="20" t="s">
        <v>40</v>
      </c>
      <c r="R5314" s="25">
        <v>15853.08</v>
      </c>
    </row>
    <row r="5315" spans="9:18" x14ac:dyDescent="0.3">
      <c r="M5315" s="20" t="s">
        <v>42</v>
      </c>
      <c r="R5315" s="25">
        <v>1169.5909999999999</v>
      </c>
    </row>
    <row r="5316" spans="9:18" x14ac:dyDescent="0.3">
      <c r="I5316" s="31" t="s">
        <v>1898</v>
      </c>
      <c r="J5316" s="20" t="s">
        <v>1900</v>
      </c>
      <c r="K5316" s="20" t="s">
        <v>1474</v>
      </c>
      <c r="L5316" s="20" t="s">
        <v>1901</v>
      </c>
      <c r="M5316" s="20" t="s">
        <v>39</v>
      </c>
      <c r="N5316" s="20" t="s">
        <v>40</v>
      </c>
      <c r="O5316" s="25">
        <v>44950</v>
      </c>
      <c r="Q5316" s="20" t="s">
        <v>41</v>
      </c>
    </row>
    <row r="5317" spans="9:18" x14ac:dyDescent="0.3">
      <c r="M5317" s="20" t="s">
        <v>42</v>
      </c>
      <c r="O5317" s="25">
        <v>1550</v>
      </c>
    </row>
    <row r="5318" spans="9:18" x14ac:dyDescent="0.3">
      <c r="I5318" s="31" t="s">
        <v>1898</v>
      </c>
      <c r="J5318" s="20" t="s">
        <v>1900</v>
      </c>
      <c r="K5318" s="20" t="s">
        <v>1474</v>
      </c>
      <c r="L5318" s="20" t="s">
        <v>1494</v>
      </c>
      <c r="M5318" s="20" t="s">
        <v>39</v>
      </c>
      <c r="N5318" s="20" t="s">
        <v>40</v>
      </c>
      <c r="O5318" s="25">
        <v>19642.93</v>
      </c>
      <c r="Q5318" s="20" t="s">
        <v>41</v>
      </c>
    </row>
    <row r="5319" spans="9:18" x14ac:dyDescent="0.3">
      <c r="M5319" s="20" t="s">
        <v>42</v>
      </c>
      <c r="O5319" s="25">
        <v>870</v>
      </c>
    </row>
    <row r="5320" spans="9:18" x14ac:dyDescent="0.3">
      <c r="I5320" s="31" t="s">
        <v>1898</v>
      </c>
      <c r="J5320" s="20" t="s">
        <v>1902</v>
      </c>
      <c r="K5320" s="20" t="s">
        <v>1179</v>
      </c>
      <c r="M5320" s="20" t="s">
        <v>39</v>
      </c>
      <c r="N5320" s="20" t="s">
        <v>46</v>
      </c>
      <c r="O5320" s="25">
        <v>219.33</v>
      </c>
      <c r="Q5320" s="20" t="s">
        <v>47</v>
      </c>
    </row>
    <row r="5321" spans="9:18" x14ac:dyDescent="0.3">
      <c r="M5321" s="20" t="s">
        <v>42</v>
      </c>
      <c r="O5321" s="25">
        <v>5</v>
      </c>
    </row>
    <row r="5322" spans="9:18" x14ac:dyDescent="0.3">
      <c r="I5322" s="31" t="s">
        <v>1898</v>
      </c>
      <c r="J5322" s="20" t="s">
        <v>1902</v>
      </c>
      <c r="K5322" s="20" t="s">
        <v>363</v>
      </c>
      <c r="M5322" s="20" t="s">
        <v>39</v>
      </c>
      <c r="N5322" s="20" t="s">
        <v>46</v>
      </c>
      <c r="O5322" s="25">
        <v>132.91999999999999</v>
      </c>
      <c r="Q5322" s="20" t="s">
        <v>47</v>
      </c>
    </row>
    <row r="5323" spans="9:18" x14ac:dyDescent="0.3">
      <c r="M5323" s="20" t="s">
        <v>42</v>
      </c>
      <c r="O5323" s="25">
        <v>5</v>
      </c>
    </row>
    <row r="5324" spans="9:18" x14ac:dyDescent="0.3">
      <c r="I5324" s="31" t="s">
        <v>1898</v>
      </c>
      <c r="J5324" s="20" t="s">
        <v>1902</v>
      </c>
      <c r="K5324" s="20" t="s">
        <v>364</v>
      </c>
      <c r="M5324" s="20" t="s">
        <v>39</v>
      </c>
      <c r="N5324" s="20" t="s">
        <v>46</v>
      </c>
      <c r="O5324" s="25">
        <v>358.17</v>
      </c>
      <c r="Q5324" s="20" t="s">
        <v>47</v>
      </c>
    </row>
    <row r="5325" spans="9:18" x14ac:dyDescent="0.3">
      <c r="M5325" s="20" t="s">
        <v>42</v>
      </c>
      <c r="O5325" s="25">
        <v>5</v>
      </c>
    </row>
    <row r="5326" spans="9:18" x14ac:dyDescent="0.3">
      <c r="I5326" s="31" t="s">
        <v>1898</v>
      </c>
      <c r="J5326" s="20" t="s">
        <v>1902</v>
      </c>
      <c r="K5326" s="20" t="s">
        <v>216</v>
      </c>
      <c r="M5326" s="20" t="s">
        <v>39</v>
      </c>
      <c r="N5326" s="20" t="s">
        <v>46</v>
      </c>
      <c r="O5326" s="25">
        <v>158.33000000000001</v>
      </c>
      <c r="Q5326" s="20" t="s">
        <v>47</v>
      </c>
    </row>
    <row r="5327" spans="9:18" x14ac:dyDescent="0.3">
      <c r="M5327" s="20" t="s">
        <v>42</v>
      </c>
      <c r="O5327" s="25">
        <v>5</v>
      </c>
    </row>
    <row r="5328" spans="9:18" x14ac:dyDescent="0.3">
      <c r="I5328" s="31" t="s">
        <v>1898</v>
      </c>
      <c r="J5328" s="20" t="s">
        <v>1902</v>
      </c>
      <c r="K5328" s="20" t="s">
        <v>1903</v>
      </c>
      <c r="M5328" s="20" t="s">
        <v>39</v>
      </c>
      <c r="N5328" s="20" t="s">
        <v>46</v>
      </c>
      <c r="O5328" s="25">
        <v>53.5</v>
      </c>
      <c r="Q5328" s="20" t="s">
        <v>47</v>
      </c>
    </row>
    <row r="5329" spans="9:18" x14ac:dyDescent="0.3">
      <c r="M5329" s="20" t="s">
        <v>42</v>
      </c>
      <c r="O5329" s="25">
        <v>5</v>
      </c>
    </row>
    <row r="5330" spans="9:18" x14ac:dyDescent="0.3">
      <c r="I5330" s="31" t="s">
        <v>1898</v>
      </c>
      <c r="J5330" s="20" t="s">
        <v>1902</v>
      </c>
      <c r="K5330" s="20" t="s">
        <v>1904</v>
      </c>
      <c r="M5330" s="20" t="s">
        <v>39</v>
      </c>
      <c r="N5330" s="20" t="s">
        <v>46</v>
      </c>
      <c r="O5330" s="25">
        <v>50</v>
      </c>
      <c r="Q5330" s="20" t="s">
        <v>47</v>
      </c>
    </row>
    <row r="5331" spans="9:18" x14ac:dyDescent="0.3">
      <c r="M5331" s="20" t="s">
        <v>42</v>
      </c>
      <c r="O5331" s="25">
        <v>5</v>
      </c>
    </row>
    <row r="5332" spans="9:18" x14ac:dyDescent="0.3">
      <c r="I5332" s="31" t="s">
        <v>1898</v>
      </c>
      <c r="J5332" s="20" t="s">
        <v>1905</v>
      </c>
      <c r="K5332" s="20" t="s">
        <v>1874</v>
      </c>
      <c r="M5332" s="20" t="s">
        <v>39</v>
      </c>
      <c r="N5332" s="20" t="s">
        <v>46</v>
      </c>
      <c r="O5332" s="25">
        <v>7386.34</v>
      </c>
      <c r="Q5332" s="20" t="s">
        <v>47</v>
      </c>
    </row>
    <row r="5333" spans="9:18" x14ac:dyDescent="0.3">
      <c r="M5333" s="20" t="s">
        <v>42</v>
      </c>
    </row>
    <row r="5334" spans="9:18" x14ac:dyDescent="0.3">
      <c r="I5334" s="31" t="s">
        <v>1898</v>
      </c>
      <c r="J5334" s="20" t="s">
        <v>1906</v>
      </c>
      <c r="K5334" s="20" t="s">
        <v>1874</v>
      </c>
      <c r="M5334" s="20" t="s">
        <v>39</v>
      </c>
      <c r="N5334" s="20" t="s">
        <v>46</v>
      </c>
      <c r="O5334" s="25">
        <v>229.5</v>
      </c>
      <c r="Q5334" s="20" t="s">
        <v>47</v>
      </c>
    </row>
    <row r="5335" spans="9:18" x14ac:dyDescent="0.3">
      <c r="M5335" s="20" t="s">
        <v>42</v>
      </c>
    </row>
    <row r="5336" spans="9:18" x14ac:dyDescent="0.3">
      <c r="I5336" s="31" t="s">
        <v>1907</v>
      </c>
      <c r="J5336" s="20" t="s">
        <v>1908</v>
      </c>
      <c r="K5336" s="20" t="s">
        <v>194</v>
      </c>
      <c r="L5336" s="20" t="s">
        <v>1474</v>
      </c>
      <c r="M5336" s="20" t="s">
        <v>39</v>
      </c>
      <c r="N5336" s="20" t="s">
        <v>122</v>
      </c>
      <c r="Q5336" s="20" t="s">
        <v>40</v>
      </c>
      <c r="R5336" s="25">
        <v>20344.27</v>
      </c>
    </row>
    <row r="5337" spans="9:18" x14ac:dyDescent="0.3">
      <c r="M5337" s="20" t="s">
        <v>42</v>
      </c>
      <c r="R5337" s="25">
        <v>1297.51</v>
      </c>
    </row>
    <row r="5338" spans="9:18" x14ac:dyDescent="0.3">
      <c r="I5338" s="31" t="s">
        <v>1907</v>
      </c>
      <c r="J5338" s="20" t="s">
        <v>1908</v>
      </c>
      <c r="K5338" s="20" t="s">
        <v>194</v>
      </c>
      <c r="L5338" s="20" t="s">
        <v>1474</v>
      </c>
      <c r="M5338" s="20" t="s">
        <v>39</v>
      </c>
      <c r="N5338" s="20" t="s">
        <v>122</v>
      </c>
      <c r="Q5338" s="20" t="s">
        <v>40</v>
      </c>
      <c r="R5338" s="25">
        <v>20549.759999999998</v>
      </c>
    </row>
    <row r="5339" spans="9:18" x14ac:dyDescent="0.3">
      <c r="M5339" s="20" t="s">
        <v>42</v>
      </c>
      <c r="R5339" s="25">
        <v>1310.616</v>
      </c>
    </row>
    <row r="5340" spans="9:18" x14ac:dyDescent="0.3">
      <c r="I5340" s="31" t="s">
        <v>1907</v>
      </c>
      <c r="J5340" s="20" t="s">
        <v>1908</v>
      </c>
      <c r="K5340" s="20" t="s">
        <v>194</v>
      </c>
      <c r="L5340" s="20" t="s">
        <v>1474</v>
      </c>
      <c r="M5340" s="20" t="s">
        <v>39</v>
      </c>
      <c r="N5340" s="20" t="s">
        <v>122</v>
      </c>
      <c r="Q5340" s="20" t="s">
        <v>40</v>
      </c>
      <c r="R5340" s="25">
        <v>20549.759999999998</v>
      </c>
    </row>
    <row r="5341" spans="9:18" x14ac:dyDescent="0.3">
      <c r="M5341" s="20" t="s">
        <v>42</v>
      </c>
      <c r="R5341" s="25">
        <v>1310.616</v>
      </c>
    </row>
    <row r="5342" spans="9:18" x14ac:dyDescent="0.3">
      <c r="I5342" s="31" t="s">
        <v>1907</v>
      </c>
      <c r="J5342" s="20" t="s">
        <v>1908</v>
      </c>
      <c r="K5342" s="20" t="s">
        <v>194</v>
      </c>
      <c r="L5342" s="20" t="s">
        <v>1474</v>
      </c>
      <c r="M5342" s="20" t="s">
        <v>39</v>
      </c>
      <c r="N5342" s="20" t="s">
        <v>122</v>
      </c>
      <c r="Q5342" s="20" t="s">
        <v>40</v>
      </c>
      <c r="R5342" s="25">
        <v>6164.93</v>
      </c>
    </row>
    <row r="5343" spans="9:18" x14ac:dyDescent="0.3">
      <c r="M5343" s="20" t="s">
        <v>42</v>
      </c>
      <c r="R5343" s="25">
        <v>393.185</v>
      </c>
    </row>
    <row r="5344" spans="9:18" x14ac:dyDescent="0.3">
      <c r="I5344" s="31" t="s">
        <v>1907</v>
      </c>
      <c r="J5344" s="20" t="s">
        <v>1908</v>
      </c>
      <c r="K5344" s="20" t="s">
        <v>194</v>
      </c>
      <c r="L5344" s="20" t="s">
        <v>1474</v>
      </c>
      <c r="M5344" s="20" t="s">
        <v>39</v>
      </c>
      <c r="N5344" s="20" t="s">
        <v>122</v>
      </c>
      <c r="Q5344" s="20" t="s">
        <v>40</v>
      </c>
      <c r="R5344" s="25">
        <v>20549.759999999998</v>
      </c>
    </row>
    <row r="5345" spans="9:18" x14ac:dyDescent="0.3">
      <c r="M5345" s="20" t="s">
        <v>42</v>
      </c>
      <c r="R5345" s="25">
        <v>1310.616</v>
      </c>
    </row>
    <row r="5346" spans="9:18" x14ac:dyDescent="0.3">
      <c r="I5346" s="31" t="s">
        <v>1907</v>
      </c>
      <c r="J5346" s="20" t="s">
        <v>1908</v>
      </c>
      <c r="K5346" s="20" t="s">
        <v>194</v>
      </c>
      <c r="L5346" s="20" t="s">
        <v>1474</v>
      </c>
      <c r="M5346" s="20" t="s">
        <v>39</v>
      </c>
      <c r="N5346" s="20" t="s">
        <v>122</v>
      </c>
      <c r="Q5346" s="20" t="s">
        <v>40</v>
      </c>
      <c r="R5346" s="25">
        <v>20549.759999999998</v>
      </c>
    </row>
    <row r="5347" spans="9:18" x14ac:dyDescent="0.3">
      <c r="M5347" s="20" t="s">
        <v>42</v>
      </c>
      <c r="R5347" s="25">
        <v>1310.616</v>
      </c>
    </row>
    <row r="5348" spans="9:18" x14ac:dyDescent="0.3">
      <c r="I5348" s="31" t="s">
        <v>1907</v>
      </c>
      <c r="J5348" s="20" t="s">
        <v>1908</v>
      </c>
      <c r="K5348" s="20" t="s">
        <v>194</v>
      </c>
      <c r="L5348" s="20" t="s">
        <v>1474</v>
      </c>
      <c r="M5348" s="20" t="s">
        <v>39</v>
      </c>
      <c r="N5348" s="20" t="s">
        <v>122</v>
      </c>
      <c r="Q5348" s="20" t="s">
        <v>40</v>
      </c>
      <c r="R5348" s="25">
        <v>4109.95</v>
      </c>
    </row>
    <row r="5349" spans="9:18" x14ac:dyDescent="0.3">
      <c r="M5349" s="20" t="s">
        <v>42</v>
      </c>
      <c r="R5349" s="25">
        <v>262.12299999999999</v>
      </c>
    </row>
    <row r="5350" spans="9:18" x14ac:dyDescent="0.3">
      <c r="I5350" s="31" t="s">
        <v>1907</v>
      </c>
      <c r="J5350" s="20" t="s">
        <v>1908</v>
      </c>
      <c r="K5350" s="20" t="s">
        <v>194</v>
      </c>
      <c r="L5350" s="20" t="s">
        <v>1474</v>
      </c>
      <c r="M5350" s="20" t="s">
        <v>39</v>
      </c>
      <c r="N5350" s="20" t="s">
        <v>122</v>
      </c>
      <c r="Q5350" s="20" t="s">
        <v>40</v>
      </c>
      <c r="R5350" s="25">
        <v>23426.720000000001</v>
      </c>
    </row>
    <row r="5351" spans="9:18" x14ac:dyDescent="0.3">
      <c r="M5351" s="20" t="s">
        <v>42</v>
      </c>
      <c r="R5351" s="25">
        <v>1494.1020000000001</v>
      </c>
    </row>
    <row r="5352" spans="9:18" x14ac:dyDescent="0.3">
      <c r="I5352" s="31" t="s">
        <v>1907</v>
      </c>
      <c r="J5352" s="20" t="s">
        <v>1908</v>
      </c>
      <c r="K5352" s="20" t="s">
        <v>194</v>
      </c>
      <c r="L5352" s="20" t="s">
        <v>1474</v>
      </c>
      <c r="M5352" s="20" t="s">
        <v>39</v>
      </c>
      <c r="N5352" s="20" t="s">
        <v>122</v>
      </c>
      <c r="Q5352" s="20" t="s">
        <v>40</v>
      </c>
      <c r="R5352" s="25">
        <v>20549.759999999998</v>
      </c>
    </row>
    <row r="5353" spans="9:18" x14ac:dyDescent="0.3">
      <c r="M5353" s="20" t="s">
        <v>42</v>
      </c>
      <c r="R5353" s="25">
        <v>1310.616</v>
      </c>
    </row>
    <row r="5354" spans="9:18" x14ac:dyDescent="0.3">
      <c r="I5354" s="31" t="s">
        <v>1907</v>
      </c>
      <c r="J5354" s="20" t="s">
        <v>1909</v>
      </c>
      <c r="K5354" s="20" t="s">
        <v>1474</v>
      </c>
      <c r="L5354" s="20" t="s">
        <v>1492</v>
      </c>
      <c r="M5354" s="20" t="s">
        <v>39</v>
      </c>
      <c r="N5354" s="20" t="s">
        <v>40</v>
      </c>
      <c r="O5354" s="25">
        <v>28710</v>
      </c>
      <c r="Q5354" s="20" t="s">
        <v>41</v>
      </c>
    </row>
    <row r="5355" spans="9:18" x14ac:dyDescent="0.3">
      <c r="M5355" s="20" t="s">
        <v>42</v>
      </c>
      <c r="O5355" s="25">
        <v>990</v>
      </c>
    </row>
    <row r="5356" spans="9:18" x14ac:dyDescent="0.3">
      <c r="I5356" s="31" t="s">
        <v>1907</v>
      </c>
      <c r="J5356" s="20" t="s">
        <v>1910</v>
      </c>
      <c r="K5356" s="20" t="s">
        <v>1474</v>
      </c>
      <c r="L5356" s="20" t="s">
        <v>1494</v>
      </c>
      <c r="M5356" s="20" t="s">
        <v>39</v>
      </c>
      <c r="N5356" s="20" t="s">
        <v>40</v>
      </c>
      <c r="O5356" s="25">
        <v>35081.25</v>
      </c>
      <c r="Q5356" s="20" t="s">
        <v>41</v>
      </c>
    </row>
    <row r="5357" spans="9:18" x14ac:dyDescent="0.3">
      <c r="M5357" s="20" t="s">
        <v>42</v>
      </c>
      <c r="O5357" s="25">
        <v>1280</v>
      </c>
    </row>
    <row r="5358" spans="9:18" x14ac:dyDescent="0.3">
      <c r="I5358" s="31" t="s">
        <v>1907</v>
      </c>
      <c r="J5358" s="20" t="s">
        <v>1911</v>
      </c>
      <c r="K5358" s="20" t="s">
        <v>756</v>
      </c>
      <c r="M5358" s="20" t="s">
        <v>39</v>
      </c>
      <c r="N5358" s="20" t="s">
        <v>46</v>
      </c>
      <c r="O5358" s="25">
        <v>5128.2</v>
      </c>
      <c r="Q5358" s="20" t="s">
        <v>47</v>
      </c>
    </row>
    <row r="5359" spans="9:18" x14ac:dyDescent="0.3">
      <c r="M5359" s="20" t="s">
        <v>42</v>
      </c>
      <c r="O5359" s="25">
        <v>9</v>
      </c>
    </row>
    <row r="5360" spans="9:18" x14ac:dyDescent="0.3">
      <c r="I5360" s="31" t="s">
        <v>1907</v>
      </c>
      <c r="J5360" s="20" t="s">
        <v>1912</v>
      </c>
      <c r="K5360" s="20" t="s">
        <v>1913</v>
      </c>
      <c r="L5360" s="20" t="s">
        <v>1289</v>
      </c>
      <c r="M5360" s="20" t="s">
        <v>39</v>
      </c>
      <c r="N5360" s="20" t="s">
        <v>146</v>
      </c>
      <c r="O5360" s="25">
        <v>958</v>
      </c>
      <c r="Q5360" s="20" t="s">
        <v>1290</v>
      </c>
    </row>
    <row r="5361" spans="9:18" x14ac:dyDescent="0.3">
      <c r="M5361" s="20" t="s">
        <v>42</v>
      </c>
      <c r="O5361" s="25">
        <v>2</v>
      </c>
    </row>
    <row r="5362" spans="9:18" x14ac:dyDescent="0.3">
      <c r="I5362" s="31" t="s">
        <v>1907</v>
      </c>
      <c r="J5362" s="20" t="s">
        <v>1912</v>
      </c>
      <c r="K5362" s="20" t="s">
        <v>147</v>
      </c>
      <c r="L5362" s="20" t="s">
        <v>1913</v>
      </c>
      <c r="M5362" s="20" t="s">
        <v>39</v>
      </c>
      <c r="N5362" s="20" t="s">
        <v>148</v>
      </c>
      <c r="Q5362" s="20" t="s">
        <v>149</v>
      </c>
      <c r="R5362" s="25">
        <v>958</v>
      </c>
    </row>
    <row r="5363" spans="9:18" x14ac:dyDescent="0.3">
      <c r="M5363" s="20" t="s">
        <v>42</v>
      </c>
    </row>
    <row r="5364" spans="9:18" x14ac:dyDescent="0.3">
      <c r="I5364" s="31" t="s">
        <v>1914</v>
      </c>
      <c r="J5364" s="20" t="s">
        <v>1915</v>
      </c>
      <c r="K5364" s="20" t="s">
        <v>1474</v>
      </c>
      <c r="M5364" s="20" t="s">
        <v>39</v>
      </c>
      <c r="N5364" s="20" t="s">
        <v>40</v>
      </c>
      <c r="O5364" s="25">
        <v>117902.39999999999</v>
      </c>
      <c r="Q5364" s="20" t="s">
        <v>47</v>
      </c>
    </row>
    <row r="5365" spans="9:18" x14ac:dyDescent="0.3">
      <c r="M5365" s="20" t="s">
        <v>42</v>
      </c>
      <c r="O5365" s="25">
        <v>25520</v>
      </c>
    </row>
    <row r="5366" spans="9:18" x14ac:dyDescent="0.3">
      <c r="I5366" s="31" t="s">
        <v>1914</v>
      </c>
      <c r="J5366" s="20" t="s">
        <v>1916</v>
      </c>
      <c r="K5366" s="20" t="s">
        <v>1474</v>
      </c>
      <c r="M5366" s="20" t="s">
        <v>39</v>
      </c>
      <c r="N5366" s="20" t="s">
        <v>40</v>
      </c>
      <c r="O5366" s="25">
        <v>121136.4</v>
      </c>
      <c r="Q5366" s="20" t="s">
        <v>47</v>
      </c>
    </row>
    <row r="5367" spans="9:18" x14ac:dyDescent="0.3">
      <c r="M5367" s="20" t="s">
        <v>42</v>
      </c>
      <c r="O5367" s="25">
        <v>26220</v>
      </c>
    </row>
    <row r="5368" spans="9:18" x14ac:dyDescent="0.3">
      <c r="I5368" s="31" t="s">
        <v>1914</v>
      </c>
      <c r="J5368" s="20" t="s">
        <v>1917</v>
      </c>
      <c r="K5368" s="20" t="s">
        <v>194</v>
      </c>
      <c r="L5368" s="20" t="s">
        <v>1474</v>
      </c>
      <c r="M5368" s="20" t="s">
        <v>39</v>
      </c>
      <c r="N5368" s="20" t="s">
        <v>122</v>
      </c>
      <c r="Q5368" s="20" t="s">
        <v>40</v>
      </c>
      <c r="R5368" s="25">
        <v>6402.91</v>
      </c>
    </row>
    <row r="5369" spans="9:18" x14ac:dyDescent="0.3">
      <c r="M5369" s="20" t="s">
        <v>42</v>
      </c>
      <c r="R5369" s="25">
        <v>992.06299999999999</v>
      </c>
    </row>
    <row r="5370" spans="9:18" x14ac:dyDescent="0.3">
      <c r="I5370" s="31" t="s">
        <v>1914</v>
      </c>
      <c r="J5370" s="20" t="s">
        <v>1917</v>
      </c>
      <c r="K5370" s="20" t="s">
        <v>194</v>
      </c>
      <c r="L5370" s="20" t="s">
        <v>1474</v>
      </c>
      <c r="M5370" s="20" t="s">
        <v>39</v>
      </c>
      <c r="N5370" s="20" t="s">
        <v>122</v>
      </c>
      <c r="Q5370" s="20" t="s">
        <v>40</v>
      </c>
      <c r="R5370" s="25">
        <v>6915.17</v>
      </c>
    </row>
    <row r="5371" spans="9:18" x14ac:dyDescent="0.3">
      <c r="M5371" s="20" t="s">
        <v>42</v>
      </c>
      <c r="R5371" s="25">
        <v>1071.433</v>
      </c>
    </row>
    <row r="5372" spans="9:18" x14ac:dyDescent="0.3">
      <c r="I5372" s="31" t="s">
        <v>1914</v>
      </c>
      <c r="J5372" s="20" t="s">
        <v>1917</v>
      </c>
      <c r="K5372" s="20" t="s">
        <v>194</v>
      </c>
      <c r="L5372" s="20" t="s">
        <v>1474</v>
      </c>
      <c r="M5372" s="20" t="s">
        <v>39</v>
      </c>
      <c r="N5372" s="20" t="s">
        <v>122</v>
      </c>
      <c r="Q5372" s="20" t="s">
        <v>40</v>
      </c>
      <c r="R5372" s="25">
        <v>6402.91</v>
      </c>
    </row>
    <row r="5373" spans="9:18" x14ac:dyDescent="0.3">
      <c r="M5373" s="20" t="s">
        <v>42</v>
      </c>
      <c r="R5373" s="25">
        <v>992.06299999999999</v>
      </c>
    </row>
    <row r="5374" spans="9:18" x14ac:dyDescent="0.3">
      <c r="I5374" s="31" t="s">
        <v>1914</v>
      </c>
      <c r="J5374" s="20" t="s">
        <v>1917</v>
      </c>
      <c r="K5374" s="20" t="s">
        <v>194</v>
      </c>
      <c r="L5374" s="20" t="s">
        <v>1474</v>
      </c>
      <c r="M5374" s="20" t="s">
        <v>39</v>
      </c>
      <c r="N5374" s="20" t="s">
        <v>122</v>
      </c>
      <c r="Q5374" s="20" t="s">
        <v>40</v>
      </c>
      <c r="R5374" s="25">
        <v>6402.91</v>
      </c>
    </row>
    <row r="5375" spans="9:18" x14ac:dyDescent="0.3">
      <c r="M5375" s="20" t="s">
        <v>42</v>
      </c>
      <c r="R5375" s="25">
        <v>992.06299999999999</v>
      </c>
    </row>
    <row r="5376" spans="9:18" x14ac:dyDescent="0.3">
      <c r="I5376" s="31" t="s">
        <v>1914</v>
      </c>
      <c r="J5376" s="20" t="s">
        <v>1917</v>
      </c>
      <c r="K5376" s="20" t="s">
        <v>194</v>
      </c>
      <c r="L5376" s="20" t="s">
        <v>1474</v>
      </c>
      <c r="M5376" s="20" t="s">
        <v>39</v>
      </c>
      <c r="N5376" s="20" t="s">
        <v>122</v>
      </c>
      <c r="Q5376" s="20" t="s">
        <v>40</v>
      </c>
      <c r="R5376" s="25">
        <v>6402.91</v>
      </c>
    </row>
    <row r="5377" spans="9:18" x14ac:dyDescent="0.3">
      <c r="M5377" s="20" t="s">
        <v>42</v>
      </c>
      <c r="R5377" s="25">
        <v>992.06299999999999</v>
      </c>
    </row>
    <row r="5378" spans="9:18" x14ac:dyDescent="0.3">
      <c r="I5378" s="31" t="s">
        <v>1914</v>
      </c>
      <c r="J5378" s="20" t="s">
        <v>1917</v>
      </c>
      <c r="K5378" s="20" t="s">
        <v>194</v>
      </c>
      <c r="L5378" s="20" t="s">
        <v>1474</v>
      </c>
      <c r="M5378" s="20" t="s">
        <v>39</v>
      </c>
      <c r="N5378" s="20" t="s">
        <v>122</v>
      </c>
      <c r="Q5378" s="20" t="s">
        <v>40</v>
      </c>
      <c r="R5378" s="25">
        <v>6402.91</v>
      </c>
    </row>
    <row r="5379" spans="9:18" x14ac:dyDescent="0.3">
      <c r="M5379" s="20" t="s">
        <v>42</v>
      </c>
      <c r="R5379" s="25">
        <v>992.06299999999999</v>
      </c>
    </row>
    <row r="5380" spans="9:18" x14ac:dyDescent="0.3">
      <c r="I5380" s="31" t="s">
        <v>1914</v>
      </c>
      <c r="J5380" s="20" t="s">
        <v>1917</v>
      </c>
      <c r="K5380" s="20" t="s">
        <v>194</v>
      </c>
      <c r="L5380" s="20" t="s">
        <v>1474</v>
      </c>
      <c r="M5380" s="20" t="s">
        <v>39</v>
      </c>
      <c r="N5380" s="20" t="s">
        <v>122</v>
      </c>
      <c r="Q5380" s="20" t="s">
        <v>40</v>
      </c>
      <c r="R5380" s="25">
        <v>6402.91</v>
      </c>
    </row>
    <row r="5381" spans="9:18" x14ac:dyDescent="0.3">
      <c r="M5381" s="20" t="s">
        <v>42</v>
      </c>
      <c r="R5381" s="25">
        <v>992.06299999999999</v>
      </c>
    </row>
    <row r="5382" spans="9:18" x14ac:dyDescent="0.3">
      <c r="I5382" s="31" t="s">
        <v>1914</v>
      </c>
      <c r="J5382" s="20" t="s">
        <v>1917</v>
      </c>
      <c r="K5382" s="20" t="s">
        <v>194</v>
      </c>
      <c r="L5382" s="20" t="s">
        <v>1474</v>
      </c>
      <c r="M5382" s="20" t="s">
        <v>39</v>
      </c>
      <c r="N5382" s="20" t="s">
        <v>122</v>
      </c>
      <c r="Q5382" s="20" t="s">
        <v>40</v>
      </c>
      <c r="R5382" s="25">
        <v>6402.91</v>
      </c>
    </row>
    <row r="5383" spans="9:18" x14ac:dyDescent="0.3">
      <c r="M5383" s="20" t="s">
        <v>42</v>
      </c>
      <c r="R5383" s="25">
        <v>992.06299999999999</v>
      </c>
    </row>
    <row r="5384" spans="9:18" x14ac:dyDescent="0.3">
      <c r="I5384" s="31" t="s">
        <v>1914</v>
      </c>
      <c r="J5384" s="20" t="s">
        <v>1917</v>
      </c>
      <c r="K5384" s="20" t="s">
        <v>194</v>
      </c>
      <c r="L5384" s="20" t="s">
        <v>1474</v>
      </c>
      <c r="M5384" s="20" t="s">
        <v>39</v>
      </c>
      <c r="N5384" s="20" t="s">
        <v>122</v>
      </c>
      <c r="Q5384" s="20" t="s">
        <v>40</v>
      </c>
      <c r="R5384" s="25">
        <v>6402.91</v>
      </c>
    </row>
    <row r="5385" spans="9:18" x14ac:dyDescent="0.3">
      <c r="M5385" s="20" t="s">
        <v>42</v>
      </c>
      <c r="R5385" s="25">
        <v>992.06299999999999</v>
      </c>
    </row>
    <row r="5386" spans="9:18" x14ac:dyDescent="0.3">
      <c r="I5386" s="31" t="s">
        <v>1914</v>
      </c>
      <c r="J5386" s="20" t="s">
        <v>1917</v>
      </c>
      <c r="K5386" s="20" t="s">
        <v>194</v>
      </c>
      <c r="L5386" s="20" t="s">
        <v>1474</v>
      </c>
      <c r="M5386" s="20" t="s">
        <v>39</v>
      </c>
      <c r="N5386" s="20" t="s">
        <v>122</v>
      </c>
      <c r="Q5386" s="20" t="s">
        <v>40</v>
      </c>
      <c r="R5386" s="25">
        <v>6402.91</v>
      </c>
    </row>
    <row r="5387" spans="9:18" x14ac:dyDescent="0.3">
      <c r="M5387" s="20" t="s">
        <v>42</v>
      </c>
      <c r="R5387" s="25">
        <v>992.06299999999999</v>
      </c>
    </row>
    <row r="5388" spans="9:18" x14ac:dyDescent="0.3">
      <c r="I5388" s="31" t="s">
        <v>1914</v>
      </c>
      <c r="J5388" s="20" t="s">
        <v>1918</v>
      </c>
      <c r="K5388" s="20" t="s">
        <v>1474</v>
      </c>
      <c r="L5388" s="20" t="s">
        <v>1494</v>
      </c>
      <c r="M5388" s="20" t="s">
        <v>39</v>
      </c>
      <c r="N5388" s="20" t="s">
        <v>40</v>
      </c>
      <c r="O5388" s="25">
        <v>17281.310000000001</v>
      </c>
      <c r="Q5388" s="20" t="s">
        <v>41</v>
      </c>
    </row>
    <row r="5389" spans="9:18" x14ac:dyDescent="0.3">
      <c r="M5389" s="20" t="s">
        <v>42</v>
      </c>
      <c r="O5389" s="25">
        <v>790</v>
      </c>
    </row>
    <row r="5390" spans="9:18" x14ac:dyDescent="0.3">
      <c r="I5390" s="31" t="s">
        <v>1914</v>
      </c>
      <c r="J5390" s="20" t="s">
        <v>1919</v>
      </c>
      <c r="K5390" s="20" t="s">
        <v>240</v>
      </c>
      <c r="L5390" s="20" t="s">
        <v>1920</v>
      </c>
      <c r="M5390" s="20" t="s">
        <v>39</v>
      </c>
      <c r="N5390" s="20" t="s">
        <v>46</v>
      </c>
      <c r="O5390" s="25">
        <v>1130.8800000000001</v>
      </c>
      <c r="Q5390" s="20" t="s">
        <v>59</v>
      </c>
    </row>
    <row r="5391" spans="9:18" x14ac:dyDescent="0.3">
      <c r="M5391" s="20" t="s">
        <v>42</v>
      </c>
      <c r="O5391" s="25">
        <v>71</v>
      </c>
    </row>
    <row r="5392" spans="9:18" x14ac:dyDescent="0.3">
      <c r="I5392" s="31" t="s">
        <v>1914</v>
      </c>
      <c r="J5392" s="20" t="s">
        <v>1919</v>
      </c>
      <c r="K5392" s="20" t="s">
        <v>1921</v>
      </c>
      <c r="L5392" s="20" t="s">
        <v>1615</v>
      </c>
      <c r="M5392" s="20" t="s">
        <v>39</v>
      </c>
      <c r="N5392" s="20" t="s">
        <v>46</v>
      </c>
      <c r="O5392" s="25">
        <v>600.37</v>
      </c>
      <c r="Q5392" s="20" t="s">
        <v>59</v>
      </c>
    </row>
    <row r="5393" spans="9:18" x14ac:dyDescent="0.3">
      <c r="M5393" s="20" t="s">
        <v>42</v>
      </c>
      <c r="O5393" s="25">
        <v>29</v>
      </c>
    </row>
    <row r="5394" spans="9:18" x14ac:dyDescent="0.3">
      <c r="I5394" s="31" t="s">
        <v>1914</v>
      </c>
      <c r="J5394" s="20" t="s">
        <v>1922</v>
      </c>
      <c r="K5394" s="20" t="s">
        <v>1709</v>
      </c>
      <c r="M5394" s="20" t="s">
        <v>39</v>
      </c>
      <c r="N5394" s="20" t="s">
        <v>146</v>
      </c>
      <c r="O5394" s="25">
        <v>1633.33</v>
      </c>
      <c r="Q5394" s="20" t="s">
        <v>47</v>
      </c>
    </row>
    <row r="5395" spans="9:18" x14ac:dyDescent="0.3">
      <c r="M5395" s="20" t="s">
        <v>42</v>
      </c>
      <c r="O5395" s="25">
        <v>1</v>
      </c>
    </row>
    <row r="5396" spans="9:18" x14ac:dyDescent="0.3">
      <c r="I5396" s="31" t="s">
        <v>1914</v>
      </c>
      <c r="J5396" s="20" t="s">
        <v>1922</v>
      </c>
      <c r="K5396" s="20" t="s">
        <v>1890</v>
      </c>
      <c r="L5396" s="20" t="s">
        <v>1709</v>
      </c>
      <c r="M5396" s="20" t="s">
        <v>39</v>
      </c>
      <c r="N5396" s="20" t="s">
        <v>148</v>
      </c>
      <c r="Q5396" s="20" t="s">
        <v>149</v>
      </c>
      <c r="R5396" s="25">
        <v>1633.33</v>
      </c>
    </row>
    <row r="5397" spans="9:18" x14ac:dyDescent="0.3">
      <c r="M5397" s="20" t="s">
        <v>42</v>
      </c>
    </row>
    <row r="5398" spans="9:18" x14ac:dyDescent="0.3">
      <c r="I5398" s="31" t="s">
        <v>1914</v>
      </c>
      <c r="J5398" s="20" t="s">
        <v>1923</v>
      </c>
      <c r="K5398" s="20" t="s">
        <v>1474</v>
      </c>
      <c r="M5398" s="20" t="s">
        <v>39</v>
      </c>
      <c r="N5398" s="20" t="s">
        <v>40</v>
      </c>
      <c r="O5398" s="25">
        <v>10633.33</v>
      </c>
      <c r="Q5398" s="20" t="s">
        <v>47</v>
      </c>
    </row>
    <row r="5399" spans="9:18" x14ac:dyDescent="0.3">
      <c r="M5399" s="20" t="s">
        <v>42</v>
      </c>
    </row>
    <row r="5400" spans="9:18" x14ac:dyDescent="0.3">
      <c r="I5400" s="31" t="s">
        <v>1914</v>
      </c>
      <c r="J5400" s="20" t="s">
        <v>1923</v>
      </c>
      <c r="K5400" s="20" t="s">
        <v>1474</v>
      </c>
      <c r="M5400" s="20" t="s">
        <v>39</v>
      </c>
      <c r="N5400" s="20" t="s">
        <v>40</v>
      </c>
      <c r="O5400" s="25">
        <v>10925</v>
      </c>
      <c r="Q5400" s="20" t="s">
        <v>47</v>
      </c>
    </row>
    <row r="5401" spans="9:18" x14ac:dyDescent="0.3">
      <c r="M5401" s="20" t="s">
        <v>42</v>
      </c>
    </row>
    <row r="5402" spans="9:18" x14ac:dyDescent="0.3">
      <c r="I5402" s="31" t="s">
        <v>1924</v>
      </c>
      <c r="J5402" s="20" t="s">
        <v>1925</v>
      </c>
      <c r="K5402" s="20" t="s">
        <v>194</v>
      </c>
      <c r="L5402" s="20" t="s">
        <v>1474</v>
      </c>
      <c r="M5402" s="20" t="s">
        <v>39</v>
      </c>
      <c r="N5402" s="20" t="s">
        <v>122</v>
      </c>
      <c r="Q5402" s="20" t="s">
        <v>40</v>
      </c>
      <c r="R5402" s="25">
        <v>7845.42</v>
      </c>
    </row>
    <row r="5403" spans="9:18" x14ac:dyDescent="0.3">
      <c r="M5403" s="20" t="s">
        <v>42</v>
      </c>
      <c r="R5403" s="25">
        <v>1100</v>
      </c>
    </row>
    <row r="5404" spans="9:18" x14ac:dyDescent="0.3">
      <c r="I5404" s="31" t="s">
        <v>1924</v>
      </c>
      <c r="J5404" s="20" t="s">
        <v>1925</v>
      </c>
      <c r="K5404" s="20" t="s">
        <v>194</v>
      </c>
      <c r="L5404" s="20" t="s">
        <v>1474</v>
      </c>
      <c r="M5404" s="20" t="s">
        <v>39</v>
      </c>
      <c r="N5404" s="20" t="s">
        <v>122</v>
      </c>
      <c r="Q5404" s="20" t="s">
        <v>40</v>
      </c>
      <c r="R5404" s="25">
        <v>7845.42</v>
      </c>
    </row>
    <row r="5405" spans="9:18" x14ac:dyDescent="0.3">
      <c r="M5405" s="20" t="s">
        <v>42</v>
      </c>
      <c r="R5405" s="25">
        <v>1100</v>
      </c>
    </row>
    <row r="5406" spans="9:18" x14ac:dyDescent="0.3">
      <c r="I5406" s="31" t="s">
        <v>1924</v>
      </c>
      <c r="J5406" s="20" t="s">
        <v>1925</v>
      </c>
      <c r="K5406" s="20" t="s">
        <v>194</v>
      </c>
      <c r="L5406" s="20" t="s">
        <v>1474</v>
      </c>
      <c r="M5406" s="20" t="s">
        <v>39</v>
      </c>
      <c r="N5406" s="20" t="s">
        <v>122</v>
      </c>
      <c r="Q5406" s="20" t="s">
        <v>40</v>
      </c>
      <c r="R5406" s="25">
        <v>7845.43</v>
      </c>
    </row>
    <row r="5407" spans="9:18" x14ac:dyDescent="0.3">
      <c r="M5407" s="20" t="s">
        <v>42</v>
      </c>
      <c r="R5407" s="25">
        <v>1100</v>
      </c>
    </row>
    <row r="5408" spans="9:18" x14ac:dyDescent="0.3">
      <c r="I5408" s="31" t="s">
        <v>1924</v>
      </c>
      <c r="J5408" s="20" t="s">
        <v>1925</v>
      </c>
      <c r="K5408" s="20" t="s">
        <v>194</v>
      </c>
      <c r="L5408" s="20" t="s">
        <v>1474</v>
      </c>
      <c r="M5408" s="20" t="s">
        <v>39</v>
      </c>
      <c r="N5408" s="20" t="s">
        <v>122</v>
      </c>
      <c r="Q5408" s="20" t="s">
        <v>40</v>
      </c>
      <c r="R5408" s="25">
        <v>7845.42</v>
      </c>
    </row>
    <row r="5409" spans="9:18" x14ac:dyDescent="0.3">
      <c r="M5409" s="20" t="s">
        <v>42</v>
      </c>
      <c r="R5409" s="25">
        <v>1100</v>
      </c>
    </row>
    <row r="5410" spans="9:18" x14ac:dyDescent="0.3">
      <c r="I5410" s="31" t="s">
        <v>1924</v>
      </c>
      <c r="J5410" s="20" t="s">
        <v>1925</v>
      </c>
      <c r="K5410" s="20" t="s">
        <v>194</v>
      </c>
      <c r="L5410" s="20" t="s">
        <v>1474</v>
      </c>
      <c r="M5410" s="20" t="s">
        <v>39</v>
      </c>
      <c r="N5410" s="20" t="s">
        <v>122</v>
      </c>
      <c r="Q5410" s="20" t="s">
        <v>40</v>
      </c>
      <c r="R5410" s="25">
        <v>7845.43</v>
      </c>
    </row>
    <row r="5411" spans="9:18" x14ac:dyDescent="0.3">
      <c r="M5411" s="20" t="s">
        <v>42</v>
      </c>
      <c r="R5411" s="25">
        <v>1100</v>
      </c>
    </row>
    <row r="5412" spans="9:18" x14ac:dyDescent="0.3">
      <c r="I5412" s="31" t="s">
        <v>1924</v>
      </c>
      <c r="J5412" s="20" t="s">
        <v>1925</v>
      </c>
      <c r="K5412" s="20" t="s">
        <v>194</v>
      </c>
      <c r="L5412" s="20" t="s">
        <v>1474</v>
      </c>
      <c r="M5412" s="20" t="s">
        <v>39</v>
      </c>
      <c r="N5412" s="20" t="s">
        <v>122</v>
      </c>
      <c r="Q5412" s="20" t="s">
        <v>40</v>
      </c>
      <c r="R5412" s="25">
        <v>7845.42</v>
      </c>
    </row>
    <row r="5413" spans="9:18" x14ac:dyDescent="0.3">
      <c r="M5413" s="20" t="s">
        <v>42</v>
      </c>
      <c r="R5413" s="25">
        <v>1100</v>
      </c>
    </row>
    <row r="5414" spans="9:18" x14ac:dyDescent="0.3">
      <c r="I5414" s="31" t="s">
        <v>1924</v>
      </c>
      <c r="J5414" s="20" t="s">
        <v>1925</v>
      </c>
      <c r="K5414" s="20" t="s">
        <v>194</v>
      </c>
      <c r="L5414" s="20" t="s">
        <v>1474</v>
      </c>
      <c r="M5414" s="20" t="s">
        <v>39</v>
      </c>
      <c r="N5414" s="20" t="s">
        <v>122</v>
      </c>
      <c r="Q5414" s="20" t="s">
        <v>40</v>
      </c>
      <c r="R5414" s="25">
        <v>7845.43</v>
      </c>
    </row>
    <row r="5415" spans="9:18" x14ac:dyDescent="0.3">
      <c r="M5415" s="20" t="s">
        <v>42</v>
      </c>
      <c r="R5415" s="25">
        <v>1100</v>
      </c>
    </row>
    <row r="5416" spans="9:18" x14ac:dyDescent="0.3">
      <c r="I5416" s="31" t="s">
        <v>1924</v>
      </c>
      <c r="J5416" s="20" t="s">
        <v>1925</v>
      </c>
      <c r="K5416" s="20" t="s">
        <v>194</v>
      </c>
      <c r="L5416" s="20" t="s">
        <v>1474</v>
      </c>
      <c r="M5416" s="20" t="s">
        <v>39</v>
      </c>
      <c r="N5416" s="20" t="s">
        <v>122</v>
      </c>
      <c r="Q5416" s="20" t="s">
        <v>40</v>
      </c>
      <c r="R5416" s="25">
        <v>15690.85</v>
      </c>
    </row>
    <row r="5417" spans="9:18" x14ac:dyDescent="0.3">
      <c r="M5417" s="20" t="s">
        <v>42</v>
      </c>
      <c r="R5417" s="25">
        <v>2200</v>
      </c>
    </row>
    <row r="5418" spans="9:18" x14ac:dyDescent="0.3">
      <c r="I5418" s="31" t="s">
        <v>1924</v>
      </c>
      <c r="J5418" s="20" t="s">
        <v>1925</v>
      </c>
      <c r="K5418" s="20" t="s">
        <v>194</v>
      </c>
      <c r="L5418" s="20" t="s">
        <v>1474</v>
      </c>
      <c r="M5418" s="20" t="s">
        <v>39</v>
      </c>
      <c r="N5418" s="20" t="s">
        <v>122</v>
      </c>
      <c r="Q5418" s="20" t="s">
        <v>40</v>
      </c>
      <c r="R5418" s="25">
        <v>7845.42</v>
      </c>
    </row>
    <row r="5419" spans="9:18" x14ac:dyDescent="0.3">
      <c r="M5419" s="20" t="s">
        <v>42</v>
      </c>
      <c r="R5419" s="25">
        <v>1100</v>
      </c>
    </row>
    <row r="5420" spans="9:18" x14ac:dyDescent="0.3">
      <c r="I5420" s="31" t="s">
        <v>1924</v>
      </c>
      <c r="J5420" s="20" t="s">
        <v>1926</v>
      </c>
      <c r="K5420" s="20" t="s">
        <v>1474</v>
      </c>
      <c r="L5420" s="20" t="s">
        <v>1492</v>
      </c>
      <c r="M5420" s="20" t="s">
        <v>39</v>
      </c>
      <c r="N5420" s="20" t="s">
        <v>40</v>
      </c>
      <c r="O5420" s="25">
        <v>31320</v>
      </c>
      <c r="Q5420" s="20" t="s">
        <v>41</v>
      </c>
    </row>
    <row r="5421" spans="9:18" x14ac:dyDescent="0.3">
      <c r="M5421" s="20" t="s">
        <v>42</v>
      </c>
      <c r="O5421" s="25">
        <v>1080</v>
      </c>
    </row>
    <row r="5422" spans="9:18" x14ac:dyDescent="0.3">
      <c r="I5422" s="31" t="s">
        <v>1927</v>
      </c>
      <c r="J5422" s="20" t="s">
        <v>1928</v>
      </c>
      <c r="K5422" s="20" t="s">
        <v>1474</v>
      </c>
      <c r="L5422" s="20" t="s">
        <v>1494</v>
      </c>
      <c r="M5422" s="20" t="s">
        <v>39</v>
      </c>
      <c r="N5422" s="20" t="s">
        <v>40</v>
      </c>
      <c r="O5422" s="25">
        <v>18150.810000000001</v>
      </c>
      <c r="Q5422" s="20" t="s">
        <v>41</v>
      </c>
    </row>
    <row r="5423" spans="9:18" x14ac:dyDescent="0.3">
      <c r="M5423" s="20" t="s">
        <v>42</v>
      </c>
      <c r="O5423" s="25">
        <v>835</v>
      </c>
    </row>
    <row r="5424" spans="9:18" x14ac:dyDescent="0.3">
      <c r="I5424" s="31" t="s">
        <v>1927</v>
      </c>
      <c r="J5424" s="20" t="s">
        <v>1929</v>
      </c>
      <c r="K5424" s="20" t="s">
        <v>194</v>
      </c>
      <c r="L5424" s="20" t="s">
        <v>1474</v>
      </c>
      <c r="M5424" s="20" t="s">
        <v>39</v>
      </c>
      <c r="N5424" s="20" t="s">
        <v>122</v>
      </c>
      <c r="Q5424" s="20" t="s">
        <v>40</v>
      </c>
      <c r="R5424" s="25">
        <v>8012.66</v>
      </c>
    </row>
    <row r="5425" spans="9:18" x14ac:dyDescent="0.3">
      <c r="M5425" s="20" t="s">
        <v>42</v>
      </c>
      <c r="R5425" s="25">
        <v>1000</v>
      </c>
    </row>
    <row r="5426" spans="9:18" x14ac:dyDescent="0.3">
      <c r="I5426" s="31" t="s">
        <v>1927</v>
      </c>
      <c r="J5426" s="20" t="s">
        <v>1929</v>
      </c>
      <c r="K5426" s="20" t="s">
        <v>194</v>
      </c>
      <c r="L5426" s="20" t="s">
        <v>1474</v>
      </c>
      <c r="M5426" s="20" t="s">
        <v>39</v>
      </c>
      <c r="N5426" s="20" t="s">
        <v>122</v>
      </c>
      <c r="Q5426" s="20" t="s">
        <v>40</v>
      </c>
      <c r="R5426" s="25">
        <v>8012.66</v>
      </c>
    </row>
    <row r="5427" spans="9:18" x14ac:dyDescent="0.3">
      <c r="M5427" s="20" t="s">
        <v>42</v>
      </c>
      <c r="R5427" s="25">
        <v>1000</v>
      </c>
    </row>
    <row r="5428" spans="9:18" x14ac:dyDescent="0.3">
      <c r="I5428" s="31" t="s">
        <v>1927</v>
      </c>
      <c r="J5428" s="20" t="s">
        <v>1929</v>
      </c>
      <c r="K5428" s="20" t="s">
        <v>194</v>
      </c>
      <c r="L5428" s="20" t="s">
        <v>1474</v>
      </c>
      <c r="M5428" s="20" t="s">
        <v>39</v>
      </c>
      <c r="N5428" s="20" t="s">
        <v>122</v>
      </c>
      <c r="Q5428" s="20" t="s">
        <v>40</v>
      </c>
      <c r="R5428" s="25">
        <v>16025.33</v>
      </c>
    </row>
    <row r="5429" spans="9:18" x14ac:dyDescent="0.3">
      <c r="M5429" s="20" t="s">
        <v>42</v>
      </c>
      <c r="R5429" s="25">
        <v>2000</v>
      </c>
    </row>
    <row r="5430" spans="9:18" x14ac:dyDescent="0.3">
      <c r="I5430" s="31" t="s">
        <v>1927</v>
      </c>
      <c r="J5430" s="20" t="s">
        <v>1929</v>
      </c>
      <c r="K5430" s="20" t="s">
        <v>194</v>
      </c>
      <c r="L5430" s="20" t="s">
        <v>1474</v>
      </c>
      <c r="M5430" s="20" t="s">
        <v>39</v>
      </c>
      <c r="N5430" s="20" t="s">
        <v>122</v>
      </c>
      <c r="Q5430" s="20" t="s">
        <v>40</v>
      </c>
      <c r="R5430" s="25">
        <v>8012.66</v>
      </c>
    </row>
    <row r="5431" spans="9:18" x14ac:dyDescent="0.3">
      <c r="M5431" s="20" t="s">
        <v>42</v>
      </c>
      <c r="R5431" s="25">
        <v>1000</v>
      </c>
    </row>
    <row r="5432" spans="9:18" x14ac:dyDescent="0.3">
      <c r="I5432" s="31" t="s">
        <v>1927</v>
      </c>
      <c r="J5432" s="20" t="s">
        <v>1929</v>
      </c>
      <c r="K5432" s="20" t="s">
        <v>194</v>
      </c>
      <c r="L5432" s="20" t="s">
        <v>1474</v>
      </c>
      <c r="M5432" s="20" t="s">
        <v>39</v>
      </c>
      <c r="N5432" s="20" t="s">
        <v>122</v>
      </c>
      <c r="Q5432" s="20" t="s">
        <v>40</v>
      </c>
      <c r="R5432" s="25">
        <v>8012.66</v>
      </c>
    </row>
    <row r="5433" spans="9:18" x14ac:dyDescent="0.3">
      <c r="M5433" s="20" t="s">
        <v>42</v>
      </c>
      <c r="R5433" s="25">
        <v>1000</v>
      </c>
    </row>
    <row r="5434" spans="9:18" x14ac:dyDescent="0.3">
      <c r="I5434" s="31" t="s">
        <v>1927</v>
      </c>
      <c r="J5434" s="20" t="s">
        <v>1929</v>
      </c>
      <c r="K5434" s="20" t="s">
        <v>194</v>
      </c>
      <c r="L5434" s="20" t="s">
        <v>1474</v>
      </c>
      <c r="M5434" s="20" t="s">
        <v>39</v>
      </c>
      <c r="N5434" s="20" t="s">
        <v>122</v>
      </c>
      <c r="Q5434" s="20" t="s">
        <v>40</v>
      </c>
      <c r="R5434" s="25">
        <v>8012.66</v>
      </c>
    </row>
    <row r="5435" spans="9:18" x14ac:dyDescent="0.3">
      <c r="M5435" s="20" t="s">
        <v>42</v>
      </c>
      <c r="R5435" s="25">
        <v>1000</v>
      </c>
    </row>
    <row r="5436" spans="9:18" x14ac:dyDescent="0.3">
      <c r="I5436" s="31" t="s">
        <v>1927</v>
      </c>
      <c r="J5436" s="20" t="s">
        <v>1929</v>
      </c>
      <c r="K5436" s="20" t="s">
        <v>194</v>
      </c>
      <c r="L5436" s="20" t="s">
        <v>1474</v>
      </c>
      <c r="M5436" s="20" t="s">
        <v>39</v>
      </c>
      <c r="N5436" s="20" t="s">
        <v>122</v>
      </c>
      <c r="Q5436" s="20" t="s">
        <v>40</v>
      </c>
      <c r="R5436" s="25">
        <v>8012.66</v>
      </c>
    </row>
    <row r="5437" spans="9:18" x14ac:dyDescent="0.3">
      <c r="M5437" s="20" t="s">
        <v>42</v>
      </c>
      <c r="R5437" s="25">
        <v>1000</v>
      </c>
    </row>
    <row r="5438" spans="9:18" x14ac:dyDescent="0.3">
      <c r="I5438" s="31" t="s">
        <v>1927</v>
      </c>
      <c r="J5438" s="20" t="s">
        <v>1929</v>
      </c>
      <c r="K5438" s="20" t="s">
        <v>194</v>
      </c>
      <c r="L5438" s="20" t="s">
        <v>1474</v>
      </c>
      <c r="M5438" s="20" t="s">
        <v>39</v>
      </c>
      <c r="N5438" s="20" t="s">
        <v>122</v>
      </c>
      <c r="Q5438" s="20" t="s">
        <v>40</v>
      </c>
      <c r="R5438" s="25">
        <v>8012.66</v>
      </c>
    </row>
    <row r="5439" spans="9:18" x14ac:dyDescent="0.3">
      <c r="M5439" s="20" t="s">
        <v>42</v>
      </c>
      <c r="R5439" s="25">
        <v>1000</v>
      </c>
    </row>
    <row r="5440" spans="9:18" x14ac:dyDescent="0.3">
      <c r="I5440" s="31" t="s">
        <v>1927</v>
      </c>
      <c r="J5440" s="20" t="s">
        <v>1929</v>
      </c>
      <c r="K5440" s="20" t="s">
        <v>194</v>
      </c>
      <c r="L5440" s="20" t="s">
        <v>1474</v>
      </c>
      <c r="M5440" s="20" t="s">
        <v>39</v>
      </c>
      <c r="N5440" s="20" t="s">
        <v>122</v>
      </c>
      <c r="Q5440" s="20" t="s">
        <v>40</v>
      </c>
      <c r="R5440" s="25">
        <v>8012.66</v>
      </c>
    </row>
    <row r="5441" spans="9:18" x14ac:dyDescent="0.3">
      <c r="M5441" s="20" t="s">
        <v>42</v>
      </c>
      <c r="R5441" s="25">
        <v>1000</v>
      </c>
    </row>
    <row r="5442" spans="9:18" x14ac:dyDescent="0.3">
      <c r="I5442" s="31" t="s">
        <v>1927</v>
      </c>
      <c r="J5442" s="20" t="s">
        <v>1929</v>
      </c>
      <c r="K5442" s="20" t="s">
        <v>194</v>
      </c>
      <c r="L5442" s="20" t="s">
        <v>1474</v>
      </c>
      <c r="M5442" s="20" t="s">
        <v>39</v>
      </c>
      <c r="N5442" s="20" t="s">
        <v>122</v>
      </c>
      <c r="Q5442" s="20" t="s">
        <v>40</v>
      </c>
      <c r="R5442" s="25">
        <v>8012.66</v>
      </c>
    </row>
    <row r="5443" spans="9:18" x14ac:dyDescent="0.3">
      <c r="M5443" s="20" t="s">
        <v>42</v>
      </c>
      <c r="R5443" s="25">
        <v>1000</v>
      </c>
    </row>
    <row r="5444" spans="9:18" x14ac:dyDescent="0.3">
      <c r="I5444" s="31" t="s">
        <v>1930</v>
      </c>
      <c r="J5444" s="20" t="s">
        <v>1931</v>
      </c>
      <c r="K5444" s="20" t="s">
        <v>194</v>
      </c>
      <c r="L5444" s="20" t="s">
        <v>1474</v>
      </c>
      <c r="M5444" s="20" t="s">
        <v>39</v>
      </c>
      <c r="N5444" s="20" t="s">
        <v>122</v>
      </c>
      <c r="Q5444" s="20" t="s">
        <v>40</v>
      </c>
      <c r="R5444" s="25">
        <v>8493.6299999999992</v>
      </c>
    </row>
    <row r="5445" spans="9:18" x14ac:dyDescent="0.3">
      <c r="M5445" s="20" t="s">
        <v>42</v>
      </c>
      <c r="R5445" s="25">
        <v>1060.0260000000001</v>
      </c>
    </row>
    <row r="5446" spans="9:18" x14ac:dyDescent="0.3">
      <c r="I5446" s="31" t="s">
        <v>1930</v>
      </c>
      <c r="J5446" s="20" t="s">
        <v>1931</v>
      </c>
      <c r="K5446" s="20" t="s">
        <v>194</v>
      </c>
      <c r="L5446" s="20" t="s">
        <v>1474</v>
      </c>
      <c r="M5446" s="20" t="s">
        <v>39</v>
      </c>
      <c r="N5446" s="20" t="s">
        <v>122</v>
      </c>
      <c r="Q5446" s="20" t="s">
        <v>40</v>
      </c>
      <c r="R5446" s="25">
        <v>10233.290000000001</v>
      </c>
    </row>
    <row r="5447" spans="9:18" x14ac:dyDescent="0.3">
      <c r="M5447" s="20" t="s">
        <v>42</v>
      </c>
      <c r="R5447" s="25">
        <v>1277.1389999999999</v>
      </c>
    </row>
    <row r="5448" spans="9:18" x14ac:dyDescent="0.3">
      <c r="I5448" s="31" t="s">
        <v>1930</v>
      </c>
      <c r="J5448" s="20" t="s">
        <v>1931</v>
      </c>
      <c r="K5448" s="20" t="s">
        <v>194</v>
      </c>
      <c r="L5448" s="20" t="s">
        <v>1474</v>
      </c>
      <c r="M5448" s="20" t="s">
        <v>39</v>
      </c>
      <c r="N5448" s="20" t="s">
        <v>122</v>
      </c>
      <c r="Q5448" s="20" t="s">
        <v>40</v>
      </c>
      <c r="R5448" s="25">
        <v>20466.580000000002</v>
      </c>
    </row>
    <row r="5449" spans="9:18" x14ac:dyDescent="0.3">
      <c r="M5449" s="20" t="s">
        <v>42</v>
      </c>
      <c r="R5449" s="25">
        <v>2554.279</v>
      </c>
    </row>
    <row r="5450" spans="9:18" x14ac:dyDescent="0.3">
      <c r="I5450" s="31" t="s">
        <v>1930</v>
      </c>
      <c r="J5450" s="20" t="s">
        <v>1931</v>
      </c>
      <c r="K5450" s="20" t="s">
        <v>194</v>
      </c>
      <c r="L5450" s="20" t="s">
        <v>1474</v>
      </c>
      <c r="M5450" s="20" t="s">
        <v>39</v>
      </c>
      <c r="N5450" s="20" t="s">
        <v>122</v>
      </c>
      <c r="Q5450" s="20" t="s">
        <v>40</v>
      </c>
      <c r="R5450" s="25">
        <v>10233.280000000001</v>
      </c>
    </row>
    <row r="5451" spans="9:18" x14ac:dyDescent="0.3">
      <c r="M5451" s="20" t="s">
        <v>42</v>
      </c>
      <c r="R5451" s="25">
        <v>1277.1389999999999</v>
      </c>
    </row>
    <row r="5452" spans="9:18" x14ac:dyDescent="0.3">
      <c r="I5452" s="31" t="s">
        <v>1930</v>
      </c>
      <c r="J5452" s="20" t="s">
        <v>1931</v>
      </c>
      <c r="K5452" s="20" t="s">
        <v>194</v>
      </c>
      <c r="L5452" s="20" t="s">
        <v>1474</v>
      </c>
      <c r="M5452" s="20" t="s">
        <v>39</v>
      </c>
      <c r="N5452" s="20" t="s">
        <v>122</v>
      </c>
      <c r="Q5452" s="20" t="s">
        <v>40</v>
      </c>
      <c r="R5452" s="25">
        <v>10233.290000000001</v>
      </c>
    </row>
    <row r="5453" spans="9:18" x14ac:dyDescent="0.3">
      <c r="M5453" s="20" t="s">
        <v>42</v>
      </c>
      <c r="R5453" s="25">
        <v>1277.1389999999999</v>
      </c>
    </row>
    <row r="5454" spans="9:18" x14ac:dyDescent="0.3">
      <c r="I5454" s="31" t="s">
        <v>1930</v>
      </c>
      <c r="J5454" s="20" t="s">
        <v>1931</v>
      </c>
      <c r="K5454" s="20" t="s">
        <v>194</v>
      </c>
      <c r="L5454" s="20" t="s">
        <v>1474</v>
      </c>
      <c r="M5454" s="20" t="s">
        <v>39</v>
      </c>
      <c r="N5454" s="20" t="s">
        <v>122</v>
      </c>
      <c r="Q5454" s="20" t="s">
        <v>40</v>
      </c>
      <c r="R5454" s="25">
        <v>10233.280000000001</v>
      </c>
    </row>
    <row r="5455" spans="9:18" x14ac:dyDescent="0.3">
      <c r="M5455" s="20" t="s">
        <v>42</v>
      </c>
      <c r="R5455" s="25">
        <v>1277.1389999999999</v>
      </c>
    </row>
    <row r="5456" spans="9:18" x14ac:dyDescent="0.3">
      <c r="I5456" s="31" t="s">
        <v>1930</v>
      </c>
      <c r="J5456" s="20" t="s">
        <v>1931</v>
      </c>
      <c r="K5456" s="20" t="s">
        <v>194</v>
      </c>
      <c r="L5456" s="20" t="s">
        <v>1474</v>
      </c>
      <c r="M5456" s="20" t="s">
        <v>39</v>
      </c>
      <c r="N5456" s="20" t="s">
        <v>122</v>
      </c>
      <c r="Q5456" s="20" t="s">
        <v>40</v>
      </c>
      <c r="R5456" s="25">
        <v>10233.290000000001</v>
      </c>
    </row>
    <row r="5457" spans="9:18" x14ac:dyDescent="0.3">
      <c r="M5457" s="20" t="s">
        <v>42</v>
      </c>
      <c r="R5457" s="25">
        <v>1277.1389999999999</v>
      </c>
    </row>
    <row r="5458" spans="9:18" x14ac:dyDescent="0.3">
      <c r="I5458" s="31" t="s">
        <v>1930</v>
      </c>
      <c r="J5458" s="20" t="s">
        <v>1932</v>
      </c>
      <c r="K5458" s="20" t="s">
        <v>1474</v>
      </c>
      <c r="L5458" s="20" t="s">
        <v>1492</v>
      </c>
      <c r="M5458" s="20" t="s">
        <v>39</v>
      </c>
      <c r="N5458" s="20" t="s">
        <v>40</v>
      </c>
      <c r="O5458" s="25">
        <v>24070</v>
      </c>
      <c r="Q5458" s="20" t="s">
        <v>41</v>
      </c>
    </row>
    <row r="5459" spans="9:18" x14ac:dyDescent="0.3">
      <c r="M5459" s="20" t="s">
        <v>42</v>
      </c>
      <c r="O5459" s="25">
        <v>830</v>
      </c>
    </row>
    <row r="5460" spans="9:18" x14ac:dyDescent="0.3">
      <c r="I5460" s="31" t="s">
        <v>1930</v>
      </c>
      <c r="J5460" s="20" t="s">
        <v>1933</v>
      </c>
      <c r="K5460" s="20" t="s">
        <v>1934</v>
      </c>
      <c r="M5460" s="20" t="s">
        <v>39</v>
      </c>
      <c r="N5460" s="20" t="s">
        <v>46</v>
      </c>
      <c r="O5460" s="25">
        <v>15628.5</v>
      </c>
      <c r="Q5460" s="20" t="s">
        <v>47</v>
      </c>
    </row>
    <row r="5461" spans="9:18" x14ac:dyDescent="0.3">
      <c r="M5461" s="20" t="s">
        <v>42</v>
      </c>
      <c r="O5461" s="25">
        <v>4</v>
      </c>
    </row>
    <row r="5462" spans="9:18" x14ac:dyDescent="0.3">
      <c r="I5462" s="31" t="s">
        <v>1930</v>
      </c>
      <c r="J5462" s="20" t="s">
        <v>1935</v>
      </c>
      <c r="K5462" s="20" t="s">
        <v>1936</v>
      </c>
      <c r="M5462" s="20" t="s">
        <v>39</v>
      </c>
      <c r="N5462" s="20" t="s">
        <v>46</v>
      </c>
      <c r="O5462" s="25">
        <v>78138.47</v>
      </c>
      <c r="Q5462" s="20" t="s">
        <v>47</v>
      </c>
    </row>
    <row r="5463" spans="9:18" x14ac:dyDescent="0.3">
      <c r="M5463" s="20" t="s">
        <v>42</v>
      </c>
      <c r="O5463" s="25">
        <v>2</v>
      </c>
    </row>
    <row r="5464" spans="9:18" x14ac:dyDescent="0.3">
      <c r="I5464" s="31" t="s">
        <v>1930</v>
      </c>
      <c r="J5464" s="20" t="s">
        <v>1935</v>
      </c>
      <c r="K5464" s="20" t="s">
        <v>1631</v>
      </c>
      <c r="M5464" s="20" t="s">
        <v>39</v>
      </c>
      <c r="N5464" s="20" t="s">
        <v>46</v>
      </c>
      <c r="O5464" s="25">
        <v>7748.83</v>
      </c>
      <c r="Q5464" s="20" t="s">
        <v>47</v>
      </c>
    </row>
    <row r="5465" spans="9:18" x14ac:dyDescent="0.3">
      <c r="M5465" s="20" t="s">
        <v>42</v>
      </c>
      <c r="O5465" s="25">
        <v>4</v>
      </c>
    </row>
    <row r="5466" spans="9:18" x14ac:dyDescent="0.3">
      <c r="I5466" s="31" t="s">
        <v>1930</v>
      </c>
      <c r="J5466" s="20" t="s">
        <v>1937</v>
      </c>
      <c r="K5466" s="20" t="s">
        <v>756</v>
      </c>
      <c r="M5466" s="20" t="s">
        <v>39</v>
      </c>
      <c r="N5466" s="20" t="s">
        <v>46</v>
      </c>
      <c r="O5466" s="25">
        <v>574.83000000000004</v>
      </c>
      <c r="Q5466" s="20" t="s">
        <v>47</v>
      </c>
    </row>
    <row r="5467" spans="9:18" x14ac:dyDescent="0.3">
      <c r="M5467" s="20" t="s">
        <v>42</v>
      </c>
    </row>
    <row r="5468" spans="9:18" x14ac:dyDescent="0.3">
      <c r="I5468" s="31" t="s">
        <v>1930</v>
      </c>
      <c r="J5468" s="20" t="s">
        <v>1938</v>
      </c>
      <c r="K5468" s="20" t="s">
        <v>756</v>
      </c>
      <c r="M5468" s="20" t="s">
        <v>39</v>
      </c>
      <c r="N5468" s="20" t="s">
        <v>46</v>
      </c>
      <c r="O5468" s="25">
        <v>229.5</v>
      </c>
      <c r="Q5468" s="20" t="s">
        <v>47</v>
      </c>
    </row>
    <row r="5469" spans="9:18" x14ac:dyDescent="0.3">
      <c r="M5469" s="20" t="s">
        <v>42</v>
      </c>
    </row>
    <row r="5470" spans="9:18" x14ac:dyDescent="0.3">
      <c r="I5470" s="31" t="s">
        <v>1939</v>
      </c>
      <c r="J5470" s="20" t="s">
        <v>1940</v>
      </c>
      <c r="K5470" s="20" t="s">
        <v>194</v>
      </c>
      <c r="L5470" s="20" t="s">
        <v>1474</v>
      </c>
      <c r="M5470" s="20" t="s">
        <v>39</v>
      </c>
      <c r="N5470" s="20" t="s">
        <v>122</v>
      </c>
      <c r="Q5470" s="20" t="s">
        <v>40</v>
      </c>
      <c r="R5470" s="25">
        <v>11919.55</v>
      </c>
    </row>
    <row r="5471" spans="9:18" x14ac:dyDescent="0.3">
      <c r="M5471" s="20" t="s">
        <v>42</v>
      </c>
      <c r="R5471" s="25">
        <v>1344.99</v>
      </c>
    </row>
    <row r="5472" spans="9:18" x14ac:dyDescent="0.3">
      <c r="I5472" s="31" t="s">
        <v>1939</v>
      </c>
      <c r="J5472" s="20" t="s">
        <v>1940</v>
      </c>
      <c r="K5472" s="20" t="s">
        <v>194</v>
      </c>
      <c r="L5472" s="20" t="s">
        <v>1474</v>
      </c>
      <c r="M5472" s="20" t="s">
        <v>39</v>
      </c>
      <c r="N5472" s="20" t="s">
        <v>122</v>
      </c>
      <c r="Q5472" s="20" t="s">
        <v>40</v>
      </c>
      <c r="R5472" s="25">
        <v>11919.54</v>
      </c>
    </row>
    <row r="5473" spans="9:18" x14ac:dyDescent="0.3">
      <c r="M5473" s="20" t="s">
        <v>42</v>
      </c>
      <c r="R5473" s="25">
        <v>1344.989</v>
      </c>
    </row>
    <row r="5474" spans="9:18" x14ac:dyDescent="0.3">
      <c r="I5474" s="31" t="s">
        <v>1939</v>
      </c>
      <c r="J5474" s="20" t="s">
        <v>1940</v>
      </c>
      <c r="K5474" s="20" t="s">
        <v>194</v>
      </c>
      <c r="L5474" s="20" t="s">
        <v>1474</v>
      </c>
      <c r="M5474" s="20" t="s">
        <v>39</v>
      </c>
      <c r="N5474" s="20" t="s">
        <v>122</v>
      </c>
      <c r="Q5474" s="20" t="s">
        <v>40</v>
      </c>
      <c r="R5474" s="25">
        <v>11919.55</v>
      </c>
    </row>
    <row r="5475" spans="9:18" x14ac:dyDescent="0.3">
      <c r="M5475" s="20" t="s">
        <v>42</v>
      </c>
      <c r="R5475" s="25">
        <v>1344.99</v>
      </c>
    </row>
    <row r="5476" spans="9:18" x14ac:dyDescent="0.3">
      <c r="I5476" s="31" t="s">
        <v>1939</v>
      </c>
      <c r="J5476" s="20" t="s">
        <v>1940</v>
      </c>
      <c r="K5476" s="20" t="s">
        <v>194</v>
      </c>
      <c r="L5476" s="20" t="s">
        <v>1474</v>
      </c>
      <c r="M5476" s="20" t="s">
        <v>39</v>
      </c>
      <c r="N5476" s="20" t="s">
        <v>122</v>
      </c>
      <c r="Q5476" s="20" t="s">
        <v>40</v>
      </c>
      <c r="R5476" s="25">
        <v>11919.55</v>
      </c>
    </row>
    <row r="5477" spans="9:18" x14ac:dyDescent="0.3">
      <c r="M5477" s="20" t="s">
        <v>42</v>
      </c>
      <c r="R5477" s="25">
        <v>1344.99</v>
      </c>
    </row>
    <row r="5478" spans="9:18" x14ac:dyDescent="0.3">
      <c r="I5478" s="31" t="s">
        <v>1939</v>
      </c>
      <c r="J5478" s="20" t="s">
        <v>1940</v>
      </c>
      <c r="K5478" s="20" t="s">
        <v>194</v>
      </c>
      <c r="L5478" s="20" t="s">
        <v>1474</v>
      </c>
      <c r="M5478" s="20" t="s">
        <v>39</v>
      </c>
      <c r="N5478" s="20" t="s">
        <v>122</v>
      </c>
      <c r="Q5478" s="20" t="s">
        <v>40</v>
      </c>
      <c r="R5478" s="25">
        <v>5959.78</v>
      </c>
    </row>
    <row r="5479" spans="9:18" x14ac:dyDescent="0.3">
      <c r="M5479" s="20" t="s">
        <v>42</v>
      </c>
      <c r="R5479" s="25">
        <v>672.495</v>
      </c>
    </row>
    <row r="5480" spans="9:18" x14ac:dyDescent="0.3">
      <c r="I5480" s="31" t="s">
        <v>1939</v>
      </c>
      <c r="J5480" s="20" t="s">
        <v>1940</v>
      </c>
      <c r="K5480" s="20" t="s">
        <v>194</v>
      </c>
      <c r="L5480" s="20" t="s">
        <v>1474</v>
      </c>
      <c r="M5480" s="20" t="s">
        <v>39</v>
      </c>
      <c r="N5480" s="20" t="s">
        <v>122</v>
      </c>
      <c r="Q5480" s="20" t="s">
        <v>40</v>
      </c>
      <c r="R5480" s="25">
        <v>11144.79</v>
      </c>
    </row>
    <row r="5481" spans="9:18" x14ac:dyDescent="0.3">
      <c r="M5481" s="20" t="s">
        <v>42</v>
      </c>
      <c r="R5481" s="25">
        <v>1257.566</v>
      </c>
    </row>
    <row r="5482" spans="9:18" x14ac:dyDescent="0.3">
      <c r="I5482" s="31" t="s">
        <v>1939</v>
      </c>
      <c r="J5482" s="20" t="s">
        <v>1940</v>
      </c>
      <c r="K5482" s="20" t="s">
        <v>194</v>
      </c>
      <c r="L5482" s="20" t="s">
        <v>1474</v>
      </c>
      <c r="M5482" s="20" t="s">
        <v>39</v>
      </c>
      <c r="N5482" s="20" t="s">
        <v>122</v>
      </c>
      <c r="Q5482" s="20" t="s">
        <v>40</v>
      </c>
      <c r="R5482" s="25">
        <v>11919.55</v>
      </c>
    </row>
    <row r="5483" spans="9:18" x14ac:dyDescent="0.3">
      <c r="M5483" s="20" t="s">
        <v>42</v>
      </c>
      <c r="R5483" s="25">
        <v>1344.99</v>
      </c>
    </row>
    <row r="5484" spans="9:18" x14ac:dyDescent="0.3">
      <c r="I5484" s="31" t="s">
        <v>1939</v>
      </c>
      <c r="J5484" s="20" t="s">
        <v>1940</v>
      </c>
      <c r="K5484" s="20" t="s">
        <v>194</v>
      </c>
      <c r="L5484" s="20" t="s">
        <v>1474</v>
      </c>
      <c r="M5484" s="20" t="s">
        <v>39</v>
      </c>
      <c r="N5484" s="20" t="s">
        <v>122</v>
      </c>
      <c r="Q5484" s="20" t="s">
        <v>40</v>
      </c>
      <c r="R5484" s="25">
        <v>11919.55</v>
      </c>
    </row>
    <row r="5485" spans="9:18" x14ac:dyDescent="0.3">
      <c r="M5485" s="20" t="s">
        <v>42</v>
      </c>
      <c r="R5485" s="25">
        <v>1344.99</v>
      </c>
    </row>
    <row r="5486" spans="9:18" x14ac:dyDescent="0.3">
      <c r="I5486" s="31" t="s">
        <v>1939</v>
      </c>
      <c r="J5486" s="20" t="s">
        <v>1941</v>
      </c>
      <c r="K5486" s="20" t="s">
        <v>45</v>
      </c>
      <c r="M5486" s="20" t="s">
        <v>39</v>
      </c>
      <c r="N5486" s="20" t="s">
        <v>46</v>
      </c>
      <c r="O5486" s="25">
        <v>654.16999999999996</v>
      </c>
      <c r="Q5486" s="20" t="s">
        <v>47</v>
      </c>
    </row>
    <row r="5487" spans="9:18" x14ac:dyDescent="0.3">
      <c r="M5487" s="20" t="s">
        <v>42</v>
      </c>
      <c r="O5487" s="25">
        <v>5</v>
      </c>
    </row>
    <row r="5488" spans="9:18" x14ac:dyDescent="0.3">
      <c r="I5488" s="31" t="s">
        <v>1939</v>
      </c>
      <c r="J5488" s="20" t="s">
        <v>1942</v>
      </c>
      <c r="K5488" s="20" t="s">
        <v>1943</v>
      </c>
      <c r="L5488" s="20" t="s">
        <v>1944</v>
      </c>
      <c r="M5488" s="20" t="s">
        <v>39</v>
      </c>
      <c r="N5488" s="20" t="s">
        <v>41</v>
      </c>
      <c r="Q5488" s="20" t="s">
        <v>40</v>
      </c>
      <c r="R5488" s="25">
        <v>92927</v>
      </c>
    </row>
    <row r="5489" spans="9:18" x14ac:dyDescent="0.3">
      <c r="M5489" s="20" t="s">
        <v>42</v>
      </c>
      <c r="R5489" s="25">
        <v>20000</v>
      </c>
    </row>
    <row r="5490" spans="9:18" x14ac:dyDescent="0.3">
      <c r="I5490" s="31" t="s">
        <v>1939</v>
      </c>
      <c r="J5490" s="20" t="s">
        <v>1945</v>
      </c>
      <c r="K5490" s="20" t="s">
        <v>1946</v>
      </c>
      <c r="M5490" s="20" t="s">
        <v>39</v>
      </c>
      <c r="N5490" s="20" t="s">
        <v>158</v>
      </c>
      <c r="O5490" s="25">
        <v>81186.17</v>
      </c>
      <c r="Q5490" s="20" t="s">
        <v>47</v>
      </c>
    </row>
    <row r="5491" spans="9:18" x14ac:dyDescent="0.3">
      <c r="M5491" s="20" t="s">
        <v>42</v>
      </c>
      <c r="O5491" s="25">
        <v>1</v>
      </c>
    </row>
    <row r="5492" spans="9:18" x14ac:dyDescent="0.3">
      <c r="I5492" s="31" t="s">
        <v>1947</v>
      </c>
      <c r="J5492" s="20" t="s">
        <v>1948</v>
      </c>
      <c r="K5492" s="20" t="s">
        <v>1474</v>
      </c>
      <c r="L5492" s="20" t="s">
        <v>1494</v>
      </c>
      <c r="M5492" s="20" t="s">
        <v>39</v>
      </c>
      <c r="N5492" s="20" t="s">
        <v>40</v>
      </c>
      <c r="O5492" s="25">
        <v>16553.2</v>
      </c>
      <c r="Q5492" s="20" t="s">
        <v>41</v>
      </c>
    </row>
    <row r="5493" spans="9:18" x14ac:dyDescent="0.3">
      <c r="M5493" s="20" t="s">
        <v>42</v>
      </c>
      <c r="O5493" s="25">
        <v>650</v>
      </c>
    </row>
    <row r="5494" spans="9:18" x14ac:dyDescent="0.3">
      <c r="I5494" s="31" t="s">
        <v>1947</v>
      </c>
      <c r="J5494" s="20" t="s">
        <v>1949</v>
      </c>
      <c r="K5494" s="20" t="s">
        <v>194</v>
      </c>
      <c r="L5494" s="20" t="s">
        <v>1474</v>
      </c>
      <c r="M5494" s="20" t="s">
        <v>39</v>
      </c>
      <c r="N5494" s="20" t="s">
        <v>122</v>
      </c>
      <c r="Q5494" s="20" t="s">
        <v>40</v>
      </c>
      <c r="R5494" s="25">
        <v>9829.7199999999993</v>
      </c>
    </row>
    <row r="5495" spans="9:18" x14ac:dyDescent="0.3">
      <c r="M5495" s="20" t="s">
        <v>42</v>
      </c>
      <c r="R5495" s="25">
        <v>1000</v>
      </c>
    </row>
    <row r="5496" spans="9:18" x14ac:dyDescent="0.3">
      <c r="I5496" s="31" t="s">
        <v>1947</v>
      </c>
      <c r="J5496" s="20" t="s">
        <v>1950</v>
      </c>
      <c r="K5496" s="20" t="s">
        <v>1951</v>
      </c>
      <c r="L5496" s="20" t="s">
        <v>1293</v>
      </c>
      <c r="M5496" s="20" t="s">
        <v>39</v>
      </c>
      <c r="N5496" s="20" t="s">
        <v>53</v>
      </c>
      <c r="O5496" s="25">
        <v>49</v>
      </c>
      <c r="Q5496" s="20" t="s">
        <v>1290</v>
      </c>
    </row>
    <row r="5497" spans="9:18" x14ac:dyDescent="0.3">
      <c r="M5497" s="20" t="s">
        <v>42</v>
      </c>
      <c r="O5497" s="25">
        <v>1</v>
      </c>
    </row>
    <row r="5498" spans="9:18" x14ac:dyDescent="0.3">
      <c r="I5498" s="31" t="s">
        <v>1947</v>
      </c>
      <c r="J5498" s="20" t="s">
        <v>1952</v>
      </c>
      <c r="K5498" s="20" t="s">
        <v>1953</v>
      </c>
      <c r="L5498" s="20" t="s">
        <v>1293</v>
      </c>
      <c r="M5498" s="20" t="s">
        <v>39</v>
      </c>
      <c r="N5498" s="20" t="s">
        <v>46</v>
      </c>
      <c r="O5498" s="25">
        <v>1435</v>
      </c>
      <c r="Q5498" s="20" t="s">
        <v>1290</v>
      </c>
    </row>
    <row r="5499" spans="9:18" x14ac:dyDescent="0.3">
      <c r="M5499" s="20" t="s">
        <v>42</v>
      </c>
      <c r="O5499" s="25">
        <v>1</v>
      </c>
    </row>
    <row r="5500" spans="9:18" x14ac:dyDescent="0.3">
      <c r="I5500" s="31" t="s">
        <v>1947</v>
      </c>
      <c r="J5500" s="20" t="s">
        <v>1954</v>
      </c>
      <c r="K5500" s="20" t="s">
        <v>1955</v>
      </c>
      <c r="L5500" s="20" t="s">
        <v>1293</v>
      </c>
      <c r="M5500" s="20" t="s">
        <v>39</v>
      </c>
      <c r="N5500" s="20" t="s">
        <v>46</v>
      </c>
      <c r="O5500" s="25">
        <v>760</v>
      </c>
      <c r="Q5500" s="20" t="s">
        <v>1290</v>
      </c>
    </row>
    <row r="5501" spans="9:18" x14ac:dyDescent="0.3">
      <c r="M5501" s="20" t="s">
        <v>42</v>
      </c>
      <c r="O5501" s="25">
        <v>4</v>
      </c>
    </row>
    <row r="5502" spans="9:18" x14ac:dyDescent="0.3">
      <c r="I5502" s="31" t="s">
        <v>1947</v>
      </c>
      <c r="J5502" s="20" t="s">
        <v>1956</v>
      </c>
      <c r="K5502" s="20" t="s">
        <v>1614</v>
      </c>
      <c r="L5502" s="20" t="s">
        <v>1615</v>
      </c>
      <c r="M5502" s="20" t="s">
        <v>39</v>
      </c>
      <c r="N5502" s="20" t="s">
        <v>46</v>
      </c>
      <c r="O5502" s="25">
        <v>41.4</v>
      </c>
      <c r="Q5502" s="20" t="s">
        <v>59</v>
      </c>
    </row>
    <row r="5503" spans="9:18" x14ac:dyDescent="0.3">
      <c r="M5503" s="20" t="s">
        <v>42</v>
      </c>
      <c r="O5503" s="25">
        <v>2</v>
      </c>
    </row>
    <row r="5504" spans="9:18" x14ac:dyDescent="0.3">
      <c r="I5504" s="31" t="s">
        <v>1947</v>
      </c>
      <c r="J5504" s="20" t="s">
        <v>1956</v>
      </c>
      <c r="K5504" s="20" t="s">
        <v>436</v>
      </c>
      <c r="L5504" s="20" t="s">
        <v>1957</v>
      </c>
      <c r="M5504" s="20" t="s">
        <v>39</v>
      </c>
      <c r="N5504" s="20" t="s">
        <v>46</v>
      </c>
      <c r="O5504" s="25">
        <v>60.79</v>
      </c>
      <c r="Q5504" s="20" t="s">
        <v>59</v>
      </c>
    </row>
    <row r="5505" spans="9:17" x14ac:dyDescent="0.3">
      <c r="M5505" s="20" t="s">
        <v>42</v>
      </c>
      <c r="O5505" s="25">
        <v>2</v>
      </c>
    </row>
    <row r="5506" spans="9:17" x14ac:dyDescent="0.3">
      <c r="I5506" s="31" t="s">
        <v>1947</v>
      </c>
      <c r="J5506" s="20" t="s">
        <v>1956</v>
      </c>
      <c r="K5506" s="20" t="s">
        <v>1958</v>
      </c>
      <c r="L5506" s="20" t="s">
        <v>1959</v>
      </c>
      <c r="M5506" s="20" t="s">
        <v>39</v>
      </c>
      <c r="N5506" s="20" t="s">
        <v>46</v>
      </c>
      <c r="O5506" s="25">
        <v>30.4</v>
      </c>
      <c r="Q5506" s="20" t="s">
        <v>59</v>
      </c>
    </row>
    <row r="5507" spans="9:17" x14ac:dyDescent="0.3">
      <c r="M5507" s="20" t="s">
        <v>42</v>
      </c>
      <c r="O5507" s="25">
        <v>1</v>
      </c>
    </row>
    <row r="5508" spans="9:17" x14ac:dyDescent="0.3">
      <c r="I5508" s="31" t="s">
        <v>1947</v>
      </c>
      <c r="J5508" s="20" t="s">
        <v>1956</v>
      </c>
      <c r="K5508" s="20" t="s">
        <v>1960</v>
      </c>
      <c r="L5508" s="20" t="s">
        <v>1961</v>
      </c>
      <c r="M5508" s="20" t="s">
        <v>39</v>
      </c>
      <c r="N5508" s="20" t="s">
        <v>46</v>
      </c>
      <c r="O5508" s="25">
        <v>151.97</v>
      </c>
      <c r="Q5508" s="20" t="s">
        <v>59</v>
      </c>
    </row>
    <row r="5509" spans="9:17" x14ac:dyDescent="0.3">
      <c r="M5509" s="20" t="s">
        <v>42</v>
      </c>
      <c r="O5509" s="25">
        <v>5</v>
      </c>
    </row>
    <row r="5510" spans="9:17" x14ac:dyDescent="0.3">
      <c r="I5510" s="31" t="s">
        <v>1947</v>
      </c>
      <c r="J5510" s="20" t="s">
        <v>1956</v>
      </c>
      <c r="K5510" s="20" t="s">
        <v>1568</v>
      </c>
      <c r="L5510" s="20" t="s">
        <v>1569</v>
      </c>
      <c r="M5510" s="20" t="s">
        <v>39</v>
      </c>
      <c r="N5510" s="20" t="s">
        <v>46</v>
      </c>
      <c r="O5510" s="25">
        <v>77.849999999999994</v>
      </c>
      <c r="Q5510" s="20" t="s">
        <v>59</v>
      </c>
    </row>
    <row r="5511" spans="9:17" x14ac:dyDescent="0.3">
      <c r="M5511" s="20" t="s">
        <v>42</v>
      </c>
      <c r="O5511" s="25">
        <v>5</v>
      </c>
    </row>
    <row r="5512" spans="9:17" x14ac:dyDescent="0.3">
      <c r="I5512" s="31" t="s">
        <v>1947</v>
      </c>
      <c r="J5512" s="20" t="s">
        <v>1956</v>
      </c>
      <c r="K5512" s="20" t="s">
        <v>1962</v>
      </c>
      <c r="L5512" s="20" t="s">
        <v>1963</v>
      </c>
      <c r="M5512" s="20" t="s">
        <v>39</v>
      </c>
      <c r="N5512" s="20" t="s">
        <v>46</v>
      </c>
      <c r="O5512" s="25">
        <v>189.77</v>
      </c>
      <c r="Q5512" s="20" t="s">
        <v>59</v>
      </c>
    </row>
    <row r="5513" spans="9:17" x14ac:dyDescent="0.3">
      <c r="M5513" s="20" t="s">
        <v>42</v>
      </c>
      <c r="O5513" s="25">
        <v>7</v>
      </c>
    </row>
    <row r="5514" spans="9:17" x14ac:dyDescent="0.3">
      <c r="I5514" s="31" t="s">
        <v>1947</v>
      </c>
      <c r="J5514" s="20" t="s">
        <v>1956</v>
      </c>
      <c r="K5514" s="20" t="s">
        <v>1964</v>
      </c>
      <c r="L5514" s="20" t="s">
        <v>1965</v>
      </c>
      <c r="M5514" s="20" t="s">
        <v>39</v>
      </c>
      <c r="N5514" s="20" t="s">
        <v>46</v>
      </c>
      <c r="O5514" s="25">
        <v>291.52999999999997</v>
      </c>
      <c r="Q5514" s="20" t="s">
        <v>59</v>
      </c>
    </row>
    <row r="5515" spans="9:17" x14ac:dyDescent="0.3">
      <c r="M5515" s="20" t="s">
        <v>42</v>
      </c>
      <c r="O5515" s="25">
        <v>12</v>
      </c>
    </row>
    <row r="5516" spans="9:17" x14ac:dyDescent="0.3">
      <c r="I5516" s="31" t="s">
        <v>1947</v>
      </c>
      <c r="J5516" s="20" t="s">
        <v>1956</v>
      </c>
      <c r="K5516" s="20" t="s">
        <v>1966</v>
      </c>
      <c r="L5516" s="20" t="s">
        <v>1967</v>
      </c>
      <c r="M5516" s="20" t="s">
        <v>39</v>
      </c>
      <c r="N5516" s="20" t="s">
        <v>46</v>
      </c>
      <c r="O5516" s="25">
        <v>31.53</v>
      </c>
      <c r="Q5516" s="20" t="s">
        <v>59</v>
      </c>
    </row>
    <row r="5517" spans="9:17" x14ac:dyDescent="0.3">
      <c r="M5517" s="20" t="s">
        <v>42</v>
      </c>
      <c r="O5517" s="25">
        <v>1</v>
      </c>
    </row>
    <row r="5518" spans="9:17" x14ac:dyDescent="0.3">
      <c r="I5518" s="31" t="s">
        <v>1968</v>
      </c>
      <c r="J5518" s="20" t="s">
        <v>1969</v>
      </c>
      <c r="K5518" s="20" t="s">
        <v>1474</v>
      </c>
      <c r="M5518" s="20" t="s">
        <v>39</v>
      </c>
      <c r="N5518" s="20" t="s">
        <v>40</v>
      </c>
      <c r="O5518" s="25">
        <v>122430</v>
      </c>
      <c r="Q5518" s="20" t="s">
        <v>47</v>
      </c>
    </row>
    <row r="5519" spans="9:17" x14ac:dyDescent="0.3">
      <c r="M5519" s="20" t="s">
        <v>42</v>
      </c>
      <c r="O5519" s="25">
        <v>26500</v>
      </c>
    </row>
    <row r="5520" spans="9:17" x14ac:dyDescent="0.3">
      <c r="I5520" s="31" t="s">
        <v>1968</v>
      </c>
      <c r="J5520" s="20" t="s">
        <v>1970</v>
      </c>
      <c r="K5520" s="20" t="s">
        <v>1474</v>
      </c>
      <c r="M5520" s="20" t="s">
        <v>39</v>
      </c>
      <c r="N5520" s="20" t="s">
        <v>40</v>
      </c>
      <c r="O5520" s="25">
        <v>119750.39999999999</v>
      </c>
      <c r="Q5520" s="20" t="s">
        <v>47</v>
      </c>
    </row>
    <row r="5521" spans="9:18" x14ac:dyDescent="0.3">
      <c r="M5521" s="20" t="s">
        <v>42</v>
      </c>
      <c r="O5521" s="25">
        <v>25920</v>
      </c>
    </row>
    <row r="5522" spans="9:18" x14ac:dyDescent="0.3">
      <c r="I5522" s="31" t="s">
        <v>1968</v>
      </c>
      <c r="J5522" s="20" t="s">
        <v>1971</v>
      </c>
      <c r="K5522" s="20" t="s">
        <v>1972</v>
      </c>
      <c r="L5522" s="20" t="s">
        <v>1973</v>
      </c>
      <c r="M5522" s="20" t="s">
        <v>39</v>
      </c>
      <c r="N5522" s="20" t="s">
        <v>46</v>
      </c>
      <c r="O5522" s="25">
        <v>1587.67</v>
      </c>
      <c r="Q5522" s="20" t="s">
        <v>59</v>
      </c>
    </row>
    <row r="5523" spans="9:18" x14ac:dyDescent="0.3">
      <c r="M5523" s="20" t="s">
        <v>42</v>
      </c>
      <c r="O5523" s="25">
        <v>40</v>
      </c>
    </row>
    <row r="5524" spans="9:18" x14ac:dyDescent="0.3">
      <c r="I5524" s="31" t="s">
        <v>1968</v>
      </c>
      <c r="J5524" s="20" t="s">
        <v>1974</v>
      </c>
      <c r="K5524" s="20" t="s">
        <v>1474</v>
      </c>
      <c r="M5524" s="20" t="s">
        <v>39</v>
      </c>
      <c r="N5524" s="20" t="s">
        <v>40</v>
      </c>
      <c r="O5524" s="25">
        <v>11041.67</v>
      </c>
      <c r="Q5524" s="20" t="s">
        <v>47</v>
      </c>
    </row>
    <row r="5525" spans="9:18" x14ac:dyDescent="0.3">
      <c r="M5525" s="20" t="s">
        <v>42</v>
      </c>
    </row>
    <row r="5526" spans="9:18" x14ac:dyDescent="0.3">
      <c r="I5526" s="31" t="s">
        <v>1968</v>
      </c>
      <c r="J5526" s="20" t="s">
        <v>1974</v>
      </c>
      <c r="K5526" s="20" t="s">
        <v>1474</v>
      </c>
      <c r="M5526" s="20" t="s">
        <v>39</v>
      </c>
      <c r="N5526" s="20" t="s">
        <v>40</v>
      </c>
      <c r="O5526" s="25">
        <v>10800</v>
      </c>
      <c r="Q5526" s="20" t="s">
        <v>47</v>
      </c>
    </row>
    <row r="5527" spans="9:18" x14ac:dyDescent="0.3">
      <c r="M5527" s="20" t="s">
        <v>42</v>
      </c>
    </row>
    <row r="5528" spans="9:18" x14ac:dyDescent="0.3">
      <c r="I5528" s="31" t="s">
        <v>1968</v>
      </c>
      <c r="J5528" s="20" t="s">
        <v>1975</v>
      </c>
      <c r="K5528" s="20" t="s">
        <v>170</v>
      </c>
      <c r="L5528" s="20" t="s">
        <v>1874</v>
      </c>
      <c r="M5528" s="20" t="s">
        <v>39</v>
      </c>
      <c r="N5528" s="20" t="s">
        <v>107</v>
      </c>
      <c r="O5528" s="25">
        <v>180615.84</v>
      </c>
      <c r="Q5528" s="20" t="s">
        <v>46</v>
      </c>
      <c r="R5528" s="25">
        <v>180615.84</v>
      </c>
    </row>
    <row r="5529" spans="9:18" x14ac:dyDescent="0.3">
      <c r="M5529" s="20" t="s">
        <v>42</v>
      </c>
      <c r="O5529" s="25">
        <v>500</v>
      </c>
      <c r="R5529" s="25">
        <v>1000</v>
      </c>
    </row>
    <row r="5530" spans="9:18" x14ac:dyDescent="0.3">
      <c r="I5530" s="31" t="s">
        <v>1968</v>
      </c>
      <c r="J5530" s="20" t="s">
        <v>1975</v>
      </c>
      <c r="K5530" s="20" t="s">
        <v>170</v>
      </c>
      <c r="L5530" s="20" t="s">
        <v>1862</v>
      </c>
      <c r="M5530" s="20" t="s">
        <v>39</v>
      </c>
      <c r="N5530" s="20" t="s">
        <v>107</v>
      </c>
      <c r="O5530" s="25">
        <v>258000</v>
      </c>
      <c r="Q5530" s="20" t="s">
        <v>46</v>
      </c>
      <c r="R5530" s="25">
        <v>258000</v>
      </c>
    </row>
    <row r="5531" spans="9:18" x14ac:dyDescent="0.3">
      <c r="M5531" s="20" t="s">
        <v>42</v>
      </c>
      <c r="O5531" s="25">
        <v>500</v>
      </c>
      <c r="R5531" s="25">
        <v>1000</v>
      </c>
    </row>
    <row r="5532" spans="9:18" x14ac:dyDescent="0.3">
      <c r="I5532" s="31" t="s">
        <v>1968</v>
      </c>
      <c r="J5532" s="20" t="s">
        <v>1976</v>
      </c>
      <c r="K5532" s="20" t="s">
        <v>1977</v>
      </c>
      <c r="M5532" s="20" t="s">
        <v>39</v>
      </c>
      <c r="N5532" s="20" t="s">
        <v>107</v>
      </c>
      <c r="O5532" s="25">
        <v>90736.1</v>
      </c>
      <c r="Q5532" s="20" t="s">
        <v>47</v>
      </c>
    </row>
    <row r="5533" spans="9:18" x14ac:dyDescent="0.3">
      <c r="M5533" s="20" t="s">
        <v>42</v>
      </c>
      <c r="O5533" s="25">
        <v>2028</v>
      </c>
    </row>
    <row r="5534" spans="9:18" x14ac:dyDescent="0.3">
      <c r="I5534" s="31" t="s">
        <v>1968</v>
      </c>
      <c r="J5534" s="20" t="s">
        <v>1978</v>
      </c>
      <c r="K5534" s="20" t="s">
        <v>737</v>
      </c>
      <c r="M5534" s="20" t="s">
        <v>39</v>
      </c>
      <c r="N5534" s="20" t="s">
        <v>46</v>
      </c>
      <c r="O5534" s="25">
        <v>11666.67</v>
      </c>
      <c r="Q5534" s="20" t="s">
        <v>47</v>
      </c>
    </row>
    <row r="5535" spans="9:18" x14ac:dyDescent="0.3">
      <c r="M5535" s="20" t="s">
        <v>42</v>
      </c>
      <c r="O5535" s="25">
        <v>1</v>
      </c>
    </row>
    <row r="5536" spans="9:18" x14ac:dyDescent="0.3">
      <c r="I5536" s="31" t="s">
        <v>1979</v>
      </c>
      <c r="J5536" s="20" t="s">
        <v>1980</v>
      </c>
      <c r="K5536" s="20" t="s">
        <v>1474</v>
      </c>
      <c r="L5536" s="20" t="s">
        <v>1494</v>
      </c>
      <c r="M5536" s="20" t="s">
        <v>39</v>
      </c>
      <c r="N5536" s="20" t="s">
        <v>40</v>
      </c>
      <c r="O5536" s="25">
        <v>23811.14</v>
      </c>
      <c r="Q5536" s="20" t="s">
        <v>41</v>
      </c>
    </row>
    <row r="5537" spans="9:18" x14ac:dyDescent="0.3">
      <c r="M5537" s="20" t="s">
        <v>42</v>
      </c>
      <c r="O5537" s="25">
        <v>935</v>
      </c>
    </row>
    <row r="5538" spans="9:18" x14ac:dyDescent="0.3">
      <c r="I5538" s="31" t="s">
        <v>1979</v>
      </c>
      <c r="J5538" s="20" t="s">
        <v>1981</v>
      </c>
      <c r="K5538" s="20" t="s">
        <v>194</v>
      </c>
      <c r="L5538" s="20" t="s">
        <v>1474</v>
      </c>
      <c r="M5538" s="20" t="s">
        <v>39</v>
      </c>
      <c r="N5538" s="20" t="s">
        <v>122</v>
      </c>
      <c r="Q5538" s="20" t="s">
        <v>40</v>
      </c>
      <c r="R5538" s="25">
        <v>3834.75</v>
      </c>
    </row>
    <row r="5539" spans="9:18" x14ac:dyDescent="0.3">
      <c r="M5539" s="20" t="s">
        <v>42</v>
      </c>
      <c r="R5539" s="25">
        <v>628.25400000000002</v>
      </c>
    </row>
    <row r="5540" spans="9:18" x14ac:dyDescent="0.3">
      <c r="I5540" s="31" t="s">
        <v>1979</v>
      </c>
      <c r="J5540" s="20" t="s">
        <v>1981</v>
      </c>
      <c r="K5540" s="20" t="s">
        <v>194</v>
      </c>
      <c r="L5540" s="20" t="s">
        <v>1474</v>
      </c>
      <c r="M5540" s="20" t="s">
        <v>39</v>
      </c>
      <c r="N5540" s="20" t="s">
        <v>122</v>
      </c>
      <c r="Q5540" s="20" t="s">
        <v>40</v>
      </c>
      <c r="R5540" s="25">
        <v>3889.18</v>
      </c>
    </row>
    <row r="5541" spans="9:18" x14ac:dyDescent="0.3">
      <c r="M5541" s="20" t="s">
        <v>42</v>
      </c>
      <c r="R5541" s="25">
        <v>637.17100000000005</v>
      </c>
    </row>
    <row r="5542" spans="9:18" x14ac:dyDescent="0.3">
      <c r="I5542" s="31" t="s">
        <v>1979</v>
      </c>
      <c r="J5542" s="20" t="s">
        <v>1981</v>
      </c>
      <c r="K5542" s="20" t="s">
        <v>194</v>
      </c>
      <c r="L5542" s="20" t="s">
        <v>1474</v>
      </c>
      <c r="M5542" s="20" t="s">
        <v>39</v>
      </c>
      <c r="N5542" s="20" t="s">
        <v>122</v>
      </c>
      <c r="Q5542" s="20" t="s">
        <v>40</v>
      </c>
      <c r="R5542" s="25">
        <v>3889.21</v>
      </c>
    </row>
    <row r="5543" spans="9:18" x14ac:dyDescent="0.3">
      <c r="M5543" s="20" t="s">
        <v>42</v>
      </c>
      <c r="R5543" s="25">
        <v>637.17499999999995</v>
      </c>
    </row>
    <row r="5544" spans="9:18" x14ac:dyDescent="0.3">
      <c r="I5544" s="31" t="s">
        <v>1979</v>
      </c>
      <c r="J5544" s="20" t="s">
        <v>1981</v>
      </c>
      <c r="K5544" s="20" t="s">
        <v>194</v>
      </c>
      <c r="L5544" s="20" t="s">
        <v>1474</v>
      </c>
      <c r="M5544" s="20" t="s">
        <v>39</v>
      </c>
      <c r="N5544" s="20" t="s">
        <v>122</v>
      </c>
      <c r="Q5544" s="20" t="s">
        <v>40</v>
      </c>
      <c r="R5544" s="25">
        <v>3889.21</v>
      </c>
    </row>
    <row r="5545" spans="9:18" x14ac:dyDescent="0.3">
      <c r="M5545" s="20" t="s">
        <v>42</v>
      </c>
      <c r="R5545" s="25">
        <v>637.17499999999995</v>
      </c>
    </row>
    <row r="5546" spans="9:18" x14ac:dyDescent="0.3">
      <c r="I5546" s="31" t="s">
        <v>1979</v>
      </c>
      <c r="J5546" s="20" t="s">
        <v>1981</v>
      </c>
      <c r="K5546" s="20" t="s">
        <v>194</v>
      </c>
      <c r="L5546" s="20" t="s">
        <v>1474</v>
      </c>
      <c r="M5546" s="20" t="s">
        <v>39</v>
      </c>
      <c r="N5546" s="20" t="s">
        <v>122</v>
      </c>
      <c r="Q5546" s="20" t="s">
        <v>40</v>
      </c>
      <c r="R5546" s="25">
        <v>3889.21</v>
      </c>
    </row>
    <row r="5547" spans="9:18" x14ac:dyDescent="0.3">
      <c r="M5547" s="20" t="s">
        <v>42</v>
      </c>
      <c r="R5547" s="25">
        <v>637.17499999999995</v>
      </c>
    </row>
    <row r="5548" spans="9:18" x14ac:dyDescent="0.3">
      <c r="I5548" s="31" t="s">
        <v>1979</v>
      </c>
      <c r="J5548" s="20" t="s">
        <v>1981</v>
      </c>
      <c r="K5548" s="20" t="s">
        <v>194</v>
      </c>
      <c r="L5548" s="20" t="s">
        <v>1474</v>
      </c>
      <c r="M5548" s="20" t="s">
        <v>39</v>
      </c>
      <c r="N5548" s="20" t="s">
        <v>122</v>
      </c>
      <c r="Q5548" s="20" t="s">
        <v>40</v>
      </c>
      <c r="R5548" s="25">
        <v>3889.21</v>
      </c>
    </row>
    <row r="5549" spans="9:18" x14ac:dyDescent="0.3">
      <c r="M5549" s="20" t="s">
        <v>42</v>
      </c>
      <c r="R5549" s="25">
        <v>637.17499999999995</v>
      </c>
    </row>
    <row r="5550" spans="9:18" x14ac:dyDescent="0.3">
      <c r="I5550" s="31" t="s">
        <v>1979</v>
      </c>
      <c r="J5550" s="20" t="s">
        <v>1981</v>
      </c>
      <c r="K5550" s="20" t="s">
        <v>194</v>
      </c>
      <c r="L5550" s="20" t="s">
        <v>1474</v>
      </c>
      <c r="M5550" s="20" t="s">
        <v>39</v>
      </c>
      <c r="N5550" s="20" t="s">
        <v>122</v>
      </c>
      <c r="Q5550" s="20" t="s">
        <v>40</v>
      </c>
      <c r="R5550" s="25">
        <v>3889.21</v>
      </c>
    </row>
    <row r="5551" spans="9:18" x14ac:dyDescent="0.3">
      <c r="M5551" s="20" t="s">
        <v>42</v>
      </c>
      <c r="R5551" s="25">
        <v>637.17499999999995</v>
      </c>
    </row>
    <row r="5552" spans="9:18" x14ac:dyDescent="0.3">
      <c r="I5552" s="31" t="s">
        <v>1979</v>
      </c>
      <c r="J5552" s="20" t="s">
        <v>1981</v>
      </c>
      <c r="K5552" s="20" t="s">
        <v>194</v>
      </c>
      <c r="L5552" s="20" t="s">
        <v>1474</v>
      </c>
      <c r="M5552" s="20" t="s">
        <v>39</v>
      </c>
      <c r="N5552" s="20" t="s">
        <v>122</v>
      </c>
      <c r="Q5552" s="20" t="s">
        <v>40</v>
      </c>
      <c r="R5552" s="25">
        <v>3889.21</v>
      </c>
    </row>
    <row r="5553" spans="9:18" x14ac:dyDescent="0.3">
      <c r="M5553" s="20" t="s">
        <v>42</v>
      </c>
      <c r="R5553" s="25">
        <v>637.17499999999995</v>
      </c>
    </row>
    <row r="5554" spans="9:18" x14ac:dyDescent="0.3">
      <c r="I5554" s="31" t="s">
        <v>1979</v>
      </c>
      <c r="J5554" s="20" t="s">
        <v>1981</v>
      </c>
      <c r="K5554" s="20" t="s">
        <v>194</v>
      </c>
      <c r="L5554" s="20" t="s">
        <v>1474</v>
      </c>
      <c r="M5554" s="20" t="s">
        <v>39</v>
      </c>
      <c r="N5554" s="20" t="s">
        <v>122</v>
      </c>
      <c r="Q5554" s="20" t="s">
        <v>40</v>
      </c>
      <c r="R5554" s="25">
        <v>3889.2</v>
      </c>
    </row>
    <row r="5555" spans="9:18" x14ac:dyDescent="0.3">
      <c r="M5555" s="20" t="s">
        <v>42</v>
      </c>
      <c r="R5555" s="25">
        <v>637.17499999999995</v>
      </c>
    </row>
    <row r="5556" spans="9:18" x14ac:dyDescent="0.3">
      <c r="I5556" s="31" t="s">
        <v>1979</v>
      </c>
      <c r="J5556" s="20" t="s">
        <v>1981</v>
      </c>
      <c r="K5556" s="20" t="s">
        <v>194</v>
      </c>
      <c r="L5556" s="20" t="s">
        <v>1474</v>
      </c>
      <c r="M5556" s="20" t="s">
        <v>39</v>
      </c>
      <c r="N5556" s="20" t="s">
        <v>122</v>
      </c>
      <c r="Q5556" s="20" t="s">
        <v>40</v>
      </c>
      <c r="R5556" s="25">
        <v>3889.21</v>
      </c>
    </row>
    <row r="5557" spans="9:18" x14ac:dyDescent="0.3">
      <c r="M5557" s="20" t="s">
        <v>42</v>
      </c>
      <c r="R5557" s="25">
        <v>637.17499999999995</v>
      </c>
    </row>
    <row r="5558" spans="9:18" x14ac:dyDescent="0.3">
      <c r="I5558" s="31" t="s">
        <v>1979</v>
      </c>
      <c r="J5558" s="20" t="s">
        <v>1981</v>
      </c>
      <c r="K5558" s="20" t="s">
        <v>194</v>
      </c>
      <c r="L5558" s="20" t="s">
        <v>1474</v>
      </c>
      <c r="M5558" s="20" t="s">
        <v>39</v>
      </c>
      <c r="N5558" s="20" t="s">
        <v>122</v>
      </c>
      <c r="Q5558" s="20" t="s">
        <v>40</v>
      </c>
      <c r="R5558" s="25">
        <v>3889.2</v>
      </c>
    </row>
    <row r="5559" spans="9:18" x14ac:dyDescent="0.3">
      <c r="M5559" s="20" t="s">
        <v>42</v>
      </c>
      <c r="R5559" s="25">
        <v>637.17499999999995</v>
      </c>
    </row>
    <row r="5560" spans="9:18" x14ac:dyDescent="0.3">
      <c r="I5560" s="31" t="s">
        <v>1979</v>
      </c>
      <c r="J5560" s="20" t="s">
        <v>1982</v>
      </c>
      <c r="K5560" s="20" t="s">
        <v>1647</v>
      </c>
      <c r="M5560" s="20" t="s">
        <v>39</v>
      </c>
      <c r="N5560" s="20" t="s">
        <v>53</v>
      </c>
      <c r="O5560" s="25">
        <v>1267.78</v>
      </c>
      <c r="Q5560" s="20" t="s">
        <v>47</v>
      </c>
    </row>
    <row r="5561" spans="9:18" x14ac:dyDescent="0.3">
      <c r="M5561" s="20" t="s">
        <v>42</v>
      </c>
      <c r="O5561" s="25">
        <v>7</v>
      </c>
    </row>
    <row r="5562" spans="9:18" x14ac:dyDescent="0.3">
      <c r="I5562" s="31" t="s">
        <v>1979</v>
      </c>
      <c r="J5562" s="20" t="s">
        <v>1983</v>
      </c>
      <c r="K5562" s="20" t="s">
        <v>145</v>
      </c>
      <c r="M5562" s="20" t="s">
        <v>39</v>
      </c>
      <c r="N5562" s="20" t="s">
        <v>146</v>
      </c>
      <c r="O5562" s="25">
        <v>1007.66</v>
      </c>
      <c r="Q5562" s="20" t="s">
        <v>47</v>
      </c>
    </row>
    <row r="5563" spans="9:18" x14ac:dyDescent="0.3">
      <c r="M5563" s="20" t="s">
        <v>42</v>
      </c>
      <c r="O5563" s="25">
        <v>13</v>
      </c>
    </row>
    <row r="5564" spans="9:18" x14ac:dyDescent="0.3">
      <c r="I5564" s="31" t="s">
        <v>1979</v>
      </c>
      <c r="J5564" s="20" t="s">
        <v>1983</v>
      </c>
      <c r="K5564" s="20" t="s">
        <v>147</v>
      </c>
      <c r="L5564" s="20" t="s">
        <v>145</v>
      </c>
      <c r="M5564" s="20" t="s">
        <v>39</v>
      </c>
      <c r="N5564" s="20" t="s">
        <v>148</v>
      </c>
      <c r="Q5564" s="20" t="s">
        <v>149</v>
      </c>
      <c r="R5564" s="25">
        <v>1007.66</v>
      </c>
    </row>
    <row r="5565" spans="9:18" x14ac:dyDescent="0.3">
      <c r="M5565" s="20" t="s">
        <v>42</v>
      </c>
    </row>
    <row r="5566" spans="9:18" x14ac:dyDescent="0.3">
      <c r="I5566" s="31" t="s">
        <v>1984</v>
      </c>
      <c r="J5566" s="20" t="s">
        <v>1985</v>
      </c>
      <c r="K5566" s="20" t="s">
        <v>1474</v>
      </c>
      <c r="L5566" s="20" t="s">
        <v>1492</v>
      </c>
      <c r="M5566" s="20" t="s">
        <v>39</v>
      </c>
      <c r="N5566" s="20" t="s">
        <v>40</v>
      </c>
      <c r="O5566" s="25">
        <v>28594</v>
      </c>
      <c r="Q5566" s="20" t="s">
        <v>41</v>
      </c>
    </row>
    <row r="5567" spans="9:18" x14ac:dyDescent="0.3">
      <c r="M5567" s="20" t="s">
        <v>42</v>
      </c>
      <c r="O5567" s="25">
        <v>986</v>
      </c>
    </row>
    <row r="5568" spans="9:18" x14ac:dyDescent="0.3">
      <c r="I5568" s="31" t="s">
        <v>1984</v>
      </c>
      <c r="J5568" s="20" t="s">
        <v>1986</v>
      </c>
      <c r="K5568" s="20" t="s">
        <v>194</v>
      </c>
      <c r="L5568" s="20" t="s">
        <v>1474</v>
      </c>
      <c r="M5568" s="20" t="s">
        <v>39</v>
      </c>
      <c r="N5568" s="20" t="s">
        <v>122</v>
      </c>
      <c r="Q5568" s="20" t="s">
        <v>40</v>
      </c>
      <c r="R5568" s="25">
        <v>4148.74</v>
      </c>
    </row>
    <row r="5569" spans="9:18" x14ac:dyDescent="0.3">
      <c r="M5569" s="20" t="s">
        <v>42</v>
      </c>
      <c r="R5569" s="25">
        <v>638.61500000000001</v>
      </c>
    </row>
    <row r="5570" spans="9:18" x14ac:dyDescent="0.3">
      <c r="I5570" s="31" t="s">
        <v>1984</v>
      </c>
      <c r="J5570" s="20" t="s">
        <v>1986</v>
      </c>
      <c r="K5570" s="20" t="s">
        <v>194</v>
      </c>
      <c r="L5570" s="20" t="s">
        <v>1474</v>
      </c>
      <c r="M5570" s="20" t="s">
        <v>39</v>
      </c>
      <c r="N5570" s="20" t="s">
        <v>122</v>
      </c>
      <c r="Q5570" s="20" t="s">
        <v>40</v>
      </c>
      <c r="R5570" s="25">
        <v>4148.74</v>
      </c>
    </row>
    <row r="5571" spans="9:18" x14ac:dyDescent="0.3">
      <c r="M5571" s="20" t="s">
        <v>42</v>
      </c>
      <c r="R5571" s="25">
        <v>638.61500000000001</v>
      </c>
    </row>
    <row r="5572" spans="9:18" x14ac:dyDescent="0.3">
      <c r="I5572" s="31" t="s">
        <v>1984</v>
      </c>
      <c r="J5572" s="20" t="s">
        <v>1986</v>
      </c>
      <c r="K5572" s="20" t="s">
        <v>194</v>
      </c>
      <c r="L5572" s="20" t="s">
        <v>1474</v>
      </c>
      <c r="M5572" s="20" t="s">
        <v>39</v>
      </c>
      <c r="N5572" s="20" t="s">
        <v>122</v>
      </c>
      <c r="Q5572" s="20" t="s">
        <v>40</v>
      </c>
      <c r="R5572" s="25">
        <v>4148.74</v>
      </c>
    </row>
    <row r="5573" spans="9:18" x14ac:dyDescent="0.3">
      <c r="M5573" s="20" t="s">
        <v>42</v>
      </c>
      <c r="R5573" s="25">
        <v>638.61500000000001</v>
      </c>
    </row>
    <row r="5574" spans="9:18" x14ac:dyDescent="0.3">
      <c r="I5574" s="31" t="s">
        <v>1984</v>
      </c>
      <c r="J5574" s="20" t="s">
        <v>1986</v>
      </c>
      <c r="K5574" s="20" t="s">
        <v>194</v>
      </c>
      <c r="L5574" s="20" t="s">
        <v>1474</v>
      </c>
      <c r="M5574" s="20" t="s">
        <v>39</v>
      </c>
      <c r="N5574" s="20" t="s">
        <v>122</v>
      </c>
      <c r="Q5574" s="20" t="s">
        <v>40</v>
      </c>
      <c r="R5574" s="25">
        <v>4148.74</v>
      </c>
    </row>
    <row r="5575" spans="9:18" x14ac:dyDescent="0.3">
      <c r="M5575" s="20" t="s">
        <v>42</v>
      </c>
      <c r="R5575" s="25">
        <v>638.61500000000001</v>
      </c>
    </row>
    <row r="5576" spans="9:18" x14ac:dyDescent="0.3">
      <c r="I5576" s="31" t="s">
        <v>1984</v>
      </c>
      <c r="J5576" s="20" t="s">
        <v>1986</v>
      </c>
      <c r="K5576" s="20" t="s">
        <v>194</v>
      </c>
      <c r="L5576" s="20" t="s">
        <v>1474</v>
      </c>
      <c r="M5576" s="20" t="s">
        <v>39</v>
      </c>
      <c r="N5576" s="20" t="s">
        <v>122</v>
      </c>
      <c r="Q5576" s="20" t="s">
        <v>40</v>
      </c>
      <c r="R5576" s="25">
        <v>4148.74</v>
      </c>
    </row>
    <row r="5577" spans="9:18" x14ac:dyDescent="0.3">
      <c r="M5577" s="20" t="s">
        <v>42</v>
      </c>
      <c r="R5577" s="25">
        <v>638.61500000000001</v>
      </c>
    </row>
    <row r="5578" spans="9:18" x14ac:dyDescent="0.3">
      <c r="I5578" s="31" t="s">
        <v>1984</v>
      </c>
      <c r="J5578" s="20" t="s">
        <v>1986</v>
      </c>
      <c r="K5578" s="20" t="s">
        <v>194</v>
      </c>
      <c r="L5578" s="20" t="s">
        <v>1474</v>
      </c>
      <c r="M5578" s="20" t="s">
        <v>39</v>
      </c>
      <c r="N5578" s="20" t="s">
        <v>122</v>
      </c>
      <c r="Q5578" s="20" t="s">
        <v>40</v>
      </c>
      <c r="R5578" s="25">
        <v>8297.48</v>
      </c>
    </row>
    <row r="5579" spans="9:18" x14ac:dyDescent="0.3">
      <c r="M5579" s="20" t="s">
        <v>42</v>
      </c>
      <c r="R5579" s="25">
        <v>1277.229</v>
      </c>
    </row>
    <row r="5580" spans="9:18" x14ac:dyDescent="0.3">
      <c r="I5580" s="31" t="s">
        <v>1984</v>
      </c>
      <c r="J5580" s="20" t="s">
        <v>1986</v>
      </c>
      <c r="K5580" s="20" t="s">
        <v>194</v>
      </c>
      <c r="L5580" s="20" t="s">
        <v>1474</v>
      </c>
      <c r="M5580" s="20" t="s">
        <v>39</v>
      </c>
      <c r="N5580" s="20" t="s">
        <v>122</v>
      </c>
      <c r="Q5580" s="20" t="s">
        <v>40</v>
      </c>
      <c r="R5580" s="25">
        <v>4148.75</v>
      </c>
    </row>
    <row r="5581" spans="9:18" x14ac:dyDescent="0.3">
      <c r="M5581" s="20" t="s">
        <v>42</v>
      </c>
      <c r="R5581" s="25">
        <v>638.61500000000001</v>
      </c>
    </row>
    <row r="5582" spans="9:18" x14ac:dyDescent="0.3">
      <c r="I5582" s="31" t="s">
        <v>1984</v>
      </c>
      <c r="J5582" s="20" t="s">
        <v>1986</v>
      </c>
      <c r="K5582" s="20" t="s">
        <v>194</v>
      </c>
      <c r="L5582" s="20" t="s">
        <v>1474</v>
      </c>
      <c r="M5582" s="20" t="s">
        <v>39</v>
      </c>
      <c r="N5582" s="20" t="s">
        <v>122</v>
      </c>
      <c r="Q5582" s="20" t="s">
        <v>40</v>
      </c>
      <c r="R5582" s="25">
        <v>4148.75</v>
      </c>
    </row>
    <row r="5583" spans="9:18" x14ac:dyDescent="0.3">
      <c r="M5583" s="20" t="s">
        <v>42</v>
      </c>
      <c r="R5583" s="25">
        <v>638.61500000000001</v>
      </c>
    </row>
    <row r="5584" spans="9:18" x14ac:dyDescent="0.3">
      <c r="I5584" s="31" t="s">
        <v>1984</v>
      </c>
      <c r="J5584" s="20" t="s">
        <v>1986</v>
      </c>
      <c r="K5584" s="20" t="s">
        <v>194</v>
      </c>
      <c r="L5584" s="20" t="s">
        <v>1474</v>
      </c>
      <c r="M5584" s="20" t="s">
        <v>39</v>
      </c>
      <c r="N5584" s="20" t="s">
        <v>122</v>
      </c>
      <c r="Q5584" s="20" t="s">
        <v>40</v>
      </c>
      <c r="R5584" s="25">
        <v>4148.74</v>
      </c>
    </row>
    <row r="5585" spans="9:18" x14ac:dyDescent="0.3">
      <c r="M5585" s="20" t="s">
        <v>42</v>
      </c>
      <c r="R5585" s="25">
        <v>638.61500000000001</v>
      </c>
    </row>
    <row r="5586" spans="9:18" x14ac:dyDescent="0.3">
      <c r="I5586" s="31" t="s">
        <v>1984</v>
      </c>
      <c r="J5586" s="20" t="s">
        <v>1986</v>
      </c>
      <c r="K5586" s="20" t="s">
        <v>194</v>
      </c>
      <c r="L5586" s="20" t="s">
        <v>1474</v>
      </c>
      <c r="M5586" s="20" t="s">
        <v>39</v>
      </c>
      <c r="N5586" s="20" t="s">
        <v>122</v>
      </c>
      <c r="Q5586" s="20" t="s">
        <v>40</v>
      </c>
      <c r="R5586" s="25">
        <v>4148.75</v>
      </c>
    </row>
    <row r="5587" spans="9:18" x14ac:dyDescent="0.3">
      <c r="M5587" s="20" t="s">
        <v>42</v>
      </c>
      <c r="R5587" s="25">
        <v>638.61500000000001</v>
      </c>
    </row>
    <row r="5588" spans="9:18" x14ac:dyDescent="0.3">
      <c r="I5588" s="31" t="s">
        <v>1984</v>
      </c>
      <c r="J5588" s="20" t="s">
        <v>1986</v>
      </c>
      <c r="K5588" s="20" t="s">
        <v>194</v>
      </c>
      <c r="L5588" s="20" t="s">
        <v>1474</v>
      </c>
      <c r="M5588" s="20" t="s">
        <v>39</v>
      </c>
      <c r="N5588" s="20" t="s">
        <v>122</v>
      </c>
      <c r="Q5588" s="20" t="s">
        <v>40</v>
      </c>
      <c r="R5588" s="25">
        <v>4534.58</v>
      </c>
    </row>
    <row r="5589" spans="9:18" x14ac:dyDescent="0.3">
      <c r="M5589" s="20" t="s">
        <v>42</v>
      </c>
      <c r="R5589" s="25">
        <v>698.00599999999997</v>
      </c>
    </row>
    <row r="5590" spans="9:18" x14ac:dyDescent="0.3">
      <c r="I5590" s="31" t="s">
        <v>1984</v>
      </c>
      <c r="J5590" s="20" t="s">
        <v>1986</v>
      </c>
      <c r="K5590" s="20" t="s">
        <v>194</v>
      </c>
      <c r="L5590" s="20" t="s">
        <v>1474</v>
      </c>
      <c r="M5590" s="20" t="s">
        <v>39</v>
      </c>
      <c r="N5590" s="20" t="s">
        <v>122</v>
      </c>
      <c r="Q5590" s="20" t="s">
        <v>40</v>
      </c>
      <c r="R5590" s="25">
        <v>4148.74</v>
      </c>
    </row>
    <row r="5591" spans="9:18" x14ac:dyDescent="0.3">
      <c r="M5591" s="20" t="s">
        <v>42</v>
      </c>
      <c r="R5591" s="25">
        <v>638.61500000000001</v>
      </c>
    </row>
    <row r="5592" spans="9:18" x14ac:dyDescent="0.3">
      <c r="I5592" s="31" t="s">
        <v>1984</v>
      </c>
      <c r="J5592" s="20" t="s">
        <v>1986</v>
      </c>
      <c r="K5592" s="20" t="s">
        <v>194</v>
      </c>
      <c r="L5592" s="20" t="s">
        <v>1474</v>
      </c>
      <c r="M5592" s="20" t="s">
        <v>39</v>
      </c>
      <c r="N5592" s="20" t="s">
        <v>122</v>
      </c>
      <c r="Q5592" s="20" t="s">
        <v>40</v>
      </c>
      <c r="R5592" s="25">
        <v>4148.74</v>
      </c>
    </row>
    <row r="5593" spans="9:18" x14ac:dyDescent="0.3">
      <c r="M5593" s="20" t="s">
        <v>42</v>
      </c>
      <c r="R5593" s="25">
        <v>638.61500000000001</v>
      </c>
    </row>
    <row r="5594" spans="9:18" x14ac:dyDescent="0.3">
      <c r="I5594" s="31" t="s">
        <v>1987</v>
      </c>
      <c r="J5594" s="20" t="s">
        <v>1988</v>
      </c>
      <c r="K5594" s="20" t="s">
        <v>194</v>
      </c>
      <c r="L5594" s="20" t="s">
        <v>1474</v>
      </c>
      <c r="M5594" s="20" t="s">
        <v>39</v>
      </c>
      <c r="N5594" s="20" t="s">
        <v>122</v>
      </c>
      <c r="Q5594" s="20" t="s">
        <v>40</v>
      </c>
      <c r="R5594" s="25">
        <v>6118.7</v>
      </c>
    </row>
    <row r="5595" spans="9:18" x14ac:dyDescent="0.3">
      <c r="M5595" s="20" t="s">
        <v>42</v>
      </c>
      <c r="R5595" s="25">
        <v>941.85</v>
      </c>
    </row>
    <row r="5596" spans="9:18" x14ac:dyDescent="0.3">
      <c r="I5596" s="31" t="s">
        <v>1987</v>
      </c>
      <c r="J5596" s="20" t="s">
        <v>1988</v>
      </c>
      <c r="K5596" s="20" t="s">
        <v>194</v>
      </c>
      <c r="L5596" s="20" t="s">
        <v>1474</v>
      </c>
      <c r="M5596" s="20" t="s">
        <v>39</v>
      </c>
      <c r="N5596" s="20" t="s">
        <v>122</v>
      </c>
      <c r="Q5596" s="20" t="s">
        <v>40</v>
      </c>
      <c r="R5596" s="25">
        <v>5628.99</v>
      </c>
    </row>
    <row r="5597" spans="9:18" x14ac:dyDescent="0.3">
      <c r="M5597" s="20" t="s">
        <v>42</v>
      </c>
      <c r="R5597" s="25">
        <v>866.46799999999996</v>
      </c>
    </row>
    <row r="5598" spans="9:18" x14ac:dyDescent="0.3">
      <c r="I5598" s="31" t="s">
        <v>1987</v>
      </c>
      <c r="J5598" s="20" t="s">
        <v>1988</v>
      </c>
      <c r="K5598" s="20" t="s">
        <v>194</v>
      </c>
      <c r="L5598" s="20" t="s">
        <v>1474</v>
      </c>
      <c r="M5598" s="20" t="s">
        <v>39</v>
      </c>
      <c r="N5598" s="20" t="s">
        <v>122</v>
      </c>
      <c r="Q5598" s="20" t="s">
        <v>40</v>
      </c>
      <c r="R5598" s="25">
        <v>5628.99</v>
      </c>
    </row>
    <row r="5599" spans="9:18" x14ac:dyDescent="0.3">
      <c r="M5599" s="20" t="s">
        <v>42</v>
      </c>
      <c r="R5599" s="25">
        <v>866.46799999999996</v>
      </c>
    </row>
    <row r="5600" spans="9:18" x14ac:dyDescent="0.3">
      <c r="I5600" s="31" t="s">
        <v>1987</v>
      </c>
      <c r="J5600" s="20" t="s">
        <v>1988</v>
      </c>
      <c r="K5600" s="20" t="s">
        <v>194</v>
      </c>
      <c r="L5600" s="20" t="s">
        <v>1474</v>
      </c>
      <c r="M5600" s="20" t="s">
        <v>39</v>
      </c>
      <c r="N5600" s="20" t="s">
        <v>122</v>
      </c>
      <c r="Q5600" s="20" t="s">
        <v>40</v>
      </c>
      <c r="R5600" s="25">
        <v>11257.96</v>
      </c>
    </row>
    <row r="5601" spans="9:18" x14ac:dyDescent="0.3">
      <c r="M5601" s="20" t="s">
        <v>42</v>
      </c>
      <c r="R5601" s="25">
        <v>1732.934</v>
      </c>
    </row>
    <row r="5602" spans="9:18" x14ac:dyDescent="0.3">
      <c r="I5602" s="31" t="s">
        <v>1987</v>
      </c>
      <c r="J5602" s="20" t="s">
        <v>1988</v>
      </c>
      <c r="K5602" s="20" t="s">
        <v>194</v>
      </c>
      <c r="L5602" s="20" t="s">
        <v>1474</v>
      </c>
      <c r="M5602" s="20" t="s">
        <v>39</v>
      </c>
      <c r="N5602" s="20" t="s">
        <v>122</v>
      </c>
      <c r="Q5602" s="20" t="s">
        <v>40</v>
      </c>
      <c r="R5602" s="25">
        <v>5628.99</v>
      </c>
    </row>
    <row r="5603" spans="9:18" x14ac:dyDescent="0.3">
      <c r="M5603" s="20" t="s">
        <v>42</v>
      </c>
      <c r="R5603" s="25">
        <v>866.46799999999996</v>
      </c>
    </row>
    <row r="5604" spans="9:18" x14ac:dyDescent="0.3">
      <c r="I5604" s="31" t="s">
        <v>1987</v>
      </c>
      <c r="J5604" s="20" t="s">
        <v>1988</v>
      </c>
      <c r="K5604" s="20" t="s">
        <v>194</v>
      </c>
      <c r="L5604" s="20" t="s">
        <v>1474</v>
      </c>
      <c r="M5604" s="20" t="s">
        <v>39</v>
      </c>
      <c r="N5604" s="20" t="s">
        <v>122</v>
      </c>
      <c r="Q5604" s="20" t="s">
        <v>40</v>
      </c>
      <c r="R5604" s="25">
        <v>5628.99</v>
      </c>
    </row>
    <row r="5605" spans="9:18" x14ac:dyDescent="0.3">
      <c r="M5605" s="20" t="s">
        <v>42</v>
      </c>
      <c r="R5605" s="25">
        <v>866.46799999999996</v>
      </c>
    </row>
    <row r="5606" spans="9:18" x14ac:dyDescent="0.3">
      <c r="I5606" s="31" t="s">
        <v>1987</v>
      </c>
      <c r="J5606" s="20" t="s">
        <v>1988</v>
      </c>
      <c r="K5606" s="20" t="s">
        <v>194</v>
      </c>
      <c r="L5606" s="20" t="s">
        <v>1474</v>
      </c>
      <c r="M5606" s="20" t="s">
        <v>39</v>
      </c>
      <c r="N5606" s="20" t="s">
        <v>122</v>
      </c>
      <c r="Q5606" s="20" t="s">
        <v>40</v>
      </c>
      <c r="R5606" s="25">
        <v>5628.99</v>
      </c>
    </row>
    <row r="5607" spans="9:18" x14ac:dyDescent="0.3">
      <c r="M5607" s="20" t="s">
        <v>42</v>
      </c>
      <c r="R5607" s="25">
        <v>866.46799999999996</v>
      </c>
    </row>
    <row r="5608" spans="9:18" x14ac:dyDescent="0.3">
      <c r="I5608" s="31" t="s">
        <v>1987</v>
      </c>
      <c r="J5608" s="20" t="s">
        <v>1988</v>
      </c>
      <c r="K5608" s="20" t="s">
        <v>194</v>
      </c>
      <c r="L5608" s="20" t="s">
        <v>1474</v>
      </c>
      <c r="M5608" s="20" t="s">
        <v>39</v>
      </c>
      <c r="N5608" s="20" t="s">
        <v>122</v>
      </c>
      <c r="Q5608" s="20" t="s">
        <v>40</v>
      </c>
      <c r="R5608" s="25">
        <v>1688.69</v>
      </c>
    </row>
    <row r="5609" spans="9:18" x14ac:dyDescent="0.3">
      <c r="M5609" s="20" t="s">
        <v>42</v>
      </c>
      <c r="R5609" s="25">
        <v>259.94</v>
      </c>
    </row>
    <row r="5610" spans="9:18" x14ac:dyDescent="0.3">
      <c r="I5610" s="31" t="s">
        <v>1987</v>
      </c>
      <c r="J5610" s="20" t="s">
        <v>1988</v>
      </c>
      <c r="K5610" s="20" t="s">
        <v>194</v>
      </c>
      <c r="L5610" s="20" t="s">
        <v>1474</v>
      </c>
      <c r="M5610" s="20" t="s">
        <v>39</v>
      </c>
      <c r="N5610" s="20" t="s">
        <v>122</v>
      </c>
      <c r="Q5610" s="20" t="s">
        <v>40</v>
      </c>
      <c r="R5610" s="25">
        <v>5628.99</v>
      </c>
    </row>
    <row r="5611" spans="9:18" x14ac:dyDescent="0.3">
      <c r="M5611" s="20" t="s">
        <v>42</v>
      </c>
      <c r="R5611" s="25">
        <v>866.46799999999996</v>
      </c>
    </row>
    <row r="5612" spans="9:18" x14ac:dyDescent="0.3">
      <c r="I5612" s="31" t="s">
        <v>1987</v>
      </c>
      <c r="J5612" s="20" t="s">
        <v>1988</v>
      </c>
      <c r="K5612" s="20" t="s">
        <v>194</v>
      </c>
      <c r="L5612" s="20" t="s">
        <v>1474</v>
      </c>
      <c r="M5612" s="20" t="s">
        <v>39</v>
      </c>
      <c r="N5612" s="20" t="s">
        <v>122</v>
      </c>
      <c r="Q5612" s="20" t="s">
        <v>40</v>
      </c>
      <c r="R5612" s="25">
        <v>5628.99</v>
      </c>
    </row>
    <row r="5613" spans="9:18" x14ac:dyDescent="0.3">
      <c r="M5613" s="20" t="s">
        <v>42</v>
      </c>
      <c r="R5613" s="25">
        <v>866.46799999999996</v>
      </c>
    </row>
    <row r="5614" spans="9:18" x14ac:dyDescent="0.3">
      <c r="I5614" s="31" t="s">
        <v>1989</v>
      </c>
      <c r="J5614" s="20" t="s">
        <v>1990</v>
      </c>
      <c r="K5614" s="20" t="s">
        <v>121</v>
      </c>
      <c r="L5614" s="20" t="s">
        <v>897</v>
      </c>
      <c r="M5614" s="20" t="s">
        <v>39</v>
      </c>
      <c r="N5614" s="20" t="s">
        <v>122</v>
      </c>
      <c r="Q5614" s="20" t="s">
        <v>107</v>
      </c>
      <c r="R5614" s="25">
        <v>558.33000000000004</v>
      </c>
    </row>
    <row r="5615" spans="9:18" x14ac:dyDescent="0.3">
      <c r="M5615" s="20" t="s">
        <v>42</v>
      </c>
      <c r="R5615" s="25">
        <v>500</v>
      </c>
    </row>
    <row r="5616" spans="9:18" x14ac:dyDescent="0.3">
      <c r="I5616" s="31" t="s">
        <v>1989</v>
      </c>
      <c r="J5616" s="20" t="s">
        <v>1991</v>
      </c>
      <c r="K5616" s="20" t="s">
        <v>1368</v>
      </c>
      <c r="M5616" s="20" t="s">
        <v>39</v>
      </c>
      <c r="N5616" s="20" t="s">
        <v>46</v>
      </c>
      <c r="O5616" s="25">
        <v>12731.58</v>
      </c>
      <c r="Q5616" s="20" t="s">
        <v>47</v>
      </c>
    </row>
    <row r="5617" spans="9:18" x14ac:dyDescent="0.3">
      <c r="M5617" s="20" t="s">
        <v>42</v>
      </c>
      <c r="O5617" s="25">
        <v>11</v>
      </c>
    </row>
    <row r="5618" spans="9:18" x14ac:dyDescent="0.3">
      <c r="I5618" s="31" t="s">
        <v>1989</v>
      </c>
      <c r="J5618" s="20" t="s">
        <v>1991</v>
      </c>
      <c r="K5618" s="20" t="s">
        <v>1368</v>
      </c>
      <c r="M5618" s="20" t="s">
        <v>39</v>
      </c>
      <c r="N5618" s="20" t="s">
        <v>46</v>
      </c>
      <c r="O5618" s="25">
        <v>1436.08</v>
      </c>
      <c r="Q5618" s="20" t="s">
        <v>47</v>
      </c>
    </row>
    <row r="5619" spans="9:18" x14ac:dyDescent="0.3">
      <c r="M5619" s="20" t="s">
        <v>42</v>
      </c>
      <c r="O5619" s="25">
        <v>1</v>
      </c>
    </row>
    <row r="5620" spans="9:18" x14ac:dyDescent="0.3">
      <c r="I5620" s="31" t="s">
        <v>1989</v>
      </c>
      <c r="J5620" s="20" t="s">
        <v>1991</v>
      </c>
      <c r="K5620" s="20" t="s">
        <v>1992</v>
      </c>
      <c r="M5620" s="20" t="s">
        <v>39</v>
      </c>
      <c r="N5620" s="20" t="s">
        <v>46</v>
      </c>
      <c r="O5620" s="25">
        <v>12130.71</v>
      </c>
      <c r="Q5620" s="20" t="s">
        <v>47</v>
      </c>
    </row>
    <row r="5621" spans="9:18" x14ac:dyDescent="0.3">
      <c r="M5621" s="20" t="s">
        <v>42</v>
      </c>
      <c r="O5621" s="25">
        <v>7</v>
      </c>
    </row>
    <row r="5622" spans="9:18" x14ac:dyDescent="0.3">
      <c r="I5622" s="31" t="s">
        <v>1989</v>
      </c>
      <c r="J5622" s="20" t="s">
        <v>1991</v>
      </c>
      <c r="K5622" s="20" t="s">
        <v>1992</v>
      </c>
      <c r="L5622" s="20" t="s">
        <v>1993</v>
      </c>
      <c r="M5622" s="20" t="s">
        <v>39</v>
      </c>
      <c r="N5622" s="20" t="s">
        <v>46</v>
      </c>
      <c r="O5622" s="25">
        <v>1500</v>
      </c>
      <c r="Q5622" s="20" t="s">
        <v>47</v>
      </c>
    </row>
    <row r="5623" spans="9:18" x14ac:dyDescent="0.3">
      <c r="M5623" s="20" t="s">
        <v>42</v>
      </c>
      <c r="O5623" s="25">
        <v>1</v>
      </c>
    </row>
    <row r="5624" spans="9:18" x14ac:dyDescent="0.3">
      <c r="I5624" s="31" t="s">
        <v>1989</v>
      </c>
      <c r="J5624" s="20" t="s">
        <v>1994</v>
      </c>
      <c r="K5624" s="20" t="s">
        <v>121</v>
      </c>
      <c r="L5624" s="20" t="s">
        <v>1370</v>
      </c>
      <c r="M5624" s="20" t="s">
        <v>39</v>
      </c>
      <c r="N5624" s="20" t="s">
        <v>122</v>
      </c>
      <c r="Q5624" s="20" t="s">
        <v>46</v>
      </c>
      <c r="R5624" s="25">
        <v>7481.25</v>
      </c>
    </row>
    <row r="5625" spans="9:18" x14ac:dyDescent="0.3">
      <c r="M5625" s="20" t="s">
        <v>42</v>
      </c>
      <c r="R5625" s="25">
        <v>31.5</v>
      </c>
    </row>
    <row r="5626" spans="9:18" x14ac:dyDescent="0.3">
      <c r="I5626" s="31" t="s">
        <v>1989</v>
      </c>
      <c r="J5626" s="20" t="s">
        <v>1994</v>
      </c>
      <c r="K5626" s="20" t="s">
        <v>121</v>
      </c>
      <c r="L5626" s="20" t="s">
        <v>361</v>
      </c>
      <c r="M5626" s="20" t="s">
        <v>39</v>
      </c>
      <c r="N5626" s="20" t="s">
        <v>122</v>
      </c>
      <c r="Q5626" s="20" t="s">
        <v>46</v>
      </c>
      <c r="R5626" s="25">
        <v>7890.23</v>
      </c>
    </row>
    <row r="5627" spans="9:18" x14ac:dyDescent="0.3">
      <c r="M5627" s="20" t="s">
        <v>42</v>
      </c>
      <c r="R5627" s="25">
        <v>20</v>
      </c>
    </row>
    <row r="5628" spans="9:18" x14ac:dyDescent="0.3">
      <c r="I5628" s="31" t="s">
        <v>1989</v>
      </c>
      <c r="J5628" s="20" t="s">
        <v>1994</v>
      </c>
      <c r="K5628" s="20" t="s">
        <v>121</v>
      </c>
      <c r="L5628" s="20" t="s">
        <v>161</v>
      </c>
      <c r="M5628" s="20" t="s">
        <v>39</v>
      </c>
      <c r="N5628" s="20" t="s">
        <v>122</v>
      </c>
      <c r="Q5628" s="20" t="s">
        <v>107</v>
      </c>
      <c r="R5628" s="25">
        <v>3805.39</v>
      </c>
    </row>
    <row r="5629" spans="9:18" x14ac:dyDescent="0.3">
      <c r="M5629" s="20" t="s">
        <v>42</v>
      </c>
      <c r="R5629" s="25">
        <v>171</v>
      </c>
    </row>
    <row r="5630" spans="9:18" x14ac:dyDescent="0.3">
      <c r="I5630" s="31" t="s">
        <v>1989</v>
      </c>
      <c r="J5630" s="20" t="s">
        <v>1994</v>
      </c>
      <c r="K5630" s="20" t="s">
        <v>121</v>
      </c>
      <c r="L5630" s="20" t="s">
        <v>445</v>
      </c>
      <c r="M5630" s="20" t="s">
        <v>39</v>
      </c>
      <c r="N5630" s="20" t="s">
        <v>122</v>
      </c>
      <c r="Q5630" s="20" t="s">
        <v>107</v>
      </c>
      <c r="R5630" s="25">
        <v>70720.649999999994</v>
      </c>
    </row>
    <row r="5631" spans="9:18" x14ac:dyDescent="0.3">
      <c r="M5631" s="20" t="s">
        <v>42</v>
      </c>
      <c r="R5631" s="25">
        <v>170</v>
      </c>
    </row>
    <row r="5632" spans="9:18" x14ac:dyDescent="0.3">
      <c r="I5632" s="31" t="s">
        <v>1989</v>
      </c>
      <c r="J5632" s="20" t="s">
        <v>1994</v>
      </c>
      <c r="K5632" s="20" t="s">
        <v>121</v>
      </c>
      <c r="L5632" s="20" t="s">
        <v>153</v>
      </c>
      <c r="M5632" s="20" t="s">
        <v>39</v>
      </c>
      <c r="N5632" s="20" t="s">
        <v>122</v>
      </c>
      <c r="Q5632" s="20" t="s">
        <v>107</v>
      </c>
      <c r="R5632" s="25">
        <v>68165.53</v>
      </c>
    </row>
    <row r="5633" spans="9:18" x14ac:dyDescent="0.3">
      <c r="M5633" s="20" t="s">
        <v>42</v>
      </c>
      <c r="R5633" s="25">
        <v>55</v>
      </c>
    </row>
    <row r="5634" spans="9:18" x14ac:dyDescent="0.3">
      <c r="I5634" s="31" t="s">
        <v>1989</v>
      </c>
      <c r="J5634" s="20" t="s">
        <v>1994</v>
      </c>
      <c r="K5634" s="20" t="s">
        <v>121</v>
      </c>
      <c r="L5634" s="20" t="s">
        <v>155</v>
      </c>
      <c r="M5634" s="20" t="s">
        <v>39</v>
      </c>
      <c r="N5634" s="20" t="s">
        <v>122</v>
      </c>
      <c r="Q5634" s="20" t="s">
        <v>107</v>
      </c>
      <c r="R5634" s="25">
        <v>10084</v>
      </c>
    </row>
    <row r="5635" spans="9:18" x14ac:dyDescent="0.3">
      <c r="M5635" s="20" t="s">
        <v>42</v>
      </c>
      <c r="R5635" s="25">
        <v>600</v>
      </c>
    </row>
    <row r="5636" spans="9:18" x14ac:dyDescent="0.3">
      <c r="I5636" s="31" t="s">
        <v>1989</v>
      </c>
      <c r="J5636" s="20" t="s">
        <v>1994</v>
      </c>
      <c r="K5636" s="20" t="s">
        <v>121</v>
      </c>
      <c r="L5636" s="20" t="s">
        <v>662</v>
      </c>
      <c r="M5636" s="20" t="s">
        <v>39</v>
      </c>
      <c r="N5636" s="20" t="s">
        <v>122</v>
      </c>
      <c r="Q5636" s="20" t="s">
        <v>107</v>
      </c>
      <c r="R5636" s="25">
        <v>17091.240000000002</v>
      </c>
    </row>
    <row r="5637" spans="9:18" x14ac:dyDescent="0.3">
      <c r="M5637" s="20" t="s">
        <v>42</v>
      </c>
      <c r="R5637" s="25">
        <v>900</v>
      </c>
    </row>
    <row r="5638" spans="9:18" x14ac:dyDescent="0.3">
      <c r="I5638" s="31" t="s">
        <v>1989</v>
      </c>
      <c r="J5638" s="20" t="s">
        <v>1994</v>
      </c>
      <c r="K5638" s="20" t="s">
        <v>121</v>
      </c>
      <c r="L5638" s="20" t="s">
        <v>771</v>
      </c>
      <c r="M5638" s="20" t="s">
        <v>39</v>
      </c>
      <c r="N5638" s="20" t="s">
        <v>122</v>
      </c>
      <c r="Q5638" s="20" t="s">
        <v>107</v>
      </c>
      <c r="R5638" s="25">
        <v>456.1</v>
      </c>
    </row>
    <row r="5639" spans="9:18" x14ac:dyDescent="0.3">
      <c r="M5639" s="20" t="s">
        <v>42</v>
      </c>
      <c r="R5639" s="25">
        <v>77</v>
      </c>
    </row>
    <row r="5640" spans="9:18" x14ac:dyDescent="0.3">
      <c r="I5640" s="31" t="s">
        <v>1989</v>
      </c>
      <c r="J5640" s="20" t="s">
        <v>1994</v>
      </c>
      <c r="K5640" s="20" t="s">
        <v>121</v>
      </c>
      <c r="L5640" s="20" t="s">
        <v>337</v>
      </c>
      <c r="M5640" s="20" t="s">
        <v>39</v>
      </c>
      <c r="N5640" s="20" t="s">
        <v>122</v>
      </c>
      <c r="Q5640" s="20" t="s">
        <v>46</v>
      </c>
      <c r="R5640" s="25">
        <v>1460.54</v>
      </c>
    </row>
    <row r="5641" spans="9:18" x14ac:dyDescent="0.3">
      <c r="M5641" s="20" t="s">
        <v>42</v>
      </c>
      <c r="R5641" s="25">
        <v>11</v>
      </c>
    </row>
    <row r="5642" spans="9:18" x14ac:dyDescent="0.3">
      <c r="I5642" s="31" t="s">
        <v>1989</v>
      </c>
      <c r="J5642" s="20" t="s">
        <v>1995</v>
      </c>
      <c r="K5642" s="20" t="s">
        <v>1996</v>
      </c>
      <c r="L5642" s="20" t="s">
        <v>1370</v>
      </c>
      <c r="M5642" s="20" t="s">
        <v>39</v>
      </c>
      <c r="N5642" s="20" t="s">
        <v>46</v>
      </c>
      <c r="O5642" s="25">
        <v>27431.25</v>
      </c>
      <c r="Q5642" s="20" t="s">
        <v>46</v>
      </c>
      <c r="R5642" s="25">
        <v>27431.25</v>
      </c>
    </row>
    <row r="5643" spans="9:18" x14ac:dyDescent="0.3">
      <c r="M5643" s="20" t="s">
        <v>42</v>
      </c>
      <c r="O5643" s="25">
        <v>115.5</v>
      </c>
      <c r="R5643" s="25">
        <v>115.5</v>
      </c>
    </row>
    <row r="5644" spans="9:18" x14ac:dyDescent="0.3">
      <c r="I5644" s="31" t="s">
        <v>1989</v>
      </c>
      <c r="J5644" s="20" t="s">
        <v>1995</v>
      </c>
      <c r="K5644" s="20" t="s">
        <v>1997</v>
      </c>
      <c r="L5644" s="20" t="s">
        <v>361</v>
      </c>
      <c r="M5644" s="20" t="s">
        <v>39</v>
      </c>
      <c r="N5644" s="20" t="s">
        <v>46</v>
      </c>
      <c r="O5644" s="25">
        <v>10651.81</v>
      </c>
      <c r="Q5644" s="20" t="s">
        <v>46</v>
      </c>
      <c r="R5644" s="25">
        <v>10651.81</v>
      </c>
    </row>
    <row r="5645" spans="9:18" x14ac:dyDescent="0.3">
      <c r="M5645" s="20" t="s">
        <v>42</v>
      </c>
      <c r="O5645" s="25">
        <v>27</v>
      </c>
      <c r="R5645" s="25">
        <v>27</v>
      </c>
    </row>
    <row r="5646" spans="9:18" x14ac:dyDescent="0.3">
      <c r="I5646" s="31" t="s">
        <v>1989</v>
      </c>
      <c r="J5646" s="20" t="s">
        <v>1995</v>
      </c>
      <c r="K5646" s="20" t="s">
        <v>1998</v>
      </c>
      <c r="L5646" s="20" t="s">
        <v>161</v>
      </c>
      <c r="M5646" s="20" t="s">
        <v>39</v>
      </c>
      <c r="N5646" s="20" t="s">
        <v>107</v>
      </c>
      <c r="O5646" s="25">
        <v>9569.11</v>
      </c>
      <c r="Q5646" s="20" t="s">
        <v>107</v>
      </c>
      <c r="R5646" s="25">
        <v>9569.11</v>
      </c>
    </row>
    <row r="5647" spans="9:18" x14ac:dyDescent="0.3">
      <c r="M5647" s="20" t="s">
        <v>42</v>
      </c>
      <c r="O5647" s="25">
        <v>430</v>
      </c>
      <c r="R5647" s="25">
        <v>430</v>
      </c>
    </row>
    <row r="5648" spans="9:18" x14ac:dyDescent="0.3">
      <c r="I5648" s="31" t="s">
        <v>1989</v>
      </c>
      <c r="J5648" s="20" t="s">
        <v>1995</v>
      </c>
      <c r="K5648" s="20" t="s">
        <v>1999</v>
      </c>
      <c r="L5648" s="20" t="s">
        <v>445</v>
      </c>
      <c r="M5648" s="20" t="s">
        <v>39</v>
      </c>
      <c r="N5648" s="20" t="s">
        <v>107</v>
      </c>
      <c r="O5648" s="25">
        <v>64480.59</v>
      </c>
      <c r="Q5648" s="20" t="s">
        <v>107</v>
      </c>
      <c r="R5648" s="25">
        <v>64480.59</v>
      </c>
    </row>
    <row r="5649" spans="9:18" x14ac:dyDescent="0.3">
      <c r="M5649" s="20" t="s">
        <v>42</v>
      </c>
      <c r="O5649" s="25">
        <v>155</v>
      </c>
      <c r="R5649" s="25">
        <v>155</v>
      </c>
    </row>
    <row r="5650" spans="9:18" x14ac:dyDescent="0.3">
      <c r="I5650" s="31" t="s">
        <v>1989</v>
      </c>
      <c r="J5650" s="20" t="s">
        <v>1995</v>
      </c>
      <c r="K5650" s="20" t="s">
        <v>2000</v>
      </c>
      <c r="L5650" s="20" t="s">
        <v>153</v>
      </c>
      <c r="M5650" s="20" t="s">
        <v>39</v>
      </c>
      <c r="N5650" s="20" t="s">
        <v>107</v>
      </c>
      <c r="O5650" s="25">
        <v>9914.99</v>
      </c>
      <c r="Q5650" s="20" t="s">
        <v>107</v>
      </c>
      <c r="R5650" s="25">
        <v>9914.99</v>
      </c>
    </row>
    <row r="5651" spans="9:18" x14ac:dyDescent="0.3">
      <c r="M5651" s="20" t="s">
        <v>42</v>
      </c>
      <c r="O5651" s="25">
        <v>8</v>
      </c>
      <c r="R5651" s="25">
        <v>8</v>
      </c>
    </row>
    <row r="5652" spans="9:18" x14ac:dyDescent="0.3">
      <c r="I5652" s="31" t="s">
        <v>1989</v>
      </c>
      <c r="J5652" s="20" t="s">
        <v>1995</v>
      </c>
      <c r="K5652" s="20" t="s">
        <v>2001</v>
      </c>
      <c r="L5652" s="20" t="s">
        <v>155</v>
      </c>
      <c r="M5652" s="20" t="s">
        <v>39</v>
      </c>
      <c r="N5652" s="20" t="s">
        <v>107</v>
      </c>
      <c r="O5652" s="25">
        <v>40336</v>
      </c>
      <c r="Q5652" s="20" t="s">
        <v>107</v>
      </c>
      <c r="R5652" s="25">
        <v>40336</v>
      </c>
    </row>
    <row r="5653" spans="9:18" x14ac:dyDescent="0.3">
      <c r="M5653" s="20" t="s">
        <v>42</v>
      </c>
      <c r="O5653" s="25">
        <v>2400</v>
      </c>
      <c r="R5653" s="25">
        <v>2400</v>
      </c>
    </row>
    <row r="5654" spans="9:18" x14ac:dyDescent="0.3">
      <c r="I5654" s="31" t="s">
        <v>1989</v>
      </c>
      <c r="J5654" s="20" t="s">
        <v>1995</v>
      </c>
      <c r="K5654" s="20" t="s">
        <v>2002</v>
      </c>
      <c r="L5654" s="20" t="s">
        <v>662</v>
      </c>
      <c r="M5654" s="20" t="s">
        <v>39</v>
      </c>
      <c r="N5654" s="20" t="s">
        <v>107</v>
      </c>
      <c r="O5654" s="25">
        <v>68364.94</v>
      </c>
      <c r="Q5654" s="20" t="s">
        <v>107</v>
      </c>
      <c r="R5654" s="25">
        <v>68364.94</v>
      </c>
    </row>
    <row r="5655" spans="9:18" x14ac:dyDescent="0.3">
      <c r="M5655" s="20" t="s">
        <v>42</v>
      </c>
      <c r="O5655" s="25">
        <v>3600</v>
      </c>
      <c r="R5655" s="25">
        <v>3600</v>
      </c>
    </row>
    <row r="5656" spans="9:18" x14ac:dyDescent="0.3">
      <c r="I5656" s="31" t="s">
        <v>1989</v>
      </c>
      <c r="J5656" s="20" t="s">
        <v>1995</v>
      </c>
      <c r="K5656" s="20" t="s">
        <v>2003</v>
      </c>
      <c r="L5656" s="20" t="s">
        <v>548</v>
      </c>
      <c r="M5656" s="20" t="s">
        <v>39</v>
      </c>
      <c r="N5656" s="20" t="s">
        <v>107</v>
      </c>
      <c r="O5656" s="25">
        <v>18666.669999999998</v>
      </c>
      <c r="Q5656" s="20" t="s">
        <v>107</v>
      </c>
      <c r="R5656" s="25">
        <v>18666.669999999998</v>
      </c>
    </row>
    <row r="5657" spans="9:18" x14ac:dyDescent="0.3">
      <c r="M5657" s="20" t="s">
        <v>42</v>
      </c>
      <c r="O5657" s="25">
        <v>2000</v>
      </c>
      <c r="R5657" s="25">
        <v>2000</v>
      </c>
    </row>
    <row r="5658" spans="9:18" x14ac:dyDescent="0.3">
      <c r="I5658" s="31" t="s">
        <v>1989</v>
      </c>
      <c r="J5658" s="20" t="s">
        <v>1995</v>
      </c>
      <c r="K5658" s="20" t="s">
        <v>2004</v>
      </c>
      <c r="L5658" s="20" t="s">
        <v>2005</v>
      </c>
      <c r="M5658" s="20" t="s">
        <v>39</v>
      </c>
      <c r="N5658" s="20" t="s">
        <v>107</v>
      </c>
      <c r="O5658" s="25">
        <v>3750</v>
      </c>
      <c r="Q5658" s="20" t="s">
        <v>107</v>
      </c>
      <c r="R5658" s="25">
        <v>3750</v>
      </c>
    </row>
    <row r="5659" spans="9:18" x14ac:dyDescent="0.3">
      <c r="M5659" s="20" t="s">
        <v>42</v>
      </c>
      <c r="O5659" s="25">
        <v>300</v>
      </c>
      <c r="R5659" s="25">
        <v>300</v>
      </c>
    </row>
    <row r="5660" spans="9:18" x14ac:dyDescent="0.3">
      <c r="I5660" s="31" t="s">
        <v>1989</v>
      </c>
      <c r="J5660" s="20" t="s">
        <v>1995</v>
      </c>
      <c r="K5660" s="20" t="s">
        <v>897</v>
      </c>
      <c r="L5660" s="20" t="s">
        <v>771</v>
      </c>
      <c r="M5660" s="20" t="s">
        <v>39</v>
      </c>
      <c r="N5660" s="20" t="s">
        <v>107</v>
      </c>
      <c r="O5660" s="25">
        <v>1184.67</v>
      </c>
      <c r="Q5660" s="20" t="s">
        <v>107</v>
      </c>
      <c r="R5660" s="25">
        <v>1184.67</v>
      </c>
    </row>
    <row r="5661" spans="9:18" x14ac:dyDescent="0.3">
      <c r="M5661" s="20" t="s">
        <v>42</v>
      </c>
      <c r="O5661" s="25">
        <v>200</v>
      </c>
      <c r="R5661" s="25">
        <v>200</v>
      </c>
    </row>
    <row r="5662" spans="9:18" x14ac:dyDescent="0.3">
      <c r="I5662" s="31" t="s">
        <v>1989</v>
      </c>
      <c r="J5662" s="20" t="s">
        <v>1995</v>
      </c>
      <c r="K5662" s="20" t="s">
        <v>2006</v>
      </c>
      <c r="L5662" s="20" t="s">
        <v>337</v>
      </c>
      <c r="M5662" s="20" t="s">
        <v>39</v>
      </c>
      <c r="N5662" s="20" t="s">
        <v>46</v>
      </c>
      <c r="O5662" s="25">
        <v>1593.31</v>
      </c>
      <c r="Q5662" s="20" t="s">
        <v>46</v>
      </c>
      <c r="R5662" s="25">
        <v>1593.31</v>
      </c>
    </row>
    <row r="5663" spans="9:18" x14ac:dyDescent="0.3">
      <c r="M5663" s="20" t="s">
        <v>42</v>
      </c>
      <c r="O5663" s="25">
        <v>12</v>
      </c>
      <c r="R5663" s="25">
        <v>12</v>
      </c>
    </row>
    <row r="5664" spans="9:18" x14ac:dyDescent="0.3">
      <c r="I5664" s="31" t="s">
        <v>2007</v>
      </c>
      <c r="J5664" s="20" t="s">
        <v>2008</v>
      </c>
      <c r="K5664" s="20" t="s">
        <v>2009</v>
      </c>
      <c r="M5664" s="20" t="s">
        <v>39</v>
      </c>
      <c r="N5664" s="20" t="s">
        <v>146</v>
      </c>
      <c r="O5664" s="25">
        <v>18235</v>
      </c>
      <c r="Q5664" s="20" t="s">
        <v>47</v>
      </c>
    </row>
    <row r="5665" spans="9:18" x14ac:dyDescent="0.3">
      <c r="M5665" s="20" t="s">
        <v>42</v>
      </c>
      <c r="O5665" s="25">
        <v>1</v>
      </c>
    </row>
    <row r="5666" spans="9:18" x14ac:dyDescent="0.3">
      <c r="I5666" s="31" t="s">
        <v>2007</v>
      </c>
      <c r="J5666" s="20" t="s">
        <v>2008</v>
      </c>
      <c r="K5666" s="20" t="s">
        <v>147</v>
      </c>
      <c r="L5666" s="20" t="s">
        <v>2009</v>
      </c>
      <c r="M5666" s="20" t="s">
        <v>39</v>
      </c>
      <c r="N5666" s="20" t="s">
        <v>148</v>
      </c>
      <c r="Q5666" s="20" t="s">
        <v>149</v>
      </c>
      <c r="R5666" s="25">
        <v>18235</v>
      </c>
    </row>
    <row r="5667" spans="9:18" x14ac:dyDescent="0.3">
      <c r="M5667" s="20" t="s">
        <v>42</v>
      </c>
    </row>
    <row r="5668" spans="9:18" x14ac:dyDescent="0.3">
      <c r="I5668" s="31" t="s">
        <v>2007</v>
      </c>
      <c r="J5668" s="20" t="s">
        <v>2008</v>
      </c>
      <c r="K5668" s="20" t="s">
        <v>2010</v>
      </c>
      <c r="L5668" s="20" t="s">
        <v>2011</v>
      </c>
      <c r="M5668" s="20" t="s">
        <v>39</v>
      </c>
      <c r="N5668" s="20" t="s">
        <v>146</v>
      </c>
      <c r="O5668" s="25">
        <v>8855</v>
      </c>
      <c r="Q5668" s="20" t="s">
        <v>47</v>
      </c>
    </row>
    <row r="5669" spans="9:18" x14ac:dyDescent="0.3">
      <c r="M5669" s="20" t="s">
        <v>42</v>
      </c>
      <c r="O5669" s="25">
        <v>1</v>
      </c>
    </row>
    <row r="5670" spans="9:18" x14ac:dyDescent="0.3">
      <c r="I5670" s="31" t="s">
        <v>2007</v>
      </c>
      <c r="J5670" s="20" t="s">
        <v>2008</v>
      </c>
      <c r="K5670" s="20" t="s">
        <v>147</v>
      </c>
      <c r="L5670" s="20" t="s">
        <v>2010</v>
      </c>
      <c r="M5670" s="20" t="s">
        <v>39</v>
      </c>
      <c r="N5670" s="20" t="s">
        <v>148</v>
      </c>
      <c r="Q5670" s="20" t="s">
        <v>149</v>
      </c>
      <c r="R5670" s="25">
        <v>8855</v>
      </c>
    </row>
    <row r="5671" spans="9:18" x14ac:dyDescent="0.3">
      <c r="M5671" s="20" t="s">
        <v>42</v>
      </c>
    </row>
    <row r="5672" spans="9:18" x14ac:dyDescent="0.3">
      <c r="I5672" s="31" t="s">
        <v>2007</v>
      </c>
      <c r="J5672" s="20" t="s">
        <v>2008</v>
      </c>
      <c r="K5672" s="20" t="s">
        <v>2012</v>
      </c>
      <c r="M5672" s="20" t="s">
        <v>39</v>
      </c>
      <c r="N5672" s="20" t="s">
        <v>146</v>
      </c>
      <c r="O5672" s="25">
        <v>9354.17</v>
      </c>
      <c r="Q5672" s="20" t="s">
        <v>47</v>
      </c>
    </row>
    <row r="5673" spans="9:18" x14ac:dyDescent="0.3">
      <c r="M5673" s="20" t="s">
        <v>42</v>
      </c>
      <c r="O5673" s="25">
        <v>1</v>
      </c>
    </row>
    <row r="5674" spans="9:18" x14ac:dyDescent="0.3">
      <c r="I5674" s="31" t="s">
        <v>2007</v>
      </c>
      <c r="J5674" s="20" t="s">
        <v>2008</v>
      </c>
      <c r="K5674" s="20" t="s">
        <v>147</v>
      </c>
      <c r="L5674" s="20" t="s">
        <v>2012</v>
      </c>
      <c r="M5674" s="20" t="s">
        <v>39</v>
      </c>
      <c r="N5674" s="20" t="s">
        <v>148</v>
      </c>
      <c r="Q5674" s="20" t="s">
        <v>149</v>
      </c>
      <c r="R5674" s="25">
        <v>9354.17</v>
      </c>
    </row>
    <row r="5675" spans="9:18" x14ac:dyDescent="0.3">
      <c r="M5675" s="20" t="s">
        <v>42</v>
      </c>
    </row>
    <row r="5676" spans="9:18" x14ac:dyDescent="0.3">
      <c r="I5676" s="31" t="s">
        <v>2007</v>
      </c>
      <c r="J5676" s="20" t="s">
        <v>2008</v>
      </c>
      <c r="K5676" s="20" t="s">
        <v>2012</v>
      </c>
      <c r="L5676" s="20" t="s">
        <v>2011</v>
      </c>
      <c r="M5676" s="20" t="s">
        <v>39</v>
      </c>
      <c r="N5676" s="20" t="s">
        <v>146</v>
      </c>
      <c r="O5676" s="25">
        <v>4371.67</v>
      </c>
      <c r="Q5676" s="20" t="s">
        <v>47</v>
      </c>
    </row>
    <row r="5677" spans="9:18" x14ac:dyDescent="0.3">
      <c r="M5677" s="20" t="s">
        <v>42</v>
      </c>
      <c r="O5677" s="25">
        <v>1</v>
      </c>
    </row>
    <row r="5678" spans="9:18" x14ac:dyDescent="0.3">
      <c r="I5678" s="31" t="s">
        <v>2007</v>
      </c>
      <c r="J5678" s="20" t="s">
        <v>2008</v>
      </c>
      <c r="K5678" s="20" t="s">
        <v>147</v>
      </c>
      <c r="L5678" s="20" t="s">
        <v>2012</v>
      </c>
      <c r="M5678" s="20" t="s">
        <v>39</v>
      </c>
      <c r="N5678" s="20" t="s">
        <v>148</v>
      </c>
      <c r="Q5678" s="20" t="s">
        <v>149</v>
      </c>
      <c r="R5678" s="25">
        <v>4371.67</v>
      </c>
    </row>
    <row r="5679" spans="9:18" x14ac:dyDescent="0.3">
      <c r="M5679" s="20" t="s">
        <v>42</v>
      </c>
    </row>
    <row r="5680" spans="9:18" x14ac:dyDescent="0.3">
      <c r="I5680" s="31" t="s">
        <v>2007</v>
      </c>
      <c r="J5680" s="20" t="s">
        <v>2008</v>
      </c>
      <c r="K5680" s="20" t="s">
        <v>2013</v>
      </c>
      <c r="M5680" s="20" t="s">
        <v>39</v>
      </c>
      <c r="N5680" s="20" t="s">
        <v>146</v>
      </c>
      <c r="O5680" s="25">
        <v>3752.5</v>
      </c>
      <c r="Q5680" s="20" t="s">
        <v>47</v>
      </c>
    </row>
    <row r="5681" spans="9:18" x14ac:dyDescent="0.3">
      <c r="M5681" s="20" t="s">
        <v>42</v>
      </c>
      <c r="O5681" s="25">
        <v>1</v>
      </c>
    </row>
    <row r="5682" spans="9:18" x14ac:dyDescent="0.3">
      <c r="I5682" s="31" t="s">
        <v>2007</v>
      </c>
      <c r="J5682" s="20" t="s">
        <v>2008</v>
      </c>
      <c r="K5682" s="20" t="s">
        <v>147</v>
      </c>
      <c r="L5682" s="20" t="s">
        <v>2013</v>
      </c>
      <c r="M5682" s="20" t="s">
        <v>39</v>
      </c>
      <c r="N5682" s="20" t="s">
        <v>148</v>
      </c>
      <c r="Q5682" s="20" t="s">
        <v>149</v>
      </c>
      <c r="R5682" s="25">
        <v>3752.5</v>
      </c>
    </row>
    <row r="5683" spans="9:18" x14ac:dyDescent="0.3">
      <c r="M5683" s="20" t="s">
        <v>42</v>
      </c>
    </row>
    <row r="5684" spans="9:18" x14ac:dyDescent="0.3">
      <c r="I5684" s="31" t="s">
        <v>2007</v>
      </c>
      <c r="J5684" s="20" t="s">
        <v>2014</v>
      </c>
      <c r="K5684" s="20" t="s">
        <v>1977</v>
      </c>
      <c r="M5684" s="20" t="s">
        <v>39</v>
      </c>
      <c r="N5684" s="20" t="s">
        <v>107</v>
      </c>
      <c r="O5684" s="25">
        <v>6454.33</v>
      </c>
      <c r="Q5684" s="20" t="s">
        <v>47</v>
      </c>
    </row>
    <row r="5685" spans="9:18" x14ac:dyDescent="0.3">
      <c r="M5685" s="20" t="s">
        <v>42</v>
      </c>
    </row>
    <row r="5686" spans="9:18" x14ac:dyDescent="0.3">
      <c r="I5686" s="31" t="s">
        <v>2007</v>
      </c>
      <c r="J5686" s="20" t="s">
        <v>2015</v>
      </c>
      <c r="K5686" s="20" t="s">
        <v>1977</v>
      </c>
      <c r="M5686" s="20" t="s">
        <v>39</v>
      </c>
      <c r="N5686" s="20" t="s">
        <v>107</v>
      </c>
      <c r="O5686" s="25">
        <v>500</v>
      </c>
      <c r="Q5686" s="20" t="s">
        <v>47</v>
      </c>
    </row>
    <row r="5687" spans="9:18" x14ac:dyDescent="0.3">
      <c r="M5687" s="20" t="s">
        <v>42</v>
      </c>
    </row>
    <row r="5688" spans="9:18" x14ac:dyDescent="0.3">
      <c r="I5688" s="31" t="s">
        <v>2007</v>
      </c>
      <c r="J5688" s="20" t="s">
        <v>2016</v>
      </c>
      <c r="K5688" s="20" t="s">
        <v>2000</v>
      </c>
      <c r="M5688" s="20" t="s">
        <v>39</v>
      </c>
      <c r="N5688" s="20" t="s">
        <v>107</v>
      </c>
      <c r="O5688" s="25">
        <v>50225</v>
      </c>
      <c r="Q5688" s="20" t="s">
        <v>47</v>
      </c>
    </row>
    <row r="5689" spans="9:18" x14ac:dyDescent="0.3">
      <c r="M5689" s="20" t="s">
        <v>42</v>
      </c>
      <c r="O5689" s="25">
        <v>42</v>
      </c>
    </row>
    <row r="5690" spans="9:18" x14ac:dyDescent="0.3">
      <c r="I5690" s="31" t="s">
        <v>2007</v>
      </c>
      <c r="J5690" s="20" t="s">
        <v>2017</v>
      </c>
      <c r="K5690" s="20" t="s">
        <v>296</v>
      </c>
      <c r="M5690" s="20" t="s">
        <v>39</v>
      </c>
      <c r="N5690" s="20" t="s">
        <v>297</v>
      </c>
      <c r="O5690" s="25">
        <v>45000</v>
      </c>
      <c r="Q5690" s="20" t="s">
        <v>47</v>
      </c>
    </row>
    <row r="5691" spans="9:18" x14ac:dyDescent="0.3">
      <c r="M5691" s="20" t="s">
        <v>42</v>
      </c>
      <c r="O5691" s="25">
        <v>1000</v>
      </c>
    </row>
    <row r="5692" spans="9:18" x14ac:dyDescent="0.3">
      <c r="I5692" s="31" t="s">
        <v>2007</v>
      </c>
      <c r="J5692" s="20" t="s">
        <v>2018</v>
      </c>
      <c r="K5692" s="20" t="s">
        <v>1977</v>
      </c>
      <c r="M5692" s="20" t="s">
        <v>39</v>
      </c>
      <c r="N5692" s="20" t="s">
        <v>107</v>
      </c>
      <c r="O5692" s="25">
        <v>2143.5100000000002</v>
      </c>
      <c r="Q5692" s="20" t="s">
        <v>47</v>
      </c>
    </row>
    <row r="5693" spans="9:18" x14ac:dyDescent="0.3">
      <c r="M5693" s="20" t="s">
        <v>42</v>
      </c>
    </row>
    <row r="5694" spans="9:18" x14ac:dyDescent="0.3">
      <c r="I5694" s="31" t="s">
        <v>2007</v>
      </c>
      <c r="J5694" s="20" t="s">
        <v>2018</v>
      </c>
      <c r="K5694" s="20" t="s">
        <v>2000</v>
      </c>
      <c r="M5694" s="20" t="s">
        <v>39</v>
      </c>
      <c r="N5694" s="20" t="s">
        <v>107</v>
      </c>
      <c r="O5694" s="25">
        <v>1186.49</v>
      </c>
      <c r="Q5694" s="20" t="s">
        <v>47</v>
      </c>
    </row>
    <row r="5695" spans="9:18" x14ac:dyDescent="0.3">
      <c r="M5695" s="20" t="s">
        <v>42</v>
      </c>
    </row>
    <row r="5696" spans="9:18" x14ac:dyDescent="0.3">
      <c r="I5696" s="31" t="s">
        <v>2007</v>
      </c>
      <c r="J5696" s="20" t="s">
        <v>2019</v>
      </c>
      <c r="K5696" s="20" t="s">
        <v>2020</v>
      </c>
      <c r="M5696" s="20" t="s">
        <v>39</v>
      </c>
      <c r="N5696" s="20" t="s">
        <v>906</v>
      </c>
      <c r="O5696" s="25">
        <v>6479.56</v>
      </c>
      <c r="Q5696" s="20" t="s">
        <v>47</v>
      </c>
    </row>
    <row r="5697" spans="9:17" x14ac:dyDescent="0.3">
      <c r="M5697" s="20" t="s">
        <v>42</v>
      </c>
      <c r="O5697" s="25">
        <v>103</v>
      </c>
    </row>
    <row r="5698" spans="9:17" x14ac:dyDescent="0.3">
      <c r="I5698" s="31" t="s">
        <v>2007</v>
      </c>
      <c r="J5698" s="20" t="s">
        <v>2019</v>
      </c>
      <c r="K5698" s="20" t="s">
        <v>2021</v>
      </c>
      <c r="M5698" s="20" t="s">
        <v>39</v>
      </c>
      <c r="N5698" s="20" t="s">
        <v>906</v>
      </c>
      <c r="O5698" s="25">
        <v>4088.22</v>
      </c>
      <c r="Q5698" s="20" t="s">
        <v>47</v>
      </c>
    </row>
    <row r="5699" spans="9:17" x14ac:dyDescent="0.3">
      <c r="M5699" s="20" t="s">
        <v>42</v>
      </c>
      <c r="O5699" s="25">
        <v>94</v>
      </c>
    </row>
    <row r="5700" spans="9:17" x14ac:dyDescent="0.3">
      <c r="I5700" s="31" t="s">
        <v>2007</v>
      </c>
      <c r="J5700" s="20" t="s">
        <v>2019</v>
      </c>
      <c r="K5700" s="20" t="s">
        <v>2022</v>
      </c>
      <c r="M5700" s="20" t="s">
        <v>39</v>
      </c>
      <c r="N5700" s="20" t="s">
        <v>906</v>
      </c>
      <c r="O5700" s="25">
        <v>12134.83</v>
      </c>
      <c r="Q5700" s="20" t="s">
        <v>47</v>
      </c>
    </row>
    <row r="5701" spans="9:17" x14ac:dyDescent="0.3">
      <c r="M5701" s="20" t="s">
        <v>42</v>
      </c>
      <c r="O5701" s="25">
        <v>220</v>
      </c>
    </row>
    <row r="5702" spans="9:17" x14ac:dyDescent="0.3">
      <c r="I5702" s="31" t="s">
        <v>2007</v>
      </c>
      <c r="J5702" s="20" t="s">
        <v>2019</v>
      </c>
      <c r="K5702" s="20" t="s">
        <v>2023</v>
      </c>
      <c r="M5702" s="20" t="s">
        <v>39</v>
      </c>
      <c r="N5702" s="20" t="s">
        <v>906</v>
      </c>
      <c r="O5702" s="25">
        <v>30038.57</v>
      </c>
      <c r="Q5702" s="20" t="s">
        <v>47</v>
      </c>
    </row>
    <row r="5703" spans="9:17" x14ac:dyDescent="0.3">
      <c r="M5703" s="20" t="s">
        <v>42</v>
      </c>
      <c r="O5703" s="25">
        <v>692</v>
      </c>
    </row>
    <row r="5704" spans="9:17" x14ac:dyDescent="0.3">
      <c r="I5704" s="31" t="s">
        <v>2007</v>
      </c>
      <c r="J5704" s="20" t="s">
        <v>2019</v>
      </c>
      <c r="K5704" s="20" t="s">
        <v>2024</v>
      </c>
      <c r="M5704" s="20" t="s">
        <v>39</v>
      </c>
      <c r="N5704" s="20" t="s">
        <v>906</v>
      </c>
      <c r="O5704" s="25">
        <v>6277.01</v>
      </c>
      <c r="Q5704" s="20" t="s">
        <v>47</v>
      </c>
    </row>
    <row r="5705" spans="9:17" x14ac:dyDescent="0.3">
      <c r="M5705" s="20" t="s">
        <v>42</v>
      </c>
      <c r="O5705" s="25">
        <v>139</v>
      </c>
    </row>
    <row r="5706" spans="9:17" x14ac:dyDescent="0.3">
      <c r="I5706" s="31" t="s">
        <v>2007</v>
      </c>
      <c r="J5706" s="20" t="s">
        <v>2019</v>
      </c>
      <c r="K5706" s="20" t="s">
        <v>2025</v>
      </c>
      <c r="M5706" s="20" t="s">
        <v>39</v>
      </c>
      <c r="N5706" s="20" t="s">
        <v>906</v>
      </c>
      <c r="O5706" s="25">
        <v>8741.82</v>
      </c>
      <c r="Q5706" s="20" t="s">
        <v>47</v>
      </c>
    </row>
    <row r="5707" spans="9:17" x14ac:dyDescent="0.3">
      <c r="M5707" s="20" t="s">
        <v>42</v>
      </c>
      <c r="O5707" s="25">
        <v>201</v>
      </c>
    </row>
    <row r="5708" spans="9:17" x14ac:dyDescent="0.3">
      <c r="I5708" s="31" t="s">
        <v>2007</v>
      </c>
      <c r="J5708" s="20" t="s">
        <v>2019</v>
      </c>
      <c r="K5708" s="20" t="s">
        <v>2026</v>
      </c>
      <c r="M5708" s="20" t="s">
        <v>39</v>
      </c>
      <c r="N5708" s="20" t="s">
        <v>906</v>
      </c>
      <c r="O5708" s="25">
        <v>7132.63</v>
      </c>
      <c r="Q5708" s="20" t="s">
        <v>47</v>
      </c>
    </row>
    <row r="5709" spans="9:17" x14ac:dyDescent="0.3">
      <c r="M5709" s="20" t="s">
        <v>42</v>
      </c>
      <c r="O5709" s="25">
        <v>164</v>
      </c>
    </row>
    <row r="5710" spans="9:17" x14ac:dyDescent="0.3">
      <c r="I5710" s="31" t="s">
        <v>2007</v>
      </c>
      <c r="J5710" s="20" t="s">
        <v>2019</v>
      </c>
      <c r="K5710" s="20" t="s">
        <v>2027</v>
      </c>
      <c r="M5710" s="20" t="s">
        <v>39</v>
      </c>
      <c r="N5710" s="20" t="s">
        <v>906</v>
      </c>
      <c r="O5710" s="25">
        <v>4234.3599999999997</v>
      </c>
      <c r="Q5710" s="20" t="s">
        <v>47</v>
      </c>
    </row>
    <row r="5711" spans="9:17" x14ac:dyDescent="0.3">
      <c r="M5711" s="20" t="s">
        <v>42</v>
      </c>
      <c r="O5711" s="25">
        <v>77</v>
      </c>
    </row>
    <row r="5712" spans="9:17" x14ac:dyDescent="0.3">
      <c r="I5712" s="31" t="s">
        <v>2007</v>
      </c>
      <c r="J5712" s="20" t="s">
        <v>2019</v>
      </c>
      <c r="K5712" s="20" t="s">
        <v>2028</v>
      </c>
      <c r="M5712" s="20" t="s">
        <v>39</v>
      </c>
      <c r="N5712" s="20" t="s">
        <v>906</v>
      </c>
      <c r="O5712" s="25">
        <v>9585.64</v>
      </c>
      <c r="Q5712" s="20" t="s">
        <v>47</v>
      </c>
    </row>
    <row r="5713" spans="9:17" x14ac:dyDescent="0.3">
      <c r="M5713" s="20" t="s">
        <v>42</v>
      </c>
      <c r="O5713" s="25">
        <v>173</v>
      </c>
    </row>
    <row r="5714" spans="9:17" x14ac:dyDescent="0.3">
      <c r="I5714" s="31" t="s">
        <v>2007</v>
      </c>
      <c r="J5714" s="20" t="s">
        <v>2019</v>
      </c>
      <c r="K5714" s="20" t="s">
        <v>2029</v>
      </c>
      <c r="M5714" s="20" t="s">
        <v>39</v>
      </c>
      <c r="N5714" s="20" t="s">
        <v>906</v>
      </c>
      <c r="O5714" s="25">
        <v>13510.58</v>
      </c>
      <c r="Q5714" s="20" t="s">
        <v>47</v>
      </c>
    </row>
    <row r="5715" spans="9:17" x14ac:dyDescent="0.3">
      <c r="M5715" s="20" t="s">
        <v>42</v>
      </c>
      <c r="O5715" s="25">
        <v>230</v>
      </c>
    </row>
    <row r="5716" spans="9:17" x14ac:dyDescent="0.3">
      <c r="I5716" s="31" t="s">
        <v>2007</v>
      </c>
      <c r="J5716" s="20" t="s">
        <v>2030</v>
      </c>
      <c r="K5716" s="20" t="s">
        <v>2020</v>
      </c>
      <c r="M5716" s="20" t="s">
        <v>39</v>
      </c>
      <c r="N5716" s="20" t="s">
        <v>906</v>
      </c>
      <c r="O5716" s="25">
        <v>950.79</v>
      </c>
      <c r="Q5716" s="20" t="s">
        <v>47</v>
      </c>
    </row>
    <row r="5717" spans="9:17" x14ac:dyDescent="0.3">
      <c r="M5717" s="20" t="s">
        <v>42</v>
      </c>
    </row>
    <row r="5718" spans="9:17" x14ac:dyDescent="0.3">
      <c r="I5718" s="31" t="s">
        <v>2007</v>
      </c>
      <c r="J5718" s="20" t="s">
        <v>2030</v>
      </c>
      <c r="K5718" s="20" t="s">
        <v>2021</v>
      </c>
      <c r="M5718" s="20" t="s">
        <v>39</v>
      </c>
      <c r="N5718" s="20" t="s">
        <v>906</v>
      </c>
      <c r="O5718" s="25">
        <v>599.89</v>
      </c>
      <c r="Q5718" s="20" t="s">
        <v>47</v>
      </c>
    </row>
    <row r="5719" spans="9:17" x14ac:dyDescent="0.3">
      <c r="M5719" s="20" t="s">
        <v>42</v>
      </c>
    </row>
    <row r="5720" spans="9:17" x14ac:dyDescent="0.3">
      <c r="I5720" s="31" t="s">
        <v>2007</v>
      </c>
      <c r="J5720" s="20" t="s">
        <v>2030</v>
      </c>
      <c r="K5720" s="20" t="s">
        <v>2022</v>
      </c>
      <c r="M5720" s="20" t="s">
        <v>39</v>
      </c>
      <c r="N5720" s="20" t="s">
        <v>906</v>
      </c>
      <c r="O5720" s="25">
        <v>1780.64</v>
      </c>
      <c r="Q5720" s="20" t="s">
        <v>47</v>
      </c>
    </row>
    <row r="5721" spans="9:17" x14ac:dyDescent="0.3">
      <c r="M5721" s="20" t="s">
        <v>42</v>
      </c>
    </row>
    <row r="5722" spans="9:17" x14ac:dyDescent="0.3">
      <c r="I5722" s="31" t="s">
        <v>2007</v>
      </c>
      <c r="J5722" s="20" t="s">
        <v>2030</v>
      </c>
      <c r="K5722" s="20" t="s">
        <v>2023</v>
      </c>
      <c r="M5722" s="20" t="s">
        <v>39</v>
      </c>
      <c r="N5722" s="20" t="s">
        <v>906</v>
      </c>
      <c r="O5722" s="25">
        <v>4407.79</v>
      </c>
      <c r="Q5722" s="20" t="s">
        <v>47</v>
      </c>
    </row>
    <row r="5723" spans="9:17" x14ac:dyDescent="0.3">
      <c r="M5723" s="20" t="s">
        <v>42</v>
      </c>
    </row>
    <row r="5724" spans="9:17" x14ac:dyDescent="0.3">
      <c r="I5724" s="31" t="s">
        <v>2007</v>
      </c>
      <c r="J5724" s="20" t="s">
        <v>2030</v>
      </c>
      <c r="K5724" s="20" t="s">
        <v>2024</v>
      </c>
      <c r="M5724" s="20" t="s">
        <v>39</v>
      </c>
      <c r="N5724" s="20" t="s">
        <v>906</v>
      </c>
      <c r="O5724" s="25">
        <v>921.08</v>
      </c>
      <c r="Q5724" s="20" t="s">
        <v>47</v>
      </c>
    </row>
    <row r="5725" spans="9:17" x14ac:dyDescent="0.3">
      <c r="M5725" s="20" t="s">
        <v>42</v>
      </c>
    </row>
    <row r="5726" spans="9:17" x14ac:dyDescent="0.3">
      <c r="I5726" s="31" t="s">
        <v>2007</v>
      </c>
      <c r="J5726" s="20" t="s">
        <v>2030</v>
      </c>
      <c r="K5726" s="20" t="s">
        <v>2025</v>
      </c>
      <c r="M5726" s="20" t="s">
        <v>39</v>
      </c>
      <c r="N5726" s="20" t="s">
        <v>906</v>
      </c>
      <c r="O5726" s="25">
        <v>1282.76</v>
      </c>
      <c r="Q5726" s="20" t="s">
        <v>47</v>
      </c>
    </row>
    <row r="5727" spans="9:17" x14ac:dyDescent="0.3">
      <c r="M5727" s="20" t="s">
        <v>42</v>
      </c>
    </row>
    <row r="5728" spans="9:17" x14ac:dyDescent="0.3">
      <c r="I5728" s="31" t="s">
        <v>2007</v>
      </c>
      <c r="J5728" s="20" t="s">
        <v>2030</v>
      </c>
      <c r="K5728" s="20" t="s">
        <v>2026</v>
      </c>
      <c r="M5728" s="20" t="s">
        <v>39</v>
      </c>
      <c r="N5728" s="20" t="s">
        <v>906</v>
      </c>
      <c r="O5728" s="25">
        <v>1046.6199999999999</v>
      </c>
      <c r="Q5728" s="20" t="s">
        <v>47</v>
      </c>
    </row>
    <row r="5729" spans="9:18" x14ac:dyDescent="0.3">
      <c r="M5729" s="20" t="s">
        <v>42</v>
      </c>
    </row>
    <row r="5730" spans="9:18" x14ac:dyDescent="0.3">
      <c r="I5730" s="31" t="s">
        <v>2007</v>
      </c>
      <c r="J5730" s="20" t="s">
        <v>2030</v>
      </c>
      <c r="K5730" s="20" t="s">
        <v>2027</v>
      </c>
      <c r="M5730" s="20" t="s">
        <v>39</v>
      </c>
      <c r="N5730" s="20" t="s">
        <v>906</v>
      </c>
      <c r="O5730" s="25">
        <v>621.34</v>
      </c>
      <c r="Q5730" s="20" t="s">
        <v>47</v>
      </c>
    </row>
    <row r="5731" spans="9:18" x14ac:dyDescent="0.3">
      <c r="M5731" s="20" t="s">
        <v>42</v>
      </c>
    </row>
    <row r="5732" spans="9:18" x14ac:dyDescent="0.3">
      <c r="I5732" s="31" t="s">
        <v>2007</v>
      </c>
      <c r="J5732" s="20" t="s">
        <v>2030</v>
      </c>
      <c r="K5732" s="20" t="s">
        <v>2028</v>
      </c>
      <c r="M5732" s="20" t="s">
        <v>39</v>
      </c>
      <c r="N5732" s="20" t="s">
        <v>906</v>
      </c>
      <c r="O5732" s="25">
        <v>1406.58</v>
      </c>
      <c r="Q5732" s="20" t="s">
        <v>47</v>
      </c>
    </row>
    <row r="5733" spans="9:18" x14ac:dyDescent="0.3">
      <c r="M5733" s="20" t="s">
        <v>42</v>
      </c>
    </row>
    <row r="5734" spans="9:18" x14ac:dyDescent="0.3">
      <c r="I5734" s="31" t="s">
        <v>2007</v>
      </c>
      <c r="J5734" s="20" t="s">
        <v>2030</v>
      </c>
      <c r="K5734" s="20" t="s">
        <v>2029</v>
      </c>
      <c r="M5734" s="20" t="s">
        <v>39</v>
      </c>
      <c r="N5734" s="20" t="s">
        <v>906</v>
      </c>
      <c r="O5734" s="25">
        <v>1982.51</v>
      </c>
      <c r="Q5734" s="20" t="s">
        <v>47</v>
      </c>
    </row>
    <row r="5735" spans="9:18" x14ac:dyDescent="0.3">
      <c r="M5735" s="20" t="s">
        <v>42</v>
      </c>
    </row>
    <row r="5736" spans="9:18" x14ac:dyDescent="0.3">
      <c r="I5736" s="31" t="s">
        <v>2007</v>
      </c>
      <c r="J5736" s="20" t="s">
        <v>2031</v>
      </c>
      <c r="K5736" s="20" t="s">
        <v>2032</v>
      </c>
      <c r="L5736" s="20" t="s">
        <v>2020</v>
      </c>
      <c r="M5736" s="20" t="s">
        <v>39</v>
      </c>
      <c r="N5736" s="20" t="s">
        <v>209</v>
      </c>
      <c r="O5736" s="25">
        <v>7430.35</v>
      </c>
      <c r="Q5736" s="20" t="s">
        <v>906</v>
      </c>
      <c r="R5736" s="25">
        <v>7430.35</v>
      </c>
    </row>
    <row r="5737" spans="9:18" x14ac:dyDescent="0.3">
      <c r="M5737" s="20" t="s">
        <v>42</v>
      </c>
      <c r="O5737" s="25">
        <v>103</v>
      </c>
      <c r="R5737" s="25">
        <v>103</v>
      </c>
    </row>
    <row r="5738" spans="9:18" x14ac:dyDescent="0.3">
      <c r="I5738" s="31" t="s">
        <v>2007</v>
      </c>
      <c r="J5738" s="20" t="s">
        <v>2031</v>
      </c>
      <c r="K5738" s="20" t="s">
        <v>2033</v>
      </c>
      <c r="L5738" s="20" t="s">
        <v>2021</v>
      </c>
      <c r="M5738" s="20" t="s">
        <v>39</v>
      </c>
      <c r="N5738" s="20" t="s">
        <v>209</v>
      </c>
      <c r="O5738" s="25">
        <v>4688.1099999999997</v>
      </c>
      <c r="Q5738" s="20" t="s">
        <v>906</v>
      </c>
      <c r="R5738" s="25">
        <v>4688.1099999999997</v>
      </c>
    </row>
    <row r="5739" spans="9:18" x14ac:dyDescent="0.3">
      <c r="M5739" s="20" t="s">
        <v>42</v>
      </c>
      <c r="O5739" s="25">
        <v>94</v>
      </c>
      <c r="R5739" s="25">
        <v>94</v>
      </c>
    </row>
    <row r="5740" spans="9:18" x14ac:dyDescent="0.3">
      <c r="I5740" s="31" t="s">
        <v>2007</v>
      </c>
      <c r="J5740" s="20" t="s">
        <v>2031</v>
      </c>
      <c r="K5740" s="20" t="s">
        <v>2034</v>
      </c>
      <c r="L5740" s="20" t="s">
        <v>2022</v>
      </c>
      <c r="M5740" s="20" t="s">
        <v>39</v>
      </c>
      <c r="N5740" s="20" t="s">
        <v>209</v>
      </c>
      <c r="O5740" s="25">
        <v>13915.47</v>
      </c>
      <c r="Q5740" s="20" t="s">
        <v>906</v>
      </c>
      <c r="R5740" s="25">
        <v>13915.47</v>
      </c>
    </row>
    <row r="5741" spans="9:18" x14ac:dyDescent="0.3">
      <c r="M5741" s="20" t="s">
        <v>42</v>
      </c>
      <c r="O5741" s="25">
        <v>220</v>
      </c>
      <c r="R5741" s="25">
        <v>220</v>
      </c>
    </row>
    <row r="5742" spans="9:18" x14ac:dyDescent="0.3">
      <c r="I5742" s="31" t="s">
        <v>2007</v>
      </c>
      <c r="J5742" s="20" t="s">
        <v>2031</v>
      </c>
      <c r="K5742" s="20" t="s">
        <v>2035</v>
      </c>
      <c r="L5742" s="20" t="s">
        <v>2023</v>
      </c>
      <c r="M5742" s="20" t="s">
        <v>39</v>
      </c>
      <c r="N5742" s="20" t="s">
        <v>209</v>
      </c>
      <c r="O5742" s="25">
        <v>34446.36</v>
      </c>
      <c r="Q5742" s="20" t="s">
        <v>906</v>
      </c>
      <c r="R5742" s="25">
        <v>34446.36</v>
      </c>
    </row>
    <row r="5743" spans="9:18" x14ac:dyDescent="0.3">
      <c r="M5743" s="20" t="s">
        <v>42</v>
      </c>
      <c r="O5743" s="25">
        <v>692</v>
      </c>
      <c r="R5743" s="25">
        <v>692</v>
      </c>
    </row>
    <row r="5744" spans="9:18" x14ac:dyDescent="0.3">
      <c r="I5744" s="31" t="s">
        <v>2007</v>
      </c>
      <c r="J5744" s="20" t="s">
        <v>2031</v>
      </c>
      <c r="K5744" s="20" t="s">
        <v>2036</v>
      </c>
      <c r="L5744" s="20" t="s">
        <v>2024</v>
      </c>
      <c r="M5744" s="20" t="s">
        <v>39</v>
      </c>
      <c r="N5744" s="20" t="s">
        <v>209</v>
      </c>
      <c r="O5744" s="25">
        <v>7198.09</v>
      </c>
      <c r="Q5744" s="20" t="s">
        <v>906</v>
      </c>
      <c r="R5744" s="25">
        <v>7198.09</v>
      </c>
    </row>
    <row r="5745" spans="9:18" x14ac:dyDescent="0.3">
      <c r="M5745" s="20" t="s">
        <v>42</v>
      </c>
      <c r="O5745" s="25">
        <v>139</v>
      </c>
      <c r="R5745" s="25">
        <v>139</v>
      </c>
    </row>
    <row r="5746" spans="9:18" x14ac:dyDescent="0.3">
      <c r="I5746" s="31" t="s">
        <v>2007</v>
      </c>
      <c r="J5746" s="20" t="s">
        <v>2031</v>
      </c>
      <c r="K5746" s="20" t="s">
        <v>2037</v>
      </c>
      <c r="L5746" s="20" t="s">
        <v>2025</v>
      </c>
      <c r="M5746" s="20" t="s">
        <v>39</v>
      </c>
      <c r="N5746" s="20" t="s">
        <v>209</v>
      </c>
      <c r="O5746" s="25">
        <v>10024.58</v>
      </c>
      <c r="Q5746" s="20" t="s">
        <v>906</v>
      </c>
      <c r="R5746" s="25">
        <v>10024.58</v>
      </c>
    </row>
    <row r="5747" spans="9:18" x14ac:dyDescent="0.3">
      <c r="M5747" s="20" t="s">
        <v>42</v>
      </c>
      <c r="O5747" s="25">
        <v>201</v>
      </c>
      <c r="R5747" s="25">
        <v>201</v>
      </c>
    </row>
    <row r="5748" spans="9:18" x14ac:dyDescent="0.3">
      <c r="I5748" s="31" t="s">
        <v>2007</v>
      </c>
      <c r="J5748" s="20" t="s">
        <v>2031</v>
      </c>
      <c r="K5748" s="20" t="s">
        <v>2038</v>
      </c>
      <c r="L5748" s="20" t="s">
        <v>2026</v>
      </c>
      <c r="M5748" s="20" t="s">
        <v>39</v>
      </c>
      <c r="N5748" s="20" t="s">
        <v>209</v>
      </c>
      <c r="O5748" s="25">
        <v>8179.25</v>
      </c>
      <c r="Q5748" s="20" t="s">
        <v>906</v>
      </c>
      <c r="R5748" s="25">
        <v>8179.25</v>
      </c>
    </row>
    <row r="5749" spans="9:18" x14ac:dyDescent="0.3">
      <c r="M5749" s="20" t="s">
        <v>42</v>
      </c>
      <c r="O5749" s="25">
        <v>164</v>
      </c>
      <c r="R5749" s="25">
        <v>164</v>
      </c>
    </row>
    <row r="5750" spans="9:18" x14ac:dyDescent="0.3">
      <c r="I5750" s="31" t="s">
        <v>2007</v>
      </c>
      <c r="J5750" s="20" t="s">
        <v>2031</v>
      </c>
      <c r="K5750" s="20" t="s">
        <v>2039</v>
      </c>
      <c r="L5750" s="20" t="s">
        <v>2027</v>
      </c>
      <c r="M5750" s="20" t="s">
        <v>39</v>
      </c>
      <c r="N5750" s="20" t="s">
        <v>209</v>
      </c>
      <c r="O5750" s="25">
        <v>4855.7</v>
      </c>
      <c r="Q5750" s="20" t="s">
        <v>906</v>
      </c>
      <c r="R5750" s="25">
        <v>4855.7</v>
      </c>
    </row>
    <row r="5751" spans="9:18" x14ac:dyDescent="0.3">
      <c r="M5751" s="20" t="s">
        <v>42</v>
      </c>
      <c r="O5751" s="25">
        <v>77</v>
      </c>
      <c r="R5751" s="25">
        <v>77</v>
      </c>
    </row>
    <row r="5752" spans="9:18" x14ac:dyDescent="0.3">
      <c r="I5752" s="31" t="s">
        <v>2007</v>
      </c>
      <c r="J5752" s="20" t="s">
        <v>2031</v>
      </c>
      <c r="K5752" s="20" t="s">
        <v>2040</v>
      </c>
      <c r="L5752" s="20" t="s">
        <v>2028</v>
      </c>
      <c r="M5752" s="20" t="s">
        <v>39</v>
      </c>
      <c r="N5752" s="20" t="s">
        <v>209</v>
      </c>
      <c r="O5752" s="25">
        <v>10992.22</v>
      </c>
      <c r="Q5752" s="20" t="s">
        <v>906</v>
      </c>
      <c r="R5752" s="25">
        <v>10992.22</v>
      </c>
    </row>
    <row r="5753" spans="9:18" x14ac:dyDescent="0.3">
      <c r="M5753" s="20" t="s">
        <v>42</v>
      </c>
      <c r="O5753" s="25">
        <v>173</v>
      </c>
      <c r="R5753" s="25">
        <v>173</v>
      </c>
    </row>
    <row r="5754" spans="9:18" x14ac:dyDescent="0.3">
      <c r="I5754" s="31" t="s">
        <v>2007</v>
      </c>
      <c r="J5754" s="20" t="s">
        <v>2031</v>
      </c>
      <c r="K5754" s="20" t="s">
        <v>2041</v>
      </c>
      <c r="L5754" s="20" t="s">
        <v>2029</v>
      </c>
      <c r="M5754" s="20" t="s">
        <v>39</v>
      </c>
      <c r="N5754" s="20" t="s">
        <v>209</v>
      </c>
      <c r="O5754" s="25">
        <v>15493.09</v>
      </c>
      <c r="Q5754" s="20" t="s">
        <v>906</v>
      </c>
      <c r="R5754" s="25">
        <v>15493.09</v>
      </c>
    </row>
    <row r="5755" spans="9:18" x14ac:dyDescent="0.3">
      <c r="M5755" s="20" t="s">
        <v>42</v>
      </c>
      <c r="O5755" s="25">
        <v>230</v>
      </c>
      <c r="R5755" s="25">
        <v>230</v>
      </c>
    </row>
    <row r="5756" spans="9:18" x14ac:dyDescent="0.3">
      <c r="I5756" s="31" t="s">
        <v>2042</v>
      </c>
      <c r="J5756" s="20" t="s">
        <v>2043</v>
      </c>
      <c r="K5756" s="20" t="s">
        <v>45</v>
      </c>
      <c r="M5756" s="20" t="s">
        <v>39</v>
      </c>
      <c r="N5756" s="20" t="s">
        <v>46</v>
      </c>
      <c r="O5756" s="25">
        <v>654.16999999999996</v>
      </c>
      <c r="Q5756" s="20" t="s">
        <v>47</v>
      </c>
    </row>
    <row r="5757" spans="9:18" x14ac:dyDescent="0.3">
      <c r="M5757" s="20" t="s">
        <v>42</v>
      </c>
      <c r="O5757" s="25">
        <v>5</v>
      </c>
    </row>
    <row r="5758" spans="9:18" x14ac:dyDescent="0.3">
      <c r="I5758" s="31" t="s">
        <v>2044</v>
      </c>
      <c r="J5758" s="20" t="s">
        <v>2045</v>
      </c>
      <c r="K5758" s="20" t="s">
        <v>1380</v>
      </c>
      <c r="M5758" s="20" t="s">
        <v>39</v>
      </c>
      <c r="N5758" s="20" t="s">
        <v>46</v>
      </c>
      <c r="O5758" s="25">
        <v>4199.76</v>
      </c>
      <c r="Q5758" s="20" t="s">
        <v>47</v>
      </c>
    </row>
    <row r="5759" spans="9:18" x14ac:dyDescent="0.3">
      <c r="M5759" s="20" t="s">
        <v>42</v>
      </c>
      <c r="O5759" s="25">
        <v>60</v>
      </c>
    </row>
    <row r="5760" spans="9:18" x14ac:dyDescent="0.3">
      <c r="I5760" s="31" t="s">
        <v>2044</v>
      </c>
      <c r="J5760" s="20" t="s">
        <v>2046</v>
      </c>
      <c r="K5760" s="20" t="s">
        <v>2047</v>
      </c>
      <c r="L5760" s="20" t="s">
        <v>605</v>
      </c>
      <c r="M5760" s="20" t="s">
        <v>39</v>
      </c>
      <c r="N5760" s="20" t="s">
        <v>148</v>
      </c>
      <c r="Q5760" s="20" t="s">
        <v>46</v>
      </c>
      <c r="R5760" s="25">
        <v>716.67</v>
      </c>
    </row>
    <row r="5761" spans="9:18" x14ac:dyDescent="0.3">
      <c r="M5761" s="20" t="s">
        <v>42</v>
      </c>
      <c r="R5761" s="25">
        <v>1</v>
      </c>
    </row>
    <row r="5762" spans="9:18" x14ac:dyDescent="0.3">
      <c r="I5762" s="31" t="s">
        <v>2044</v>
      </c>
      <c r="J5762" s="20" t="s">
        <v>2046</v>
      </c>
      <c r="K5762" s="20" t="s">
        <v>2047</v>
      </c>
      <c r="L5762" s="20" t="s">
        <v>1044</v>
      </c>
      <c r="M5762" s="20" t="s">
        <v>39</v>
      </c>
      <c r="N5762" s="20" t="s">
        <v>148</v>
      </c>
      <c r="Q5762" s="20" t="s">
        <v>46</v>
      </c>
      <c r="R5762" s="25">
        <v>4849.6400000000003</v>
      </c>
    </row>
    <row r="5763" spans="9:18" x14ac:dyDescent="0.3">
      <c r="M5763" s="20" t="s">
        <v>42</v>
      </c>
      <c r="R5763" s="25">
        <v>1</v>
      </c>
    </row>
    <row r="5764" spans="9:18" x14ac:dyDescent="0.3">
      <c r="I5764" s="31" t="s">
        <v>2044</v>
      </c>
      <c r="J5764" s="20" t="s">
        <v>2048</v>
      </c>
      <c r="K5764" s="20" t="s">
        <v>1478</v>
      </c>
      <c r="L5764" s="20" t="s">
        <v>1478</v>
      </c>
      <c r="M5764" s="20" t="s">
        <v>39</v>
      </c>
      <c r="N5764" s="20" t="s">
        <v>149</v>
      </c>
      <c r="O5764" s="25">
        <v>1083.33</v>
      </c>
      <c r="Q5764" s="20" t="s">
        <v>146</v>
      </c>
      <c r="R5764" s="25">
        <v>1083.33</v>
      </c>
    </row>
    <row r="5765" spans="9:18" x14ac:dyDescent="0.3">
      <c r="M5765" s="20" t="s">
        <v>42</v>
      </c>
    </row>
    <row r="5766" spans="9:18" x14ac:dyDescent="0.3">
      <c r="I5766" s="31" t="s">
        <v>2044</v>
      </c>
      <c r="J5766" s="20" t="s">
        <v>2046</v>
      </c>
      <c r="K5766" s="20" t="s">
        <v>2047</v>
      </c>
      <c r="L5766" s="20" t="s">
        <v>1478</v>
      </c>
      <c r="M5766" s="20" t="s">
        <v>39</v>
      </c>
      <c r="N5766" s="20" t="s">
        <v>148</v>
      </c>
      <c r="Q5766" s="20" t="s">
        <v>146</v>
      </c>
    </row>
    <row r="5767" spans="9:18" x14ac:dyDescent="0.3">
      <c r="M5767" s="20" t="s">
        <v>42</v>
      </c>
      <c r="R5767" s="25">
        <v>1</v>
      </c>
    </row>
    <row r="5768" spans="9:18" x14ac:dyDescent="0.3">
      <c r="I5768" s="31" t="s">
        <v>2044</v>
      </c>
      <c r="J5768" s="20" t="s">
        <v>2046</v>
      </c>
      <c r="K5768" s="20" t="s">
        <v>2047</v>
      </c>
      <c r="L5768" s="20" t="s">
        <v>1586</v>
      </c>
      <c r="M5768" s="20" t="s">
        <v>39</v>
      </c>
      <c r="N5768" s="20" t="s">
        <v>148</v>
      </c>
      <c r="Q5768" s="20" t="s">
        <v>46</v>
      </c>
      <c r="R5768" s="25">
        <v>2672.7</v>
      </c>
    </row>
    <row r="5769" spans="9:18" x14ac:dyDescent="0.3">
      <c r="M5769" s="20" t="s">
        <v>42</v>
      </c>
      <c r="R5769" s="25">
        <v>1</v>
      </c>
    </row>
    <row r="5770" spans="9:18" x14ac:dyDescent="0.3">
      <c r="I5770" s="31" t="s">
        <v>2044</v>
      </c>
      <c r="J5770" s="20" t="s">
        <v>2046</v>
      </c>
      <c r="K5770" s="20" t="s">
        <v>2047</v>
      </c>
      <c r="L5770" s="20" t="s">
        <v>1647</v>
      </c>
      <c r="M5770" s="20" t="s">
        <v>39</v>
      </c>
      <c r="N5770" s="20" t="s">
        <v>148</v>
      </c>
      <c r="Q5770" s="20" t="s">
        <v>53</v>
      </c>
      <c r="R5770" s="25">
        <v>2095.61</v>
      </c>
    </row>
    <row r="5771" spans="9:18" x14ac:dyDescent="0.3">
      <c r="M5771" s="20" t="s">
        <v>42</v>
      </c>
      <c r="R5771" s="25">
        <v>9</v>
      </c>
    </row>
    <row r="5772" spans="9:18" x14ac:dyDescent="0.3">
      <c r="I5772" s="31" t="s">
        <v>2044</v>
      </c>
      <c r="J5772" s="20" t="s">
        <v>2046</v>
      </c>
      <c r="K5772" s="20" t="s">
        <v>2047</v>
      </c>
      <c r="L5772" s="20" t="s">
        <v>2004</v>
      </c>
      <c r="M5772" s="20" t="s">
        <v>39</v>
      </c>
      <c r="N5772" s="20" t="s">
        <v>148</v>
      </c>
      <c r="Q5772" s="20" t="s">
        <v>107</v>
      </c>
      <c r="R5772" s="25">
        <v>3750</v>
      </c>
    </row>
    <row r="5773" spans="9:18" x14ac:dyDescent="0.3">
      <c r="M5773" s="20" t="s">
        <v>42</v>
      </c>
      <c r="R5773" s="25">
        <v>300</v>
      </c>
    </row>
    <row r="5774" spans="9:18" x14ac:dyDescent="0.3">
      <c r="I5774" s="31" t="s">
        <v>2044</v>
      </c>
      <c r="J5774" s="20" t="s">
        <v>2048</v>
      </c>
      <c r="K5774" s="20" t="s">
        <v>1807</v>
      </c>
      <c r="L5774" s="20" t="s">
        <v>1807</v>
      </c>
      <c r="M5774" s="20" t="s">
        <v>39</v>
      </c>
      <c r="N5774" s="20" t="s">
        <v>149</v>
      </c>
      <c r="O5774" s="25">
        <v>16203.82</v>
      </c>
      <c r="Q5774" s="20" t="s">
        <v>146</v>
      </c>
      <c r="R5774" s="25">
        <v>16203.82</v>
      </c>
    </row>
    <row r="5775" spans="9:18" x14ac:dyDescent="0.3">
      <c r="M5775" s="20" t="s">
        <v>42</v>
      </c>
    </row>
    <row r="5776" spans="9:18" x14ac:dyDescent="0.3">
      <c r="I5776" s="31" t="s">
        <v>2044</v>
      </c>
      <c r="J5776" s="20" t="s">
        <v>2046</v>
      </c>
      <c r="K5776" s="20" t="s">
        <v>2047</v>
      </c>
      <c r="L5776" s="20" t="s">
        <v>1807</v>
      </c>
      <c r="M5776" s="20" t="s">
        <v>39</v>
      </c>
      <c r="N5776" s="20" t="s">
        <v>148</v>
      </c>
      <c r="Q5776" s="20" t="s">
        <v>146</v>
      </c>
    </row>
    <row r="5777" spans="9:18" x14ac:dyDescent="0.3">
      <c r="M5777" s="20" t="s">
        <v>42</v>
      </c>
      <c r="R5777" s="25">
        <v>2</v>
      </c>
    </row>
    <row r="5778" spans="9:18" x14ac:dyDescent="0.3">
      <c r="I5778" s="31" t="s">
        <v>2044</v>
      </c>
      <c r="J5778" s="20" t="s">
        <v>2046</v>
      </c>
      <c r="K5778" s="20" t="s">
        <v>2047</v>
      </c>
      <c r="L5778" s="20" t="s">
        <v>50</v>
      </c>
      <c r="M5778" s="20" t="s">
        <v>39</v>
      </c>
      <c r="N5778" s="20" t="s">
        <v>148</v>
      </c>
      <c r="Q5778" s="20" t="s">
        <v>46</v>
      </c>
      <c r="R5778" s="25">
        <v>15621.92</v>
      </c>
    </row>
    <row r="5779" spans="9:18" x14ac:dyDescent="0.3">
      <c r="M5779" s="20" t="s">
        <v>42</v>
      </c>
      <c r="R5779" s="25">
        <v>99</v>
      </c>
    </row>
    <row r="5780" spans="9:18" x14ac:dyDescent="0.3">
      <c r="I5780" s="31" t="s">
        <v>2044</v>
      </c>
      <c r="J5780" s="20" t="s">
        <v>2048</v>
      </c>
      <c r="K5780" s="20" t="s">
        <v>182</v>
      </c>
      <c r="L5780" s="20" t="s">
        <v>182</v>
      </c>
      <c r="M5780" s="20" t="s">
        <v>39</v>
      </c>
      <c r="N5780" s="20" t="s">
        <v>149</v>
      </c>
      <c r="O5780" s="25">
        <v>750</v>
      </c>
      <c r="Q5780" s="20" t="s">
        <v>146</v>
      </c>
      <c r="R5780" s="25">
        <v>750</v>
      </c>
    </row>
    <row r="5781" spans="9:18" x14ac:dyDescent="0.3">
      <c r="M5781" s="20" t="s">
        <v>42</v>
      </c>
    </row>
    <row r="5782" spans="9:18" x14ac:dyDescent="0.3">
      <c r="I5782" s="31" t="s">
        <v>2044</v>
      </c>
      <c r="J5782" s="20" t="s">
        <v>2046</v>
      </c>
      <c r="K5782" s="20" t="s">
        <v>2047</v>
      </c>
      <c r="L5782" s="20" t="s">
        <v>182</v>
      </c>
      <c r="M5782" s="20" t="s">
        <v>39</v>
      </c>
      <c r="N5782" s="20" t="s">
        <v>148</v>
      </c>
      <c r="Q5782" s="20" t="s">
        <v>146</v>
      </c>
    </row>
    <row r="5783" spans="9:18" x14ac:dyDescent="0.3">
      <c r="M5783" s="20" t="s">
        <v>42</v>
      </c>
      <c r="R5783" s="25">
        <v>2</v>
      </c>
    </row>
    <row r="5784" spans="9:18" x14ac:dyDescent="0.3">
      <c r="I5784" s="31" t="s">
        <v>2044</v>
      </c>
      <c r="J5784" s="20" t="s">
        <v>2048</v>
      </c>
      <c r="K5784" s="20" t="s">
        <v>641</v>
      </c>
      <c r="L5784" s="20" t="s">
        <v>641</v>
      </c>
      <c r="M5784" s="20" t="s">
        <v>39</v>
      </c>
      <c r="N5784" s="20" t="s">
        <v>149</v>
      </c>
      <c r="O5784" s="25">
        <v>41427.769999999997</v>
      </c>
      <c r="Q5784" s="20" t="s">
        <v>146</v>
      </c>
      <c r="R5784" s="25">
        <v>41427.769999999997</v>
      </c>
    </row>
    <row r="5785" spans="9:18" x14ac:dyDescent="0.3">
      <c r="M5785" s="20" t="s">
        <v>42</v>
      </c>
    </row>
    <row r="5786" spans="9:18" x14ac:dyDescent="0.3">
      <c r="I5786" s="31" t="s">
        <v>2044</v>
      </c>
      <c r="J5786" s="20" t="s">
        <v>2046</v>
      </c>
      <c r="K5786" s="20" t="s">
        <v>2047</v>
      </c>
      <c r="L5786" s="20" t="s">
        <v>641</v>
      </c>
      <c r="M5786" s="20" t="s">
        <v>39</v>
      </c>
      <c r="N5786" s="20" t="s">
        <v>148</v>
      </c>
      <c r="Q5786" s="20" t="s">
        <v>146</v>
      </c>
    </row>
    <row r="5787" spans="9:18" x14ac:dyDescent="0.3">
      <c r="M5787" s="20" t="s">
        <v>42</v>
      </c>
      <c r="R5787" s="25">
        <v>2</v>
      </c>
    </row>
    <row r="5788" spans="9:18" x14ac:dyDescent="0.3">
      <c r="I5788" s="31" t="s">
        <v>2044</v>
      </c>
      <c r="J5788" s="20" t="s">
        <v>2046</v>
      </c>
      <c r="K5788" s="20" t="s">
        <v>2047</v>
      </c>
      <c r="L5788" s="20" t="s">
        <v>829</v>
      </c>
      <c r="M5788" s="20" t="s">
        <v>39</v>
      </c>
      <c r="N5788" s="20" t="s">
        <v>148</v>
      </c>
      <c r="Q5788" s="20" t="s">
        <v>46</v>
      </c>
      <c r="R5788" s="25">
        <v>5208.33</v>
      </c>
    </row>
    <row r="5789" spans="9:18" x14ac:dyDescent="0.3">
      <c r="M5789" s="20" t="s">
        <v>42</v>
      </c>
      <c r="R5789" s="25">
        <v>1</v>
      </c>
    </row>
    <row r="5790" spans="9:18" x14ac:dyDescent="0.3">
      <c r="I5790" s="31" t="s">
        <v>2044</v>
      </c>
      <c r="J5790" s="20" t="s">
        <v>2048</v>
      </c>
      <c r="K5790" s="20" t="s">
        <v>1220</v>
      </c>
      <c r="L5790" s="20" t="s">
        <v>1220</v>
      </c>
      <c r="M5790" s="20" t="s">
        <v>39</v>
      </c>
      <c r="N5790" s="20" t="s">
        <v>149</v>
      </c>
      <c r="O5790" s="25">
        <v>45741.67</v>
      </c>
      <c r="Q5790" s="20" t="s">
        <v>146</v>
      </c>
      <c r="R5790" s="25">
        <v>45741.67</v>
      </c>
    </row>
    <row r="5791" spans="9:18" x14ac:dyDescent="0.3">
      <c r="M5791" s="20" t="s">
        <v>42</v>
      </c>
    </row>
    <row r="5792" spans="9:18" x14ac:dyDescent="0.3">
      <c r="I5792" s="31" t="s">
        <v>2044</v>
      </c>
      <c r="J5792" s="20" t="s">
        <v>2046</v>
      </c>
      <c r="K5792" s="20" t="s">
        <v>2047</v>
      </c>
      <c r="L5792" s="20" t="s">
        <v>1220</v>
      </c>
      <c r="M5792" s="20" t="s">
        <v>39</v>
      </c>
      <c r="N5792" s="20" t="s">
        <v>148</v>
      </c>
      <c r="Q5792" s="20" t="s">
        <v>146</v>
      </c>
    </row>
    <row r="5793" spans="9:18" x14ac:dyDescent="0.3">
      <c r="M5793" s="20" t="s">
        <v>42</v>
      </c>
      <c r="R5793" s="25">
        <v>1</v>
      </c>
    </row>
    <row r="5794" spans="9:18" x14ac:dyDescent="0.3">
      <c r="I5794" s="31" t="s">
        <v>2044</v>
      </c>
      <c r="J5794" s="20" t="s">
        <v>2048</v>
      </c>
      <c r="K5794" s="20" t="s">
        <v>1265</v>
      </c>
      <c r="L5794" s="20" t="s">
        <v>1265</v>
      </c>
      <c r="M5794" s="20" t="s">
        <v>39</v>
      </c>
      <c r="N5794" s="20" t="s">
        <v>149</v>
      </c>
      <c r="O5794" s="25">
        <v>1550</v>
      </c>
      <c r="Q5794" s="20" t="s">
        <v>146</v>
      </c>
      <c r="R5794" s="25">
        <v>1550</v>
      </c>
    </row>
    <row r="5795" spans="9:18" x14ac:dyDescent="0.3">
      <c r="M5795" s="20" t="s">
        <v>42</v>
      </c>
    </row>
    <row r="5796" spans="9:18" x14ac:dyDescent="0.3">
      <c r="I5796" s="31" t="s">
        <v>2044</v>
      </c>
      <c r="J5796" s="20" t="s">
        <v>2046</v>
      </c>
      <c r="K5796" s="20" t="s">
        <v>2047</v>
      </c>
      <c r="L5796" s="20" t="s">
        <v>1265</v>
      </c>
      <c r="M5796" s="20" t="s">
        <v>39</v>
      </c>
      <c r="N5796" s="20" t="s">
        <v>148</v>
      </c>
      <c r="Q5796" s="20" t="s">
        <v>146</v>
      </c>
    </row>
    <row r="5797" spans="9:18" x14ac:dyDescent="0.3">
      <c r="M5797" s="20" t="s">
        <v>42</v>
      </c>
      <c r="R5797" s="25">
        <v>2</v>
      </c>
    </row>
    <row r="5798" spans="9:18" x14ac:dyDescent="0.3">
      <c r="I5798" s="31" t="s">
        <v>2044</v>
      </c>
      <c r="J5798" s="20" t="s">
        <v>2046</v>
      </c>
      <c r="K5798" s="20" t="s">
        <v>2047</v>
      </c>
      <c r="L5798" s="20" t="s">
        <v>1784</v>
      </c>
      <c r="M5798" s="20" t="s">
        <v>39</v>
      </c>
      <c r="N5798" s="20" t="s">
        <v>148</v>
      </c>
      <c r="Q5798" s="20" t="s">
        <v>53</v>
      </c>
      <c r="R5798" s="25">
        <v>300</v>
      </c>
    </row>
    <row r="5799" spans="9:18" x14ac:dyDescent="0.3">
      <c r="M5799" s="20" t="s">
        <v>42</v>
      </c>
      <c r="R5799" s="25">
        <v>3</v>
      </c>
    </row>
    <row r="5800" spans="9:18" x14ac:dyDescent="0.3">
      <c r="I5800" s="31" t="s">
        <v>2044</v>
      </c>
      <c r="J5800" s="20" t="s">
        <v>2048</v>
      </c>
      <c r="K5800" s="20" t="s">
        <v>1402</v>
      </c>
      <c r="L5800" s="20" t="s">
        <v>1402</v>
      </c>
      <c r="M5800" s="20" t="s">
        <v>39</v>
      </c>
      <c r="N5800" s="20" t="s">
        <v>149</v>
      </c>
      <c r="O5800" s="25">
        <v>27953.34</v>
      </c>
      <c r="Q5800" s="20" t="s">
        <v>146</v>
      </c>
      <c r="R5800" s="25">
        <v>27953.34</v>
      </c>
    </row>
    <row r="5801" spans="9:18" x14ac:dyDescent="0.3">
      <c r="M5801" s="20" t="s">
        <v>42</v>
      </c>
    </row>
    <row r="5802" spans="9:18" x14ac:dyDescent="0.3">
      <c r="I5802" s="31" t="s">
        <v>2044</v>
      </c>
      <c r="J5802" s="20" t="s">
        <v>2046</v>
      </c>
      <c r="K5802" s="20" t="s">
        <v>2047</v>
      </c>
      <c r="L5802" s="20" t="s">
        <v>1402</v>
      </c>
      <c r="M5802" s="20" t="s">
        <v>39</v>
      </c>
      <c r="N5802" s="20" t="s">
        <v>148</v>
      </c>
      <c r="Q5802" s="20" t="s">
        <v>146</v>
      </c>
    </row>
    <row r="5803" spans="9:18" x14ac:dyDescent="0.3">
      <c r="M5803" s="20" t="s">
        <v>42</v>
      </c>
      <c r="R5803" s="25">
        <v>10</v>
      </c>
    </row>
    <row r="5804" spans="9:18" x14ac:dyDescent="0.3">
      <c r="I5804" s="31" t="s">
        <v>2044</v>
      </c>
      <c r="J5804" s="20" t="s">
        <v>2048</v>
      </c>
      <c r="K5804" s="20" t="s">
        <v>1403</v>
      </c>
      <c r="L5804" s="20" t="s">
        <v>1403</v>
      </c>
      <c r="M5804" s="20" t="s">
        <v>39</v>
      </c>
      <c r="N5804" s="20" t="s">
        <v>149</v>
      </c>
      <c r="O5804" s="25">
        <v>8055.84</v>
      </c>
      <c r="Q5804" s="20" t="s">
        <v>146</v>
      </c>
      <c r="R5804" s="25">
        <v>8055.84</v>
      </c>
    </row>
    <row r="5805" spans="9:18" x14ac:dyDescent="0.3">
      <c r="M5805" s="20" t="s">
        <v>42</v>
      </c>
    </row>
    <row r="5806" spans="9:18" x14ac:dyDescent="0.3">
      <c r="I5806" s="31" t="s">
        <v>2044</v>
      </c>
      <c r="J5806" s="20" t="s">
        <v>2046</v>
      </c>
      <c r="K5806" s="20" t="s">
        <v>2047</v>
      </c>
      <c r="L5806" s="20" t="s">
        <v>1403</v>
      </c>
      <c r="M5806" s="20" t="s">
        <v>39</v>
      </c>
      <c r="N5806" s="20" t="s">
        <v>148</v>
      </c>
      <c r="Q5806" s="20" t="s">
        <v>146</v>
      </c>
    </row>
    <row r="5807" spans="9:18" x14ac:dyDescent="0.3">
      <c r="M5807" s="20" t="s">
        <v>42</v>
      </c>
      <c r="R5807" s="25">
        <v>9</v>
      </c>
    </row>
    <row r="5808" spans="9:18" x14ac:dyDescent="0.3">
      <c r="I5808" s="31" t="s">
        <v>2044</v>
      </c>
      <c r="J5808" s="20" t="s">
        <v>2048</v>
      </c>
      <c r="K5808" s="20" t="s">
        <v>1498</v>
      </c>
      <c r="L5808" s="20" t="s">
        <v>1498</v>
      </c>
      <c r="M5808" s="20" t="s">
        <v>39</v>
      </c>
      <c r="N5808" s="20" t="s">
        <v>149</v>
      </c>
      <c r="O5808" s="25">
        <v>859</v>
      </c>
      <c r="Q5808" s="20" t="s">
        <v>146</v>
      </c>
      <c r="R5808" s="25">
        <v>859</v>
      </c>
    </row>
    <row r="5809" spans="9:18" x14ac:dyDescent="0.3">
      <c r="M5809" s="20" t="s">
        <v>42</v>
      </c>
    </row>
    <row r="5810" spans="9:18" x14ac:dyDescent="0.3">
      <c r="I5810" s="31" t="s">
        <v>2044</v>
      </c>
      <c r="J5810" s="20" t="s">
        <v>2046</v>
      </c>
      <c r="K5810" s="20" t="s">
        <v>2047</v>
      </c>
      <c r="L5810" s="20" t="s">
        <v>1498</v>
      </c>
      <c r="M5810" s="20" t="s">
        <v>39</v>
      </c>
      <c r="N5810" s="20" t="s">
        <v>148</v>
      </c>
      <c r="Q5810" s="20" t="s">
        <v>146</v>
      </c>
    </row>
    <row r="5811" spans="9:18" x14ac:dyDescent="0.3">
      <c r="M5811" s="20" t="s">
        <v>42</v>
      </c>
      <c r="R5811" s="25">
        <v>2</v>
      </c>
    </row>
    <row r="5812" spans="9:18" x14ac:dyDescent="0.3">
      <c r="I5812" s="31" t="s">
        <v>2044</v>
      </c>
      <c r="J5812" s="20" t="s">
        <v>2046</v>
      </c>
      <c r="K5812" s="20" t="s">
        <v>2047</v>
      </c>
      <c r="L5812" s="20" t="s">
        <v>1554</v>
      </c>
      <c r="M5812" s="20" t="s">
        <v>39</v>
      </c>
      <c r="N5812" s="20" t="s">
        <v>148</v>
      </c>
      <c r="Q5812" s="20" t="s">
        <v>46</v>
      </c>
      <c r="R5812" s="25">
        <v>8840.67</v>
      </c>
    </row>
    <row r="5813" spans="9:18" x14ac:dyDescent="0.3">
      <c r="M5813" s="20" t="s">
        <v>42</v>
      </c>
      <c r="R5813" s="25">
        <v>1</v>
      </c>
    </row>
    <row r="5814" spans="9:18" x14ac:dyDescent="0.3">
      <c r="I5814" s="31" t="s">
        <v>2044</v>
      </c>
      <c r="J5814" s="20" t="s">
        <v>2048</v>
      </c>
      <c r="K5814" s="20" t="s">
        <v>1548</v>
      </c>
      <c r="L5814" s="20" t="s">
        <v>1548</v>
      </c>
      <c r="M5814" s="20" t="s">
        <v>39</v>
      </c>
      <c r="N5814" s="20" t="s">
        <v>149</v>
      </c>
      <c r="O5814" s="25">
        <v>1457.5</v>
      </c>
      <c r="Q5814" s="20" t="s">
        <v>146</v>
      </c>
      <c r="R5814" s="25">
        <v>1457.5</v>
      </c>
    </row>
    <row r="5815" spans="9:18" x14ac:dyDescent="0.3">
      <c r="M5815" s="20" t="s">
        <v>42</v>
      </c>
    </row>
    <row r="5816" spans="9:18" x14ac:dyDescent="0.3">
      <c r="I5816" s="31" t="s">
        <v>2044</v>
      </c>
      <c r="J5816" s="20" t="s">
        <v>2046</v>
      </c>
      <c r="K5816" s="20" t="s">
        <v>2047</v>
      </c>
      <c r="L5816" s="20" t="s">
        <v>1548</v>
      </c>
      <c r="M5816" s="20" t="s">
        <v>39</v>
      </c>
      <c r="N5816" s="20" t="s">
        <v>148</v>
      </c>
      <c r="Q5816" s="20" t="s">
        <v>146</v>
      </c>
    </row>
    <row r="5817" spans="9:18" x14ac:dyDescent="0.3">
      <c r="M5817" s="20" t="s">
        <v>42</v>
      </c>
      <c r="R5817" s="25">
        <v>1</v>
      </c>
    </row>
    <row r="5818" spans="9:18" x14ac:dyDescent="0.3">
      <c r="I5818" s="31" t="s">
        <v>2044</v>
      </c>
      <c r="J5818" s="20" t="s">
        <v>2048</v>
      </c>
      <c r="K5818" s="20" t="s">
        <v>1785</v>
      </c>
      <c r="L5818" s="20" t="s">
        <v>1785</v>
      </c>
      <c r="M5818" s="20" t="s">
        <v>39</v>
      </c>
      <c r="N5818" s="20" t="s">
        <v>149</v>
      </c>
      <c r="O5818" s="25">
        <v>17800</v>
      </c>
      <c r="Q5818" s="20" t="s">
        <v>146</v>
      </c>
      <c r="R5818" s="25">
        <v>17800</v>
      </c>
    </row>
    <row r="5819" spans="9:18" x14ac:dyDescent="0.3">
      <c r="M5819" s="20" t="s">
        <v>42</v>
      </c>
    </row>
    <row r="5820" spans="9:18" x14ac:dyDescent="0.3">
      <c r="I5820" s="31" t="s">
        <v>2044</v>
      </c>
      <c r="J5820" s="20" t="s">
        <v>2046</v>
      </c>
      <c r="K5820" s="20" t="s">
        <v>2047</v>
      </c>
      <c r="L5820" s="20" t="s">
        <v>1785</v>
      </c>
      <c r="M5820" s="20" t="s">
        <v>39</v>
      </c>
      <c r="N5820" s="20" t="s">
        <v>148</v>
      </c>
      <c r="Q5820" s="20" t="s">
        <v>146</v>
      </c>
    </row>
    <row r="5821" spans="9:18" x14ac:dyDescent="0.3">
      <c r="M5821" s="20" t="s">
        <v>42</v>
      </c>
      <c r="R5821" s="25">
        <v>2</v>
      </c>
    </row>
    <row r="5822" spans="9:18" x14ac:dyDescent="0.3">
      <c r="I5822" s="31" t="s">
        <v>2044</v>
      </c>
      <c r="J5822" s="20" t="s">
        <v>2048</v>
      </c>
      <c r="K5822" s="20" t="s">
        <v>1913</v>
      </c>
      <c r="L5822" s="20" t="s">
        <v>1913</v>
      </c>
      <c r="M5822" s="20" t="s">
        <v>39</v>
      </c>
      <c r="N5822" s="20" t="s">
        <v>149</v>
      </c>
      <c r="O5822" s="25">
        <v>958</v>
      </c>
      <c r="Q5822" s="20" t="s">
        <v>146</v>
      </c>
      <c r="R5822" s="25">
        <v>958</v>
      </c>
    </row>
    <row r="5823" spans="9:18" x14ac:dyDescent="0.3">
      <c r="M5823" s="20" t="s">
        <v>42</v>
      </c>
    </row>
    <row r="5824" spans="9:18" x14ac:dyDescent="0.3">
      <c r="I5824" s="31" t="s">
        <v>2044</v>
      </c>
      <c r="J5824" s="20" t="s">
        <v>2046</v>
      </c>
      <c r="K5824" s="20" t="s">
        <v>2047</v>
      </c>
      <c r="L5824" s="20" t="s">
        <v>1913</v>
      </c>
      <c r="M5824" s="20" t="s">
        <v>39</v>
      </c>
      <c r="N5824" s="20" t="s">
        <v>148</v>
      </c>
      <c r="Q5824" s="20" t="s">
        <v>146</v>
      </c>
    </row>
    <row r="5825" spans="9:18" x14ac:dyDescent="0.3">
      <c r="M5825" s="20" t="s">
        <v>42</v>
      </c>
      <c r="R5825" s="25">
        <v>2</v>
      </c>
    </row>
    <row r="5826" spans="9:18" x14ac:dyDescent="0.3">
      <c r="I5826" s="31" t="s">
        <v>2044</v>
      </c>
      <c r="J5826" s="20" t="s">
        <v>2048</v>
      </c>
      <c r="K5826" s="20" t="s">
        <v>2009</v>
      </c>
      <c r="L5826" s="20" t="s">
        <v>2009</v>
      </c>
      <c r="M5826" s="20" t="s">
        <v>39</v>
      </c>
      <c r="N5826" s="20" t="s">
        <v>149</v>
      </c>
      <c r="O5826" s="25">
        <v>18235</v>
      </c>
      <c r="Q5826" s="20" t="s">
        <v>146</v>
      </c>
      <c r="R5826" s="25">
        <v>18235</v>
      </c>
    </row>
    <row r="5827" spans="9:18" x14ac:dyDescent="0.3">
      <c r="M5827" s="20" t="s">
        <v>42</v>
      </c>
    </row>
    <row r="5828" spans="9:18" x14ac:dyDescent="0.3">
      <c r="I5828" s="31" t="s">
        <v>2044</v>
      </c>
      <c r="J5828" s="20" t="s">
        <v>2046</v>
      </c>
      <c r="K5828" s="20" t="s">
        <v>2047</v>
      </c>
      <c r="L5828" s="20" t="s">
        <v>2009</v>
      </c>
      <c r="M5828" s="20" t="s">
        <v>39</v>
      </c>
      <c r="N5828" s="20" t="s">
        <v>148</v>
      </c>
      <c r="Q5828" s="20" t="s">
        <v>146</v>
      </c>
    </row>
    <row r="5829" spans="9:18" x14ac:dyDescent="0.3">
      <c r="M5829" s="20" t="s">
        <v>42</v>
      </c>
      <c r="R5829" s="25">
        <v>1</v>
      </c>
    </row>
    <row r="5830" spans="9:18" x14ac:dyDescent="0.3">
      <c r="I5830" s="31" t="s">
        <v>2044</v>
      </c>
      <c r="J5830" s="20" t="s">
        <v>2046</v>
      </c>
      <c r="K5830" s="20" t="s">
        <v>2047</v>
      </c>
      <c r="L5830" s="20" t="s">
        <v>1946</v>
      </c>
      <c r="M5830" s="20" t="s">
        <v>39</v>
      </c>
      <c r="N5830" s="20" t="s">
        <v>148</v>
      </c>
      <c r="Q5830" s="20" t="s">
        <v>158</v>
      </c>
      <c r="R5830" s="25">
        <v>81186.17</v>
      </c>
    </row>
    <row r="5831" spans="9:18" x14ac:dyDescent="0.3">
      <c r="M5831" s="20" t="s">
        <v>42</v>
      </c>
      <c r="R5831" s="25">
        <v>1</v>
      </c>
    </row>
    <row r="5832" spans="9:18" x14ac:dyDescent="0.3">
      <c r="I5832" s="31" t="s">
        <v>2044</v>
      </c>
      <c r="J5832" s="20" t="s">
        <v>2048</v>
      </c>
      <c r="K5832" s="20" t="s">
        <v>1288</v>
      </c>
      <c r="L5832" s="20" t="s">
        <v>1288</v>
      </c>
      <c r="M5832" s="20" t="s">
        <v>39</v>
      </c>
      <c r="N5832" s="20" t="s">
        <v>149</v>
      </c>
      <c r="O5832" s="25">
        <v>1738</v>
      </c>
      <c r="Q5832" s="20" t="s">
        <v>146</v>
      </c>
      <c r="R5832" s="25">
        <v>1738</v>
      </c>
    </row>
    <row r="5833" spans="9:18" x14ac:dyDescent="0.3">
      <c r="M5833" s="20" t="s">
        <v>42</v>
      </c>
    </row>
    <row r="5834" spans="9:18" x14ac:dyDescent="0.3">
      <c r="I5834" s="31" t="s">
        <v>2044</v>
      </c>
      <c r="J5834" s="20" t="s">
        <v>2046</v>
      </c>
      <c r="K5834" s="20" t="s">
        <v>2047</v>
      </c>
      <c r="L5834" s="20" t="s">
        <v>1288</v>
      </c>
      <c r="M5834" s="20" t="s">
        <v>39</v>
      </c>
      <c r="N5834" s="20" t="s">
        <v>148</v>
      </c>
      <c r="Q5834" s="20" t="s">
        <v>146</v>
      </c>
    </row>
    <row r="5835" spans="9:18" x14ac:dyDescent="0.3">
      <c r="M5835" s="20" t="s">
        <v>42</v>
      </c>
      <c r="R5835" s="25">
        <v>2</v>
      </c>
    </row>
    <row r="5836" spans="9:18" x14ac:dyDescent="0.3">
      <c r="I5836" s="31" t="s">
        <v>2044</v>
      </c>
      <c r="J5836" s="20" t="s">
        <v>2046</v>
      </c>
      <c r="K5836" s="20" t="s">
        <v>2047</v>
      </c>
      <c r="L5836" s="20" t="s">
        <v>1292</v>
      </c>
      <c r="M5836" s="20" t="s">
        <v>39</v>
      </c>
      <c r="N5836" s="20" t="s">
        <v>148</v>
      </c>
      <c r="Q5836" s="20" t="s">
        <v>46</v>
      </c>
      <c r="R5836" s="25">
        <v>234</v>
      </c>
    </row>
    <row r="5837" spans="9:18" x14ac:dyDescent="0.3">
      <c r="M5837" s="20" t="s">
        <v>42</v>
      </c>
      <c r="R5837" s="25">
        <v>2</v>
      </c>
    </row>
    <row r="5838" spans="9:18" x14ac:dyDescent="0.3">
      <c r="I5838" s="31" t="s">
        <v>2044</v>
      </c>
      <c r="J5838" s="20" t="s">
        <v>2046</v>
      </c>
      <c r="K5838" s="20" t="s">
        <v>2047</v>
      </c>
      <c r="L5838" s="20" t="s">
        <v>1951</v>
      </c>
      <c r="M5838" s="20" t="s">
        <v>39</v>
      </c>
      <c r="N5838" s="20" t="s">
        <v>148</v>
      </c>
      <c r="Q5838" s="20" t="s">
        <v>53</v>
      </c>
      <c r="R5838" s="25">
        <v>49</v>
      </c>
    </row>
    <row r="5839" spans="9:18" x14ac:dyDescent="0.3">
      <c r="M5839" s="20" t="s">
        <v>42</v>
      </c>
      <c r="R5839" s="25">
        <v>1</v>
      </c>
    </row>
    <row r="5840" spans="9:18" x14ac:dyDescent="0.3">
      <c r="I5840" s="31" t="s">
        <v>2044</v>
      </c>
      <c r="J5840" s="20" t="s">
        <v>2048</v>
      </c>
      <c r="K5840" s="20" t="s">
        <v>145</v>
      </c>
      <c r="L5840" s="20" t="s">
        <v>145</v>
      </c>
      <c r="M5840" s="20" t="s">
        <v>39</v>
      </c>
      <c r="N5840" s="20" t="s">
        <v>149</v>
      </c>
      <c r="O5840" s="25">
        <v>28269.439999999999</v>
      </c>
      <c r="Q5840" s="20" t="s">
        <v>146</v>
      </c>
      <c r="R5840" s="25">
        <v>28269.439999999999</v>
      </c>
    </row>
    <row r="5841" spans="9:18" x14ac:dyDescent="0.3">
      <c r="M5841" s="20" t="s">
        <v>42</v>
      </c>
    </row>
    <row r="5842" spans="9:18" x14ac:dyDescent="0.3">
      <c r="I5842" s="31" t="s">
        <v>2044</v>
      </c>
      <c r="J5842" s="20" t="s">
        <v>2046</v>
      </c>
      <c r="K5842" s="20" t="s">
        <v>2047</v>
      </c>
      <c r="L5842" s="20" t="s">
        <v>145</v>
      </c>
      <c r="M5842" s="20" t="s">
        <v>39</v>
      </c>
      <c r="N5842" s="20" t="s">
        <v>148</v>
      </c>
      <c r="Q5842" s="20" t="s">
        <v>146</v>
      </c>
    </row>
    <row r="5843" spans="9:18" x14ac:dyDescent="0.3">
      <c r="M5843" s="20" t="s">
        <v>42</v>
      </c>
      <c r="R5843" s="25">
        <v>144</v>
      </c>
    </row>
    <row r="5844" spans="9:18" x14ac:dyDescent="0.3">
      <c r="I5844" s="31" t="s">
        <v>2044</v>
      </c>
      <c r="J5844" s="20" t="s">
        <v>2046</v>
      </c>
      <c r="K5844" s="20" t="s">
        <v>2047</v>
      </c>
      <c r="L5844" s="20" t="s">
        <v>582</v>
      </c>
      <c r="M5844" s="20" t="s">
        <v>39</v>
      </c>
      <c r="N5844" s="20" t="s">
        <v>148</v>
      </c>
      <c r="Q5844" s="20" t="s">
        <v>46</v>
      </c>
      <c r="R5844" s="25">
        <v>6665.83</v>
      </c>
    </row>
    <row r="5845" spans="9:18" x14ac:dyDescent="0.3">
      <c r="M5845" s="20" t="s">
        <v>42</v>
      </c>
      <c r="R5845" s="25">
        <v>1</v>
      </c>
    </row>
    <row r="5846" spans="9:18" x14ac:dyDescent="0.3">
      <c r="I5846" s="31" t="s">
        <v>2044</v>
      </c>
      <c r="J5846" s="20" t="s">
        <v>2048</v>
      </c>
      <c r="K5846" s="20" t="s">
        <v>833</v>
      </c>
      <c r="L5846" s="20" t="s">
        <v>833</v>
      </c>
      <c r="M5846" s="20" t="s">
        <v>39</v>
      </c>
      <c r="N5846" s="20" t="s">
        <v>149</v>
      </c>
      <c r="O5846" s="25">
        <v>2353.89</v>
      </c>
      <c r="Q5846" s="20" t="s">
        <v>146</v>
      </c>
      <c r="R5846" s="25">
        <v>2353.89</v>
      </c>
    </row>
    <row r="5847" spans="9:18" x14ac:dyDescent="0.3">
      <c r="M5847" s="20" t="s">
        <v>42</v>
      </c>
    </row>
    <row r="5848" spans="9:18" x14ac:dyDescent="0.3">
      <c r="I5848" s="31" t="s">
        <v>2044</v>
      </c>
      <c r="J5848" s="20" t="s">
        <v>2046</v>
      </c>
      <c r="K5848" s="20" t="s">
        <v>2047</v>
      </c>
      <c r="L5848" s="20" t="s">
        <v>833</v>
      </c>
      <c r="M5848" s="20" t="s">
        <v>39</v>
      </c>
      <c r="N5848" s="20" t="s">
        <v>148</v>
      </c>
      <c r="Q5848" s="20" t="s">
        <v>146</v>
      </c>
    </row>
    <row r="5849" spans="9:18" x14ac:dyDescent="0.3">
      <c r="M5849" s="20" t="s">
        <v>42</v>
      </c>
      <c r="R5849" s="25">
        <v>2</v>
      </c>
    </row>
    <row r="5850" spans="9:18" x14ac:dyDescent="0.3">
      <c r="I5850" s="31" t="s">
        <v>2044</v>
      </c>
      <c r="J5850" s="20" t="s">
        <v>2048</v>
      </c>
      <c r="K5850" s="20" t="s">
        <v>186</v>
      </c>
      <c r="L5850" s="20" t="s">
        <v>186</v>
      </c>
      <c r="M5850" s="20" t="s">
        <v>39</v>
      </c>
      <c r="N5850" s="20" t="s">
        <v>149</v>
      </c>
      <c r="O5850" s="25">
        <v>34.130000000000003</v>
      </c>
      <c r="Q5850" s="20" t="s">
        <v>146</v>
      </c>
      <c r="R5850" s="25">
        <v>34.130000000000003</v>
      </c>
    </row>
    <row r="5851" spans="9:18" x14ac:dyDescent="0.3">
      <c r="M5851" s="20" t="s">
        <v>42</v>
      </c>
    </row>
    <row r="5852" spans="9:18" x14ac:dyDescent="0.3">
      <c r="I5852" s="31" t="s">
        <v>2044</v>
      </c>
      <c r="J5852" s="20" t="s">
        <v>2046</v>
      </c>
      <c r="K5852" s="20" t="s">
        <v>2047</v>
      </c>
      <c r="L5852" s="20" t="s">
        <v>186</v>
      </c>
      <c r="M5852" s="20" t="s">
        <v>39</v>
      </c>
      <c r="N5852" s="20" t="s">
        <v>148</v>
      </c>
      <c r="Q5852" s="20" t="s">
        <v>146</v>
      </c>
    </row>
    <row r="5853" spans="9:18" x14ac:dyDescent="0.3">
      <c r="M5853" s="20" t="s">
        <v>42</v>
      </c>
      <c r="R5853" s="25">
        <v>2</v>
      </c>
    </row>
    <row r="5854" spans="9:18" x14ac:dyDescent="0.3">
      <c r="I5854" s="31" t="s">
        <v>2044</v>
      </c>
      <c r="J5854" s="20" t="s">
        <v>2048</v>
      </c>
      <c r="K5854" s="20" t="s">
        <v>1786</v>
      </c>
      <c r="L5854" s="20" t="s">
        <v>1786</v>
      </c>
      <c r="M5854" s="20" t="s">
        <v>39</v>
      </c>
      <c r="N5854" s="20" t="s">
        <v>149</v>
      </c>
      <c r="O5854" s="25">
        <v>5000</v>
      </c>
      <c r="Q5854" s="20" t="s">
        <v>146</v>
      </c>
      <c r="R5854" s="25">
        <v>5000</v>
      </c>
    </row>
    <row r="5855" spans="9:18" x14ac:dyDescent="0.3">
      <c r="M5855" s="20" t="s">
        <v>42</v>
      </c>
    </row>
    <row r="5856" spans="9:18" x14ac:dyDescent="0.3">
      <c r="I5856" s="31" t="s">
        <v>2044</v>
      </c>
      <c r="J5856" s="20" t="s">
        <v>2046</v>
      </c>
      <c r="K5856" s="20" t="s">
        <v>2047</v>
      </c>
      <c r="L5856" s="20" t="s">
        <v>1786</v>
      </c>
      <c r="M5856" s="20" t="s">
        <v>39</v>
      </c>
      <c r="N5856" s="20" t="s">
        <v>148</v>
      </c>
      <c r="Q5856" s="20" t="s">
        <v>146</v>
      </c>
    </row>
    <row r="5857" spans="9:18" x14ac:dyDescent="0.3">
      <c r="M5857" s="20" t="s">
        <v>42</v>
      </c>
      <c r="R5857" s="25">
        <v>2</v>
      </c>
    </row>
    <row r="5858" spans="9:18" x14ac:dyDescent="0.3">
      <c r="I5858" s="31" t="s">
        <v>2044</v>
      </c>
      <c r="J5858" s="20" t="s">
        <v>2048</v>
      </c>
      <c r="K5858" s="20" t="s">
        <v>2012</v>
      </c>
      <c r="L5858" s="20" t="s">
        <v>2012</v>
      </c>
      <c r="M5858" s="20" t="s">
        <v>39</v>
      </c>
      <c r="N5858" s="20" t="s">
        <v>149</v>
      </c>
      <c r="O5858" s="25">
        <v>13725.84</v>
      </c>
      <c r="Q5858" s="20" t="s">
        <v>146</v>
      </c>
      <c r="R5858" s="25">
        <v>13725.84</v>
      </c>
    </row>
    <row r="5859" spans="9:18" x14ac:dyDescent="0.3">
      <c r="M5859" s="20" t="s">
        <v>42</v>
      </c>
    </row>
    <row r="5860" spans="9:18" x14ac:dyDescent="0.3">
      <c r="I5860" s="31" t="s">
        <v>2044</v>
      </c>
      <c r="J5860" s="20" t="s">
        <v>2046</v>
      </c>
      <c r="K5860" s="20" t="s">
        <v>2047</v>
      </c>
      <c r="L5860" s="20" t="s">
        <v>2012</v>
      </c>
      <c r="M5860" s="20" t="s">
        <v>39</v>
      </c>
      <c r="N5860" s="20" t="s">
        <v>148</v>
      </c>
      <c r="Q5860" s="20" t="s">
        <v>146</v>
      </c>
    </row>
    <row r="5861" spans="9:18" x14ac:dyDescent="0.3">
      <c r="M5861" s="20" t="s">
        <v>42</v>
      </c>
      <c r="R5861" s="25">
        <v>2</v>
      </c>
    </row>
    <row r="5862" spans="9:18" x14ac:dyDescent="0.3">
      <c r="I5862" s="31" t="s">
        <v>2044</v>
      </c>
      <c r="J5862" s="20" t="s">
        <v>2048</v>
      </c>
      <c r="K5862" s="20" t="s">
        <v>2013</v>
      </c>
      <c r="L5862" s="20" t="s">
        <v>2013</v>
      </c>
      <c r="M5862" s="20" t="s">
        <v>39</v>
      </c>
      <c r="N5862" s="20" t="s">
        <v>149</v>
      </c>
      <c r="O5862" s="25">
        <v>3752.5</v>
      </c>
      <c r="Q5862" s="20" t="s">
        <v>146</v>
      </c>
      <c r="R5862" s="25">
        <v>3752.5</v>
      </c>
    </row>
    <row r="5863" spans="9:18" x14ac:dyDescent="0.3">
      <c r="M5863" s="20" t="s">
        <v>42</v>
      </c>
    </row>
    <row r="5864" spans="9:18" x14ac:dyDescent="0.3">
      <c r="I5864" s="31" t="s">
        <v>2044</v>
      </c>
      <c r="J5864" s="20" t="s">
        <v>2046</v>
      </c>
      <c r="K5864" s="20" t="s">
        <v>2047</v>
      </c>
      <c r="L5864" s="20" t="s">
        <v>2013</v>
      </c>
      <c r="M5864" s="20" t="s">
        <v>39</v>
      </c>
      <c r="N5864" s="20" t="s">
        <v>148</v>
      </c>
      <c r="Q5864" s="20" t="s">
        <v>146</v>
      </c>
    </row>
    <row r="5865" spans="9:18" x14ac:dyDescent="0.3">
      <c r="M5865" s="20" t="s">
        <v>42</v>
      </c>
      <c r="R5865" s="25">
        <v>1</v>
      </c>
    </row>
    <row r="5866" spans="9:18" x14ac:dyDescent="0.3">
      <c r="I5866" s="31" t="s">
        <v>2044</v>
      </c>
      <c r="J5866" s="20" t="s">
        <v>2048</v>
      </c>
      <c r="K5866" s="20" t="s">
        <v>2010</v>
      </c>
      <c r="L5866" s="20" t="s">
        <v>2010</v>
      </c>
      <c r="M5866" s="20" t="s">
        <v>39</v>
      </c>
      <c r="N5866" s="20" t="s">
        <v>149</v>
      </c>
      <c r="O5866" s="25">
        <v>8855</v>
      </c>
      <c r="Q5866" s="20" t="s">
        <v>146</v>
      </c>
      <c r="R5866" s="25">
        <v>8855</v>
      </c>
    </row>
    <row r="5867" spans="9:18" x14ac:dyDescent="0.3">
      <c r="M5867" s="20" t="s">
        <v>42</v>
      </c>
    </row>
    <row r="5868" spans="9:18" x14ac:dyDescent="0.3">
      <c r="I5868" s="31" t="s">
        <v>2044</v>
      </c>
      <c r="J5868" s="20" t="s">
        <v>2046</v>
      </c>
      <c r="K5868" s="20" t="s">
        <v>2047</v>
      </c>
      <c r="L5868" s="20" t="s">
        <v>2010</v>
      </c>
      <c r="M5868" s="20" t="s">
        <v>39</v>
      </c>
      <c r="N5868" s="20" t="s">
        <v>148</v>
      </c>
      <c r="Q5868" s="20" t="s">
        <v>146</v>
      </c>
    </row>
    <row r="5869" spans="9:18" x14ac:dyDescent="0.3">
      <c r="M5869" s="20" t="s">
        <v>42</v>
      </c>
      <c r="R5869" s="25">
        <v>1</v>
      </c>
    </row>
    <row r="5870" spans="9:18" x14ac:dyDescent="0.3">
      <c r="I5870" s="31" t="s">
        <v>2044</v>
      </c>
      <c r="J5870" s="20" t="s">
        <v>2046</v>
      </c>
      <c r="K5870" s="20" t="s">
        <v>2047</v>
      </c>
      <c r="L5870" s="20" t="s">
        <v>1527</v>
      </c>
      <c r="M5870" s="20" t="s">
        <v>39</v>
      </c>
      <c r="N5870" s="20" t="s">
        <v>148</v>
      </c>
      <c r="Q5870" s="20" t="s">
        <v>53</v>
      </c>
      <c r="R5870" s="25">
        <v>165.83</v>
      </c>
    </row>
    <row r="5871" spans="9:18" x14ac:dyDescent="0.3">
      <c r="M5871" s="20" t="s">
        <v>42</v>
      </c>
      <c r="R5871" s="25">
        <v>1</v>
      </c>
    </row>
    <row r="5872" spans="9:18" x14ac:dyDescent="0.3">
      <c r="I5872" s="31" t="s">
        <v>2044</v>
      </c>
      <c r="J5872" s="20" t="s">
        <v>2046</v>
      </c>
      <c r="K5872" s="20" t="s">
        <v>2047</v>
      </c>
      <c r="L5872" s="20" t="s">
        <v>1383</v>
      </c>
      <c r="M5872" s="20" t="s">
        <v>39</v>
      </c>
      <c r="N5872" s="20" t="s">
        <v>148</v>
      </c>
      <c r="Q5872" s="20" t="s">
        <v>53</v>
      </c>
      <c r="R5872" s="25">
        <v>3427.8</v>
      </c>
    </row>
    <row r="5873" spans="9:18" x14ac:dyDescent="0.3">
      <c r="M5873" s="20" t="s">
        <v>42</v>
      </c>
      <c r="R5873" s="25">
        <v>1</v>
      </c>
    </row>
    <row r="5874" spans="9:18" x14ac:dyDescent="0.3">
      <c r="I5874" s="31" t="s">
        <v>2044</v>
      </c>
      <c r="J5874" s="20" t="s">
        <v>2048</v>
      </c>
      <c r="K5874" s="20" t="s">
        <v>1738</v>
      </c>
      <c r="L5874" s="20" t="s">
        <v>1738</v>
      </c>
      <c r="M5874" s="20" t="s">
        <v>39</v>
      </c>
      <c r="N5874" s="20" t="s">
        <v>149</v>
      </c>
      <c r="O5874" s="25">
        <v>10583.33</v>
      </c>
      <c r="Q5874" s="20" t="s">
        <v>146</v>
      </c>
      <c r="R5874" s="25">
        <v>10583.33</v>
      </c>
    </row>
    <row r="5875" spans="9:18" x14ac:dyDescent="0.3">
      <c r="M5875" s="20" t="s">
        <v>42</v>
      </c>
    </row>
    <row r="5876" spans="9:18" x14ac:dyDescent="0.3">
      <c r="I5876" s="31" t="s">
        <v>2044</v>
      </c>
      <c r="J5876" s="20" t="s">
        <v>2046</v>
      </c>
      <c r="K5876" s="20" t="s">
        <v>2047</v>
      </c>
      <c r="L5876" s="20" t="s">
        <v>1738</v>
      </c>
      <c r="M5876" s="20" t="s">
        <v>39</v>
      </c>
      <c r="N5876" s="20" t="s">
        <v>148</v>
      </c>
      <c r="Q5876" s="20" t="s">
        <v>146</v>
      </c>
    </row>
    <row r="5877" spans="9:18" x14ac:dyDescent="0.3">
      <c r="M5877" s="20" t="s">
        <v>42</v>
      </c>
      <c r="R5877" s="25">
        <v>2</v>
      </c>
    </row>
    <row r="5878" spans="9:18" x14ac:dyDescent="0.3">
      <c r="I5878" s="31" t="s">
        <v>2044</v>
      </c>
      <c r="J5878" s="20" t="s">
        <v>2049</v>
      </c>
      <c r="K5878" s="20" t="s">
        <v>178</v>
      </c>
      <c r="L5878" s="20" t="s">
        <v>1105</v>
      </c>
      <c r="M5878" s="20" t="s">
        <v>39</v>
      </c>
      <c r="N5878" s="20" t="s">
        <v>89</v>
      </c>
      <c r="Q5878" s="20" t="s">
        <v>46</v>
      </c>
      <c r="R5878" s="25">
        <v>295.38</v>
      </c>
    </row>
    <row r="5879" spans="9:18" x14ac:dyDescent="0.3">
      <c r="M5879" s="20" t="s">
        <v>42</v>
      </c>
      <c r="R5879" s="25">
        <v>1</v>
      </c>
    </row>
    <row r="5880" spans="9:18" x14ac:dyDescent="0.3">
      <c r="I5880" s="31" t="s">
        <v>2044</v>
      </c>
      <c r="J5880" s="20" t="s">
        <v>2049</v>
      </c>
      <c r="K5880" s="20" t="s">
        <v>178</v>
      </c>
      <c r="L5880" s="20" t="s">
        <v>1953</v>
      </c>
      <c r="M5880" s="20" t="s">
        <v>39</v>
      </c>
      <c r="N5880" s="20" t="s">
        <v>89</v>
      </c>
      <c r="Q5880" s="20" t="s">
        <v>46</v>
      </c>
      <c r="R5880" s="25">
        <v>1435</v>
      </c>
    </row>
    <row r="5881" spans="9:18" x14ac:dyDescent="0.3">
      <c r="M5881" s="20" t="s">
        <v>42</v>
      </c>
      <c r="R5881" s="25">
        <v>1</v>
      </c>
    </row>
    <row r="5882" spans="9:18" x14ac:dyDescent="0.3">
      <c r="I5882" s="31" t="s">
        <v>2044</v>
      </c>
      <c r="J5882" s="20" t="s">
        <v>2049</v>
      </c>
      <c r="K5882" s="20" t="s">
        <v>178</v>
      </c>
      <c r="L5882" s="20" t="s">
        <v>1814</v>
      </c>
      <c r="M5882" s="20" t="s">
        <v>39</v>
      </c>
      <c r="N5882" s="20" t="s">
        <v>89</v>
      </c>
      <c r="Q5882" s="20" t="s">
        <v>53</v>
      </c>
      <c r="R5882" s="25">
        <v>6665.83</v>
      </c>
    </row>
    <row r="5883" spans="9:18" x14ac:dyDescent="0.3">
      <c r="M5883" s="20" t="s">
        <v>42</v>
      </c>
      <c r="R5883" s="25">
        <v>1</v>
      </c>
    </row>
    <row r="5884" spans="9:18" x14ac:dyDescent="0.3">
      <c r="I5884" s="31" t="s">
        <v>2044</v>
      </c>
      <c r="J5884" s="20" t="s">
        <v>2049</v>
      </c>
      <c r="K5884" s="20" t="s">
        <v>178</v>
      </c>
      <c r="L5884" s="20" t="s">
        <v>1298</v>
      </c>
      <c r="M5884" s="20" t="s">
        <v>39</v>
      </c>
      <c r="N5884" s="20" t="s">
        <v>89</v>
      </c>
      <c r="Q5884" s="20" t="s">
        <v>53</v>
      </c>
      <c r="R5884" s="25">
        <v>352</v>
      </c>
    </row>
    <row r="5885" spans="9:18" x14ac:dyDescent="0.3">
      <c r="M5885" s="20" t="s">
        <v>42</v>
      </c>
      <c r="R5885" s="25">
        <v>2</v>
      </c>
    </row>
    <row r="5886" spans="9:18" x14ac:dyDescent="0.3">
      <c r="I5886" s="31" t="s">
        <v>2044</v>
      </c>
      <c r="J5886" s="20" t="s">
        <v>2049</v>
      </c>
      <c r="K5886" s="20" t="s">
        <v>178</v>
      </c>
      <c r="L5886" s="20" t="s">
        <v>1811</v>
      </c>
      <c r="M5886" s="20" t="s">
        <v>39</v>
      </c>
      <c r="N5886" s="20" t="s">
        <v>89</v>
      </c>
      <c r="Q5886" s="20" t="s">
        <v>53</v>
      </c>
      <c r="R5886" s="25">
        <v>4740</v>
      </c>
    </row>
    <row r="5887" spans="9:18" x14ac:dyDescent="0.3">
      <c r="M5887" s="20" t="s">
        <v>42</v>
      </c>
      <c r="R5887" s="25">
        <v>1</v>
      </c>
    </row>
    <row r="5888" spans="9:18" x14ac:dyDescent="0.3">
      <c r="I5888" s="31" t="s">
        <v>2044</v>
      </c>
      <c r="J5888" s="20" t="s">
        <v>2049</v>
      </c>
      <c r="K5888" s="20" t="s">
        <v>178</v>
      </c>
      <c r="L5888" s="20" t="s">
        <v>1674</v>
      </c>
      <c r="M5888" s="20" t="s">
        <v>39</v>
      </c>
      <c r="N5888" s="20" t="s">
        <v>89</v>
      </c>
      <c r="Q5888" s="20" t="s">
        <v>53</v>
      </c>
      <c r="R5888" s="25">
        <v>503.32</v>
      </c>
    </row>
    <row r="5889" spans="9:18" x14ac:dyDescent="0.3">
      <c r="M5889" s="20" t="s">
        <v>42</v>
      </c>
      <c r="R5889" s="25">
        <v>3</v>
      </c>
    </row>
    <row r="5890" spans="9:18" x14ac:dyDescent="0.3">
      <c r="I5890" s="31" t="s">
        <v>2044</v>
      </c>
      <c r="J5890" s="20" t="s">
        <v>2049</v>
      </c>
      <c r="K5890" s="20" t="s">
        <v>178</v>
      </c>
      <c r="L5890" s="20" t="s">
        <v>1364</v>
      </c>
      <c r="M5890" s="20" t="s">
        <v>39</v>
      </c>
      <c r="N5890" s="20" t="s">
        <v>89</v>
      </c>
      <c r="Q5890" s="20" t="s">
        <v>53</v>
      </c>
      <c r="R5890" s="25">
        <v>799.17</v>
      </c>
    </row>
    <row r="5891" spans="9:18" x14ac:dyDescent="0.3">
      <c r="M5891" s="20" t="s">
        <v>42</v>
      </c>
      <c r="R5891" s="25">
        <v>1</v>
      </c>
    </row>
    <row r="5892" spans="9:18" x14ac:dyDescent="0.3">
      <c r="I5892" s="31" t="s">
        <v>2044</v>
      </c>
      <c r="J5892" s="20" t="s">
        <v>2050</v>
      </c>
      <c r="K5892" s="20" t="s">
        <v>295</v>
      </c>
      <c r="L5892" s="20" t="s">
        <v>296</v>
      </c>
      <c r="M5892" s="20" t="s">
        <v>39</v>
      </c>
      <c r="N5892" s="20" t="s">
        <v>89</v>
      </c>
      <c r="Q5892" s="20" t="s">
        <v>297</v>
      </c>
      <c r="R5892" s="25">
        <v>33750</v>
      </c>
    </row>
    <row r="5893" spans="9:18" x14ac:dyDescent="0.3">
      <c r="M5893" s="20" t="s">
        <v>42</v>
      </c>
      <c r="R5893" s="25">
        <v>750</v>
      </c>
    </row>
    <row r="5894" spans="9:18" x14ac:dyDescent="0.3">
      <c r="I5894" s="31" t="s">
        <v>2044</v>
      </c>
      <c r="J5894" s="20" t="s">
        <v>2051</v>
      </c>
      <c r="K5894" s="20" t="s">
        <v>2052</v>
      </c>
      <c r="L5894" s="20" t="s">
        <v>1656</v>
      </c>
      <c r="M5894" s="20" t="s">
        <v>39</v>
      </c>
      <c r="N5894" s="20" t="s">
        <v>2053</v>
      </c>
      <c r="Q5894" s="20" t="s">
        <v>46</v>
      </c>
      <c r="R5894" s="25">
        <v>2617</v>
      </c>
    </row>
    <row r="5895" spans="9:18" x14ac:dyDescent="0.3">
      <c r="M5895" s="20" t="s">
        <v>42</v>
      </c>
      <c r="R5895" s="25">
        <v>75</v>
      </c>
    </row>
    <row r="5896" spans="9:18" x14ac:dyDescent="0.3">
      <c r="I5896" s="31" t="s">
        <v>2044</v>
      </c>
      <c r="J5896" s="20" t="s">
        <v>2054</v>
      </c>
      <c r="K5896" s="20" t="s">
        <v>174</v>
      </c>
      <c r="L5896" s="20" t="s">
        <v>616</v>
      </c>
      <c r="M5896" s="20" t="s">
        <v>39</v>
      </c>
      <c r="N5896" s="20" t="s">
        <v>89</v>
      </c>
      <c r="Q5896" s="20" t="s">
        <v>46</v>
      </c>
      <c r="R5896" s="25">
        <v>1151.8499999999999</v>
      </c>
    </row>
    <row r="5897" spans="9:18" x14ac:dyDescent="0.3">
      <c r="M5897" s="20" t="s">
        <v>42</v>
      </c>
      <c r="R5897" s="25">
        <v>100</v>
      </c>
    </row>
    <row r="5898" spans="9:18" x14ac:dyDescent="0.3">
      <c r="I5898" s="31" t="s">
        <v>2044</v>
      </c>
      <c r="J5898" s="20" t="s">
        <v>2054</v>
      </c>
      <c r="K5898" s="20" t="s">
        <v>174</v>
      </c>
      <c r="L5898" s="20" t="s">
        <v>972</v>
      </c>
      <c r="M5898" s="20" t="s">
        <v>39</v>
      </c>
      <c r="N5898" s="20" t="s">
        <v>89</v>
      </c>
      <c r="Q5898" s="20" t="s">
        <v>46</v>
      </c>
      <c r="R5898" s="25">
        <v>6683.59</v>
      </c>
    </row>
    <row r="5899" spans="9:18" x14ac:dyDescent="0.3">
      <c r="M5899" s="20" t="s">
        <v>42</v>
      </c>
      <c r="R5899" s="25">
        <v>20</v>
      </c>
    </row>
    <row r="5900" spans="9:18" x14ac:dyDescent="0.3">
      <c r="I5900" s="31" t="s">
        <v>2044</v>
      </c>
      <c r="J5900" s="20" t="s">
        <v>2054</v>
      </c>
      <c r="K5900" s="20" t="s">
        <v>174</v>
      </c>
      <c r="L5900" s="20" t="s">
        <v>675</v>
      </c>
      <c r="M5900" s="20" t="s">
        <v>39</v>
      </c>
      <c r="N5900" s="20" t="s">
        <v>89</v>
      </c>
      <c r="Q5900" s="20" t="s">
        <v>46</v>
      </c>
      <c r="R5900" s="25">
        <v>1121.3900000000001</v>
      </c>
    </row>
    <row r="5901" spans="9:18" x14ac:dyDescent="0.3">
      <c r="M5901" s="20" t="s">
        <v>42</v>
      </c>
      <c r="R5901" s="25">
        <v>100</v>
      </c>
    </row>
    <row r="5902" spans="9:18" x14ac:dyDescent="0.3">
      <c r="I5902" s="31" t="s">
        <v>2044</v>
      </c>
      <c r="J5902" s="20" t="s">
        <v>2054</v>
      </c>
      <c r="K5902" s="20" t="s">
        <v>174</v>
      </c>
      <c r="L5902" s="20" t="s">
        <v>1152</v>
      </c>
      <c r="M5902" s="20" t="s">
        <v>39</v>
      </c>
      <c r="N5902" s="20" t="s">
        <v>89</v>
      </c>
      <c r="Q5902" s="20" t="s">
        <v>46</v>
      </c>
      <c r="R5902" s="25">
        <v>523.80999999999995</v>
      </c>
    </row>
    <row r="5903" spans="9:18" x14ac:dyDescent="0.3">
      <c r="M5903" s="20" t="s">
        <v>42</v>
      </c>
      <c r="R5903" s="25">
        <v>1</v>
      </c>
    </row>
    <row r="5904" spans="9:18" x14ac:dyDescent="0.3">
      <c r="I5904" s="31" t="s">
        <v>2044</v>
      </c>
      <c r="J5904" s="20" t="s">
        <v>2054</v>
      </c>
      <c r="K5904" s="20" t="s">
        <v>174</v>
      </c>
      <c r="L5904" s="20" t="s">
        <v>927</v>
      </c>
      <c r="M5904" s="20" t="s">
        <v>39</v>
      </c>
      <c r="N5904" s="20" t="s">
        <v>89</v>
      </c>
      <c r="Q5904" s="20" t="s">
        <v>46</v>
      </c>
      <c r="R5904" s="25">
        <v>387.05</v>
      </c>
    </row>
    <row r="5905" spans="9:18" x14ac:dyDescent="0.3">
      <c r="M5905" s="20" t="s">
        <v>42</v>
      </c>
      <c r="R5905" s="25">
        <v>200</v>
      </c>
    </row>
    <row r="5906" spans="9:18" x14ac:dyDescent="0.3">
      <c r="I5906" s="31" t="s">
        <v>2044</v>
      </c>
      <c r="J5906" s="20" t="s">
        <v>2054</v>
      </c>
      <c r="K5906" s="20" t="s">
        <v>174</v>
      </c>
      <c r="L5906" s="20" t="s">
        <v>928</v>
      </c>
      <c r="M5906" s="20" t="s">
        <v>39</v>
      </c>
      <c r="N5906" s="20" t="s">
        <v>89</v>
      </c>
      <c r="Q5906" s="20" t="s">
        <v>46</v>
      </c>
      <c r="R5906" s="25">
        <v>382.23</v>
      </c>
    </row>
    <row r="5907" spans="9:18" x14ac:dyDescent="0.3">
      <c r="M5907" s="20" t="s">
        <v>42</v>
      </c>
      <c r="R5907" s="25">
        <v>1</v>
      </c>
    </row>
    <row r="5908" spans="9:18" x14ac:dyDescent="0.3">
      <c r="I5908" s="31" t="s">
        <v>2044</v>
      </c>
      <c r="J5908" s="20" t="s">
        <v>2054</v>
      </c>
      <c r="K5908" s="20" t="s">
        <v>174</v>
      </c>
      <c r="L5908" s="20" t="s">
        <v>932</v>
      </c>
      <c r="M5908" s="20" t="s">
        <v>39</v>
      </c>
      <c r="N5908" s="20" t="s">
        <v>89</v>
      </c>
      <c r="Q5908" s="20" t="s">
        <v>46</v>
      </c>
      <c r="R5908" s="25">
        <v>2995.85</v>
      </c>
    </row>
    <row r="5909" spans="9:18" x14ac:dyDescent="0.3">
      <c r="M5909" s="20" t="s">
        <v>42</v>
      </c>
      <c r="R5909" s="25">
        <v>9</v>
      </c>
    </row>
    <row r="5910" spans="9:18" x14ac:dyDescent="0.3">
      <c r="I5910" s="31" t="s">
        <v>2044</v>
      </c>
      <c r="J5910" s="20" t="s">
        <v>2054</v>
      </c>
      <c r="K5910" s="20" t="s">
        <v>174</v>
      </c>
      <c r="L5910" s="20" t="s">
        <v>933</v>
      </c>
      <c r="M5910" s="20" t="s">
        <v>39</v>
      </c>
      <c r="N5910" s="20" t="s">
        <v>89</v>
      </c>
      <c r="Q5910" s="20" t="s">
        <v>46</v>
      </c>
      <c r="R5910" s="25">
        <v>7228.37</v>
      </c>
    </row>
    <row r="5911" spans="9:18" x14ac:dyDescent="0.3">
      <c r="M5911" s="20" t="s">
        <v>42</v>
      </c>
      <c r="R5911" s="25">
        <v>18</v>
      </c>
    </row>
    <row r="5912" spans="9:18" x14ac:dyDescent="0.3">
      <c r="I5912" s="31" t="s">
        <v>2044</v>
      </c>
      <c r="J5912" s="20" t="s">
        <v>2054</v>
      </c>
      <c r="K5912" s="20" t="s">
        <v>174</v>
      </c>
      <c r="L5912" s="20" t="s">
        <v>969</v>
      </c>
      <c r="M5912" s="20" t="s">
        <v>39</v>
      </c>
      <c r="N5912" s="20" t="s">
        <v>89</v>
      </c>
      <c r="Q5912" s="20" t="s">
        <v>46</v>
      </c>
      <c r="R5912" s="25">
        <v>7936.27</v>
      </c>
    </row>
    <row r="5913" spans="9:18" x14ac:dyDescent="0.3">
      <c r="M5913" s="20" t="s">
        <v>42</v>
      </c>
      <c r="R5913" s="25">
        <v>3</v>
      </c>
    </row>
    <row r="5914" spans="9:18" x14ac:dyDescent="0.3">
      <c r="I5914" s="31" t="s">
        <v>2044</v>
      </c>
      <c r="J5914" s="20" t="s">
        <v>2054</v>
      </c>
      <c r="K5914" s="20" t="s">
        <v>174</v>
      </c>
      <c r="L5914" s="20" t="s">
        <v>970</v>
      </c>
      <c r="M5914" s="20" t="s">
        <v>39</v>
      </c>
      <c r="N5914" s="20" t="s">
        <v>89</v>
      </c>
      <c r="Q5914" s="20" t="s">
        <v>46</v>
      </c>
      <c r="R5914" s="25">
        <v>593.03</v>
      </c>
    </row>
    <row r="5915" spans="9:18" x14ac:dyDescent="0.3">
      <c r="M5915" s="20" t="s">
        <v>42</v>
      </c>
      <c r="R5915" s="25">
        <v>1</v>
      </c>
    </row>
    <row r="5916" spans="9:18" x14ac:dyDescent="0.3">
      <c r="I5916" s="31" t="s">
        <v>2044</v>
      </c>
      <c r="J5916" s="20" t="s">
        <v>2054</v>
      </c>
      <c r="K5916" s="20" t="s">
        <v>174</v>
      </c>
      <c r="L5916" s="20" t="s">
        <v>1071</v>
      </c>
      <c r="M5916" s="20" t="s">
        <v>39</v>
      </c>
      <c r="N5916" s="20" t="s">
        <v>89</v>
      </c>
      <c r="Q5916" s="20" t="s">
        <v>46</v>
      </c>
      <c r="R5916" s="25">
        <v>7100</v>
      </c>
    </row>
    <row r="5917" spans="9:18" x14ac:dyDescent="0.3">
      <c r="M5917" s="20" t="s">
        <v>42</v>
      </c>
      <c r="R5917" s="25">
        <v>1</v>
      </c>
    </row>
    <row r="5918" spans="9:18" x14ac:dyDescent="0.3">
      <c r="I5918" s="31" t="s">
        <v>2044</v>
      </c>
      <c r="J5918" s="20" t="s">
        <v>2054</v>
      </c>
      <c r="K5918" s="20" t="s">
        <v>174</v>
      </c>
      <c r="L5918" s="20" t="s">
        <v>1389</v>
      </c>
      <c r="M5918" s="20" t="s">
        <v>39</v>
      </c>
      <c r="N5918" s="20" t="s">
        <v>89</v>
      </c>
      <c r="Q5918" s="20" t="s">
        <v>46</v>
      </c>
      <c r="R5918" s="25">
        <v>869.2</v>
      </c>
    </row>
    <row r="5919" spans="9:18" x14ac:dyDescent="0.3">
      <c r="M5919" s="20" t="s">
        <v>42</v>
      </c>
      <c r="R5919" s="25">
        <v>1</v>
      </c>
    </row>
    <row r="5920" spans="9:18" x14ac:dyDescent="0.3">
      <c r="I5920" s="31" t="s">
        <v>2044</v>
      </c>
      <c r="J5920" s="20" t="s">
        <v>2054</v>
      </c>
      <c r="K5920" s="20" t="s">
        <v>174</v>
      </c>
      <c r="L5920" s="20" t="s">
        <v>1476</v>
      </c>
      <c r="M5920" s="20" t="s">
        <v>39</v>
      </c>
      <c r="N5920" s="20" t="s">
        <v>89</v>
      </c>
      <c r="Q5920" s="20" t="s">
        <v>46</v>
      </c>
      <c r="R5920" s="25">
        <v>5000</v>
      </c>
    </row>
    <row r="5921" spans="9:18" x14ac:dyDescent="0.3">
      <c r="M5921" s="20" t="s">
        <v>42</v>
      </c>
      <c r="R5921" s="25">
        <v>2</v>
      </c>
    </row>
    <row r="5922" spans="9:18" x14ac:dyDescent="0.3">
      <c r="I5922" s="31" t="s">
        <v>2044</v>
      </c>
      <c r="J5922" s="20" t="s">
        <v>2054</v>
      </c>
      <c r="K5922" s="20" t="s">
        <v>174</v>
      </c>
      <c r="L5922" s="20" t="s">
        <v>1681</v>
      </c>
      <c r="M5922" s="20" t="s">
        <v>39</v>
      </c>
      <c r="N5922" s="20" t="s">
        <v>89</v>
      </c>
      <c r="Q5922" s="20" t="s">
        <v>46</v>
      </c>
      <c r="R5922" s="25">
        <v>477</v>
      </c>
    </row>
    <row r="5923" spans="9:18" x14ac:dyDescent="0.3">
      <c r="M5923" s="20" t="s">
        <v>42</v>
      </c>
      <c r="R5923" s="25">
        <v>1.47</v>
      </c>
    </row>
    <row r="5924" spans="9:18" x14ac:dyDescent="0.3">
      <c r="I5924" s="31" t="s">
        <v>2044</v>
      </c>
      <c r="J5924" s="20" t="s">
        <v>2054</v>
      </c>
      <c r="K5924" s="20" t="s">
        <v>174</v>
      </c>
      <c r="L5924" s="20" t="s">
        <v>1682</v>
      </c>
      <c r="M5924" s="20" t="s">
        <v>39</v>
      </c>
      <c r="N5924" s="20" t="s">
        <v>89</v>
      </c>
      <c r="Q5924" s="20" t="s">
        <v>46</v>
      </c>
      <c r="R5924" s="25">
        <v>200</v>
      </c>
    </row>
    <row r="5925" spans="9:18" x14ac:dyDescent="0.3">
      <c r="M5925" s="20" t="s">
        <v>42</v>
      </c>
      <c r="R5925" s="25">
        <v>100</v>
      </c>
    </row>
    <row r="5926" spans="9:18" x14ac:dyDescent="0.3">
      <c r="I5926" s="31" t="s">
        <v>2044</v>
      </c>
      <c r="J5926" s="20" t="s">
        <v>2054</v>
      </c>
      <c r="K5926" s="20" t="s">
        <v>174</v>
      </c>
      <c r="L5926" s="20" t="s">
        <v>1845</v>
      </c>
      <c r="M5926" s="20" t="s">
        <v>39</v>
      </c>
      <c r="N5926" s="20" t="s">
        <v>89</v>
      </c>
      <c r="Q5926" s="20" t="s">
        <v>46</v>
      </c>
      <c r="R5926" s="25">
        <v>5590</v>
      </c>
    </row>
    <row r="5927" spans="9:18" x14ac:dyDescent="0.3">
      <c r="M5927" s="20" t="s">
        <v>42</v>
      </c>
      <c r="R5927" s="25">
        <v>1</v>
      </c>
    </row>
    <row r="5928" spans="9:18" x14ac:dyDescent="0.3">
      <c r="I5928" s="31" t="s">
        <v>2044</v>
      </c>
      <c r="J5928" s="20" t="s">
        <v>2054</v>
      </c>
      <c r="K5928" s="20" t="s">
        <v>174</v>
      </c>
      <c r="L5928" s="20" t="s">
        <v>1896</v>
      </c>
      <c r="M5928" s="20" t="s">
        <v>39</v>
      </c>
      <c r="N5928" s="20" t="s">
        <v>89</v>
      </c>
      <c r="Q5928" s="20" t="s">
        <v>158</v>
      </c>
      <c r="R5928" s="25">
        <v>10765</v>
      </c>
    </row>
    <row r="5929" spans="9:18" x14ac:dyDescent="0.3">
      <c r="M5929" s="20" t="s">
        <v>42</v>
      </c>
      <c r="R5929" s="25">
        <v>1</v>
      </c>
    </row>
    <row r="5930" spans="9:18" x14ac:dyDescent="0.3">
      <c r="I5930" s="31" t="s">
        <v>2044</v>
      </c>
      <c r="J5930" s="20" t="s">
        <v>2054</v>
      </c>
      <c r="K5930" s="20" t="s">
        <v>174</v>
      </c>
      <c r="L5930" s="20" t="s">
        <v>1588</v>
      </c>
      <c r="M5930" s="20" t="s">
        <v>39</v>
      </c>
      <c r="N5930" s="20" t="s">
        <v>89</v>
      </c>
      <c r="Q5930" s="20" t="s">
        <v>46</v>
      </c>
      <c r="R5930" s="25">
        <v>2559.7199999999998</v>
      </c>
    </row>
    <row r="5931" spans="9:18" x14ac:dyDescent="0.3">
      <c r="M5931" s="20" t="s">
        <v>42</v>
      </c>
      <c r="R5931" s="25">
        <v>1</v>
      </c>
    </row>
    <row r="5932" spans="9:18" x14ac:dyDescent="0.3">
      <c r="I5932" s="31" t="s">
        <v>2044</v>
      </c>
      <c r="J5932" s="20" t="s">
        <v>2054</v>
      </c>
      <c r="K5932" s="20" t="s">
        <v>174</v>
      </c>
      <c r="L5932" s="20" t="s">
        <v>1813</v>
      </c>
      <c r="M5932" s="20" t="s">
        <v>39</v>
      </c>
      <c r="N5932" s="20" t="s">
        <v>89</v>
      </c>
      <c r="Q5932" s="20" t="s">
        <v>46</v>
      </c>
      <c r="R5932" s="25">
        <v>274.17</v>
      </c>
    </row>
    <row r="5933" spans="9:18" x14ac:dyDescent="0.3">
      <c r="M5933" s="20" t="s">
        <v>42</v>
      </c>
      <c r="R5933" s="25">
        <v>1</v>
      </c>
    </row>
    <row r="5934" spans="9:18" x14ac:dyDescent="0.3">
      <c r="I5934" s="31" t="s">
        <v>2044</v>
      </c>
      <c r="J5934" s="20" t="s">
        <v>2054</v>
      </c>
      <c r="K5934" s="20" t="s">
        <v>174</v>
      </c>
      <c r="L5934" s="20" t="s">
        <v>1524</v>
      </c>
      <c r="M5934" s="20" t="s">
        <v>39</v>
      </c>
      <c r="N5934" s="20" t="s">
        <v>89</v>
      </c>
      <c r="Q5934" s="20" t="s">
        <v>46</v>
      </c>
      <c r="R5934" s="25">
        <v>437</v>
      </c>
    </row>
    <row r="5935" spans="9:18" x14ac:dyDescent="0.3">
      <c r="M5935" s="20" t="s">
        <v>42</v>
      </c>
      <c r="R5935" s="25">
        <v>1</v>
      </c>
    </row>
    <row r="5936" spans="9:18" x14ac:dyDescent="0.3">
      <c r="I5936" s="31" t="s">
        <v>2044</v>
      </c>
      <c r="J5936" s="20" t="s">
        <v>2054</v>
      </c>
      <c r="K5936" s="20" t="s">
        <v>174</v>
      </c>
      <c r="L5936" s="20" t="s">
        <v>929</v>
      </c>
      <c r="M5936" s="20" t="s">
        <v>39</v>
      </c>
      <c r="N5936" s="20" t="s">
        <v>89</v>
      </c>
      <c r="Q5936" s="20" t="s">
        <v>46</v>
      </c>
      <c r="R5936" s="25">
        <v>100.64</v>
      </c>
    </row>
    <row r="5937" spans="9:18" x14ac:dyDescent="0.3">
      <c r="M5937" s="20" t="s">
        <v>42</v>
      </c>
      <c r="R5937" s="25">
        <v>100</v>
      </c>
    </row>
    <row r="5938" spans="9:18" x14ac:dyDescent="0.3">
      <c r="I5938" s="31" t="s">
        <v>2044</v>
      </c>
      <c r="J5938" s="20" t="s">
        <v>2054</v>
      </c>
      <c r="K5938" s="20" t="s">
        <v>174</v>
      </c>
      <c r="L5938" s="20" t="s">
        <v>1106</v>
      </c>
      <c r="M5938" s="20" t="s">
        <v>39</v>
      </c>
      <c r="N5938" s="20" t="s">
        <v>89</v>
      </c>
      <c r="Q5938" s="20" t="s">
        <v>46</v>
      </c>
      <c r="R5938" s="25">
        <v>693.44</v>
      </c>
    </row>
    <row r="5939" spans="9:18" x14ac:dyDescent="0.3">
      <c r="M5939" s="20" t="s">
        <v>42</v>
      </c>
      <c r="R5939" s="25">
        <v>2</v>
      </c>
    </row>
    <row r="5940" spans="9:18" x14ac:dyDescent="0.3">
      <c r="I5940" s="31" t="s">
        <v>2044</v>
      </c>
      <c r="J5940" s="20" t="s">
        <v>2054</v>
      </c>
      <c r="K5940" s="20" t="s">
        <v>174</v>
      </c>
      <c r="L5940" s="20" t="s">
        <v>1690</v>
      </c>
      <c r="M5940" s="20" t="s">
        <v>39</v>
      </c>
      <c r="N5940" s="20" t="s">
        <v>89</v>
      </c>
      <c r="Q5940" s="20" t="s">
        <v>46</v>
      </c>
      <c r="R5940" s="25">
        <v>3501.25</v>
      </c>
    </row>
    <row r="5941" spans="9:18" x14ac:dyDescent="0.3">
      <c r="M5941" s="20" t="s">
        <v>42</v>
      </c>
      <c r="R5941" s="25">
        <v>5</v>
      </c>
    </row>
    <row r="5942" spans="9:18" x14ac:dyDescent="0.3">
      <c r="I5942" s="31" t="s">
        <v>2044</v>
      </c>
      <c r="J5942" s="20" t="s">
        <v>2054</v>
      </c>
      <c r="K5942" s="20" t="s">
        <v>174</v>
      </c>
      <c r="L5942" s="20" t="s">
        <v>474</v>
      </c>
      <c r="M5942" s="20" t="s">
        <v>39</v>
      </c>
      <c r="N5942" s="20" t="s">
        <v>89</v>
      </c>
      <c r="Q5942" s="20" t="s">
        <v>46</v>
      </c>
      <c r="R5942" s="25">
        <v>5400.67</v>
      </c>
    </row>
    <row r="5943" spans="9:18" x14ac:dyDescent="0.3">
      <c r="M5943" s="20" t="s">
        <v>42</v>
      </c>
      <c r="R5943" s="25">
        <v>100</v>
      </c>
    </row>
    <row r="5944" spans="9:18" x14ac:dyDescent="0.3">
      <c r="I5944" s="31" t="s">
        <v>2044</v>
      </c>
      <c r="J5944" s="20" t="s">
        <v>2054</v>
      </c>
      <c r="K5944" s="20" t="s">
        <v>174</v>
      </c>
      <c r="L5944" s="20" t="s">
        <v>475</v>
      </c>
      <c r="M5944" s="20" t="s">
        <v>39</v>
      </c>
      <c r="N5944" s="20" t="s">
        <v>89</v>
      </c>
      <c r="Q5944" s="20" t="s">
        <v>46</v>
      </c>
      <c r="R5944" s="25">
        <v>8908.75</v>
      </c>
    </row>
    <row r="5945" spans="9:18" x14ac:dyDescent="0.3">
      <c r="M5945" s="20" t="s">
        <v>42</v>
      </c>
      <c r="R5945" s="25">
        <v>100</v>
      </c>
    </row>
    <row r="5946" spans="9:18" x14ac:dyDescent="0.3">
      <c r="I5946" s="31" t="s">
        <v>2044</v>
      </c>
      <c r="J5946" s="20" t="s">
        <v>2054</v>
      </c>
      <c r="K5946" s="20" t="s">
        <v>174</v>
      </c>
      <c r="L5946" s="20" t="s">
        <v>1300</v>
      </c>
      <c r="M5946" s="20" t="s">
        <v>39</v>
      </c>
      <c r="N5946" s="20" t="s">
        <v>89</v>
      </c>
      <c r="Q5946" s="20" t="s">
        <v>46</v>
      </c>
      <c r="R5946" s="25">
        <v>924</v>
      </c>
    </row>
    <row r="5947" spans="9:18" x14ac:dyDescent="0.3">
      <c r="M5947" s="20" t="s">
        <v>42</v>
      </c>
      <c r="R5947" s="25">
        <v>2</v>
      </c>
    </row>
    <row r="5948" spans="9:18" x14ac:dyDescent="0.3">
      <c r="I5948" s="31" t="s">
        <v>2044</v>
      </c>
      <c r="J5948" s="20" t="s">
        <v>2054</v>
      </c>
      <c r="K5948" s="20" t="s">
        <v>174</v>
      </c>
      <c r="L5948" s="20" t="s">
        <v>1815</v>
      </c>
      <c r="M5948" s="20" t="s">
        <v>39</v>
      </c>
      <c r="N5948" s="20" t="s">
        <v>89</v>
      </c>
      <c r="Q5948" s="20" t="s">
        <v>46</v>
      </c>
      <c r="R5948" s="25">
        <v>372.5</v>
      </c>
    </row>
    <row r="5949" spans="9:18" x14ac:dyDescent="0.3">
      <c r="M5949" s="20" t="s">
        <v>42</v>
      </c>
      <c r="R5949" s="25">
        <v>1</v>
      </c>
    </row>
    <row r="5950" spans="9:18" x14ac:dyDescent="0.3">
      <c r="I5950" s="31" t="s">
        <v>2044</v>
      </c>
      <c r="J5950" s="20" t="s">
        <v>2054</v>
      </c>
      <c r="K5950" s="20" t="s">
        <v>174</v>
      </c>
      <c r="L5950" s="20" t="s">
        <v>1108</v>
      </c>
      <c r="M5950" s="20" t="s">
        <v>39</v>
      </c>
      <c r="N5950" s="20" t="s">
        <v>89</v>
      </c>
      <c r="Q5950" s="20" t="s">
        <v>46</v>
      </c>
      <c r="R5950" s="25">
        <v>165.94</v>
      </c>
    </row>
    <row r="5951" spans="9:18" x14ac:dyDescent="0.3">
      <c r="M5951" s="20" t="s">
        <v>42</v>
      </c>
      <c r="R5951" s="25">
        <v>1</v>
      </c>
    </row>
    <row r="5952" spans="9:18" x14ac:dyDescent="0.3">
      <c r="I5952" s="31" t="s">
        <v>2044</v>
      </c>
      <c r="J5952" s="20" t="s">
        <v>2054</v>
      </c>
      <c r="K5952" s="20" t="s">
        <v>174</v>
      </c>
      <c r="L5952" s="20" t="s">
        <v>1955</v>
      </c>
      <c r="M5952" s="20" t="s">
        <v>39</v>
      </c>
      <c r="N5952" s="20" t="s">
        <v>89</v>
      </c>
      <c r="Q5952" s="20" t="s">
        <v>46</v>
      </c>
      <c r="R5952" s="25">
        <v>760</v>
      </c>
    </row>
    <row r="5953" spans="9:18" x14ac:dyDescent="0.3">
      <c r="M5953" s="20" t="s">
        <v>42</v>
      </c>
      <c r="R5953" s="25">
        <v>4</v>
      </c>
    </row>
    <row r="5954" spans="9:18" x14ac:dyDescent="0.3">
      <c r="I5954" s="31" t="s">
        <v>2044</v>
      </c>
      <c r="J5954" s="20" t="s">
        <v>2054</v>
      </c>
      <c r="K5954" s="20" t="s">
        <v>174</v>
      </c>
      <c r="L5954" s="20" t="s">
        <v>1295</v>
      </c>
      <c r="M5954" s="20" t="s">
        <v>39</v>
      </c>
      <c r="N5954" s="20" t="s">
        <v>89</v>
      </c>
      <c r="Q5954" s="20" t="s">
        <v>46</v>
      </c>
      <c r="R5954" s="25">
        <v>280</v>
      </c>
    </row>
    <row r="5955" spans="9:18" x14ac:dyDescent="0.3">
      <c r="M5955" s="20" t="s">
        <v>42</v>
      </c>
      <c r="R5955" s="25">
        <v>1</v>
      </c>
    </row>
    <row r="5956" spans="9:18" x14ac:dyDescent="0.3">
      <c r="I5956" s="31" t="s">
        <v>2044</v>
      </c>
      <c r="J5956" s="20" t="s">
        <v>2054</v>
      </c>
      <c r="K5956" s="20" t="s">
        <v>174</v>
      </c>
      <c r="L5956" s="20" t="s">
        <v>676</v>
      </c>
      <c r="M5956" s="20" t="s">
        <v>39</v>
      </c>
      <c r="N5956" s="20" t="s">
        <v>89</v>
      </c>
      <c r="Q5956" s="20" t="s">
        <v>46</v>
      </c>
      <c r="R5956" s="25">
        <v>550.85</v>
      </c>
    </row>
    <row r="5957" spans="9:18" x14ac:dyDescent="0.3">
      <c r="M5957" s="20" t="s">
        <v>42</v>
      </c>
      <c r="R5957" s="25">
        <v>3</v>
      </c>
    </row>
    <row r="5958" spans="9:18" x14ac:dyDescent="0.3">
      <c r="I5958" s="31" t="s">
        <v>2044</v>
      </c>
      <c r="J5958" s="20" t="s">
        <v>2054</v>
      </c>
      <c r="K5958" s="20" t="s">
        <v>174</v>
      </c>
      <c r="L5958" s="20" t="s">
        <v>1104</v>
      </c>
      <c r="M5958" s="20" t="s">
        <v>39</v>
      </c>
      <c r="N5958" s="20" t="s">
        <v>89</v>
      </c>
      <c r="Q5958" s="20" t="s">
        <v>46</v>
      </c>
      <c r="R5958" s="25">
        <v>247.81</v>
      </c>
    </row>
    <row r="5959" spans="9:18" x14ac:dyDescent="0.3">
      <c r="M5959" s="20" t="s">
        <v>42</v>
      </c>
      <c r="R5959" s="25">
        <v>2</v>
      </c>
    </row>
    <row r="5960" spans="9:18" x14ac:dyDescent="0.3">
      <c r="I5960" s="31" t="s">
        <v>2044</v>
      </c>
      <c r="J5960" s="20" t="s">
        <v>2054</v>
      </c>
      <c r="K5960" s="20" t="s">
        <v>174</v>
      </c>
      <c r="L5960" s="20" t="s">
        <v>1296</v>
      </c>
      <c r="M5960" s="20" t="s">
        <v>39</v>
      </c>
      <c r="N5960" s="20" t="s">
        <v>89</v>
      </c>
      <c r="Q5960" s="20" t="s">
        <v>46</v>
      </c>
      <c r="R5960" s="25">
        <v>55</v>
      </c>
    </row>
    <row r="5961" spans="9:18" x14ac:dyDescent="0.3">
      <c r="M5961" s="20" t="s">
        <v>42</v>
      </c>
      <c r="R5961" s="25">
        <v>1</v>
      </c>
    </row>
    <row r="5962" spans="9:18" x14ac:dyDescent="0.3">
      <c r="I5962" s="31" t="s">
        <v>2044</v>
      </c>
      <c r="J5962" s="20" t="s">
        <v>2055</v>
      </c>
      <c r="K5962" s="20" t="s">
        <v>455</v>
      </c>
      <c r="L5962" s="20" t="s">
        <v>1380</v>
      </c>
      <c r="M5962" s="20" t="s">
        <v>39</v>
      </c>
      <c r="N5962" s="20" t="s">
        <v>148</v>
      </c>
      <c r="Q5962" s="20" t="s">
        <v>46</v>
      </c>
      <c r="R5962" s="25">
        <v>12639.6</v>
      </c>
    </row>
    <row r="5963" spans="9:18" x14ac:dyDescent="0.3">
      <c r="M5963" s="20" t="s">
        <v>42</v>
      </c>
      <c r="R5963" s="25">
        <v>126</v>
      </c>
    </row>
    <row r="5964" spans="9:18" x14ac:dyDescent="0.3">
      <c r="I5964" s="31" t="s">
        <v>2044</v>
      </c>
      <c r="J5964" s="20" t="s">
        <v>2056</v>
      </c>
      <c r="K5964" s="20" t="s">
        <v>1065</v>
      </c>
      <c r="L5964" s="20" t="s">
        <v>125</v>
      </c>
      <c r="M5964" s="20" t="s">
        <v>39</v>
      </c>
      <c r="N5964" s="20" t="s">
        <v>1066</v>
      </c>
      <c r="Q5964" s="20" t="s">
        <v>46</v>
      </c>
      <c r="R5964" s="25">
        <v>9830</v>
      </c>
    </row>
    <row r="5965" spans="9:18" x14ac:dyDescent="0.3">
      <c r="M5965" s="20" t="s">
        <v>42</v>
      </c>
      <c r="R5965" s="25">
        <v>10</v>
      </c>
    </row>
    <row r="5966" spans="9:18" x14ac:dyDescent="0.3">
      <c r="I5966" s="31" t="s">
        <v>2044</v>
      </c>
      <c r="J5966" s="20" t="s">
        <v>2057</v>
      </c>
      <c r="K5966" s="20" t="s">
        <v>295</v>
      </c>
      <c r="L5966" s="20" t="s">
        <v>543</v>
      </c>
      <c r="M5966" s="20" t="s">
        <v>39</v>
      </c>
      <c r="N5966" s="20" t="s">
        <v>89</v>
      </c>
      <c r="Q5966" s="20" t="s">
        <v>297</v>
      </c>
      <c r="R5966" s="25">
        <v>1893.33</v>
      </c>
    </row>
    <row r="5967" spans="9:18" x14ac:dyDescent="0.3">
      <c r="M5967" s="20" t="s">
        <v>42</v>
      </c>
      <c r="R5967" s="25">
        <v>1</v>
      </c>
    </row>
    <row r="5968" spans="9:18" x14ac:dyDescent="0.3">
      <c r="I5968" s="31" t="s">
        <v>2044</v>
      </c>
      <c r="J5968" s="20" t="s">
        <v>2058</v>
      </c>
      <c r="K5968" s="20" t="s">
        <v>2059</v>
      </c>
      <c r="L5968" s="20" t="s">
        <v>971</v>
      </c>
      <c r="M5968" s="20" t="s">
        <v>39</v>
      </c>
      <c r="N5968" s="20" t="s">
        <v>89</v>
      </c>
      <c r="Q5968" s="20" t="s">
        <v>46</v>
      </c>
      <c r="R5968" s="25">
        <v>477.13</v>
      </c>
    </row>
    <row r="5969" spans="9:18" x14ac:dyDescent="0.3">
      <c r="M5969" s="20" t="s">
        <v>42</v>
      </c>
      <c r="R5969" s="25">
        <v>2</v>
      </c>
    </row>
    <row r="5970" spans="9:18" x14ac:dyDescent="0.3">
      <c r="I5970" s="31" t="s">
        <v>2044</v>
      </c>
      <c r="J5970" s="20" t="s">
        <v>2058</v>
      </c>
      <c r="K5970" s="20" t="s">
        <v>2059</v>
      </c>
      <c r="L5970" s="20" t="s">
        <v>973</v>
      </c>
      <c r="M5970" s="20" t="s">
        <v>39</v>
      </c>
      <c r="N5970" s="20" t="s">
        <v>89</v>
      </c>
      <c r="Q5970" s="20" t="s">
        <v>46</v>
      </c>
      <c r="R5970" s="25">
        <v>779.7</v>
      </c>
    </row>
    <row r="5971" spans="9:18" x14ac:dyDescent="0.3">
      <c r="M5971" s="20" t="s">
        <v>42</v>
      </c>
      <c r="R5971" s="25">
        <v>2</v>
      </c>
    </row>
    <row r="5972" spans="9:18" x14ac:dyDescent="0.3">
      <c r="I5972" s="31" t="s">
        <v>2044</v>
      </c>
      <c r="J5972" s="20" t="s">
        <v>2058</v>
      </c>
      <c r="K5972" s="20" t="s">
        <v>2059</v>
      </c>
      <c r="L5972" s="20" t="s">
        <v>974</v>
      </c>
      <c r="M5972" s="20" t="s">
        <v>39</v>
      </c>
      <c r="N5972" s="20" t="s">
        <v>89</v>
      </c>
      <c r="Q5972" s="20" t="s">
        <v>46</v>
      </c>
      <c r="R5972" s="25">
        <v>401.03</v>
      </c>
    </row>
    <row r="5973" spans="9:18" x14ac:dyDescent="0.3">
      <c r="M5973" s="20" t="s">
        <v>42</v>
      </c>
      <c r="R5973" s="25">
        <v>10</v>
      </c>
    </row>
    <row r="5974" spans="9:18" x14ac:dyDescent="0.3">
      <c r="I5974" s="31" t="s">
        <v>2044</v>
      </c>
      <c r="J5974" s="20" t="s">
        <v>2058</v>
      </c>
      <c r="K5974" s="20" t="s">
        <v>2059</v>
      </c>
      <c r="L5974" s="20" t="s">
        <v>975</v>
      </c>
      <c r="M5974" s="20" t="s">
        <v>39</v>
      </c>
      <c r="N5974" s="20" t="s">
        <v>89</v>
      </c>
      <c r="Q5974" s="20" t="s">
        <v>46</v>
      </c>
      <c r="R5974" s="25">
        <v>1369.34</v>
      </c>
    </row>
    <row r="5975" spans="9:18" x14ac:dyDescent="0.3">
      <c r="M5975" s="20" t="s">
        <v>42</v>
      </c>
      <c r="R5975" s="25">
        <v>2</v>
      </c>
    </row>
    <row r="5976" spans="9:18" x14ac:dyDescent="0.3">
      <c r="I5976" s="31" t="s">
        <v>2044</v>
      </c>
      <c r="J5976" s="20" t="s">
        <v>2058</v>
      </c>
      <c r="K5976" s="20" t="s">
        <v>2059</v>
      </c>
      <c r="L5976" s="20" t="s">
        <v>1107</v>
      </c>
      <c r="M5976" s="20" t="s">
        <v>39</v>
      </c>
      <c r="N5976" s="20" t="s">
        <v>89</v>
      </c>
      <c r="Q5976" s="20" t="s">
        <v>46</v>
      </c>
      <c r="R5976" s="25">
        <v>148.18</v>
      </c>
    </row>
    <row r="5977" spans="9:18" x14ac:dyDescent="0.3">
      <c r="M5977" s="20" t="s">
        <v>42</v>
      </c>
      <c r="R5977" s="25">
        <v>5</v>
      </c>
    </row>
    <row r="5978" spans="9:18" x14ac:dyDescent="0.3">
      <c r="I5978" s="31" t="s">
        <v>2044</v>
      </c>
      <c r="J5978" s="20" t="s">
        <v>2058</v>
      </c>
      <c r="K5978" s="20" t="s">
        <v>2059</v>
      </c>
      <c r="L5978" s="20" t="s">
        <v>1791</v>
      </c>
      <c r="M5978" s="20" t="s">
        <v>39</v>
      </c>
      <c r="N5978" s="20" t="s">
        <v>89</v>
      </c>
      <c r="Q5978" s="20" t="s">
        <v>46</v>
      </c>
      <c r="R5978" s="25">
        <v>391.66</v>
      </c>
    </row>
    <row r="5979" spans="9:18" x14ac:dyDescent="0.3">
      <c r="M5979" s="20" t="s">
        <v>42</v>
      </c>
      <c r="R5979" s="25">
        <v>2</v>
      </c>
    </row>
    <row r="5980" spans="9:18" x14ac:dyDescent="0.3">
      <c r="I5980" s="31" t="s">
        <v>2044</v>
      </c>
      <c r="J5980" s="20" t="s">
        <v>2058</v>
      </c>
      <c r="K5980" s="20" t="s">
        <v>2059</v>
      </c>
      <c r="L5980" s="20" t="s">
        <v>976</v>
      </c>
      <c r="M5980" s="20" t="s">
        <v>39</v>
      </c>
      <c r="N5980" s="20" t="s">
        <v>89</v>
      </c>
      <c r="Q5980" s="20" t="s">
        <v>46</v>
      </c>
      <c r="R5980" s="25">
        <v>2327.66</v>
      </c>
    </row>
    <row r="5981" spans="9:18" x14ac:dyDescent="0.3">
      <c r="M5981" s="20" t="s">
        <v>42</v>
      </c>
      <c r="R5981" s="25">
        <v>10</v>
      </c>
    </row>
    <row r="5982" spans="9:18" x14ac:dyDescent="0.3">
      <c r="I5982" s="31" t="s">
        <v>2044</v>
      </c>
      <c r="J5982" s="20" t="s">
        <v>2058</v>
      </c>
      <c r="K5982" s="20" t="s">
        <v>2059</v>
      </c>
      <c r="L5982" s="20" t="s">
        <v>931</v>
      </c>
      <c r="M5982" s="20" t="s">
        <v>39</v>
      </c>
      <c r="N5982" s="20" t="s">
        <v>89</v>
      </c>
      <c r="Q5982" s="20" t="s">
        <v>46</v>
      </c>
      <c r="R5982" s="25">
        <v>6636.6</v>
      </c>
    </row>
    <row r="5983" spans="9:18" x14ac:dyDescent="0.3">
      <c r="M5983" s="20" t="s">
        <v>42</v>
      </c>
      <c r="R5983" s="25">
        <v>18</v>
      </c>
    </row>
    <row r="5984" spans="9:18" x14ac:dyDescent="0.3">
      <c r="I5984" s="31" t="s">
        <v>2044</v>
      </c>
      <c r="J5984" s="20" t="s">
        <v>2058</v>
      </c>
      <c r="K5984" s="20" t="s">
        <v>2059</v>
      </c>
      <c r="L5984" s="20" t="s">
        <v>930</v>
      </c>
      <c r="M5984" s="20" t="s">
        <v>39</v>
      </c>
      <c r="N5984" s="20" t="s">
        <v>89</v>
      </c>
      <c r="Q5984" s="20" t="s">
        <v>46</v>
      </c>
      <c r="R5984" s="25">
        <v>2384.3000000000002</v>
      </c>
    </row>
    <row r="5985" spans="9:18" x14ac:dyDescent="0.3">
      <c r="M5985" s="20" t="s">
        <v>42</v>
      </c>
      <c r="R5985" s="25">
        <v>2</v>
      </c>
    </row>
    <row r="5986" spans="9:18" x14ac:dyDescent="0.3">
      <c r="I5986" s="31" t="s">
        <v>2044</v>
      </c>
      <c r="J5986" s="20" t="s">
        <v>2060</v>
      </c>
      <c r="K5986" s="20" t="s">
        <v>1214</v>
      </c>
      <c r="L5986" s="20" t="s">
        <v>1215</v>
      </c>
      <c r="M5986" s="20" t="s">
        <v>39</v>
      </c>
      <c r="N5986" s="20" t="s">
        <v>46</v>
      </c>
      <c r="O5986" s="25">
        <v>506.79</v>
      </c>
      <c r="Q5986" s="20" t="s">
        <v>59</v>
      </c>
    </row>
    <row r="5987" spans="9:18" x14ac:dyDescent="0.3">
      <c r="M5987" s="20" t="s">
        <v>42</v>
      </c>
      <c r="O5987" s="25">
        <v>2</v>
      </c>
    </row>
    <row r="5988" spans="9:18" x14ac:dyDescent="0.3">
      <c r="I5988" s="31" t="s">
        <v>2044</v>
      </c>
      <c r="J5988" s="20" t="s">
        <v>2060</v>
      </c>
      <c r="K5988" s="20" t="s">
        <v>2061</v>
      </c>
      <c r="L5988" s="20" t="s">
        <v>2062</v>
      </c>
      <c r="M5988" s="20" t="s">
        <v>39</v>
      </c>
      <c r="N5988" s="20" t="s">
        <v>46</v>
      </c>
      <c r="O5988" s="25">
        <v>263.20999999999998</v>
      </c>
      <c r="Q5988" s="20" t="s">
        <v>59</v>
      </c>
    </row>
    <row r="5989" spans="9:18" x14ac:dyDescent="0.3">
      <c r="M5989" s="20" t="s">
        <v>42</v>
      </c>
      <c r="O5989" s="25">
        <v>5</v>
      </c>
    </row>
    <row r="5990" spans="9:18" x14ac:dyDescent="0.3">
      <c r="I5990" s="31" t="s">
        <v>2044</v>
      </c>
      <c r="J5990" s="20" t="s">
        <v>2060</v>
      </c>
      <c r="K5990" s="20" t="s">
        <v>1487</v>
      </c>
      <c r="L5990" s="20" t="s">
        <v>1488</v>
      </c>
      <c r="M5990" s="20" t="s">
        <v>39</v>
      </c>
      <c r="N5990" s="20" t="s">
        <v>46</v>
      </c>
      <c r="O5990" s="25">
        <v>79.13</v>
      </c>
      <c r="Q5990" s="20" t="s">
        <v>59</v>
      </c>
    </row>
    <row r="5991" spans="9:18" x14ac:dyDescent="0.3">
      <c r="M5991" s="20" t="s">
        <v>42</v>
      </c>
      <c r="O5991" s="25">
        <v>5</v>
      </c>
    </row>
    <row r="5992" spans="9:18" x14ac:dyDescent="0.3">
      <c r="I5992" s="31" t="s">
        <v>2044</v>
      </c>
      <c r="J5992" s="20" t="s">
        <v>2060</v>
      </c>
      <c r="K5992" s="20" t="s">
        <v>1568</v>
      </c>
      <c r="L5992" s="20" t="s">
        <v>1569</v>
      </c>
      <c r="M5992" s="20" t="s">
        <v>39</v>
      </c>
      <c r="N5992" s="20" t="s">
        <v>46</v>
      </c>
      <c r="O5992" s="25">
        <v>77.849999999999994</v>
      </c>
      <c r="Q5992" s="20" t="s">
        <v>59</v>
      </c>
    </row>
    <row r="5993" spans="9:18" x14ac:dyDescent="0.3">
      <c r="M5993" s="20" t="s">
        <v>42</v>
      </c>
      <c r="O5993" s="25">
        <v>5</v>
      </c>
    </row>
    <row r="5994" spans="9:18" x14ac:dyDescent="0.3">
      <c r="I5994" s="31" t="s">
        <v>2044</v>
      </c>
      <c r="J5994" s="20" t="s">
        <v>2063</v>
      </c>
      <c r="K5994" s="20" t="s">
        <v>121</v>
      </c>
      <c r="L5994" s="20" t="s">
        <v>1999</v>
      </c>
      <c r="M5994" s="20" t="s">
        <v>39</v>
      </c>
      <c r="N5994" s="20" t="s">
        <v>122</v>
      </c>
      <c r="Q5994" s="20" t="s">
        <v>107</v>
      </c>
      <c r="R5994" s="25">
        <v>9568.09</v>
      </c>
    </row>
    <row r="5995" spans="9:18" x14ac:dyDescent="0.3">
      <c r="M5995" s="20" t="s">
        <v>42</v>
      </c>
      <c r="R5995" s="25">
        <v>23</v>
      </c>
    </row>
    <row r="5996" spans="9:18" x14ac:dyDescent="0.3">
      <c r="I5996" s="31" t="s">
        <v>2044</v>
      </c>
      <c r="J5996" s="20" t="s">
        <v>2063</v>
      </c>
      <c r="K5996" s="20" t="s">
        <v>121</v>
      </c>
      <c r="L5996" s="20" t="s">
        <v>2002</v>
      </c>
      <c r="M5996" s="20" t="s">
        <v>39</v>
      </c>
      <c r="N5996" s="20" t="s">
        <v>122</v>
      </c>
      <c r="Q5996" s="20" t="s">
        <v>107</v>
      </c>
      <c r="R5996" s="25">
        <v>7596.1</v>
      </c>
    </row>
    <row r="5997" spans="9:18" x14ac:dyDescent="0.3">
      <c r="M5997" s="20" t="s">
        <v>42</v>
      </c>
      <c r="R5997" s="25">
        <v>400</v>
      </c>
    </row>
    <row r="5998" spans="9:18" x14ac:dyDescent="0.3">
      <c r="I5998" s="31" t="s">
        <v>2044</v>
      </c>
      <c r="J5998" s="20" t="s">
        <v>2064</v>
      </c>
      <c r="K5998" s="20" t="s">
        <v>145</v>
      </c>
      <c r="L5998" s="20" t="s">
        <v>2065</v>
      </c>
      <c r="M5998" s="20" t="s">
        <v>39</v>
      </c>
      <c r="N5998" s="20" t="s">
        <v>146</v>
      </c>
      <c r="O5998" s="25">
        <v>1807.67</v>
      </c>
      <c r="Q5998" s="20" t="s">
        <v>47</v>
      </c>
    </row>
    <row r="5999" spans="9:18" x14ac:dyDescent="0.3">
      <c r="M5999" s="20" t="s">
        <v>42</v>
      </c>
      <c r="O5999" s="25">
        <v>32</v>
      </c>
    </row>
    <row r="6000" spans="9:18" x14ac:dyDescent="0.3">
      <c r="I6000" s="31" t="s">
        <v>2044</v>
      </c>
      <c r="J6000" s="20" t="s">
        <v>2064</v>
      </c>
      <c r="K6000" s="20" t="s">
        <v>147</v>
      </c>
      <c r="L6000" s="20" t="s">
        <v>145</v>
      </c>
      <c r="M6000" s="20" t="s">
        <v>39</v>
      </c>
      <c r="N6000" s="20" t="s">
        <v>148</v>
      </c>
      <c r="Q6000" s="20" t="s">
        <v>149</v>
      </c>
      <c r="R6000" s="25">
        <v>1807.67</v>
      </c>
    </row>
    <row r="6001" spans="9:18" x14ac:dyDescent="0.3">
      <c r="M6001" s="20" t="s">
        <v>42</v>
      </c>
    </row>
    <row r="6002" spans="9:18" x14ac:dyDescent="0.3">
      <c r="I6002" s="31" t="s">
        <v>2044</v>
      </c>
      <c r="J6002" s="20" t="s">
        <v>2066</v>
      </c>
      <c r="K6002" s="20" t="s">
        <v>400</v>
      </c>
      <c r="M6002" s="20" t="s">
        <v>39</v>
      </c>
      <c r="N6002" s="20" t="s">
        <v>90</v>
      </c>
      <c r="O6002" s="25">
        <v>20000</v>
      </c>
      <c r="Q6002" s="20" t="s">
        <v>47</v>
      </c>
    </row>
    <row r="6003" spans="9:18" x14ac:dyDescent="0.3">
      <c r="M6003" s="20" t="s">
        <v>42</v>
      </c>
      <c r="O6003" s="25">
        <v>500</v>
      </c>
    </row>
    <row r="6004" spans="9:18" x14ac:dyDescent="0.3">
      <c r="I6004" s="31" t="s">
        <v>2044</v>
      </c>
      <c r="J6004" s="20" t="s">
        <v>2067</v>
      </c>
      <c r="K6004" s="20" t="s">
        <v>174</v>
      </c>
      <c r="L6004" s="20" t="s">
        <v>1972</v>
      </c>
      <c r="M6004" s="20" t="s">
        <v>39</v>
      </c>
      <c r="N6004" s="20" t="s">
        <v>89</v>
      </c>
      <c r="Q6004" s="20" t="s">
        <v>46</v>
      </c>
      <c r="R6004" s="25">
        <v>1587.67</v>
      </c>
    </row>
    <row r="6005" spans="9:18" x14ac:dyDescent="0.3">
      <c r="M6005" s="20" t="s">
        <v>42</v>
      </c>
      <c r="R6005" s="25">
        <v>40</v>
      </c>
    </row>
    <row r="6006" spans="9:18" x14ac:dyDescent="0.3">
      <c r="I6006" s="31" t="s">
        <v>2044</v>
      </c>
      <c r="J6006" s="20" t="s">
        <v>2067</v>
      </c>
      <c r="K6006" s="20" t="s">
        <v>174</v>
      </c>
      <c r="L6006" s="20" t="s">
        <v>1958</v>
      </c>
      <c r="M6006" s="20" t="s">
        <v>39</v>
      </c>
      <c r="N6006" s="20" t="s">
        <v>89</v>
      </c>
      <c r="Q6006" s="20" t="s">
        <v>46</v>
      </c>
      <c r="R6006" s="25">
        <v>30.4</v>
      </c>
    </row>
    <row r="6007" spans="9:18" x14ac:dyDescent="0.3">
      <c r="M6007" s="20" t="s">
        <v>42</v>
      </c>
      <c r="R6007" s="25">
        <v>1</v>
      </c>
    </row>
    <row r="6008" spans="9:18" x14ac:dyDescent="0.3">
      <c r="I6008" s="31" t="s">
        <v>2044</v>
      </c>
      <c r="J6008" s="20" t="s">
        <v>2067</v>
      </c>
      <c r="K6008" s="20" t="s">
        <v>174</v>
      </c>
      <c r="L6008" s="20" t="s">
        <v>436</v>
      </c>
      <c r="M6008" s="20" t="s">
        <v>39</v>
      </c>
      <c r="N6008" s="20" t="s">
        <v>89</v>
      </c>
      <c r="Q6008" s="20" t="s">
        <v>46</v>
      </c>
      <c r="R6008" s="25">
        <v>60.79</v>
      </c>
    </row>
    <row r="6009" spans="9:18" x14ac:dyDescent="0.3">
      <c r="M6009" s="20" t="s">
        <v>42</v>
      </c>
      <c r="R6009" s="25">
        <v>2</v>
      </c>
    </row>
    <row r="6010" spans="9:18" x14ac:dyDescent="0.3">
      <c r="I6010" s="31" t="s">
        <v>2044</v>
      </c>
      <c r="J6010" s="20" t="s">
        <v>2067</v>
      </c>
      <c r="K6010" s="20" t="s">
        <v>174</v>
      </c>
      <c r="L6010" s="20" t="s">
        <v>1960</v>
      </c>
      <c r="M6010" s="20" t="s">
        <v>39</v>
      </c>
      <c r="N6010" s="20" t="s">
        <v>89</v>
      </c>
      <c r="Q6010" s="20" t="s">
        <v>46</v>
      </c>
      <c r="R6010" s="25">
        <v>151.97</v>
      </c>
    </row>
    <row r="6011" spans="9:18" x14ac:dyDescent="0.3">
      <c r="M6011" s="20" t="s">
        <v>42</v>
      </c>
      <c r="R6011" s="25">
        <v>5</v>
      </c>
    </row>
    <row r="6012" spans="9:18" x14ac:dyDescent="0.3">
      <c r="I6012" s="31" t="s">
        <v>2044</v>
      </c>
      <c r="J6012" s="20" t="s">
        <v>2067</v>
      </c>
      <c r="K6012" s="20" t="s">
        <v>174</v>
      </c>
      <c r="L6012" s="20" t="s">
        <v>1568</v>
      </c>
      <c r="M6012" s="20" t="s">
        <v>39</v>
      </c>
      <c r="N6012" s="20" t="s">
        <v>89</v>
      </c>
      <c r="Q6012" s="20" t="s">
        <v>46</v>
      </c>
      <c r="R6012" s="25">
        <v>509.92</v>
      </c>
    </row>
    <row r="6013" spans="9:18" x14ac:dyDescent="0.3">
      <c r="M6013" s="20" t="s">
        <v>42</v>
      </c>
      <c r="R6013" s="25">
        <v>35</v>
      </c>
    </row>
    <row r="6014" spans="9:18" x14ac:dyDescent="0.3">
      <c r="I6014" s="31" t="s">
        <v>2044</v>
      </c>
      <c r="J6014" s="20" t="s">
        <v>2067</v>
      </c>
      <c r="K6014" s="20" t="s">
        <v>174</v>
      </c>
      <c r="L6014" s="20" t="s">
        <v>1964</v>
      </c>
      <c r="M6014" s="20" t="s">
        <v>39</v>
      </c>
      <c r="N6014" s="20" t="s">
        <v>89</v>
      </c>
      <c r="Q6014" s="20" t="s">
        <v>46</v>
      </c>
      <c r="R6014" s="25">
        <v>291.52999999999997</v>
      </c>
    </row>
    <row r="6015" spans="9:18" x14ac:dyDescent="0.3">
      <c r="M6015" s="20" t="s">
        <v>42</v>
      </c>
      <c r="R6015" s="25">
        <v>12</v>
      </c>
    </row>
    <row r="6016" spans="9:18" x14ac:dyDescent="0.3">
      <c r="I6016" s="31" t="s">
        <v>2044</v>
      </c>
      <c r="J6016" s="20" t="s">
        <v>2067</v>
      </c>
      <c r="K6016" s="20" t="s">
        <v>174</v>
      </c>
      <c r="L6016" s="20" t="s">
        <v>1962</v>
      </c>
      <c r="M6016" s="20" t="s">
        <v>39</v>
      </c>
      <c r="N6016" s="20" t="s">
        <v>89</v>
      </c>
      <c r="Q6016" s="20" t="s">
        <v>46</v>
      </c>
      <c r="R6016" s="25">
        <v>189.77</v>
      </c>
    </row>
    <row r="6017" spans="9:18" x14ac:dyDescent="0.3">
      <c r="M6017" s="20" t="s">
        <v>42</v>
      </c>
      <c r="R6017" s="25">
        <v>7</v>
      </c>
    </row>
    <row r="6018" spans="9:18" x14ac:dyDescent="0.3">
      <c r="I6018" s="31" t="s">
        <v>2044</v>
      </c>
      <c r="J6018" s="20" t="s">
        <v>2067</v>
      </c>
      <c r="K6018" s="20" t="s">
        <v>174</v>
      </c>
      <c r="L6018" s="20" t="s">
        <v>1614</v>
      </c>
      <c r="M6018" s="20" t="s">
        <v>39</v>
      </c>
      <c r="N6018" s="20" t="s">
        <v>89</v>
      </c>
      <c r="Q6018" s="20" t="s">
        <v>46</v>
      </c>
      <c r="R6018" s="25">
        <v>41.4</v>
      </c>
    </row>
    <row r="6019" spans="9:18" x14ac:dyDescent="0.3">
      <c r="M6019" s="20" t="s">
        <v>42</v>
      </c>
      <c r="R6019" s="25">
        <v>2</v>
      </c>
    </row>
    <row r="6020" spans="9:18" x14ac:dyDescent="0.3">
      <c r="I6020" s="31" t="s">
        <v>2044</v>
      </c>
      <c r="J6020" s="20" t="s">
        <v>2067</v>
      </c>
      <c r="K6020" s="20" t="s">
        <v>174</v>
      </c>
      <c r="L6020" s="20" t="s">
        <v>1966</v>
      </c>
      <c r="M6020" s="20" t="s">
        <v>39</v>
      </c>
      <c r="N6020" s="20" t="s">
        <v>89</v>
      </c>
      <c r="Q6020" s="20" t="s">
        <v>46</v>
      </c>
      <c r="R6020" s="25">
        <v>31.53</v>
      </c>
    </row>
    <row r="6021" spans="9:18" x14ac:dyDescent="0.3">
      <c r="M6021" s="20" t="s">
        <v>42</v>
      </c>
      <c r="R6021" s="25">
        <v>1</v>
      </c>
    </row>
    <row r="6022" spans="9:18" x14ac:dyDescent="0.3">
      <c r="I6022" s="31" t="s">
        <v>2044</v>
      </c>
      <c r="J6022" s="20" t="s">
        <v>2067</v>
      </c>
      <c r="K6022" s="20" t="s">
        <v>174</v>
      </c>
      <c r="L6022" s="20" t="s">
        <v>1214</v>
      </c>
      <c r="M6022" s="20" t="s">
        <v>39</v>
      </c>
      <c r="N6022" s="20" t="s">
        <v>89</v>
      </c>
      <c r="Q6022" s="20" t="s">
        <v>46</v>
      </c>
      <c r="R6022" s="25">
        <v>506.79</v>
      </c>
    </row>
    <row r="6023" spans="9:18" x14ac:dyDescent="0.3">
      <c r="M6023" s="20" t="s">
        <v>42</v>
      </c>
      <c r="R6023" s="25">
        <v>2</v>
      </c>
    </row>
    <row r="6024" spans="9:18" x14ac:dyDescent="0.3">
      <c r="I6024" s="31" t="s">
        <v>2044</v>
      </c>
      <c r="J6024" s="20" t="s">
        <v>2067</v>
      </c>
      <c r="K6024" s="20" t="s">
        <v>174</v>
      </c>
      <c r="L6024" s="20" t="s">
        <v>2061</v>
      </c>
      <c r="M6024" s="20" t="s">
        <v>39</v>
      </c>
      <c r="N6024" s="20" t="s">
        <v>89</v>
      </c>
      <c r="Q6024" s="20" t="s">
        <v>46</v>
      </c>
      <c r="R6024" s="25">
        <v>263.20999999999998</v>
      </c>
    </row>
    <row r="6025" spans="9:18" x14ac:dyDescent="0.3">
      <c r="M6025" s="20" t="s">
        <v>42</v>
      </c>
      <c r="R6025" s="25">
        <v>5</v>
      </c>
    </row>
    <row r="6026" spans="9:18" x14ac:dyDescent="0.3">
      <c r="I6026" s="31" t="s">
        <v>2044</v>
      </c>
      <c r="J6026" s="20" t="s">
        <v>2067</v>
      </c>
      <c r="K6026" s="20" t="s">
        <v>174</v>
      </c>
      <c r="L6026" s="20" t="s">
        <v>1568</v>
      </c>
      <c r="M6026" s="20" t="s">
        <v>39</v>
      </c>
      <c r="N6026" s="20" t="s">
        <v>89</v>
      </c>
      <c r="Q6026" s="20" t="s">
        <v>46</v>
      </c>
      <c r="R6026" s="25">
        <v>72.84</v>
      </c>
    </row>
    <row r="6027" spans="9:18" x14ac:dyDescent="0.3">
      <c r="M6027" s="20" t="s">
        <v>42</v>
      </c>
      <c r="R6027" s="25">
        <v>5</v>
      </c>
    </row>
    <row r="6028" spans="9:18" x14ac:dyDescent="0.3">
      <c r="I6028" s="31" t="s">
        <v>2044</v>
      </c>
      <c r="J6028" s="20" t="s">
        <v>2068</v>
      </c>
      <c r="K6028" s="20" t="s">
        <v>1828</v>
      </c>
      <c r="L6028" s="20" t="s">
        <v>1828</v>
      </c>
      <c r="M6028" s="20" t="s">
        <v>39</v>
      </c>
      <c r="N6028" s="20" t="s">
        <v>149</v>
      </c>
      <c r="O6028" s="25">
        <v>1540.05</v>
      </c>
      <c r="Q6028" s="20" t="s">
        <v>146</v>
      </c>
      <c r="R6028" s="25">
        <v>1540.05</v>
      </c>
    </row>
    <row r="6029" spans="9:18" x14ac:dyDescent="0.3">
      <c r="M6029" s="20" t="s">
        <v>42</v>
      </c>
    </row>
    <row r="6030" spans="9:18" x14ac:dyDescent="0.3">
      <c r="I6030" s="31" t="s">
        <v>2044</v>
      </c>
      <c r="J6030" s="20" t="s">
        <v>2069</v>
      </c>
      <c r="K6030" s="20" t="s">
        <v>87</v>
      </c>
      <c r="L6030" s="20" t="s">
        <v>1828</v>
      </c>
      <c r="M6030" s="20" t="s">
        <v>39</v>
      </c>
      <c r="N6030" s="20" t="s">
        <v>89</v>
      </c>
      <c r="Q6030" s="20" t="s">
        <v>146</v>
      </c>
    </row>
    <row r="6031" spans="9:18" x14ac:dyDescent="0.3">
      <c r="M6031" s="20" t="s">
        <v>42</v>
      </c>
      <c r="R6031" s="25">
        <v>1</v>
      </c>
    </row>
    <row r="6032" spans="9:18" x14ac:dyDescent="0.3">
      <c r="I6032" s="31" t="s">
        <v>2044</v>
      </c>
      <c r="J6032" s="20" t="s">
        <v>2068</v>
      </c>
      <c r="K6032" s="20" t="s">
        <v>1828</v>
      </c>
      <c r="L6032" s="20" t="s">
        <v>1828</v>
      </c>
      <c r="M6032" s="20" t="s">
        <v>39</v>
      </c>
      <c r="N6032" s="20" t="s">
        <v>149</v>
      </c>
      <c r="O6032" s="25">
        <v>1540.05</v>
      </c>
      <c r="Q6032" s="20" t="s">
        <v>146</v>
      </c>
      <c r="R6032" s="25">
        <v>1540.05</v>
      </c>
    </row>
    <row r="6033" spans="9:18" x14ac:dyDescent="0.3">
      <c r="M6033" s="20" t="s">
        <v>42</v>
      </c>
    </row>
    <row r="6034" spans="9:18" x14ac:dyDescent="0.3">
      <c r="I6034" s="31" t="s">
        <v>2044</v>
      </c>
      <c r="J6034" s="20" t="s">
        <v>2069</v>
      </c>
      <c r="K6034" s="20" t="s">
        <v>87</v>
      </c>
      <c r="L6034" s="20" t="s">
        <v>1828</v>
      </c>
      <c r="M6034" s="20" t="s">
        <v>39</v>
      </c>
      <c r="N6034" s="20" t="s">
        <v>89</v>
      </c>
      <c r="Q6034" s="20" t="s">
        <v>146</v>
      </c>
    </row>
    <row r="6035" spans="9:18" x14ac:dyDescent="0.3">
      <c r="M6035" s="20" t="s">
        <v>42</v>
      </c>
      <c r="R6035" s="25">
        <v>1</v>
      </c>
    </row>
    <row r="6036" spans="9:18" x14ac:dyDescent="0.3">
      <c r="I6036" s="31" t="s">
        <v>2044</v>
      </c>
      <c r="J6036" s="20" t="s">
        <v>2068</v>
      </c>
      <c r="K6036" s="20" t="s">
        <v>1832</v>
      </c>
      <c r="L6036" s="20" t="s">
        <v>1832</v>
      </c>
      <c r="M6036" s="20" t="s">
        <v>39</v>
      </c>
      <c r="N6036" s="20" t="s">
        <v>149</v>
      </c>
      <c r="O6036" s="25">
        <v>1900.02</v>
      </c>
      <c r="Q6036" s="20" t="s">
        <v>146</v>
      </c>
      <c r="R6036" s="25">
        <v>1900.02</v>
      </c>
    </row>
    <row r="6037" spans="9:18" x14ac:dyDescent="0.3">
      <c r="M6037" s="20" t="s">
        <v>42</v>
      </c>
    </row>
    <row r="6038" spans="9:18" x14ac:dyDescent="0.3">
      <c r="I6038" s="31" t="s">
        <v>2044</v>
      </c>
      <c r="J6038" s="20" t="s">
        <v>2069</v>
      </c>
      <c r="K6038" s="20" t="s">
        <v>87</v>
      </c>
      <c r="L6038" s="20" t="s">
        <v>1832</v>
      </c>
      <c r="M6038" s="20" t="s">
        <v>39</v>
      </c>
      <c r="N6038" s="20" t="s">
        <v>89</v>
      </c>
      <c r="Q6038" s="20" t="s">
        <v>146</v>
      </c>
    </row>
    <row r="6039" spans="9:18" x14ac:dyDescent="0.3">
      <c r="M6039" s="20" t="s">
        <v>42</v>
      </c>
      <c r="R6039" s="25">
        <v>1</v>
      </c>
    </row>
    <row r="6040" spans="9:18" x14ac:dyDescent="0.3">
      <c r="I6040" s="31" t="s">
        <v>2044</v>
      </c>
      <c r="J6040" s="20" t="s">
        <v>2068</v>
      </c>
      <c r="K6040" s="20" t="s">
        <v>1832</v>
      </c>
      <c r="L6040" s="20" t="s">
        <v>1832</v>
      </c>
      <c r="M6040" s="20" t="s">
        <v>39</v>
      </c>
      <c r="N6040" s="20" t="s">
        <v>149</v>
      </c>
      <c r="O6040" s="25">
        <v>1900.02</v>
      </c>
      <c r="Q6040" s="20" t="s">
        <v>146</v>
      </c>
      <c r="R6040" s="25">
        <v>1900.02</v>
      </c>
    </row>
    <row r="6041" spans="9:18" x14ac:dyDescent="0.3">
      <c r="M6041" s="20" t="s">
        <v>42</v>
      </c>
    </row>
    <row r="6042" spans="9:18" x14ac:dyDescent="0.3">
      <c r="I6042" s="31" t="s">
        <v>2044</v>
      </c>
      <c r="J6042" s="20" t="s">
        <v>2069</v>
      </c>
      <c r="K6042" s="20" t="s">
        <v>87</v>
      </c>
      <c r="L6042" s="20" t="s">
        <v>1832</v>
      </c>
      <c r="M6042" s="20" t="s">
        <v>39</v>
      </c>
      <c r="N6042" s="20" t="s">
        <v>89</v>
      </c>
      <c r="Q6042" s="20" t="s">
        <v>146</v>
      </c>
    </row>
    <row r="6043" spans="9:18" x14ac:dyDescent="0.3">
      <c r="M6043" s="20" t="s">
        <v>42</v>
      </c>
      <c r="R6043" s="25">
        <v>1</v>
      </c>
    </row>
    <row r="6044" spans="9:18" x14ac:dyDescent="0.3">
      <c r="I6044" s="31" t="s">
        <v>2044</v>
      </c>
      <c r="J6044" s="20" t="s">
        <v>2068</v>
      </c>
      <c r="K6044" s="20" t="s">
        <v>1830</v>
      </c>
      <c r="L6044" s="20" t="s">
        <v>1830</v>
      </c>
      <c r="M6044" s="20" t="s">
        <v>39</v>
      </c>
      <c r="N6044" s="20" t="s">
        <v>149</v>
      </c>
      <c r="O6044" s="25">
        <v>825</v>
      </c>
      <c r="Q6044" s="20" t="s">
        <v>146</v>
      </c>
      <c r="R6044" s="25">
        <v>825</v>
      </c>
    </row>
    <row r="6045" spans="9:18" x14ac:dyDescent="0.3">
      <c r="M6045" s="20" t="s">
        <v>42</v>
      </c>
    </row>
    <row r="6046" spans="9:18" x14ac:dyDescent="0.3">
      <c r="I6046" s="31" t="s">
        <v>2044</v>
      </c>
      <c r="J6046" s="20" t="s">
        <v>2069</v>
      </c>
      <c r="K6046" s="20" t="s">
        <v>87</v>
      </c>
      <c r="L6046" s="20" t="s">
        <v>1830</v>
      </c>
      <c r="M6046" s="20" t="s">
        <v>39</v>
      </c>
      <c r="N6046" s="20" t="s">
        <v>89</v>
      </c>
      <c r="Q6046" s="20" t="s">
        <v>146</v>
      </c>
    </row>
    <row r="6047" spans="9:18" x14ac:dyDescent="0.3">
      <c r="M6047" s="20" t="s">
        <v>42</v>
      </c>
      <c r="R6047" s="25">
        <v>1</v>
      </c>
    </row>
    <row r="6048" spans="9:18" x14ac:dyDescent="0.3">
      <c r="I6048" s="31" t="s">
        <v>2044</v>
      </c>
      <c r="J6048" s="20" t="s">
        <v>2068</v>
      </c>
      <c r="K6048" s="20" t="s">
        <v>1830</v>
      </c>
      <c r="L6048" s="20" t="s">
        <v>1830</v>
      </c>
      <c r="M6048" s="20" t="s">
        <v>39</v>
      </c>
      <c r="N6048" s="20" t="s">
        <v>149</v>
      </c>
      <c r="O6048" s="25">
        <v>825</v>
      </c>
      <c r="Q6048" s="20" t="s">
        <v>146</v>
      </c>
      <c r="R6048" s="25">
        <v>825</v>
      </c>
    </row>
    <row r="6049" spans="9:18" x14ac:dyDescent="0.3">
      <c r="M6049" s="20" t="s">
        <v>42</v>
      </c>
    </row>
    <row r="6050" spans="9:18" x14ac:dyDescent="0.3">
      <c r="I6050" s="31" t="s">
        <v>2044</v>
      </c>
      <c r="J6050" s="20" t="s">
        <v>2069</v>
      </c>
      <c r="K6050" s="20" t="s">
        <v>87</v>
      </c>
      <c r="L6050" s="20" t="s">
        <v>1830</v>
      </c>
      <c r="M6050" s="20" t="s">
        <v>39</v>
      </c>
      <c r="N6050" s="20" t="s">
        <v>89</v>
      </c>
      <c r="Q6050" s="20" t="s">
        <v>146</v>
      </c>
    </row>
    <row r="6051" spans="9:18" x14ac:dyDescent="0.3">
      <c r="M6051" s="20" t="s">
        <v>42</v>
      </c>
      <c r="R6051" s="25">
        <v>1</v>
      </c>
    </row>
    <row r="6052" spans="9:18" x14ac:dyDescent="0.3">
      <c r="I6052" s="31" t="s">
        <v>2044</v>
      </c>
      <c r="J6052" s="20" t="s">
        <v>2068</v>
      </c>
      <c r="K6052" s="20" t="s">
        <v>1826</v>
      </c>
      <c r="L6052" s="20" t="s">
        <v>1826</v>
      </c>
      <c r="M6052" s="20" t="s">
        <v>39</v>
      </c>
      <c r="N6052" s="20" t="s">
        <v>149</v>
      </c>
      <c r="O6052" s="25">
        <v>1288.5999999999999</v>
      </c>
      <c r="Q6052" s="20" t="s">
        <v>146</v>
      </c>
      <c r="R6052" s="25">
        <v>1288.5999999999999</v>
      </c>
    </row>
    <row r="6053" spans="9:18" x14ac:dyDescent="0.3">
      <c r="M6053" s="20" t="s">
        <v>42</v>
      </c>
    </row>
    <row r="6054" spans="9:18" x14ac:dyDescent="0.3">
      <c r="I6054" s="31" t="s">
        <v>2044</v>
      </c>
      <c r="J6054" s="20" t="s">
        <v>2069</v>
      </c>
      <c r="K6054" s="20" t="s">
        <v>87</v>
      </c>
      <c r="L6054" s="20" t="s">
        <v>1826</v>
      </c>
      <c r="M6054" s="20" t="s">
        <v>39</v>
      </c>
      <c r="N6054" s="20" t="s">
        <v>89</v>
      </c>
      <c r="Q6054" s="20" t="s">
        <v>146</v>
      </c>
    </row>
    <row r="6055" spans="9:18" x14ac:dyDescent="0.3">
      <c r="M6055" s="20" t="s">
        <v>42</v>
      </c>
      <c r="R6055" s="25">
        <v>1</v>
      </c>
    </row>
    <row r="6056" spans="9:18" x14ac:dyDescent="0.3">
      <c r="I6056" s="31" t="s">
        <v>2044</v>
      </c>
      <c r="J6056" s="20" t="s">
        <v>2068</v>
      </c>
      <c r="K6056" s="20" t="s">
        <v>1826</v>
      </c>
      <c r="L6056" s="20" t="s">
        <v>1826</v>
      </c>
      <c r="M6056" s="20" t="s">
        <v>39</v>
      </c>
      <c r="N6056" s="20" t="s">
        <v>149</v>
      </c>
      <c r="O6056" s="25">
        <v>1288.5999999999999</v>
      </c>
      <c r="Q6056" s="20" t="s">
        <v>146</v>
      </c>
      <c r="R6056" s="25">
        <v>1288.5999999999999</v>
      </c>
    </row>
    <row r="6057" spans="9:18" x14ac:dyDescent="0.3">
      <c r="M6057" s="20" t="s">
        <v>42</v>
      </c>
    </row>
    <row r="6058" spans="9:18" x14ac:dyDescent="0.3">
      <c r="I6058" s="31" t="s">
        <v>2044</v>
      </c>
      <c r="J6058" s="20" t="s">
        <v>2069</v>
      </c>
      <c r="K6058" s="20" t="s">
        <v>87</v>
      </c>
      <c r="L6058" s="20" t="s">
        <v>1826</v>
      </c>
      <c r="M6058" s="20" t="s">
        <v>39</v>
      </c>
      <c r="N6058" s="20" t="s">
        <v>89</v>
      </c>
      <c r="Q6058" s="20" t="s">
        <v>146</v>
      </c>
    </row>
    <row r="6059" spans="9:18" x14ac:dyDescent="0.3">
      <c r="M6059" s="20" t="s">
        <v>42</v>
      </c>
      <c r="R6059" s="25">
        <v>1</v>
      </c>
    </row>
    <row r="6060" spans="9:18" x14ac:dyDescent="0.3">
      <c r="I6060" s="31" t="s">
        <v>2044</v>
      </c>
      <c r="J6060" s="20" t="s">
        <v>2068</v>
      </c>
      <c r="K6060" s="20" t="s">
        <v>1860</v>
      </c>
      <c r="L6060" s="20" t="s">
        <v>1860</v>
      </c>
      <c r="M6060" s="20" t="s">
        <v>39</v>
      </c>
      <c r="N6060" s="20" t="s">
        <v>149</v>
      </c>
      <c r="O6060" s="25">
        <v>1478.5</v>
      </c>
      <c r="Q6060" s="20" t="s">
        <v>146</v>
      </c>
      <c r="R6060" s="25">
        <v>1478.5</v>
      </c>
    </row>
    <row r="6061" spans="9:18" x14ac:dyDescent="0.3">
      <c r="M6061" s="20" t="s">
        <v>42</v>
      </c>
    </row>
    <row r="6062" spans="9:18" x14ac:dyDescent="0.3">
      <c r="I6062" s="31" t="s">
        <v>2044</v>
      </c>
      <c r="J6062" s="20" t="s">
        <v>2069</v>
      </c>
      <c r="K6062" s="20" t="s">
        <v>87</v>
      </c>
      <c r="L6062" s="20" t="s">
        <v>1860</v>
      </c>
      <c r="M6062" s="20" t="s">
        <v>39</v>
      </c>
      <c r="N6062" s="20" t="s">
        <v>89</v>
      </c>
      <c r="Q6062" s="20" t="s">
        <v>146</v>
      </c>
    </row>
    <row r="6063" spans="9:18" x14ac:dyDescent="0.3">
      <c r="M6063" s="20" t="s">
        <v>42</v>
      </c>
      <c r="R6063" s="25">
        <v>1</v>
      </c>
    </row>
    <row r="6064" spans="9:18" x14ac:dyDescent="0.3">
      <c r="I6064" s="31" t="s">
        <v>2044</v>
      </c>
      <c r="J6064" s="20" t="s">
        <v>2068</v>
      </c>
      <c r="K6064" s="20" t="s">
        <v>1860</v>
      </c>
      <c r="L6064" s="20" t="s">
        <v>1860</v>
      </c>
      <c r="M6064" s="20" t="s">
        <v>39</v>
      </c>
      <c r="N6064" s="20" t="s">
        <v>149</v>
      </c>
      <c r="O6064" s="25">
        <v>1478.5</v>
      </c>
      <c r="Q6064" s="20" t="s">
        <v>146</v>
      </c>
      <c r="R6064" s="25">
        <v>1478.5</v>
      </c>
    </row>
    <row r="6065" spans="9:18" x14ac:dyDescent="0.3">
      <c r="M6065" s="20" t="s">
        <v>42</v>
      </c>
    </row>
    <row r="6066" spans="9:18" x14ac:dyDescent="0.3">
      <c r="I6066" s="31" t="s">
        <v>2044</v>
      </c>
      <c r="J6066" s="20" t="s">
        <v>2069</v>
      </c>
      <c r="K6066" s="20" t="s">
        <v>87</v>
      </c>
      <c r="L6066" s="20" t="s">
        <v>1860</v>
      </c>
      <c r="M6066" s="20" t="s">
        <v>39</v>
      </c>
      <c r="N6066" s="20" t="s">
        <v>89</v>
      </c>
      <c r="Q6066" s="20" t="s">
        <v>146</v>
      </c>
    </row>
    <row r="6067" spans="9:18" x14ac:dyDescent="0.3">
      <c r="M6067" s="20" t="s">
        <v>42</v>
      </c>
      <c r="R6067" s="25">
        <v>1</v>
      </c>
    </row>
    <row r="6068" spans="9:18" x14ac:dyDescent="0.3">
      <c r="I6068" s="31" t="s">
        <v>2044</v>
      </c>
      <c r="J6068" s="20" t="s">
        <v>2068</v>
      </c>
      <c r="K6068" s="20" t="s">
        <v>1827</v>
      </c>
      <c r="L6068" s="20" t="s">
        <v>1827</v>
      </c>
      <c r="M6068" s="20" t="s">
        <v>39</v>
      </c>
      <c r="N6068" s="20" t="s">
        <v>149</v>
      </c>
      <c r="O6068" s="25">
        <v>875</v>
      </c>
      <c r="Q6068" s="20" t="s">
        <v>146</v>
      </c>
      <c r="R6068" s="25">
        <v>875</v>
      </c>
    </row>
    <row r="6069" spans="9:18" x14ac:dyDescent="0.3">
      <c r="M6069" s="20" t="s">
        <v>42</v>
      </c>
    </row>
    <row r="6070" spans="9:18" x14ac:dyDescent="0.3">
      <c r="I6070" s="31" t="s">
        <v>2044</v>
      </c>
      <c r="J6070" s="20" t="s">
        <v>2069</v>
      </c>
      <c r="K6070" s="20" t="s">
        <v>87</v>
      </c>
      <c r="L6070" s="20" t="s">
        <v>1827</v>
      </c>
      <c r="M6070" s="20" t="s">
        <v>39</v>
      </c>
      <c r="N6070" s="20" t="s">
        <v>89</v>
      </c>
      <c r="Q6070" s="20" t="s">
        <v>146</v>
      </c>
    </row>
    <row r="6071" spans="9:18" x14ac:dyDescent="0.3">
      <c r="M6071" s="20" t="s">
        <v>42</v>
      </c>
      <c r="R6071" s="25">
        <v>1</v>
      </c>
    </row>
    <row r="6072" spans="9:18" x14ac:dyDescent="0.3">
      <c r="I6072" s="31" t="s">
        <v>2044</v>
      </c>
      <c r="J6072" s="20" t="s">
        <v>2068</v>
      </c>
      <c r="K6072" s="20" t="s">
        <v>1831</v>
      </c>
      <c r="L6072" s="20" t="s">
        <v>1831</v>
      </c>
      <c r="M6072" s="20" t="s">
        <v>39</v>
      </c>
      <c r="N6072" s="20" t="s">
        <v>149</v>
      </c>
      <c r="O6072" s="25">
        <v>1433.35</v>
      </c>
      <c r="Q6072" s="20" t="s">
        <v>146</v>
      </c>
      <c r="R6072" s="25">
        <v>1433.35</v>
      </c>
    </row>
    <row r="6073" spans="9:18" x14ac:dyDescent="0.3">
      <c r="M6073" s="20" t="s">
        <v>42</v>
      </c>
    </row>
    <row r="6074" spans="9:18" x14ac:dyDescent="0.3">
      <c r="I6074" s="31" t="s">
        <v>2044</v>
      </c>
      <c r="J6074" s="20" t="s">
        <v>2069</v>
      </c>
      <c r="K6074" s="20" t="s">
        <v>87</v>
      </c>
      <c r="L6074" s="20" t="s">
        <v>1831</v>
      </c>
      <c r="M6074" s="20" t="s">
        <v>39</v>
      </c>
      <c r="N6074" s="20" t="s">
        <v>89</v>
      </c>
      <c r="Q6074" s="20" t="s">
        <v>146</v>
      </c>
    </row>
    <row r="6075" spans="9:18" x14ac:dyDescent="0.3">
      <c r="M6075" s="20" t="s">
        <v>42</v>
      </c>
      <c r="R6075" s="25">
        <v>1</v>
      </c>
    </row>
    <row r="6076" spans="9:18" x14ac:dyDescent="0.3">
      <c r="I6076" s="31" t="s">
        <v>2044</v>
      </c>
      <c r="J6076" s="20" t="s">
        <v>2068</v>
      </c>
      <c r="K6076" s="20" t="s">
        <v>1829</v>
      </c>
      <c r="L6076" s="20" t="s">
        <v>1829</v>
      </c>
      <c r="M6076" s="20" t="s">
        <v>39</v>
      </c>
      <c r="N6076" s="20" t="s">
        <v>149</v>
      </c>
      <c r="O6076" s="25">
        <v>1680</v>
      </c>
      <c r="Q6076" s="20" t="s">
        <v>146</v>
      </c>
      <c r="R6076" s="25">
        <v>1680</v>
      </c>
    </row>
    <row r="6077" spans="9:18" x14ac:dyDescent="0.3">
      <c r="M6077" s="20" t="s">
        <v>42</v>
      </c>
    </row>
    <row r="6078" spans="9:18" x14ac:dyDescent="0.3">
      <c r="I6078" s="31" t="s">
        <v>2044</v>
      </c>
      <c r="J6078" s="20" t="s">
        <v>2069</v>
      </c>
      <c r="K6078" s="20" t="s">
        <v>87</v>
      </c>
      <c r="L6078" s="20" t="s">
        <v>1829</v>
      </c>
      <c r="M6078" s="20" t="s">
        <v>39</v>
      </c>
      <c r="N6078" s="20" t="s">
        <v>89</v>
      </c>
      <c r="Q6078" s="20" t="s">
        <v>146</v>
      </c>
    </row>
    <row r="6079" spans="9:18" x14ac:dyDescent="0.3">
      <c r="M6079" s="20" t="s">
        <v>42</v>
      </c>
      <c r="R6079" s="25">
        <v>1</v>
      </c>
    </row>
    <row r="6080" spans="9:18" x14ac:dyDescent="0.3">
      <c r="I6080" s="31" t="s">
        <v>2044</v>
      </c>
      <c r="J6080" s="20" t="s">
        <v>2068</v>
      </c>
      <c r="K6080" s="20" t="s">
        <v>1826</v>
      </c>
      <c r="L6080" s="20" t="s">
        <v>1826</v>
      </c>
      <c r="M6080" s="20" t="s">
        <v>39</v>
      </c>
      <c r="N6080" s="20" t="s">
        <v>149</v>
      </c>
      <c r="O6080" s="25">
        <v>1288.5999999999999</v>
      </c>
      <c r="Q6080" s="20" t="s">
        <v>146</v>
      </c>
      <c r="R6080" s="25">
        <v>1288.5999999999999</v>
      </c>
    </row>
    <row r="6081" spans="9:18" x14ac:dyDescent="0.3">
      <c r="M6081" s="20" t="s">
        <v>42</v>
      </c>
    </row>
    <row r="6082" spans="9:18" x14ac:dyDescent="0.3">
      <c r="I6082" s="31" t="s">
        <v>2044</v>
      </c>
      <c r="J6082" s="20" t="s">
        <v>2069</v>
      </c>
      <c r="K6082" s="20" t="s">
        <v>87</v>
      </c>
      <c r="L6082" s="20" t="s">
        <v>1826</v>
      </c>
      <c r="M6082" s="20" t="s">
        <v>39</v>
      </c>
      <c r="N6082" s="20" t="s">
        <v>89</v>
      </c>
      <c r="Q6082" s="20" t="s">
        <v>146</v>
      </c>
    </row>
    <row r="6083" spans="9:18" x14ac:dyDescent="0.3">
      <c r="M6083" s="20" t="s">
        <v>42</v>
      </c>
      <c r="R6083" s="25">
        <v>1</v>
      </c>
    </row>
    <row r="6084" spans="9:18" x14ac:dyDescent="0.3">
      <c r="I6084" s="31" t="s">
        <v>2044</v>
      </c>
      <c r="J6084" s="20" t="s">
        <v>2068</v>
      </c>
      <c r="K6084" s="20" t="s">
        <v>1827</v>
      </c>
      <c r="L6084" s="20" t="s">
        <v>1827</v>
      </c>
      <c r="M6084" s="20" t="s">
        <v>39</v>
      </c>
      <c r="N6084" s="20" t="s">
        <v>149</v>
      </c>
      <c r="O6084" s="25">
        <v>875</v>
      </c>
      <c r="Q6084" s="20" t="s">
        <v>146</v>
      </c>
      <c r="R6084" s="25">
        <v>875</v>
      </c>
    </row>
    <row r="6085" spans="9:18" x14ac:dyDescent="0.3">
      <c r="M6085" s="20" t="s">
        <v>42</v>
      </c>
    </row>
    <row r="6086" spans="9:18" x14ac:dyDescent="0.3">
      <c r="I6086" s="31" t="s">
        <v>2044</v>
      </c>
      <c r="J6086" s="20" t="s">
        <v>2069</v>
      </c>
      <c r="K6086" s="20" t="s">
        <v>87</v>
      </c>
      <c r="L6086" s="20" t="s">
        <v>1827</v>
      </c>
      <c r="M6086" s="20" t="s">
        <v>39</v>
      </c>
      <c r="N6086" s="20" t="s">
        <v>89</v>
      </c>
      <c r="Q6086" s="20" t="s">
        <v>146</v>
      </c>
    </row>
    <row r="6087" spans="9:18" x14ac:dyDescent="0.3">
      <c r="M6087" s="20" t="s">
        <v>42</v>
      </c>
      <c r="R6087" s="25">
        <v>1</v>
      </c>
    </row>
    <row r="6088" spans="9:18" x14ac:dyDescent="0.3">
      <c r="I6088" s="31" t="s">
        <v>2044</v>
      </c>
      <c r="J6088" s="20" t="s">
        <v>2068</v>
      </c>
      <c r="K6088" s="20" t="s">
        <v>1831</v>
      </c>
      <c r="L6088" s="20" t="s">
        <v>1831</v>
      </c>
      <c r="M6088" s="20" t="s">
        <v>39</v>
      </c>
      <c r="N6088" s="20" t="s">
        <v>149</v>
      </c>
      <c r="O6088" s="25">
        <v>1433.35</v>
      </c>
      <c r="Q6088" s="20" t="s">
        <v>146</v>
      </c>
      <c r="R6088" s="25">
        <v>1433.35</v>
      </c>
    </row>
    <row r="6089" spans="9:18" x14ac:dyDescent="0.3">
      <c r="M6089" s="20" t="s">
        <v>42</v>
      </c>
    </row>
    <row r="6090" spans="9:18" x14ac:dyDescent="0.3">
      <c r="I6090" s="31" t="s">
        <v>2044</v>
      </c>
      <c r="J6090" s="20" t="s">
        <v>2069</v>
      </c>
      <c r="K6090" s="20" t="s">
        <v>87</v>
      </c>
      <c r="L6090" s="20" t="s">
        <v>1831</v>
      </c>
      <c r="M6090" s="20" t="s">
        <v>39</v>
      </c>
      <c r="N6090" s="20" t="s">
        <v>89</v>
      </c>
      <c r="Q6090" s="20" t="s">
        <v>146</v>
      </c>
    </row>
    <row r="6091" spans="9:18" x14ac:dyDescent="0.3">
      <c r="M6091" s="20" t="s">
        <v>42</v>
      </c>
      <c r="R6091" s="25">
        <v>1</v>
      </c>
    </row>
    <row r="6092" spans="9:18" x14ac:dyDescent="0.3">
      <c r="I6092" s="31" t="s">
        <v>2044</v>
      </c>
      <c r="J6092" s="20" t="s">
        <v>2068</v>
      </c>
      <c r="K6092" s="20" t="s">
        <v>1829</v>
      </c>
      <c r="L6092" s="20" t="s">
        <v>1829</v>
      </c>
      <c r="M6092" s="20" t="s">
        <v>39</v>
      </c>
      <c r="N6092" s="20" t="s">
        <v>149</v>
      </c>
      <c r="O6092" s="25">
        <v>1680</v>
      </c>
      <c r="Q6092" s="20" t="s">
        <v>146</v>
      </c>
      <c r="R6092" s="25">
        <v>1680</v>
      </c>
    </row>
    <row r="6093" spans="9:18" x14ac:dyDescent="0.3">
      <c r="M6093" s="20" t="s">
        <v>42</v>
      </c>
    </row>
    <row r="6094" spans="9:18" x14ac:dyDescent="0.3">
      <c r="I6094" s="31" t="s">
        <v>2044</v>
      </c>
      <c r="J6094" s="20" t="s">
        <v>2069</v>
      </c>
      <c r="K6094" s="20" t="s">
        <v>87</v>
      </c>
      <c r="L6094" s="20" t="s">
        <v>1829</v>
      </c>
      <c r="M6094" s="20" t="s">
        <v>39</v>
      </c>
      <c r="N6094" s="20" t="s">
        <v>89</v>
      </c>
      <c r="Q6094" s="20" t="s">
        <v>146</v>
      </c>
    </row>
    <row r="6095" spans="9:18" x14ac:dyDescent="0.3">
      <c r="M6095" s="20" t="s">
        <v>42</v>
      </c>
      <c r="R6095" s="25">
        <v>1</v>
      </c>
    </row>
    <row r="6096" spans="9:18" x14ac:dyDescent="0.3">
      <c r="I6096" s="31" t="s">
        <v>2044</v>
      </c>
      <c r="J6096" s="20" t="s">
        <v>2068</v>
      </c>
      <c r="K6096" s="20" t="s">
        <v>1826</v>
      </c>
      <c r="L6096" s="20" t="s">
        <v>1826</v>
      </c>
      <c r="M6096" s="20" t="s">
        <v>39</v>
      </c>
      <c r="N6096" s="20" t="s">
        <v>149</v>
      </c>
      <c r="O6096" s="25">
        <v>1288.5999999999999</v>
      </c>
      <c r="Q6096" s="20" t="s">
        <v>146</v>
      </c>
      <c r="R6096" s="25">
        <v>1288.5999999999999</v>
      </c>
    </row>
    <row r="6097" spans="9:18" x14ac:dyDescent="0.3">
      <c r="M6097" s="20" t="s">
        <v>42</v>
      </c>
    </row>
    <row r="6098" spans="9:18" x14ac:dyDescent="0.3">
      <c r="I6098" s="31" t="s">
        <v>2044</v>
      </c>
      <c r="J6098" s="20" t="s">
        <v>2069</v>
      </c>
      <c r="K6098" s="20" t="s">
        <v>87</v>
      </c>
      <c r="L6098" s="20" t="s">
        <v>1826</v>
      </c>
      <c r="M6098" s="20" t="s">
        <v>39</v>
      </c>
      <c r="N6098" s="20" t="s">
        <v>89</v>
      </c>
      <c r="Q6098" s="20" t="s">
        <v>146</v>
      </c>
    </row>
    <row r="6099" spans="9:18" x14ac:dyDescent="0.3">
      <c r="M6099" s="20" t="s">
        <v>42</v>
      </c>
      <c r="R6099" s="25">
        <v>1</v>
      </c>
    </row>
    <row r="6100" spans="9:18" x14ac:dyDescent="0.3">
      <c r="I6100" s="31" t="s">
        <v>2044</v>
      </c>
      <c r="J6100" s="20" t="s">
        <v>2068</v>
      </c>
      <c r="K6100" s="20" t="s">
        <v>1827</v>
      </c>
      <c r="L6100" s="20" t="s">
        <v>1827</v>
      </c>
      <c r="M6100" s="20" t="s">
        <v>39</v>
      </c>
      <c r="N6100" s="20" t="s">
        <v>149</v>
      </c>
      <c r="O6100" s="25">
        <v>875</v>
      </c>
      <c r="Q6100" s="20" t="s">
        <v>146</v>
      </c>
      <c r="R6100" s="25">
        <v>875</v>
      </c>
    </row>
    <row r="6101" spans="9:18" x14ac:dyDescent="0.3">
      <c r="M6101" s="20" t="s">
        <v>42</v>
      </c>
    </row>
    <row r="6102" spans="9:18" x14ac:dyDescent="0.3">
      <c r="I6102" s="31" t="s">
        <v>2044</v>
      </c>
      <c r="J6102" s="20" t="s">
        <v>2069</v>
      </c>
      <c r="K6102" s="20" t="s">
        <v>87</v>
      </c>
      <c r="L6102" s="20" t="s">
        <v>1827</v>
      </c>
      <c r="M6102" s="20" t="s">
        <v>39</v>
      </c>
      <c r="N6102" s="20" t="s">
        <v>89</v>
      </c>
      <c r="Q6102" s="20" t="s">
        <v>146</v>
      </c>
    </row>
    <row r="6103" spans="9:18" x14ac:dyDescent="0.3">
      <c r="M6103" s="20" t="s">
        <v>42</v>
      </c>
      <c r="R6103" s="25">
        <v>1</v>
      </c>
    </row>
    <row r="6104" spans="9:18" x14ac:dyDescent="0.3">
      <c r="I6104" s="31" t="s">
        <v>2044</v>
      </c>
      <c r="J6104" s="20" t="s">
        <v>2068</v>
      </c>
      <c r="K6104" s="20" t="s">
        <v>1831</v>
      </c>
      <c r="L6104" s="20" t="s">
        <v>1831</v>
      </c>
      <c r="M6104" s="20" t="s">
        <v>39</v>
      </c>
      <c r="N6104" s="20" t="s">
        <v>149</v>
      </c>
      <c r="O6104" s="25">
        <v>1433.35</v>
      </c>
      <c r="Q6104" s="20" t="s">
        <v>146</v>
      </c>
      <c r="R6104" s="25">
        <v>1433.35</v>
      </c>
    </row>
    <row r="6105" spans="9:18" x14ac:dyDescent="0.3">
      <c r="M6105" s="20" t="s">
        <v>42</v>
      </c>
    </row>
    <row r="6106" spans="9:18" x14ac:dyDescent="0.3">
      <c r="I6106" s="31" t="s">
        <v>2044</v>
      </c>
      <c r="J6106" s="20" t="s">
        <v>2069</v>
      </c>
      <c r="K6106" s="20" t="s">
        <v>87</v>
      </c>
      <c r="L6106" s="20" t="s">
        <v>1831</v>
      </c>
      <c r="M6106" s="20" t="s">
        <v>39</v>
      </c>
      <c r="N6106" s="20" t="s">
        <v>89</v>
      </c>
      <c r="Q6106" s="20" t="s">
        <v>146</v>
      </c>
    </row>
    <row r="6107" spans="9:18" x14ac:dyDescent="0.3">
      <c r="M6107" s="20" t="s">
        <v>42</v>
      </c>
      <c r="R6107" s="25">
        <v>1</v>
      </c>
    </row>
    <row r="6108" spans="9:18" x14ac:dyDescent="0.3">
      <c r="I6108" s="31" t="s">
        <v>2044</v>
      </c>
      <c r="J6108" s="20" t="s">
        <v>2068</v>
      </c>
      <c r="K6108" s="20" t="s">
        <v>1829</v>
      </c>
      <c r="L6108" s="20" t="s">
        <v>1829</v>
      </c>
      <c r="M6108" s="20" t="s">
        <v>39</v>
      </c>
      <c r="N6108" s="20" t="s">
        <v>149</v>
      </c>
      <c r="O6108" s="25">
        <v>1680</v>
      </c>
      <c r="Q6108" s="20" t="s">
        <v>146</v>
      </c>
      <c r="R6108" s="25">
        <v>1680</v>
      </c>
    </row>
    <row r="6109" spans="9:18" x14ac:dyDescent="0.3">
      <c r="M6109" s="20" t="s">
        <v>42</v>
      </c>
    </row>
    <row r="6110" spans="9:18" x14ac:dyDescent="0.3">
      <c r="I6110" s="31" t="s">
        <v>2044</v>
      </c>
      <c r="J6110" s="20" t="s">
        <v>2069</v>
      </c>
      <c r="K6110" s="20" t="s">
        <v>87</v>
      </c>
      <c r="L6110" s="20" t="s">
        <v>1829</v>
      </c>
      <c r="M6110" s="20" t="s">
        <v>39</v>
      </c>
      <c r="N6110" s="20" t="s">
        <v>89</v>
      </c>
      <c r="Q6110" s="20" t="s">
        <v>146</v>
      </c>
    </row>
    <row r="6111" spans="9:18" x14ac:dyDescent="0.3">
      <c r="M6111" s="20" t="s">
        <v>42</v>
      </c>
      <c r="R6111" s="25">
        <v>1</v>
      </c>
    </row>
    <row r="6112" spans="9:18" x14ac:dyDescent="0.3">
      <c r="I6112" s="31" t="s">
        <v>2044</v>
      </c>
      <c r="J6112" s="20" t="s">
        <v>2068</v>
      </c>
      <c r="K6112" s="20" t="s">
        <v>1826</v>
      </c>
      <c r="L6112" s="20" t="s">
        <v>1826</v>
      </c>
      <c r="M6112" s="20" t="s">
        <v>39</v>
      </c>
      <c r="N6112" s="20" t="s">
        <v>149</v>
      </c>
      <c r="O6112" s="25">
        <v>1288.5999999999999</v>
      </c>
      <c r="Q6112" s="20" t="s">
        <v>146</v>
      </c>
      <c r="R6112" s="25">
        <v>1288.5999999999999</v>
      </c>
    </row>
    <row r="6113" spans="9:18" x14ac:dyDescent="0.3">
      <c r="M6113" s="20" t="s">
        <v>42</v>
      </c>
    </row>
    <row r="6114" spans="9:18" x14ac:dyDescent="0.3">
      <c r="I6114" s="31" t="s">
        <v>2044</v>
      </c>
      <c r="J6114" s="20" t="s">
        <v>2069</v>
      </c>
      <c r="K6114" s="20" t="s">
        <v>87</v>
      </c>
      <c r="L6114" s="20" t="s">
        <v>1826</v>
      </c>
      <c r="M6114" s="20" t="s">
        <v>39</v>
      </c>
      <c r="N6114" s="20" t="s">
        <v>89</v>
      </c>
      <c r="Q6114" s="20" t="s">
        <v>146</v>
      </c>
    </row>
    <row r="6115" spans="9:18" x14ac:dyDescent="0.3">
      <c r="M6115" s="20" t="s">
        <v>42</v>
      </c>
      <c r="R6115" s="25">
        <v>1</v>
      </c>
    </row>
    <row r="6116" spans="9:18" x14ac:dyDescent="0.3">
      <c r="I6116" s="31" t="s">
        <v>2044</v>
      </c>
      <c r="J6116" s="20" t="s">
        <v>2068</v>
      </c>
      <c r="K6116" s="20" t="s">
        <v>1827</v>
      </c>
      <c r="L6116" s="20" t="s">
        <v>1827</v>
      </c>
      <c r="M6116" s="20" t="s">
        <v>39</v>
      </c>
      <c r="N6116" s="20" t="s">
        <v>149</v>
      </c>
      <c r="O6116" s="25">
        <v>875</v>
      </c>
      <c r="Q6116" s="20" t="s">
        <v>146</v>
      </c>
      <c r="R6116" s="25">
        <v>875</v>
      </c>
    </row>
    <row r="6117" spans="9:18" x14ac:dyDescent="0.3">
      <c r="M6117" s="20" t="s">
        <v>42</v>
      </c>
    </row>
    <row r="6118" spans="9:18" x14ac:dyDescent="0.3">
      <c r="I6118" s="31" t="s">
        <v>2044</v>
      </c>
      <c r="J6118" s="20" t="s">
        <v>2069</v>
      </c>
      <c r="K6118" s="20" t="s">
        <v>87</v>
      </c>
      <c r="L6118" s="20" t="s">
        <v>1827</v>
      </c>
      <c r="M6118" s="20" t="s">
        <v>39</v>
      </c>
      <c r="N6118" s="20" t="s">
        <v>89</v>
      </c>
      <c r="Q6118" s="20" t="s">
        <v>146</v>
      </c>
    </row>
    <row r="6119" spans="9:18" x14ac:dyDescent="0.3">
      <c r="M6119" s="20" t="s">
        <v>42</v>
      </c>
      <c r="R6119" s="25">
        <v>1</v>
      </c>
    </row>
    <row r="6120" spans="9:18" x14ac:dyDescent="0.3">
      <c r="I6120" s="31" t="s">
        <v>2044</v>
      </c>
      <c r="J6120" s="20" t="s">
        <v>2068</v>
      </c>
      <c r="K6120" s="20" t="s">
        <v>1831</v>
      </c>
      <c r="L6120" s="20" t="s">
        <v>1831</v>
      </c>
      <c r="M6120" s="20" t="s">
        <v>39</v>
      </c>
      <c r="N6120" s="20" t="s">
        <v>149</v>
      </c>
      <c r="O6120" s="25">
        <v>1433.35</v>
      </c>
      <c r="Q6120" s="20" t="s">
        <v>146</v>
      </c>
      <c r="R6120" s="25">
        <v>1433.35</v>
      </c>
    </row>
    <row r="6121" spans="9:18" x14ac:dyDescent="0.3">
      <c r="M6121" s="20" t="s">
        <v>42</v>
      </c>
    </row>
    <row r="6122" spans="9:18" x14ac:dyDescent="0.3">
      <c r="I6122" s="31" t="s">
        <v>2044</v>
      </c>
      <c r="J6122" s="20" t="s">
        <v>2069</v>
      </c>
      <c r="K6122" s="20" t="s">
        <v>87</v>
      </c>
      <c r="L6122" s="20" t="s">
        <v>1831</v>
      </c>
      <c r="M6122" s="20" t="s">
        <v>39</v>
      </c>
      <c r="N6122" s="20" t="s">
        <v>89</v>
      </c>
      <c r="Q6122" s="20" t="s">
        <v>146</v>
      </c>
    </row>
    <row r="6123" spans="9:18" x14ac:dyDescent="0.3">
      <c r="M6123" s="20" t="s">
        <v>42</v>
      </c>
      <c r="R6123" s="25">
        <v>1</v>
      </c>
    </row>
    <row r="6124" spans="9:18" x14ac:dyDescent="0.3">
      <c r="I6124" s="31" t="s">
        <v>2044</v>
      </c>
      <c r="J6124" s="20" t="s">
        <v>2068</v>
      </c>
      <c r="K6124" s="20" t="s">
        <v>1829</v>
      </c>
      <c r="L6124" s="20" t="s">
        <v>1829</v>
      </c>
      <c r="M6124" s="20" t="s">
        <v>39</v>
      </c>
      <c r="N6124" s="20" t="s">
        <v>149</v>
      </c>
      <c r="O6124" s="25">
        <v>1680</v>
      </c>
      <c r="Q6124" s="20" t="s">
        <v>146</v>
      </c>
      <c r="R6124" s="25">
        <v>1680</v>
      </c>
    </row>
    <row r="6125" spans="9:18" x14ac:dyDescent="0.3">
      <c r="M6125" s="20" t="s">
        <v>42</v>
      </c>
    </row>
    <row r="6126" spans="9:18" x14ac:dyDescent="0.3">
      <c r="I6126" s="31" t="s">
        <v>2044</v>
      </c>
      <c r="J6126" s="20" t="s">
        <v>2069</v>
      </c>
      <c r="K6126" s="20" t="s">
        <v>87</v>
      </c>
      <c r="L6126" s="20" t="s">
        <v>1829</v>
      </c>
      <c r="M6126" s="20" t="s">
        <v>39</v>
      </c>
      <c r="N6126" s="20" t="s">
        <v>89</v>
      </c>
      <c r="Q6126" s="20" t="s">
        <v>146</v>
      </c>
    </row>
    <row r="6127" spans="9:18" x14ac:dyDescent="0.3">
      <c r="M6127" s="20" t="s">
        <v>42</v>
      </c>
      <c r="R6127" s="25">
        <v>1</v>
      </c>
    </row>
    <row r="6128" spans="9:18" x14ac:dyDescent="0.3">
      <c r="I6128" s="31" t="s">
        <v>2044</v>
      </c>
      <c r="J6128" s="20" t="s">
        <v>2068</v>
      </c>
      <c r="K6128" s="20" t="s">
        <v>1826</v>
      </c>
      <c r="L6128" s="20" t="s">
        <v>1826</v>
      </c>
      <c r="M6128" s="20" t="s">
        <v>39</v>
      </c>
      <c r="N6128" s="20" t="s">
        <v>149</v>
      </c>
      <c r="O6128" s="25">
        <v>1288.5999999999999</v>
      </c>
      <c r="Q6128" s="20" t="s">
        <v>146</v>
      </c>
      <c r="R6128" s="25">
        <v>1288.5999999999999</v>
      </c>
    </row>
    <row r="6129" spans="9:18" x14ac:dyDescent="0.3">
      <c r="M6129" s="20" t="s">
        <v>42</v>
      </c>
    </row>
    <row r="6130" spans="9:18" x14ac:dyDescent="0.3">
      <c r="I6130" s="31" t="s">
        <v>2044</v>
      </c>
      <c r="J6130" s="20" t="s">
        <v>2069</v>
      </c>
      <c r="K6130" s="20" t="s">
        <v>87</v>
      </c>
      <c r="L6130" s="20" t="s">
        <v>1826</v>
      </c>
      <c r="M6130" s="20" t="s">
        <v>39</v>
      </c>
      <c r="N6130" s="20" t="s">
        <v>89</v>
      </c>
      <c r="Q6130" s="20" t="s">
        <v>146</v>
      </c>
    </row>
    <row r="6131" spans="9:18" x14ac:dyDescent="0.3">
      <c r="M6131" s="20" t="s">
        <v>42</v>
      </c>
      <c r="R6131" s="25">
        <v>1</v>
      </c>
    </row>
    <row r="6132" spans="9:18" x14ac:dyDescent="0.3">
      <c r="I6132" s="31" t="s">
        <v>2044</v>
      </c>
      <c r="J6132" s="20" t="s">
        <v>2068</v>
      </c>
      <c r="K6132" s="20" t="s">
        <v>1831</v>
      </c>
      <c r="L6132" s="20" t="s">
        <v>1831</v>
      </c>
      <c r="M6132" s="20" t="s">
        <v>39</v>
      </c>
      <c r="N6132" s="20" t="s">
        <v>149</v>
      </c>
      <c r="O6132" s="25">
        <v>1433.35</v>
      </c>
      <c r="Q6132" s="20" t="s">
        <v>146</v>
      </c>
      <c r="R6132" s="25">
        <v>1433.35</v>
      </c>
    </row>
    <row r="6133" spans="9:18" x14ac:dyDescent="0.3">
      <c r="M6133" s="20" t="s">
        <v>42</v>
      </c>
    </row>
    <row r="6134" spans="9:18" x14ac:dyDescent="0.3">
      <c r="I6134" s="31" t="s">
        <v>2044</v>
      </c>
      <c r="J6134" s="20" t="s">
        <v>2069</v>
      </c>
      <c r="K6134" s="20" t="s">
        <v>87</v>
      </c>
      <c r="L6134" s="20" t="s">
        <v>1831</v>
      </c>
      <c r="M6134" s="20" t="s">
        <v>39</v>
      </c>
      <c r="N6134" s="20" t="s">
        <v>89</v>
      </c>
      <c r="Q6134" s="20" t="s">
        <v>146</v>
      </c>
    </row>
    <row r="6135" spans="9:18" x14ac:dyDescent="0.3">
      <c r="M6135" s="20" t="s">
        <v>42</v>
      </c>
      <c r="R6135" s="25">
        <v>1</v>
      </c>
    </row>
    <row r="6136" spans="9:18" x14ac:dyDescent="0.3">
      <c r="I6136" s="31" t="s">
        <v>2044</v>
      </c>
      <c r="J6136" s="20" t="s">
        <v>2068</v>
      </c>
      <c r="K6136" s="20" t="s">
        <v>1829</v>
      </c>
      <c r="L6136" s="20" t="s">
        <v>1829</v>
      </c>
      <c r="M6136" s="20" t="s">
        <v>39</v>
      </c>
      <c r="N6136" s="20" t="s">
        <v>149</v>
      </c>
      <c r="O6136" s="25">
        <v>1680</v>
      </c>
      <c r="Q6136" s="20" t="s">
        <v>146</v>
      </c>
      <c r="R6136" s="25">
        <v>1680</v>
      </c>
    </row>
    <row r="6137" spans="9:18" x14ac:dyDescent="0.3">
      <c r="M6137" s="20" t="s">
        <v>42</v>
      </c>
    </row>
    <row r="6138" spans="9:18" x14ac:dyDescent="0.3">
      <c r="I6138" s="31" t="s">
        <v>2044</v>
      </c>
      <c r="J6138" s="20" t="s">
        <v>2069</v>
      </c>
      <c r="K6138" s="20" t="s">
        <v>87</v>
      </c>
      <c r="L6138" s="20" t="s">
        <v>1829</v>
      </c>
      <c r="M6138" s="20" t="s">
        <v>39</v>
      </c>
      <c r="N6138" s="20" t="s">
        <v>89</v>
      </c>
      <c r="Q6138" s="20" t="s">
        <v>146</v>
      </c>
    </row>
    <row r="6139" spans="9:18" x14ac:dyDescent="0.3">
      <c r="M6139" s="20" t="s">
        <v>42</v>
      </c>
      <c r="R6139" s="25">
        <v>1</v>
      </c>
    </row>
    <row r="6140" spans="9:18" x14ac:dyDescent="0.3">
      <c r="I6140" s="31" t="s">
        <v>2044</v>
      </c>
      <c r="J6140" s="20" t="s">
        <v>2068</v>
      </c>
      <c r="K6140" s="20" t="s">
        <v>1826</v>
      </c>
      <c r="L6140" s="20" t="s">
        <v>1826</v>
      </c>
      <c r="M6140" s="20" t="s">
        <v>39</v>
      </c>
      <c r="N6140" s="20" t="s">
        <v>149</v>
      </c>
      <c r="O6140" s="25">
        <v>1288.5999999999999</v>
      </c>
      <c r="Q6140" s="20" t="s">
        <v>146</v>
      </c>
      <c r="R6140" s="25">
        <v>1288.5999999999999</v>
      </c>
    </row>
    <row r="6141" spans="9:18" x14ac:dyDescent="0.3">
      <c r="M6141" s="20" t="s">
        <v>42</v>
      </c>
    </row>
    <row r="6142" spans="9:18" x14ac:dyDescent="0.3">
      <c r="I6142" s="31" t="s">
        <v>2044</v>
      </c>
      <c r="J6142" s="20" t="s">
        <v>2069</v>
      </c>
      <c r="K6142" s="20" t="s">
        <v>87</v>
      </c>
      <c r="L6142" s="20" t="s">
        <v>1826</v>
      </c>
      <c r="M6142" s="20" t="s">
        <v>39</v>
      </c>
      <c r="N6142" s="20" t="s">
        <v>89</v>
      </c>
      <c r="Q6142" s="20" t="s">
        <v>146</v>
      </c>
    </row>
    <row r="6143" spans="9:18" x14ac:dyDescent="0.3">
      <c r="M6143" s="20" t="s">
        <v>42</v>
      </c>
      <c r="R6143" s="25">
        <v>1</v>
      </c>
    </row>
    <row r="6144" spans="9:18" x14ac:dyDescent="0.3">
      <c r="I6144" s="31" t="s">
        <v>2044</v>
      </c>
      <c r="J6144" s="20" t="s">
        <v>2068</v>
      </c>
      <c r="K6144" s="20" t="s">
        <v>1827</v>
      </c>
      <c r="L6144" s="20" t="s">
        <v>1827</v>
      </c>
      <c r="M6144" s="20" t="s">
        <v>39</v>
      </c>
      <c r="N6144" s="20" t="s">
        <v>149</v>
      </c>
      <c r="O6144" s="25">
        <v>875</v>
      </c>
      <c r="Q6144" s="20" t="s">
        <v>146</v>
      </c>
      <c r="R6144" s="25">
        <v>875</v>
      </c>
    </row>
    <row r="6145" spans="9:18" x14ac:dyDescent="0.3">
      <c r="M6145" s="20" t="s">
        <v>42</v>
      </c>
    </row>
    <row r="6146" spans="9:18" x14ac:dyDescent="0.3">
      <c r="I6146" s="31" t="s">
        <v>2044</v>
      </c>
      <c r="J6146" s="20" t="s">
        <v>2069</v>
      </c>
      <c r="K6146" s="20" t="s">
        <v>87</v>
      </c>
      <c r="L6146" s="20" t="s">
        <v>1827</v>
      </c>
      <c r="M6146" s="20" t="s">
        <v>39</v>
      </c>
      <c r="N6146" s="20" t="s">
        <v>89</v>
      </c>
      <c r="Q6146" s="20" t="s">
        <v>146</v>
      </c>
    </row>
    <row r="6147" spans="9:18" x14ac:dyDescent="0.3">
      <c r="M6147" s="20" t="s">
        <v>42</v>
      </c>
      <c r="R6147" s="25">
        <v>1</v>
      </c>
    </row>
    <row r="6148" spans="9:18" x14ac:dyDescent="0.3">
      <c r="I6148" s="31" t="s">
        <v>2044</v>
      </c>
      <c r="J6148" s="20" t="s">
        <v>2068</v>
      </c>
      <c r="K6148" s="20" t="s">
        <v>1831</v>
      </c>
      <c r="L6148" s="20" t="s">
        <v>1831</v>
      </c>
      <c r="M6148" s="20" t="s">
        <v>39</v>
      </c>
      <c r="N6148" s="20" t="s">
        <v>149</v>
      </c>
      <c r="O6148" s="25">
        <v>1433.35</v>
      </c>
      <c r="Q6148" s="20" t="s">
        <v>146</v>
      </c>
      <c r="R6148" s="25">
        <v>1433.35</v>
      </c>
    </row>
    <row r="6149" spans="9:18" x14ac:dyDescent="0.3">
      <c r="M6149" s="20" t="s">
        <v>42</v>
      </c>
    </row>
    <row r="6150" spans="9:18" x14ac:dyDescent="0.3">
      <c r="I6150" s="31" t="s">
        <v>2044</v>
      </c>
      <c r="J6150" s="20" t="s">
        <v>2069</v>
      </c>
      <c r="K6150" s="20" t="s">
        <v>87</v>
      </c>
      <c r="L6150" s="20" t="s">
        <v>1831</v>
      </c>
      <c r="M6150" s="20" t="s">
        <v>39</v>
      </c>
      <c r="N6150" s="20" t="s">
        <v>89</v>
      </c>
      <c r="Q6150" s="20" t="s">
        <v>146</v>
      </c>
    </row>
    <row r="6151" spans="9:18" x14ac:dyDescent="0.3">
      <c r="M6151" s="20" t="s">
        <v>42</v>
      </c>
      <c r="R6151" s="25">
        <v>1</v>
      </c>
    </row>
    <row r="6152" spans="9:18" x14ac:dyDescent="0.3">
      <c r="I6152" s="31" t="s">
        <v>2044</v>
      </c>
      <c r="J6152" s="20" t="s">
        <v>2068</v>
      </c>
      <c r="K6152" s="20" t="s">
        <v>1829</v>
      </c>
      <c r="L6152" s="20" t="s">
        <v>1829</v>
      </c>
      <c r="M6152" s="20" t="s">
        <v>39</v>
      </c>
      <c r="N6152" s="20" t="s">
        <v>149</v>
      </c>
      <c r="O6152" s="25">
        <v>1680</v>
      </c>
      <c r="Q6152" s="20" t="s">
        <v>146</v>
      </c>
      <c r="R6152" s="25">
        <v>1680</v>
      </c>
    </row>
    <row r="6153" spans="9:18" x14ac:dyDescent="0.3">
      <c r="M6153" s="20" t="s">
        <v>42</v>
      </c>
    </row>
    <row r="6154" spans="9:18" x14ac:dyDescent="0.3">
      <c r="I6154" s="31" t="s">
        <v>2044</v>
      </c>
      <c r="J6154" s="20" t="s">
        <v>2069</v>
      </c>
      <c r="K6154" s="20" t="s">
        <v>87</v>
      </c>
      <c r="L6154" s="20" t="s">
        <v>1829</v>
      </c>
      <c r="M6154" s="20" t="s">
        <v>39</v>
      </c>
      <c r="N6154" s="20" t="s">
        <v>89</v>
      </c>
      <c r="Q6154" s="20" t="s">
        <v>146</v>
      </c>
    </row>
    <row r="6155" spans="9:18" x14ac:dyDescent="0.3">
      <c r="M6155" s="20" t="s">
        <v>42</v>
      </c>
      <c r="R6155" s="25">
        <v>1</v>
      </c>
    </row>
    <row r="6156" spans="9:18" x14ac:dyDescent="0.3">
      <c r="I6156" s="31" t="s">
        <v>2044</v>
      </c>
      <c r="J6156" s="20" t="s">
        <v>2068</v>
      </c>
      <c r="K6156" s="20" t="s">
        <v>1826</v>
      </c>
      <c r="L6156" s="20" t="s">
        <v>1826</v>
      </c>
      <c r="M6156" s="20" t="s">
        <v>39</v>
      </c>
      <c r="N6156" s="20" t="s">
        <v>149</v>
      </c>
      <c r="O6156" s="25">
        <v>1288.5999999999999</v>
      </c>
      <c r="Q6156" s="20" t="s">
        <v>146</v>
      </c>
      <c r="R6156" s="25">
        <v>1288.5999999999999</v>
      </c>
    </row>
    <row r="6157" spans="9:18" x14ac:dyDescent="0.3">
      <c r="M6157" s="20" t="s">
        <v>42</v>
      </c>
    </row>
    <row r="6158" spans="9:18" x14ac:dyDescent="0.3">
      <c r="I6158" s="31" t="s">
        <v>2044</v>
      </c>
      <c r="J6158" s="20" t="s">
        <v>2069</v>
      </c>
      <c r="K6158" s="20" t="s">
        <v>87</v>
      </c>
      <c r="L6158" s="20" t="s">
        <v>1826</v>
      </c>
      <c r="M6158" s="20" t="s">
        <v>39</v>
      </c>
      <c r="N6158" s="20" t="s">
        <v>89</v>
      </c>
      <c r="Q6158" s="20" t="s">
        <v>146</v>
      </c>
    </row>
    <row r="6159" spans="9:18" x14ac:dyDescent="0.3">
      <c r="M6159" s="20" t="s">
        <v>42</v>
      </c>
      <c r="R6159" s="25">
        <v>1</v>
      </c>
    </row>
    <row r="6160" spans="9:18" x14ac:dyDescent="0.3">
      <c r="I6160" s="31" t="s">
        <v>2044</v>
      </c>
      <c r="J6160" s="20" t="s">
        <v>2068</v>
      </c>
      <c r="K6160" s="20" t="s">
        <v>1827</v>
      </c>
      <c r="L6160" s="20" t="s">
        <v>1827</v>
      </c>
      <c r="M6160" s="20" t="s">
        <v>39</v>
      </c>
      <c r="N6160" s="20" t="s">
        <v>149</v>
      </c>
      <c r="O6160" s="25">
        <v>875</v>
      </c>
      <c r="Q6160" s="20" t="s">
        <v>146</v>
      </c>
      <c r="R6160" s="25">
        <v>875</v>
      </c>
    </row>
    <row r="6161" spans="9:18" x14ac:dyDescent="0.3">
      <c r="M6161" s="20" t="s">
        <v>42</v>
      </c>
    </row>
    <row r="6162" spans="9:18" x14ac:dyDescent="0.3">
      <c r="I6162" s="31" t="s">
        <v>2044</v>
      </c>
      <c r="J6162" s="20" t="s">
        <v>2069</v>
      </c>
      <c r="K6162" s="20" t="s">
        <v>87</v>
      </c>
      <c r="L6162" s="20" t="s">
        <v>1827</v>
      </c>
      <c r="M6162" s="20" t="s">
        <v>39</v>
      </c>
      <c r="N6162" s="20" t="s">
        <v>89</v>
      </c>
      <c r="Q6162" s="20" t="s">
        <v>146</v>
      </c>
    </row>
    <row r="6163" spans="9:18" x14ac:dyDescent="0.3">
      <c r="M6163" s="20" t="s">
        <v>42</v>
      </c>
      <c r="R6163" s="25">
        <v>1</v>
      </c>
    </row>
    <row r="6164" spans="9:18" x14ac:dyDescent="0.3">
      <c r="I6164" s="31" t="s">
        <v>2044</v>
      </c>
      <c r="J6164" s="20" t="s">
        <v>2068</v>
      </c>
      <c r="K6164" s="20" t="s">
        <v>1831</v>
      </c>
      <c r="L6164" s="20" t="s">
        <v>1831</v>
      </c>
      <c r="M6164" s="20" t="s">
        <v>39</v>
      </c>
      <c r="N6164" s="20" t="s">
        <v>149</v>
      </c>
      <c r="O6164" s="25">
        <v>1433.35</v>
      </c>
      <c r="Q6164" s="20" t="s">
        <v>146</v>
      </c>
      <c r="R6164" s="25">
        <v>1433.35</v>
      </c>
    </row>
    <row r="6165" spans="9:18" x14ac:dyDescent="0.3">
      <c r="M6165" s="20" t="s">
        <v>42</v>
      </c>
    </row>
    <row r="6166" spans="9:18" x14ac:dyDescent="0.3">
      <c r="I6166" s="31" t="s">
        <v>2044</v>
      </c>
      <c r="J6166" s="20" t="s">
        <v>2069</v>
      </c>
      <c r="K6166" s="20" t="s">
        <v>87</v>
      </c>
      <c r="L6166" s="20" t="s">
        <v>1831</v>
      </c>
      <c r="M6166" s="20" t="s">
        <v>39</v>
      </c>
      <c r="N6166" s="20" t="s">
        <v>89</v>
      </c>
      <c r="Q6166" s="20" t="s">
        <v>146</v>
      </c>
    </row>
    <row r="6167" spans="9:18" x14ac:dyDescent="0.3">
      <c r="M6167" s="20" t="s">
        <v>42</v>
      </c>
      <c r="R6167" s="25">
        <v>1</v>
      </c>
    </row>
    <row r="6168" spans="9:18" x14ac:dyDescent="0.3">
      <c r="I6168" s="31" t="s">
        <v>2044</v>
      </c>
      <c r="J6168" s="20" t="s">
        <v>2068</v>
      </c>
      <c r="K6168" s="20" t="s">
        <v>1829</v>
      </c>
      <c r="L6168" s="20" t="s">
        <v>1829</v>
      </c>
      <c r="M6168" s="20" t="s">
        <v>39</v>
      </c>
      <c r="N6168" s="20" t="s">
        <v>149</v>
      </c>
      <c r="O6168" s="25">
        <v>1680</v>
      </c>
      <c r="Q6168" s="20" t="s">
        <v>146</v>
      </c>
      <c r="R6168" s="25">
        <v>1680</v>
      </c>
    </row>
    <row r="6169" spans="9:18" x14ac:dyDescent="0.3">
      <c r="M6169" s="20" t="s">
        <v>42</v>
      </c>
    </row>
    <row r="6170" spans="9:18" x14ac:dyDescent="0.3">
      <c r="I6170" s="31" t="s">
        <v>2044</v>
      </c>
      <c r="J6170" s="20" t="s">
        <v>2069</v>
      </c>
      <c r="K6170" s="20" t="s">
        <v>87</v>
      </c>
      <c r="L6170" s="20" t="s">
        <v>1829</v>
      </c>
      <c r="M6170" s="20" t="s">
        <v>39</v>
      </c>
      <c r="N6170" s="20" t="s">
        <v>89</v>
      </c>
      <c r="Q6170" s="20" t="s">
        <v>146</v>
      </c>
    </row>
    <row r="6171" spans="9:18" x14ac:dyDescent="0.3">
      <c r="M6171" s="20" t="s">
        <v>42</v>
      </c>
      <c r="R6171" s="25">
        <v>1</v>
      </c>
    </row>
    <row r="6172" spans="9:18" x14ac:dyDescent="0.3">
      <c r="I6172" s="31" t="s">
        <v>2044</v>
      </c>
      <c r="J6172" s="20" t="s">
        <v>2068</v>
      </c>
      <c r="K6172" s="20" t="s">
        <v>1826</v>
      </c>
      <c r="L6172" s="20" t="s">
        <v>1826</v>
      </c>
      <c r="M6172" s="20" t="s">
        <v>39</v>
      </c>
      <c r="N6172" s="20" t="s">
        <v>149</v>
      </c>
      <c r="O6172" s="25">
        <v>1288.6099999999999</v>
      </c>
      <c r="Q6172" s="20" t="s">
        <v>146</v>
      </c>
      <c r="R6172" s="25">
        <v>1288.6099999999999</v>
      </c>
    </row>
    <row r="6173" spans="9:18" x14ac:dyDescent="0.3">
      <c r="M6173" s="20" t="s">
        <v>42</v>
      </c>
    </row>
    <row r="6174" spans="9:18" x14ac:dyDescent="0.3">
      <c r="I6174" s="31" t="s">
        <v>2044</v>
      </c>
      <c r="J6174" s="20" t="s">
        <v>2069</v>
      </c>
      <c r="K6174" s="20" t="s">
        <v>87</v>
      </c>
      <c r="L6174" s="20" t="s">
        <v>1826</v>
      </c>
      <c r="M6174" s="20" t="s">
        <v>39</v>
      </c>
      <c r="N6174" s="20" t="s">
        <v>89</v>
      </c>
      <c r="Q6174" s="20" t="s">
        <v>146</v>
      </c>
    </row>
    <row r="6175" spans="9:18" x14ac:dyDescent="0.3">
      <c r="M6175" s="20" t="s">
        <v>42</v>
      </c>
      <c r="R6175" s="25">
        <v>1</v>
      </c>
    </row>
    <row r="6176" spans="9:18" x14ac:dyDescent="0.3">
      <c r="I6176" s="31" t="s">
        <v>2044</v>
      </c>
      <c r="J6176" s="20" t="s">
        <v>2068</v>
      </c>
      <c r="K6176" s="20" t="s">
        <v>1827</v>
      </c>
      <c r="L6176" s="20" t="s">
        <v>1827</v>
      </c>
      <c r="M6176" s="20" t="s">
        <v>39</v>
      </c>
      <c r="N6176" s="20" t="s">
        <v>149</v>
      </c>
      <c r="O6176" s="25">
        <v>875</v>
      </c>
      <c r="Q6176" s="20" t="s">
        <v>146</v>
      </c>
      <c r="R6176" s="25">
        <v>875</v>
      </c>
    </row>
    <row r="6177" spans="9:18" x14ac:dyDescent="0.3">
      <c r="M6177" s="20" t="s">
        <v>42</v>
      </c>
    </row>
    <row r="6178" spans="9:18" x14ac:dyDescent="0.3">
      <c r="I6178" s="31" t="s">
        <v>2044</v>
      </c>
      <c r="J6178" s="20" t="s">
        <v>2069</v>
      </c>
      <c r="K6178" s="20" t="s">
        <v>87</v>
      </c>
      <c r="L6178" s="20" t="s">
        <v>1827</v>
      </c>
      <c r="M6178" s="20" t="s">
        <v>39</v>
      </c>
      <c r="N6178" s="20" t="s">
        <v>89</v>
      </c>
      <c r="Q6178" s="20" t="s">
        <v>146</v>
      </c>
    </row>
    <row r="6179" spans="9:18" x14ac:dyDescent="0.3">
      <c r="M6179" s="20" t="s">
        <v>42</v>
      </c>
      <c r="R6179" s="25">
        <v>1</v>
      </c>
    </row>
    <row r="6180" spans="9:18" x14ac:dyDescent="0.3">
      <c r="I6180" s="31" t="s">
        <v>2044</v>
      </c>
      <c r="J6180" s="20" t="s">
        <v>2068</v>
      </c>
      <c r="K6180" s="20" t="s">
        <v>1831</v>
      </c>
      <c r="L6180" s="20" t="s">
        <v>1831</v>
      </c>
      <c r="M6180" s="20" t="s">
        <v>39</v>
      </c>
      <c r="N6180" s="20" t="s">
        <v>149</v>
      </c>
      <c r="O6180" s="25">
        <v>1433.35</v>
      </c>
      <c r="Q6180" s="20" t="s">
        <v>146</v>
      </c>
      <c r="R6180" s="25">
        <v>1433.35</v>
      </c>
    </row>
    <row r="6181" spans="9:18" x14ac:dyDescent="0.3">
      <c r="M6181" s="20" t="s">
        <v>42</v>
      </c>
    </row>
    <row r="6182" spans="9:18" x14ac:dyDescent="0.3">
      <c r="I6182" s="31" t="s">
        <v>2044</v>
      </c>
      <c r="J6182" s="20" t="s">
        <v>2069</v>
      </c>
      <c r="K6182" s="20" t="s">
        <v>87</v>
      </c>
      <c r="L6182" s="20" t="s">
        <v>1831</v>
      </c>
      <c r="M6182" s="20" t="s">
        <v>39</v>
      </c>
      <c r="N6182" s="20" t="s">
        <v>89</v>
      </c>
      <c r="Q6182" s="20" t="s">
        <v>146</v>
      </c>
    </row>
    <row r="6183" spans="9:18" x14ac:dyDescent="0.3">
      <c r="M6183" s="20" t="s">
        <v>42</v>
      </c>
      <c r="R6183" s="25">
        <v>1</v>
      </c>
    </row>
    <row r="6184" spans="9:18" x14ac:dyDescent="0.3">
      <c r="I6184" s="31" t="s">
        <v>2044</v>
      </c>
      <c r="J6184" s="20" t="s">
        <v>2068</v>
      </c>
      <c r="K6184" s="20" t="s">
        <v>1826</v>
      </c>
      <c r="L6184" s="20" t="s">
        <v>1826</v>
      </c>
      <c r="M6184" s="20" t="s">
        <v>39</v>
      </c>
      <c r="N6184" s="20" t="s">
        <v>149</v>
      </c>
      <c r="O6184" s="25">
        <v>1288.5999999999999</v>
      </c>
      <c r="Q6184" s="20" t="s">
        <v>146</v>
      </c>
      <c r="R6184" s="25">
        <v>1288.5999999999999</v>
      </c>
    </row>
    <row r="6185" spans="9:18" x14ac:dyDescent="0.3">
      <c r="M6185" s="20" t="s">
        <v>42</v>
      </c>
    </row>
    <row r="6186" spans="9:18" x14ac:dyDescent="0.3">
      <c r="I6186" s="31" t="s">
        <v>2044</v>
      </c>
      <c r="J6186" s="20" t="s">
        <v>2069</v>
      </c>
      <c r="K6186" s="20" t="s">
        <v>87</v>
      </c>
      <c r="L6186" s="20" t="s">
        <v>1826</v>
      </c>
      <c r="M6186" s="20" t="s">
        <v>39</v>
      </c>
      <c r="N6186" s="20" t="s">
        <v>89</v>
      </c>
      <c r="Q6186" s="20" t="s">
        <v>146</v>
      </c>
    </row>
    <row r="6187" spans="9:18" x14ac:dyDescent="0.3">
      <c r="M6187" s="20" t="s">
        <v>42</v>
      </c>
      <c r="R6187" s="25">
        <v>1</v>
      </c>
    </row>
    <row r="6188" spans="9:18" x14ac:dyDescent="0.3">
      <c r="I6188" s="31" t="s">
        <v>2044</v>
      </c>
      <c r="J6188" s="20" t="s">
        <v>2068</v>
      </c>
      <c r="K6188" s="20" t="s">
        <v>1827</v>
      </c>
      <c r="L6188" s="20" t="s">
        <v>1827</v>
      </c>
      <c r="M6188" s="20" t="s">
        <v>39</v>
      </c>
      <c r="N6188" s="20" t="s">
        <v>149</v>
      </c>
      <c r="O6188" s="25">
        <v>875</v>
      </c>
      <c r="Q6188" s="20" t="s">
        <v>146</v>
      </c>
      <c r="R6188" s="25">
        <v>875</v>
      </c>
    </row>
    <row r="6189" spans="9:18" x14ac:dyDescent="0.3">
      <c r="M6189" s="20" t="s">
        <v>42</v>
      </c>
    </row>
    <row r="6190" spans="9:18" x14ac:dyDescent="0.3">
      <c r="I6190" s="31" t="s">
        <v>2044</v>
      </c>
      <c r="J6190" s="20" t="s">
        <v>2069</v>
      </c>
      <c r="K6190" s="20" t="s">
        <v>87</v>
      </c>
      <c r="L6190" s="20" t="s">
        <v>1827</v>
      </c>
      <c r="M6190" s="20" t="s">
        <v>39</v>
      </c>
      <c r="N6190" s="20" t="s">
        <v>89</v>
      </c>
      <c r="Q6190" s="20" t="s">
        <v>146</v>
      </c>
    </row>
    <row r="6191" spans="9:18" x14ac:dyDescent="0.3">
      <c r="M6191" s="20" t="s">
        <v>42</v>
      </c>
      <c r="R6191" s="25">
        <v>1</v>
      </c>
    </row>
    <row r="6192" spans="9:18" x14ac:dyDescent="0.3">
      <c r="I6192" s="31" t="s">
        <v>2044</v>
      </c>
      <c r="J6192" s="20" t="s">
        <v>2068</v>
      </c>
      <c r="K6192" s="20" t="s">
        <v>1831</v>
      </c>
      <c r="L6192" s="20" t="s">
        <v>1831</v>
      </c>
      <c r="M6192" s="20" t="s">
        <v>39</v>
      </c>
      <c r="N6192" s="20" t="s">
        <v>149</v>
      </c>
      <c r="O6192" s="25">
        <v>1433.35</v>
      </c>
      <c r="Q6192" s="20" t="s">
        <v>146</v>
      </c>
      <c r="R6192" s="25">
        <v>1433.35</v>
      </c>
    </row>
    <row r="6193" spans="9:18" x14ac:dyDescent="0.3">
      <c r="M6193" s="20" t="s">
        <v>42</v>
      </c>
    </row>
    <row r="6194" spans="9:18" x14ac:dyDescent="0.3">
      <c r="I6194" s="31" t="s">
        <v>2044</v>
      </c>
      <c r="J6194" s="20" t="s">
        <v>2069</v>
      </c>
      <c r="K6194" s="20" t="s">
        <v>87</v>
      </c>
      <c r="L6194" s="20" t="s">
        <v>1831</v>
      </c>
      <c r="M6194" s="20" t="s">
        <v>39</v>
      </c>
      <c r="N6194" s="20" t="s">
        <v>89</v>
      </c>
      <c r="Q6194" s="20" t="s">
        <v>146</v>
      </c>
    </row>
    <row r="6195" spans="9:18" x14ac:dyDescent="0.3">
      <c r="M6195" s="20" t="s">
        <v>42</v>
      </c>
      <c r="R6195" s="25">
        <v>1</v>
      </c>
    </row>
    <row r="6196" spans="9:18" x14ac:dyDescent="0.3">
      <c r="I6196" s="31" t="s">
        <v>2044</v>
      </c>
      <c r="J6196" s="20" t="s">
        <v>2068</v>
      </c>
      <c r="K6196" s="20" t="s">
        <v>1829</v>
      </c>
      <c r="L6196" s="20" t="s">
        <v>1829</v>
      </c>
      <c r="M6196" s="20" t="s">
        <v>39</v>
      </c>
      <c r="N6196" s="20" t="s">
        <v>149</v>
      </c>
      <c r="O6196" s="25">
        <v>1680</v>
      </c>
      <c r="Q6196" s="20" t="s">
        <v>146</v>
      </c>
      <c r="R6196" s="25">
        <v>1680</v>
      </c>
    </row>
    <row r="6197" spans="9:18" x14ac:dyDescent="0.3">
      <c r="M6197" s="20" t="s">
        <v>42</v>
      </c>
    </row>
    <row r="6198" spans="9:18" x14ac:dyDescent="0.3">
      <c r="I6198" s="31" t="s">
        <v>2044</v>
      </c>
      <c r="J6198" s="20" t="s">
        <v>2069</v>
      </c>
      <c r="K6198" s="20" t="s">
        <v>87</v>
      </c>
      <c r="L6198" s="20" t="s">
        <v>1829</v>
      </c>
      <c r="M6198" s="20" t="s">
        <v>39</v>
      </c>
      <c r="N6198" s="20" t="s">
        <v>89</v>
      </c>
      <c r="Q6198" s="20" t="s">
        <v>146</v>
      </c>
    </row>
    <row r="6199" spans="9:18" x14ac:dyDescent="0.3">
      <c r="M6199" s="20" t="s">
        <v>42</v>
      </c>
      <c r="R6199" s="25">
        <v>1</v>
      </c>
    </row>
    <row r="6200" spans="9:18" x14ac:dyDescent="0.3">
      <c r="I6200" s="31" t="s">
        <v>2044</v>
      </c>
      <c r="J6200" s="20" t="s">
        <v>2068</v>
      </c>
      <c r="K6200" s="20" t="s">
        <v>1826</v>
      </c>
      <c r="L6200" s="20" t="s">
        <v>1826</v>
      </c>
      <c r="M6200" s="20" t="s">
        <v>39</v>
      </c>
      <c r="N6200" s="20" t="s">
        <v>149</v>
      </c>
      <c r="O6200" s="25">
        <v>1288.6099999999999</v>
      </c>
      <c r="Q6200" s="20" t="s">
        <v>146</v>
      </c>
      <c r="R6200" s="25">
        <v>1288.6099999999999</v>
      </c>
    </row>
    <row r="6201" spans="9:18" x14ac:dyDescent="0.3">
      <c r="M6201" s="20" t="s">
        <v>42</v>
      </c>
    </row>
    <row r="6202" spans="9:18" x14ac:dyDescent="0.3">
      <c r="I6202" s="31" t="s">
        <v>2044</v>
      </c>
      <c r="J6202" s="20" t="s">
        <v>2069</v>
      </c>
      <c r="K6202" s="20" t="s">
        <v>87</v>
      </c>
      <c r="L6202" s="20" t="s">
        <v>1826</v>
      </c>
      <c r="M6202" s="20" t="s">
        <v>39</v>
      </c>
      <c r="N6202" s="20" t="s">
        <v>89</v>
      </c>
      <c r="Q6202" s="20" t="s">
        <v>146</v>
      </c>
    </row>
    <row r="6203" spans="9:18" x14ac:dyDescent="0.3">
      <c r="M6203" s="20" t="s">
        <v>42</v>
      </c>
      <c r="R6203" s="25">
        <v>1</v>
      </c>
    </row>
    <row r="6204" spans="9:18" x14ac:dyDescent="0.3">
      <c r="I6204" s="31" t="s">
        <v>2044</v>
      </c>
      <c r="J6204" s="20" t="s">
        <v>2068</v>
      </c>
      <c r="K6204" s="20" t="s">
        <v>1827</v>
      </c>
      <c r="L6204" s="20" t="s">
        <v>1827</v>
      </c>
      <c r="M6204" s="20" t="s">
        <v>39</v>
      </c>
      <c r="N6204" s="20" t="s">
        <v>149</v>
      </c>
      <c r="O6204" s="25">
        <v>875</v>
      </c>
      <c r="Q6204" s="20" t="s">
        <v>146</v>
      </c>
      <c r="R6204" s="25">
        <v>875</v>
      </c>
    </row>
    <row r="6205" spans="9:18" x14ac:dyDescent="0.3">
      <c r="M6205" s="20" t="s">
        <v>42</v>
      </c>
    </row>
    <row r="6206" spans="9:18" x14ac:dyDescent="0.3">
      <c r="I6206" s="31" t="s">
        <v>2044</v>
      </c>
      <c r="J6206" s="20" t="s">
        <v>2069</v>
      </c>
      <c r="K6206" s="20" t="s">
        <v>87</v>
      </c>
      <c r="L6206" s="20" t="s">
        <v>1827</v>
      </c>
      <c r="M6206" s="20" t="s">
        <v>39</v>
      </c>
      <c r="N6206" s="20" t="s">
        <v>89</v>
      </c>
      <c r="Q6206" s="20" t="s">
        <v>146</v>
      </c>
    </row>
    <row r="6207" spans="9:18" x14ac:dyDescent="0.3">
      <c r="M6207" s="20" t="s">
        <v>42</v>
      </c>
      <c r="R6207" s="25">
        <v>1</v>
      </c>
    </row>
    <row r="6208" spans="9:18" x14ac:dyDescent="0.3">
      <c r="I6208" s="31" t="s">
        <v>2044</v>
      </c>
      <c r="J6208" s="20" t="s">
        <v>2068</v>
      </c>
      <c r="K6208" s="20" t="s">
        <v>1831</v>
      </c>
      <c r="L6208" s="20" t="s">
        <v>1831</v>
      </c>
      <c r="M6208" s="20" t="s">
        <v>39</v>
      </c>
      <c r="N6208" s="20" t="s">
        <v>149</v>
      </c>
      <c r="O6208" s="25">
        <v>1433.35</v>
      </c>
      <c r="Q6208" s="20" t="s">
        <v>146</v>
      </c>
      <c r="R6208" s="25">
        <v>1433.35</v>
      </c>
    </row>
    <row r="6209" spans="9:18" x14ac:dyDescent="0.3">
      <c r="M6209" s="20" t="s">
        <v>42</v>
      </c>
    </row>
    <row r="6210" spans="9:18" x14ac:dyDescent="0.3">
      <c r="I6210" s="31" t="s">
        <v>2044</v>
      </c>
      <c r="J6210" s="20" t="s">
        <v>2069</v>
      </c>
      <c r="K6210" s="20" t="s">
        <v>87</v>
      </c>
      <c r="L6210" s="20" t="s">
        <v>1831</v>
      </c>
      <c r="M6210" s="20" t="s">
        <v>39</v>
      </c>
      <c r="N6210" s="20" t="s">
        <v>89</v>
      </c>
      <c r="Q6210" s="20" t="s">
        <v>146</v>
      </c>
    </row>
    <row r="6211" spans="9:18" x14ac:dyDescent="0.3">
      <c r="M6211" s="20" t="s">
        <v>42</v>
      </c>
      <c r="R6211" s="25">
        <v>1</v>
      </c>
    </row>
    <row r="6212" spans="9:18" x14ac:dyDescent="0.3">
      <c r="I6212" s="31" t="s">
        <v>2044</v>
      </c>
      <c r="J6212" s="20" t="s">
        <v>2068</v>
      </c>
      <c r="K6212" s="20" t="s">
        <v>1829</v>
      </c>
      <c r="L6212" s="20" t="s">
        <v>1829</v>
      </c>
      <c r="M6212" s="20" t="s">
        <v>39</v>
      </c>
      <c r="N6212" s="20" t="s">
        <v>149</v>
      </c>
      <c r="O6212" s="25">
        <v>1680</v>
      </c>
      <c r="Q6212" s="20" t="s">
        <v>146</v>
      </c>
      <c r="R6212" s="25">
        <v>1680</v>
      </c>
    </row>
    <row r="6213" spans="9:18" x14ac:dyDescent="0.3">
      <c r="M6213" s="20" t="s">
        <v>42</v>
      </c>
    </row>
    <row r="6214" spans="9:18" x14ac:dyDescent="0.3">
      <c r="I6214" s="31" t="s">
        <v>2044</v>
      </c>
      <c r="J6214" s="20" t="s">
        <v>2069</v>
      </c>
      <c r="K6214" s="20" t="s">
        <v>87</v>
      </c>
      <c r="L6214" s="20" t="s">
        <v>1829</v>
      </c>
      <c r="M6214" s="20" t="s">
        <v>39</v>
      </c>
      <c r="N6214" s="20" t="s">
        <v>89</v>
      </c>
      <c r="Q6214" s="20" t="s">
        <v>146</v>
      </c>
    </row>
    <row r="6215" spans="9:18" x14ac:dyDescent="0.3">
      <c r="M6215" s="20" t="s">
        <v>42</v>
      </c>
      <c r="R6215" s="25">
        <v>1</v>
      </c>
    </row>
    <row r="6216" spans="9:18" x14ac:dyDescent="0.3">
      <c r="I6216" s="31" t="s">
        <v>2044</v>
      </c>
      <c r="J6216" s="20" t="s">
        <v>2068</v>
      </c>
      <c r="K6216" s="20" t="s">
        <v>1826</v>
      </c>
      <c r="L6216" s="20" t="s">
        <v>1826</v>
      </c>
      <c r="M6216" s="20" t="s">
        <v>39</v>
      </c>
      <c r="N6216" s="20" t="s">
        <v>149</v>
      </c>
      <c r="O6216" s="25">
        <v>1288.5999999999999</v>
      </c>
      <c r="Q6216" s="20" t="s">
        <v>146</v>
      </c>
      <c r="R6216" s="25">
        <v>1288.5999999999999</v>
      </c>
    </row>
    <row r="6217" spans="9:18" x14ac:dyDescent="0.3">
      <c r="M6217" s="20" t="s">
        <v>42</v>
      </c>
    </row>
    <row r="6218" spans="9:18" x14ac:dyDescent="0.3">
      <c r="I6218" s="31" t="s">
        <v>2044</v>
      </c>
      <c r="J6218" s="20" t="s">
        <v>2069</v>
      </c>
      <c r="K6218" s="20" t="s">
        <v>87</v>
      </c>
      <c r="L6218" s="20" t="s">
        <v>1826</v>
      </c>
      <c r="M6218" s="20" t="s">
        <v>39</v>
      </c>
      <c r="N6218" s="20" t="s">
        <v>89</v>
      </c>
      <c r="Q6218" s="20" t="s">
        <v>146</v>
      </c>
    </row>
    <row r="6219" spans="9:18" x14ac:dyDescent="0.3">
      <c r="M6219" s="20" t="s">
        <v>42</v>
      </c>
      <c r="R6219" s="25">
        <v>1</v>
      </c>
    </row>
    <row r="6220" spans="9:18" x14ac:dyDescent="0.3">
      <c r="I6220" s="31" t="s">
        <v>2044</v>
      </c>
      <c r="J6220" s="20" t="s">
        <v>2068</v>
      </c>
      <c r="K6220" s="20" t="s">
        <v>1827</v>
      </c>
      <c r="L6220" s="20" t="s">
        <v>1827</v>
      </c>
      <c r="M6220" s="20" t="s">
        <v>39</v>
      </c>
      <c r="N6220" s="20" t="s">
        <v>149</v>
      </c>
      <c r="O6220" s="25">
        <v>875</v>
      </c>
      <c r="Q6220" s="20" t="s">
        <v>146</v>
      </c>
      <c r="R6220" s="25">
        <v>875</v>
      </c>
    </row>
    <row r="6221" spans="9:18" x14ac:dyDescent="0.3">
      <c r="M6221" s="20" t="s">
        <v>42</v>
      </c>
    </row>
    <row r="6222" spans="9:18" x14ac:dyDescent="0.3">
      <c r="I6222" s="31" t="s">
        <v>2044</v>
      </c>
      <c r="J6222" s="20" t="s">
        <v>2069</v>
      </c>
      <c r="K6222" s="20" t="s">
        <v>87</v>
      </c>
      <c r="L6222" s="20" t="s">
        <v>1827</v>
      </c>
      <c r="M6222" s="20" t="s">
        <v>39</v>
      </c>
      <c r="N6222" s="20" t="s">
        <v>89</v>
      </c>
      <c r="Q6222" s="20" t="s">
        <v>146</v>
      </c>
    </row>
    <row r="6223" spans="9:18" x14ac:dyDescent="0.3">
      <c r="M6223" s="20" t="s">
        <v>42</v>
      </c>
      <c r="R6223" s="25">
        <v>1</v>
      </c>
    </row>
    <row r="6224" spans="9:18" x14ac:dyDescent="0.3">
      <c r="I6224" s="31" t="s">
        <v>2044</v>
      </c>
      <c r="J6224" s="20" t="s">
        <v>2068</v>
      </c>
      <c r="K6224" s="20" t="s">
        <v>1831</v>
      </c>
      <c r="L6224" s="20" t="s">
        <v>1831</v>
      </c>
      <c r="M6224" s="20" t="s">
        <v>39</v>
      </c>
      <c r="N6224" s="20" t="s">
        <v>149</v>
      </c>
      <c r="O6224" s="25">
        <v>1433.35</v>
      </c>
      <c r="Q6224" s="20" t="s">
        <v>146</v>
      </c>
      <c r="R6224" s="25">
        <v>1433.35</v>
      </c>
    </row>
    <row r="6225" spans="9:18" x14ac:dyDescent="0.3">
      <c r="M6225" s="20" t="s">
        <v>42</v>
      </c>
    </row>
    <row r="6226" spans="9:18" x14ac:dyDescent="0.3">
      <c r="I6226" s="31" t="s">
        <v>2044</v>
      </c>
      <c r="J6226" s="20" t="s">
        <v>2069</v>
      </c>
      <c r="K6226" s="20" t="s">
        <v>87</v>
      </c>
      <c r="L6226" s="20" t="s">
        <v>1831</v>
      </c>
      <c r="M6226" s="20" t="s">
        <v>39</v>
      </c>
      <c r="N6226" s="20" t="s">
        <v>89</v>
      </c>
      <c r="Q6226" s="20" t="s">
        <v>146</v>
      </c>
    </row>
    <row r="6227" spans="9:18" x14ac:dyDescent="0.3">
      <c r="M6227" s="20" t="s">
        <v>42</v>
      </c>
      <c r="R6227" s="25">
        <v>1</v>
      </c>
    </row>
    <row r="6228" spans="9:18" x14ac:dyDescent="0.3">
      <c r="I6228" s="31" t="s">
        <v>2044</v>
      </c>
      <c r="J6228" s="20" t="s">
        <v>2068</v>
      </c>
      <c r="K6228" s="20" t="s">
        <v>1829</v>
      </c>
      <c r="L6228" s="20" t="s">
        <v>1829</v>
      </c>
      <c r="M6228" s="20" t="s">
        <v>39</v>
      </c>
      <c r="N6228" s="20" t="s">
        <v>149</v>
      </c>
      <c r="O6228" s="25">
        <v>1680</v>
      </c>
      <c r="Q6228" s="20" t="s">
        <v>146</v>
      </c>
      <c r="R6228" s="25">
        <v>1680</v>
      </c>
    </row>
    <row r="6229" spans="9:18" x14ac:dyDescent="0.3">
      <c r="M6229" s="20" t="s">
        <v>42</v>
      </c>
    </row>
    <row r="6230" spans="9:18" x14ac:dyDescent="0.3">
      <c r="I6230" s="31" t="s">
        <v>2044</v>
      </c>
      <c r="J6230" s="20" t="s">
        <v>2069</v>
      </c>
      <c r="K6230" s="20" t="s">
        <v>87</v>
      </c>
      <c r="L6230" s="20" t="s">
        <v>1829</v>
      </c>
      <c r="M6230" s="20" t="s">
        <v>39</v>
      </c>
      <c r="N6230" s="20" t="s">
        <v>89</v>
      </c>
      <c r="Q6230" s="20" t="s">
        <v>146</v>
      </c>
    </row>
    <row r="6231" spans="9:18" x14ac:dyDescent="0.3">
      <c r="M6231" s="20" t="s">
        <v>42</v>
      </c>
      <c r="R6231" s="25">
        <v>1</v>
      </c>
    </row>
    <row r="6232" spans="9:18" x14ac:dyDescent="0.3">
      <c r="I6232" s="31" t="s">
        <v>2044</v>
      </c>
      <c r="J6232" s="20" t="s">
        <v>2068</v>
      </c>
      <c r="K6232" s="20" t="s">
        <v>1826</v>
      </c>
      <c r="L6232" s="20" t="s">
        <v>1826</v>
      </c>
      <c r="M6232" s="20" t="s">
        <v>39</v>
      </c>
      <c r="N6232" s="20" t="s">
        <v>149</v>
      </c>
      <c r="O6232" s="25">
        <v>1288.6099999999999</v>
      </c>
      <c r="Q6232" s="20" t="s">
        <v>146</v>
      </c>
      <c r="R6232" s="25">
        <v>1288.6099999999999</v>
      </c>
    </row>
    <row r="6233" spans="9:18" x14ac:dyDescent="0.3">
      <c r="M6233" s="20" t="s">
        <v>42</v>
      </c>
    </row>
    <row r="6234" spans="9:18" x14ac:dyDescent="0.3">
      <c r="I6234" s="31" t="s">
        <v>2044</v>
      </c>
      <c r="J6234" s="20" t="s">
        <v>2069</v>
      </c>
      <c r="K6234" s="20" t="s">
        <v>87</v>
      </c>
      <c r="L6234" s="20" t="s">
        <v>1826</v>
      </c>
      <c r="M6234" s="20" t="s">
        <v>39</v>
      </c>
      <c r="N6234" s="20" t="s">
        <v>89</v>
      </c>
      <c r="Q6234" s="20" t="s">
        <v>146</v>
      </c>
    </row>
    <row r="6235" spans="9:18" x14ac:dyDescent="0.3">
      <c r="M6235" s="20" t="s">
        <v>42</v>
      </c>
      <c r="R6235" s="25">
        <v>1</v>
      </c>
    </row>
    <row r="6236" spans="9:18" x14ac:dyDescent="0.3">
      <c r="I6236" s="31" t="s">
        <v>2044</v>
      </c>
      <c r="J6236" s="20" t="s">
        <v>2068</v>
      </c>
      <c r="K6236" s="20" t="s">
        <v>1827</v>
      </c>
      <c r="L6236" s="20" t="s">
        <v>1827</v>
      </c>
      <c r="M6236" s="20" t="s">
        <v>39</v>
      </c>
      <c r="N6236" s="20" t="s">
        <v>149</v>
      </c>
      <c r="O6236" s="25">
        <v>875</v>
      </c>
      <c r="Q6236" s="20" t="s">
        <v>146</v>
      </c>
      <c r="R6236" s="25">
        <v>875</v>
      </c>
    </row>
    <row r="6237" spans="9:18" x14ac:dyDescent="0.3">
      <c r="M6237" s="20" t="s">
        <v>42</v>
      </c>
    </row>
    <row r="6238" spans="9:18" x14ac:dyDescent="0.3">
      <c r="I6238" s="31" t="s">
        <v>2044</v>
      </c>
      <c r="J6238" s="20" t="s">
        <v>2069</v>
      </c>
      <c r="K6238" s="20" t="s">
        <v>87</v>
      </c>
      <c r="L6238" s="20" t="s">
        <v>1827</v>
      </c>
      <c r="M6238" s="20" t="s">
        <v>39</v>
      </c>
      <c r="N6238" s="20" t="s">
        <v>89</v>
      </c>
      <c r="Q6238" s="20" t="s">
        <v>146</v>
      </c>
    </row>
    <row r="6239" spans="9:18" x14ac:dyDescent="0.3">
      <c r="M6239" s="20" t="s">
        <v>42</v>
      </c>
      <c r="R6239" s="25">
        <v>1</v>
      </c>
    </row>
    <row r="6240" spans="9:18" x14ac:dyDescent="0.3">
      <c r="I6240" s="31" t="s">
        <v>2044</v>
      </c>
      <c r="J6240" s="20" t="s">
        <v>2070</v>
      </c>
      <c r="K6240" s="20" t="s">
        <v>321</v>
      </c>
      <c r="M6240" s="20" t="s">
        <v>39</v>
      </c>
      <c r="N6240" s="20" t="s">
        <v>297</v>
      </c>
      <c r="O6240" s="25">
        <v>11417.83</v>
      </c>
      <c r="Q6240" s="20" t="s">
        <v>47</v>
      </c>
    </row>
    <row r="6241" spans="9:17" x14ac:dyDescent="0.3">
      <c r="M6241" s="20" t="s">
        <v>42</v>
      </c>
      <c r="O6241" s="25">
        <v>257.39999999999998</v>
      </c>
    </row>
    <row r="6242" spans="9:17" x14ac:dyDescent="0.3">
      <c r="I6242" s="31" t="s">
        <v>2044</v>
      </c>
      <c r="J6242" s="20" t="s">
        <v>2071</v>
      </c>
      <c r="K6242" s="20" t="s">
        <v>316</v>
      </c>
      <c r="M6242" s="20" t="s">
        <v>39</v>
      </c>
      <c r="N6242" s="20" t="s">
        <v>297</v>
      </c>
      <c r="O6242" s="25">
        <v>9393.77</v>
      </c>
      <c r="Q6242" s="20" t="s">
        <v>47</v>
      </c>
    </row>
    <row r="6243" spans="9:17" x14ac:dyDescent="0.3">
      <c r="M6243" s="20" t="s">
        <v>42</v>
      </c>
      <c r="O6243" s="25">
        <v>233</v>
      </c>
    </row>
    <row r="6244" spans="9:17" x14ac:dyDescent="0.3">
      <c r="I6244" s="31" t="s">
        <v>2044</v>
      </c>
      <c r="J6244" s="20" t="s">
        <v>2071</v>
      </c>
      <c r="K6244" s="20" t="s">
        <v>316</v>
      </c>
      <c r="M6244" s="20" t="s">
        <v>39</v>
      </c>
      <c r="N6244" s="20" t="s">
        <v>297</v>
      </c>
      <c r="O6244" s="25">
        <v>1845</v>
      </c>
      <c r="Q6244" s="20" t="s">
        <v>47</v>
      </c>
    </row>
    <row r="6245" spans="9:17" x14ac:dyDescent="0.3">
      <c r="M6245" s="20" t="s">
        <v>42</v>
      </c>
      <c r="O6245" s="25">
        <v>45</v>
      </c>
    </row>
    <row r="6246" spans="9:17" x14ac:dyDescent="0.3">
      <c r="I6246" s="31" t="s">
        <v>2044</v>
      </c>
      <c r="J6246" s="20" t="s">
        <v>2071</v>
      </c>
      <c r="K6246" s="20" t="s">
        <v>316</v>
      </c>
      <c r="M6246" s="20" t="s">
        <v>39</v>
      </c>
      <c r="N6246" s="20" t="s">
        <v>297</v>
      </c>
      <c r="O6246" s="25">
        <v>7018.17</v>
      </c>
      <c r="Q6246" s="20" t="s">
        <v>47</v>
      </c>
    </row>
    <row r="6247" spans="9:17" x14ac:dyDescent="0.3">
      <c r="M6247" s="20" t="s">
        <v>42</v>
      </c>
      <c r="O6247" s="25">
        <v>170</v>
      </c>
    </row>
    <row r="6248" spans="9:17" x14ac:dyDescent="0.3">
      <c r="I6248" s="31" t="s">
        <v>2044</v>
      </c>
      <c r="J6248" s="20" t="s">
        <v>2071</v>
      </c>
      <c r="K6248" s="20" t="s">
        <v>317</v>
      </c>
      <c r="M6248" s="20" t="s">
        <v>39</v>
      </c>
      <c r="N6248" s="20" t="s">
        <v>297</v>
      </c>
      <c r="O6248" s="25">
        <v>628.02</v>
      </c>
      <c r="Q6248" s="20" t="s">
        <v>47</v>
      </c>
    </row>
    <row r="6249" spans="9:17" x14ac:dyDescent="0.3">
      <c r="M6249" s="20" t="s">
        <v>42</v>
      </c>
      <c r="O6249" s="25">
        <v>16.920000000000002</v>
      </c>
    </row>
    <row r="6250" spans="9:17" x14ac:dyDescent="0.3">
      <c r="I6250" s="31" t="s">
        <v>2044</v>
      </c>
      <c r="J6250" s="20" t="s">
        <v>2071</v>
      </c>
      <c r="K6250" s="20" t="s">
        <v>317</v>
      </c>
      <c r="M6250" s="20" t="s">
        <v>39</v>
      </c>
      <c r="N6250" s="20" t="s">
        <v>297</v>
      </c>
      <c r="O6250" s="25">
        <v>2399.1</v>
      </c>
      <c r="Q6250" s="20" t="s">
        <v>47</v>
      </c>
    </row>
    <row r="6251" spans="9:17" x14ac:dyDescent="0.3">
      <c r="M6251" s="20" t="s">
        <v>42</v>
      </c>
      <c r="O6251" s="25">
        <v>64.290000000000006</v>
      </c>
    </row>
    <row r="6252" spans="9:17" x14ac:dyDescent="0.3">
      <c r="I6252" s="31" t="s">
        <v>2044</v>
      </c>
      <c r="J6252" s="20" t="s">
        <v>2071</v>
      </c>
      <c r="K6252" s="20" t="s">
        <v>317</v>
      </c>
      <c r="M6252" s="20" t="s">
        <v>39</v>
      </c>
      <c r="N6252" s="20" t="s">
        <v>297</v>
      </c>
      <c r="O6252" s="25">
        <v>799.62</v>
      </c>
      <c r="Q6252" s="20" t="s">
        <v>47</v>
      </c>
    </row>
    <row r="6253" spans="9:17" x14ac:dyDescent="0.3">
      <c r="M6253" s="20" t="s">
        <v>42</v>
      </c>
      <c r="O6253" s="25">
        <v>21.29</v>
      </c>
    </row>
    <row r="6254" spans="9:17" x14ac:dyDescent="0.3">
      <c r="I6254" s="31" t="s">
        <v>2044</v>
      </c>
      <c r="J6254" s="20" t="s">
        <v>2071</v>
      </c>
      <c r="K6254" s="20" t="s">
        <v>318</v>
      </c>
      <c r="M6254" s="20" t="s">
        <v>39</v>
      </c>
      <c r="N6254" s="20" t="s">
        <v>297</v>
      </c>
      <c r="O6254" s="25">
        <v>400.02</v>
      </c>
      <c r="Q6254" s="20" t="s">
        <v>47</v>
      </c>
    </row>
    <row r="6255" spans="9:17" x14ac:dyDescent="0.3">
      <c r="M6255" s="20" t="s">
        <v>42</v>
      </c>
      <c r="O6255" s="25">
        <v>9.99</v>
      </c>
    </row>
    <row r="6256" spans="9:17" x14ac:dyDescent="0.3">
      <c r="I6256" s="31" t="s">
        <v>2044</v>
      </c>
      <c r="J6256" s="20" t="s">
        <v>2071</v>
      </c>
      <c r="K6256" s="20" t="s">
        <v>319</v>
      </c>
      <c r="M6256" s="20" t="s">
        <v>39</v>
      </c>
      <c r="N6256" s="20" t="s">
        <v>297</v>
      </c>
      <c r="O6256" s="25">
        <v>960.05</v>
      </c>
      <c r="Q6256" s="20" t="s">
        <v>47</v>
      </c>
    </row>
    <row r="6257" spans="9:18" x14ac:dyDescent="0.3">
      <c r="M6257" s="20" t="s">
        <v>42</v>
      </c>
      <c r="O6257" s="25">
        <v>25.75</v>
      </c>
    </row>
    <row r="6258" spans="9:18" x14ac:dyDescent="0.3">
      <c r="I6258" s="31" t="s">
        <v>2044</v>
      </c>
      <c r="J6258" s="20" t="s">
        <v>2071</v>
      </c>
      <c r="K6258" s="20" t="s">
        <v>317</v>
      </c>
      <c r="M6258" s="20" t="s">
        <v>39</v>
      </c>
      <c r="N6258" s="20" t="s">
        <v>297</v>
      </c>
      <c r="O6258" s="25">
        <v>6557.98</v>
      </c>
      <c r="Q6258" s="20" t="s">
        <v>47</v>
      </c>
    </row>
    <row r="6259" spans="9:18" x14ac:dyDescent="0.3">
      <c r="M6259" s="20" t="s">
        <v>42</v>
      </c>
      <c r="O6259" s="25">
        <v>173.11</v>
      </c>
    </row>
    <row r="6260" spans="9:18" x14ac:dyDescent="0.3">
      <c r="I6260" s="31" t="s">
        <v>2044</v>
      </c>
      <c r="J6260" s="20" t="s">
        <v>2072</v>
      </c>
      <c r="K6260" s="20" t="s">
        <v>1474</v>
      </c>
      <c r="L6260" s="20" t="s">
        <v>1492</v>
      </c>
      <c r="M6260" s="20" t="s">
        <v>39</v>
      </c>
      <c r="N6260" s="20" t="s">
        <v>40</v>
      </c>
      <c r="O6260" s="25">
        <v>-37786.78</v>
      </c>
      <c r="Q6260" s="20" t="s">
        <v>41</v>
      </c>
    </row>
    <row r="6261" spans="9:18" x14ac:dyDescent="0.3">
      <c r="M6261" s="20" t="s">
        <v>42</v>
      </c>
    </row>
    <row r="6262" spans="9:18" x14ac:dyDescent="0.3">
      <c r="I6262" s="31" t="s">
        <v>2044</v>
      </c>
      <c r="J6262" s="20" t="s">
        <v>2072</v>
      </c>
      <c r="K6262" s="20" t="s">
        <v>1474</v>
      </c>
      <c r="L6262" s="20" t="s">
        <v>1802</v>
      </c>
      <c r="M6262" s="20" t="s">
        <v>39</v>
      </c>
      <c r="N6262" s="20" t="s">
        <v>40</v>
      </c>
      <c r="O6262" s="25">
        <v>-489.44</v>
      </c>
      <c r="Q6262" s="20" t="s">
        <v>41</v>
      </c>
    </row>
    <row r="6263" spans="9:18" x14ac:dyDescent="0.3">
      <c r="M6263" s="20" t="s">
        <v>42</v>
      </c>
    </row>
    <row r="6264" spans="9:18" x14ac:dyDescent="0.3">
      <c r="I6264" s="31" t="s">
        <v>2044</v>
      </c>
      <c r="J6264" s="20" t="s">
        <v>2072</v>
      </c>
      <c r="K6264" s="20" t="s">
        <v>1474</v>
      </c>
      <c r="L6264" s="20" t="s">
        <v>1901</v>
      </c>
      <c r="M6264" s="20" t="s">
        <v>39</v>
      </c>
      <c r="N6264" s="20" t="s">
        <v>40</v>
      </c>
      <c r="O6264" s="25">
        <v>-6815.96</v>
      </c>
      <c r="Q6264" s="20" t="s">
        <v>41</v>
      </c>
    </row>
    <row r="6265" spans="9:18" x14ac:dyDescent="0.3">
      <c r="M6265" s="20" t="s">
        <v>42</v>
      </c>
    </row>
    <row r="6266" spans="9:18" x14ac:dyDescent="0.3">
      <c r="I6266" s="31" t="s">
        <v>2044</v>
      </c>
      <c r="J6266" s="20" t="s">
        <v>2072</v>
      </c>
      <c r="K6266" s="20" t="s">
        <v>1474</v>
      </c>
      <c r="L6266" s="20" t="s">
        <v>1803</v>
      </c>
      <c r="M6266" s="20" t="s">
        <v>39</v>
      </c>
      <c r="N6266" s="20" t="s">
        <v>40</v>
      </c>
      <c r="O6266" s="25">
        <v>5696.31</v>
      </c>
      <c r="Q6266" s="20" t="s">
        <v>41</v>
      </c>
    </row>
    <row r="6267" spans="9:18" x14ac:dyDescent="0.3">
      <c r="M6267" s="20" t="s">
        <v>42</v>
      </c>
    </row>
    <row r="6268" spans="9:18" x14ac:dyDescent="0.3">
      <c r="I6268" s="31" t="s">
        <v>2044</v>
      </c>
      <c r="J6268" s="20" t="s">
        <v>2072</v>
      </c>
      <c r="K6268" s="20" t="s">
        <v>1474</v>
      </c>
      <c r="L6268" s="20" t="s">
        <v>1494</v>
      </c>
      <c r="M6268" s="20" t="s">
        <v>39</v>
      </c>
      <c r="N6268" s="20" t="s">
        <v>40</v>
      </c>
      <c r="O6268" s="25">
        <v>-28105.42</v>
      </c>
      <c r="Q6268" s="20" t="s">
        <v>41</v>
      </c>
    </row>
    <row r="6269" spans="9:18" x14ac:dyDescent="0.3">
      <c r="M6269" s="20" t="s">
        <v>42</v>
      </c>
    </row>
    <row r="6270" spans="9:18" x14ac:dyDescent="0.3">
      <c r="I6270" s="31" t="s">
        <v>2044</v>
      </c>
      <c r="J6270" s="20" t="s">
        <v>2072</v>
      </c>
      <c r="K6270" s="20" t="s">
        <v>194</v>
      </c>
      <c r="L6270" s="20" t="s">
        <v>1474</v>
      </c>
      <c r="M6270" s="20" t="s">
        <v>39</v>
      </c>
      <c r="N6270" s="20" t="s">
        <v>122</v>
      </c>
      <c r="Q6270" s="20" t="s">
        <v>40</v>
      </c>
      <c r="R6270" s="25">
        <v>-121359.39</v>
      </c>
    </row>
    <row r="6271" spans="9:18" x14ac:dyDescent="0.3">
      <c r="M6271" s="20" t="s">
        <v>42</v>
      </c>
    </row>
    <row r="6272" spans="9:18" x14ac:dyDescent="0.3">
      <c r="I6272" s="31" t="s">
        <v>2044</v>
      </c>
      <c r="J6272" s="20" t="s">
        <v>2072</v>
      </c>
      <c r="K6272" s="20" t="s">
        <v>1474</v>
      </c>
      <c r="L6272" s="20" t="s">
        <v>1801</v>
      </c>
      <c r="M6272" s="20" t="s">
        <v>39</v>
      </c>
      <c r="N6272" s="20" t="s">
        <v>40</v>
      </c>
      <c r="O6272" s="25">
        <v>-184.64</v>
      </c>
      <c r="Q6272" s="20" t="s">
        <v>41</v>
      </c>
    </row>
    <row r="6273" spans="9:18" x14ac:dyDescent="0.3">
      <c r="M6273" s="20" t="s">
        <v>42</v>
      </c>
    </row>
    <row r="6274" spans="9:18" x14ac:dyDescent="0.3">
      <c r="I6274" s="31" t="s">
        <v>2044</v>
      </c>
      <c r="J6274" s="20" t="s">
        <v>2072</v>
      </c>
      <c r="K6274" s="20" t="s">
        <v>1474</v>
      </c>
      <c r="L6274" s="20" t="s">
        <v>1804</v>
      </c>
      <c r="M6274" s="20" t="s">
        <v>39</v>
      </c>
      <c r="N6274" s="20" t="s">
        <v>40</v>
      </c>
      <c r="O6274" s="25">
        <v>-110.8</v>
      </c>
      <c r="Q6274" s="20" t="s">
        <v>41</v>
      </c>
    </row>
    <row r="6275" spans="9:18" x14ac:dyDescent="0.3">
      <c r="M6275" s="20" t="s">
        <v>42</v>
      </c>
    </row>
    <row r="6276" spans="9:18" x14ac:dyDescent="0.3">
      <c r="I6276" s="31" t="s">
        <v>2044</v>
      </c>
      <c r="J6276" s="20" t="s">
        <v>2072</v>
      </c>
      <c r="K6276" s="20" t="s">
        <v>1474</v>
      </c>
      <c r="L6276" s="20" t="s">
        <v>1805</v>
      </c>
      <c r="M6276" s="20" t="s">
        <v>39</v>
      </c>
      <c r="N6276" s="20" t="s">
        <v>40</v>
      </c>
      <c r="O6276" s="25">
        <v>-4.3899999999999997</v>
      </c>
      <c r="Q6276" s="20" t="s">
        <v>41</v>
      </c>
    </row>
    <row r="6277" spans="9:18" x14ac:dyDescent="0.3">
      <c r="M6277" s="20" t="s">
        <v>42</v>
      </c>
    </row>
    <row r="6278" spans="9:18" x14ac:dyDescent="0.3">
      <c r="I6278" s="31" t="s">
        <v>2044</v>
      </c>
      <c r="J6278" s="20" t="s">
        <v>2073</v>
      </c>
      <c r="K6278" s="20" t="s">
        <v>121</v>
      </c>
      <c r="L6278" s="20" t="s">
        <v>170</v>
      </c>
      <c r="M6278" s="20" t="s">
        <v>39</v>
      </c>
      <c r="N6278" s="20" t="s">
        <v>122</v>
      </c>
      <c r="Q6278" s="20" t="s">
        <v>107</v>
      </c>
      <c r="R6278" s="25">
        <v>78373.97</v>
      </c>
    </row>
    <row r="6279" spans="9:18" x14ac:dyDescent="0.3">
      <c r="M6279" s="20" t="s">
        <v>42</v>
      </c>
      <c r="R6279" s="25">
        <v>180</v>
      </c>
    </row>
    <row r="6280" spans="9:18" x14ac:dyDescent="0.3">
      <c r="I6280" s="31" t="s">
        <v>2044</v>
      </c>
      <c r="J6280" s="20" t="s">
        <v>2073</v>
      </c>
      <c r="K6280" s="20" t="s">
        <v>121</v>
      </c>
      <c r="L6280" s="20" t="s">
        <v>665</v>
      </c>
      <c r="M6280" s="20" t="s">
        <v>39</v>
      </c>
      <c r="N6280" s="20" t="s">
        <v>122</v>
      </c>
      <c r="Q6280" s="20" t="s">
        <v>107</v>
      </c>
      <c r="R6280" s="25">
        <v>1800</v>
      </c>
    </row>
    <row r="6281" spans="9:18" x14ac:dyDescent="0.3">
      <c r="M6281" s="20" t="s">
        <v>42</v>
      </c>
      <c r="R6281" s="25">
        <v>4</v>
      </c>
    </row>
    <row r="6282" spans="9:18" x14ac:dyDescent="0.3">
      <c r="I6282" s="31" t="s">
        <v>2044</v>
      </c>
      <c r="J6282" s="20" t="s">
        <v>2073</v>
      </c>
      <c r="K6282" s="20" t="s">
        <v>121</v>
      </c>
      <c r="L6282" s="20" t="s">
        <v>133</v>
      </c>
      <c r="M6282" s="20" t="s">
        <v>39</v>
      </c>
      <c r="N6282" s="20" t="s">
        <v>122</v>
      </c>
      <c r="Q6282" s="20" t="s">
        <v>107</v>
      </c>
      <c r="R6282" s="25">
        <v>1241.1099999999999</v>
      </c>
    </row>
    <row r="6283" spans="9:18" x14ac:dyDescent="0.3">
      <c r="M6283" s="20" t="s">
        <v>42</v>
      </c>
      <c r="R6283" s="25">
        <v>500</v>
      </c>
    </row>
    <row r="6284" spans="9:18" x14ac:dyDescent="0.3">
      <c r="I6284" s="31" t="s">
        <v>2044</v>
      </c>
      <c r="J6284" s="20" t="s">
        <v>2074</v>
      </c>
      <c r="K6284" s="20" t="s">
        <v>174</v>
      </c>
      <c r="L6284" s="20" t="s">
        <v>1448</v>
      </c>
      <c r="M6284" s="20" t="s">
        <v>39</v>
      </c>
      <c r="N6284" s="20" t="s">
        <v>89</v>
      </c>
      <c r="Q6284" s="20" t="s">
        <v>53</v>
      </c>
      <c r="R6284" s="25">
        <v>133.33000000000001</v>
      </c>
    </row>
    <row r="6285" spans="9:18" x14ac:dyDescent="0.3">
      <c r="M6285" s="20" t="s">
        <v>42</v>
      </c>
      <c r="R6285" s="25">
        <v>1</v>
      </c>
    </row>
    <row r="6286" spans="9:18" x14ac:dyDescent="0.3">
      <c r="I6286" s="31" t="s">
        <v>2044</v>
      </c>
      <c r="J6286" s="20" t="s">
        <v>2074</v>
      </c>
      <c r="K6286" s="20" t="s">
        <v>174</v>
      </c>
      <c r="L6286" s="20" t="s">
        <v>1080</v>
      </c>
      <c r="M6286" s="20" t="s">
        <v>39</v>
      </c>
      <c r="N6286" s="20" t="s">
        <v>89</v>
      </c>
      <c r="Q6286" s="20" t="s">
        <v>53</v>
      </c>
      <c r="R6286" s="25">
        <v>524.63</v>
      </c>
    </row>
    <row r="6287" spans="9:18" x14ac:dyDescent="0.3">
      <c r="M6287" s="20" t="s">
        <v>42</v>
      </c>
      <c r="R6287" s="25">
        <v>2</v>
      </c>
    </row>
    <row r="6288" spans="9:18" x14ac:dyDescent="0.3">
      <c r="I6288" s="31" t="s">
        <v>2044</v>
      </c>
      <c r="J6288" s="20" t="s">
        <v>2074</v>
      </c>
      <c r="K6288" s="20" t="s">
        <v>174</v>
      </c>
      <c r="L6288" s="20" t="s">
        <v>1749</v>
      </c>
      <c r="M6288" s="20" t="s">
        <v>39</v>
      </c>
      <c r="N6288" s="20" t="s">
        <v>89</v>
      </c>
      <c r="Q6288" s="20" t="s">
        <v>53</v>
      </c>
      <c r="R6288" s="25">
        <v>102.52</v>
      </c>
    </row>
    <row r="6289" spans="9:18" x14ac:dyDescent="0.3">
      <c r="M6289" s="20" t="s">
        <v>42</v>
      </c>
      <c r="R6289" s="25">
        <v>3</v>
      </c>
    </row>
    <row r="6290" spans="9:18" x14ac:dyDescent="0.3">
      <c r="I6290" s="31" t="s">
        <v>2044</v>
      </c>
      <c r="J6290" s="20" t="s">
        <v>2074</v>
      </c>
      <c r="K6290" s="20" t="s">
        <v>174</v>
      </c>
      <c r="L6290" s="20" t="s">
        <v>256</v>
      </c>
      <c r="M6290" s="20" t="s">
        <v>39</v>
      </c>
      <c r="N6290" s="20" t="s">
        <v>89</v>
      </c>
      <c r="Q6290" s="20" t="s">
        <v>53</v>
      </c>
      <c r="R6290" s="25">
        <v>1019.42</v>
      </c>
    </row>
    <row r="6291" spans="9:18" x14ac:dyDescent="0.3">
      <c r="M6291" s="20" t="s">
        <v>42</v>
      </c>
      <c r="R6291" s="25">
        <v>5</v>
      </c>
    </row>
    <row r="6292" spans="9:18" x14ac:dyDescent="0.3">
      <c r="I6292" s="31" t="s">
        <v>2044</v>
      </c>
      <c r="J6292" s="20" t="s">
        <v>2074</v>
      </c>
      <c r="K6292" s="20" t="s">
        <v>174</v>
      </c>
      <c r="L6292" s="20" t="s">
        <v>55</v>
      </c>
      <c r="M6292" s="20" t="s">
        <v>39</v>
      </c>
      <c r="N6292" s="20" t="s">
        <v>89</v>
      </c>
      <c r="Q6292" s="20" t="s">
        <v>53</v>
      </c>
      <c r="R6292" s="25">
        <v>1106.5</v>
      </c>
    </row>
    <row r="6293" spans="9:18" x14ac:dyDescent="0.3">
      <c r="M6293" s="20" t="s">
        <v>42</v>
      </c>
      <c r="R6293" s="25">
        <v>4</v>
      </c>
    </row>
    <row r="6294" spans="9:18" x14ac:dyDescent="0.3">
      <c r="I6294" s="31" t="s">
        <v>2044</v>
      </c>
      <c r="J6294" s="20" t="s">
        <v>2074</v>
      </c>
      <c r="K6294" s="20" t="s">
        <v>174</v>
      </c>
      <c r="L6294" s="20" t="s">
        <v>2075</v>
      </c>
      <c r="M6294" s="20" t="s">
        <v>39</v>
      </c>
      <c r="N6294" s="20" t="s">
        <v>89</v>
      </c>
      <c r="Q6294" s="20" t="s">
        <v>53</v>
      </c>
      <c r="R6294" s="25">
        <v>82.91</v>
      </c>
    </row>
    <row r="6295" spans="9:18" x14ac:dyDescent="0.3">
      <c r="M6295" s="20" t="s">
        <v>42</v>
      </c>
      <c r="R6295" s="25">
        <v>1</v>
      </c>
    </row>
    <row r="6296" spans="9:18" x14ac:dyDescent="0.3">
      <c r="I6296" s="31" t="s">
        <v>2044</v>
      </c>
      <c r="J6296" s="20" t="s">
        <v>2076</v>
      </c>
      <c r="K6296" s="20" t="s">
        <v>174</v>
      </c>
      <c r="L6296" s="20" t="s">
        <v>2006</v>
      </c>
      <c r="M6296" s="20" t="s">
        <v>39</v>
      </c>
      <c r="N6296" s="20" t="s">
        <v>89</v>
      </c>
      <c r="Q6296" s="20" t="s">
        <v>46</v>
      </c>
      <c r="R6296" s="25">
        <v>265.55</v>
      </c>
    </row>
    <row r="6297" spans="9:18" x14ac:dyDescent="0.3">
      <c r="M6297" s="20" t="s">
        <v>42</v>
      </c>
      <c r="R6297" s="25">
        <v>2</v>
      </c>
    </row>
    <row r="6298" spans="9:18" x14ac:dyDescent="0.3">
      <c r="I6298" s="31" t="s">
        <v>2044</v>
      </c>
      <c r="J6298" s="20" t="s">
        <v>2077</v>
      </c>
      <c r="K6298" s="20" t="s">
        <v>174</v>
      </c>
      <c r="L6298" s="20" t="s">
        <v>391</v>
      </c>
      <c r="M6298" s="20" t="s">
        <v>39</v>
      </c>
      <c r="N6298" s="20" t="s">
        <v>89</v>
      </c>
      <c r="Q6298" s="20" t="s">
        <v>46</v>
      </c>
      <c r="R6298" s="25">
        <v>31697.07</v>
      </c>
    </row>
    <row r="6299" spans="9:18" x14ac:dyDescent="0.3">
      <c r="M6299" s="20" t="s">
        <v>42</v>
      </c>
      <c r="R6299" s="25">
        <v>20</v>
      </c>
    </row>
    <row r="6300" spans="9:18" x14ac:dyDescent="0.3">
      <c r="I6300" s="31" t="s">
        <v>2044</v>
      </c>
      <c r="J6300" s="20" t="s">
        <v>2077</v>
      </c>
      <c r="K6300" s="20" t="s">
        <v>174</v>
      </c>
      <c r="L6300" s="20" t="s">
        <v>392</v>
      </c>
      <c r="M6300" s="20" t="s">
        <v>39</v>
      </c>
      <c r="N6300" s="20" t="s">
        <v>89</v>
      </c>
      <c r="Q6300" s="20" t="s">
        <v>46</v>
      </c>
      <c r="R6300" s="25">
        <v>69.16</v>
      </c>
    </row>
    <row r="6301" spans="9:18" x14ac:dyDescent="0.3">
      <c r="M6301" s="20" t="s">
        <v>42</v>
      </c>
      <c r="R6301" s="25">
        <v>2</v>
      </c>
    </row>
    <row r="6302" spans="9:18" x14ac:dyDescent="0.3">
      <c r="I6302" s="31" t="s">
        <v>2044</v>
      </c>
      <c r="J6302" s="20" t="s">
        <v>2077</v>
      </c>
      <c r="K6302" s="20" t="s">
        <v>174</v>
      </c>
      <c r="L6302" s="20" t="s">
        <v>1168</v>
      </c>
      <c r="M6302" s="20" t="s">
        <v>39</v>
      </c>
      <c r="N6302" s="20" t="s">
        <v>89</v>
      </c>
      <c r="Q6302" s="20" t="s">
        <v>46</v>
      </c>
      <c r="R6302" s="25">
        <v>807.08</v>
      </c>
    </row>
    <row r="6303" spans="9:18" x14ac:dyDescent="0.3">
      <c r="M6303" s="20" t="s">
        <v>42</v>
      </c>
      <c r="R6303" s="25">
        <v>5.4</v>
      </c>
    </row>
    <row r="6304" spans="9:18" x14ac:dyDescent="0.3">
      <c r="I6304" s="31" t="s">
        <v>2044</v>
      </c>
      <c r="J6304" s="20" t="s">
        <v>2077</v>
      </c>
      <c r="K6304" s="20" t="s">
        <v>174</v>
      </c>
      <c r="L6304" s="20" t="s">
        <v>109</v>
      </c>
      <c r="M6304" s="20" t="s">
        <v>39</v>
      </c>
      <c r="N6304" s="20" t="s">
        <v>89</v>
      </c>
      <c r="Q6304" s="20" t="s">
        <v>46</v>
      </c>
      <c r="R6304" s="25">
        <v>165.72</v>
      </c>
    </row>
    <row r="6305" spans="9:18" x14ac:dyDescent="0.3">
      <c r="M6305" s="20" t="s">
        <v>42</v>
      </c>
      <c r="R6305" s="25">
        <v>1.2</v>
      </c>
    </row>
    <row r="6306" spans="9:18" x14ac:dyDescent="0.3">
      <c r="I6306" s="31" t="s">
        <v>2044</v>
      </c>
      <c r="J6306" s="20" t="s">
        <v>2077</v>
      </c>
      <c r="K6306" s="20" t="s">
        <v>174</v>
      </c>
      <c r="L6306" s="20" t="s">
        <v>111</v>
      </c>
      <c r="M6306" s="20" t="s">
        <v>39</v>
      </c>
      <c r="N6306" s="20" t="s">
        <v>89</v>
      </c>
      <c r="Q6306" s="20" t="s">
        <v>46</v>
      </c>
      <c r="R6306" s="25">
        <v>28.83</v>
      </c>
    </row>
    <row r="6307" spans="9:18" x14ac:dyDescent="0.3">
      <c r="M6307" s="20" t="s">
        <v>42</v>
      </c>
      <c r="R6307" s="25">
        <v>0.2</v>
      </c>
    </row>
    <row r="6308" spans="9:18" x14ac:dyDescent="0.3">
      <c r="I6308" s="31" t="s">
        <v>2044</v>
      </c>
      <c r="J6308" s="20" t="s">
        <v>2077</v>
      </c>
      <c r="K6308" s="20" t="s">
        <v>174</v>
      </c>
      <c r="L6308" s="20" t="s">
        <v>112</v>
      </c>
      <c r="M6308" s="20" t="s">
        <v>39</v>
      </c>
      <c r="N6308" s="20" t="s">
        <v>89</v>
      </c>
      <c r="Q6308" s="20" t="s">
        <v>46</v>
      </c>
      <c r="R6308" s="25">
        <v>86.37</v>
      </c>
    </row>
    <row r="6309" spans="9:18" x14ac:dyDescent="0.3">
      <c r="M6309" s="20" t="s">
        <v>42</v>
      </c>
      <c r="R6309" s="25">
        <v>0.6</v>
      </c>
    </row>
    <row r="6310" spans="9:18" x14ac:dyDescent="0.3">
      <c r="I6310" s="31" t="s">
        <v>2044</v>
      </c>
      <c r="J6310" s="20" t="s">
        <v>2077</v>
      </c>
      <c r="K6310" s="20" t="s">
        <v>174</v>
      </c>
      <c r="L6310" s="20" t="s">
        <v>1838</v>
      </c>
      <c r="M6310" s="20" t="s">
        <v>39</v>
      </c>
      <c r="N6310" s="20" t="s">
        <v>89</v>
      </c>
      <c r="Q6310" s="20" t="s">
        <v>46</v>
      </c>
      <c r="R6310" s="25">
        <v>150</v>
      </c>
    </row>
    <row r="6311" spans="9:18" x14ac:dyDescent="0.3">
      <c r="M6311" s="20" t="s">
        <v>42</v>
      </c>
      <c r="R6311" s="25">
        <v>1</v>
      </c>
    </row>
    <row r="6312" spans="9:18" x14ac:dyDescent="0.3">
      <c r="I6312" s="31" t="s">
        <v>2044</v>
      </c>
      <c r="J6312" s="20" t="s">
        <v>2077</v>
      </c>
      <c r="K6312" s="20" t="s">
        <v>174</v>
      </c>
      <c r="L6312" s="20" t="s">
        <v>1170</v>
      </c>
      <c r="M6312" s="20" t="s">
        <v>39</v>
      </c>
      <c r="N6312" s="20" t="s">
        <v>89</v>
      </c>
      <c r="Q6312" s="20" t="s">
        <v>46</v>
      </c>
      <c r="R6312" s="25">
        <v>39.200000000000003</v>
      </c>
    </row>
    <row r="6313" spans="9:18" x14ac:dyDescent="0.3">
      <c r="M6313" s="20" t="s">
        <v>42</v>
      </c>
      <c r="R6313" s="25">
        <v>0.4</v>
      </c>
    </row>
    <row r="6314" spans="9:18" x14ac:dyDescent="0.3">
      <c r="I6314" s="31" t="s">
        <v>2044</v>
      </c>
      <c r="J6314" s="20" t="s">
        <v>2077</v>
      </c>
      <c r="K6314" s="20" t="s">
        <v>174</v>
      </c>
      <c r="L6314" s="20" t="s">
        <v>386</v>
      </c>
      <c r="M6314" s="20" t="s">
        <v>39</v>
      </c>
      <c r="N6314" s="20" t="s">
        <v>89</v>
      </c>
      <c r="Q6314" s="20" t="s">
        <v>46</v>
      </c>
      <c r="R6314" s="25">
        <v>102.72</v>
      </c>
    </row>
    <row r="6315" spans="9:18" x14ac:dyDescent="0.3">
      <c r="M6315" s="20" t="s">
        <v>42</v>
      </c>
      <c r="R6315" s="25">
        <v>0.5</v>
      </c>
    </row>
    <row r="6316" spans="9:18" x14ac:dyDescent="0.3">
      <c r="I6316" s="31" t="s">
        <v>2044</v>
      </c>
      <c r="J6316" s="20" t="s">
        <v>2077</v>
      </c>
      <c r="K6316" s="20" t="s">
        <v>174</v>
      </c>
      <c r="L6316" s="20" t="s">
        <v>387</v>
      </c>
      <c r="M6316" s="20" t="s">
        <v>39</v>
      </c>
      <c r="N6316" s="20" t="s">
        <v>89</v>
      </c>
      <c r="Q6316" s="20" t="s">
        <v>46</v>
      </c>
      <c r="R6316" s="25">
        <v>7.61</v>
      </c>
    </row>
    <row r="6317" spans="9:18" x14ac:dyDescent="0.3">
      <c r="M6317" s="20" t="s">
        <v>42</v>
      </c>
      <c r="R6317" s="25">
        <v>1</v>
      </c>
    </row>
    <row r="6318" spans="9:18" x14ac:dyDescent="0.3">
      <c r="I6318" s="31" t="s">
        <v>2044</v>
      </c>
      <c r="J6318" s="20" t="s">
        <v>2077</v>
      </c>
      <c r="K6318" s="20" t="s">
        <v>174</v>
      </c>
      <c r="L6318" s="20" t="s">
        <v>114</v>
      </c>
      <c r="M6318" s="20" t="s">
        <v>39</v>
      </c>
      <c r="N6318" s="20" t="s">
        <v>89</v>
      </c>
      <c r="Q6318" s="20" t="s">
        <v>46</v>
      </c>
      <c r="R6318" s="25">
        <v>82.57</v>
      </c>
    </row>
    <row r="6319" spans="9:18" x14ac:dyDescent="0.3">
      <c r="M6319" s="20" t="s">
        <v>42</v>
      </c>
      <c r="R6319" s="25">
        <v>0.6</v>
      </c>
    </row>
    <row r="6320" spans="9:18" x14ac:dyDescent="0.3">
      <c r="I6320" s="31" t="s">
        <v>2044</v>
      </c>
      <c r="J6320" s="20" t="s">
        <v>2077</v>
      </c>
      <c r="K6320" s="20" t="s">
        <v>174</v>
      </c>
      <c r="L6320" s="20" t="s">
        <v>352</v>
      </c>
      <c r="M6320" s="20" t="s">
        <v>39</v>
      </c>
      <c r="N6320" s="20" t="s">
        <v>89</v>
      </c>
      <c r="Q6320" s="20" t="s">
        <v>46</v>
      </c>
      <c r="R6320" s="25">
        <v>135.63</v>
      </c>
    </row>
    <row r="6321" spans="9:18" x14ac:dyDescent="0.3">
      <c r="M6321" s="20" t="s">
        <v>42</v>
      </c>
      <c r="R6321" s="25">
        <v>25</v>
      </c>
    </row>
    <row r="6322" spans="9:18" x14ac:dyDescent="0.3">
      <c r="I6322" s="31" t="s">
        <v>2044</v>
      </c>
      <c r="J6322" s="20" t="s">
        <v>2077</v>
      </c>
      <c r="K6322" s="20" t="s">
        <v>174</v>
      </c>
      <c r="L6322" s="20" t="s">
        <v>238</v>
      </c>
      <c r="M6322" s="20" t="s">
        <v>39</v>
      </c>
      <c r="N6322" s="20" t="s">
        <v>89</v>
      </c>
      <c r="Q6322" s="20" t="s">
        <v>46</v>
      </c>
      <c r="R6322" s="25">
        <v>694.54</v>
      </c>
    </row>
    <row r="6323" spans="9:18" x14ac:dyDescent="0.3">
      <c r="M6323" s="20" t="s">
        <v>42</v>
      </c>
      <c r="R6323" s="25">
        <v>55</v>
      </c>
    </row>
    <row r="6324" spans="9:18" x14ac:dyDescent="0.3">
      <c r="I6324" s="31" t="s">
        <v>2044</v>
      </c>
      <c r="J6324" s="20" t="s">
        <v>2077</v>
      </c>
      <c r="K6324" s="20" t="s">
        <v>174</v>
      </c>
      <c r="L6324" s="20" t="s">
        <v>214</v>
      </c>
      <c r="M6324" s="20" t="s">
        <v>39</v>
      </c>
      <c r="N6324" s="20" t="s">
        <v>89</v>
      </c>
      <c r="Q6324" s="20" t="s">
        <v>46</v>
      </c>
      <c r="R6324" s="25">
        <v>223.58</v>
      </c>
    </row>
    <row r="6325" spans="9:18" x14ac:dyDescent="0.3">
      <c r="M6325" s="20" t="s">
        <v>42</v>
      </c>
      <c r="R6325" s="25">
        <v>6</v>
      </c>
    </row>
    <row r="6326" spans="9:18" x14ac:dyDescent="0.3">
      <c r="I6326" s="31" t="s">
        <v>2044</v>
      </c>
      <c r="J6326" s="20" t="s">
        <v>2077</v>
      </c>
      <c r="K6326" s="20" t="s">
        <v>174</v>
      </c>
      <c r="L6326" s="20" t="s">
        <v>93</v>
      </c>
      <c r="M6326" s="20" t="s">
        <v>39</v>
      </c>
      <c r="N6326" s="20" t="s">
        <v>89</v>
      </c>
      <c r="Q6326" s="20" t="s">
        <v>46</v>
      </c>
      <c r="R6326" s="25">
        <v>138.31</v>
      </c>
    </row>
    <row r="6327" spans="9:18" x14ac:dyDescent="0.3">
      <c r="M6327" s="20" t="s">
        <v>42</v>
      </c>
      <c r="R6327" s="25">
        <v>1</v>
      </c>
    </row>
    <row r="6328" spans="9:18" x14ac:dyDescent="0.3">
      <c r="I6328" s="31" t="s">
        <v>2044</v>
      </c>
      <c r="J6328" s="20" t="s">
        <v>2077</v>
      </c>
      <c r="K6328" s="20" t="s">
        <v>174</v>
      </c>
      <c r="L6328" s="20" t="s">
        <v>216</v>
      </c>
      <c r="M6328" s="20" t="s">
        <v>39</v>
      </c>
      <c r="N6328" s="20" t="s">
        <v>89</v>
      </c>
      <c r="Q6328" s="20" t="s">
        <v>46</v>
      </c>
      <c r="R6328" s="25">
        <v>176.28</v>
      </c>
    </row>
    <row r="6329" spans="9:18" x14ac:dyDescent="0.3">
      <c r="M6329" s="20" t="s">
        <v>42</v>
      </c>
      <c r="R6329" s="25">
        <v>5</v>
      </c>
    </row>
    <row r="6330" spans="9:18" x14ac:dyDescent="0.3">
      <c r="I6330" s="31" t="s">
        <v>2044</v>
      </c>
      <c r="J6330" s="20" t="s">
        <v>2077</v>
      </c>
      <c r="K6330" s="20" t="s">
        <v>174</v>
      </c>
      <c r="L6330" s="20" t="s">
        <v>2078</v>
      </c>
      <c r="M6330" s="20" t="s">
        <v>39</v>
      </c>
      <c r="N6330" s="20" t="s">
        <v>89</v>
      </c>
      <c r="Q6330" s="20" t="s">
        <v>46</v>
      </c>
      <c r="R6330" s="25">
        <v>62.5</v>
      </c>
    </row>
    <row r="6331" spans="9:18" x14ac:dyDescent="0.3">
      <c r="M6331" s="20" t="s">
        <v>42</v>
      </c>
      <c r="R6331" s="25">
        <v>1</v>
      </c>
    </row>
    <row r="6332" spans="9:18" x14ac:dyDescent="0.3">
      <c r="I6332" s="31" t="s">
        <v>2044</v>
      </c>
      <c r="J6332" s="20" t="s">
        <v>2077</v>
      </c>
      <c r="K6332" s="20" t="s">
        <v>174</v>
      </c>
      <c r="L6332" s="20" t="s">
        <v>215</v>
      </c>
      <c r="M6332" s="20" t="s">
        <v>39</v>
      </c>
      <c r="N6332" s="20" t="s">
        <v>89</v>
      </c>
      <c r="Q6332" s="20" t="s">
        <v>46</v>
      </c>
      <c r="R6332" s="25">
        <v>310.98</v>
      </c>
    </row>
    <row r="6333" spans="9:18" x14ac:dyDescent="0.3">
      <c r="M6333" s="20" t="s">
        <v>42</v>
      </c>
      <c r="R6333" s="25">
        <v>8</v>
      </c>
    </row>
    <row r="6334" spans="9:18" x14ac:dyDescent="0.3">
      <c r="I6334" s="31" t="s">
        <v>2044</v>
      </c>
      <c r="J6334" s="20" t="s">
        <v>2077</v>
      </c>
      <c r="K6334" s="20" t="s">
        <v>174</v>
      </c>
      <c r="L6334" s="20" t="s">
        <v>338</v>
      </c>
      <c r="M6334" s="20" t="s">
        <v>39</v>
      </c>
      <c r="N6334" s="20" t="s">
        <v>89</v>
      </c>
      <c r="Q6334" s="20" t="s">
        <v>46</v>
      </c>
      <c r="R6334" s="25">
        <v>105.38</v>
      </c>
    </row>
    <row r="6335" spans="9:18" x14ac:dyDescent="0.3">
      <c r="M6335" s="20" t="s">
        <v>42</v>
      </c>
      <c r="R6335" s="25">
        <v>4</v>
      </c>
    </row>
    <row r="6336" spans="9:18" x14ac:dyDescent="0.3">
      <c r="I6336" s="31" t="s">
        <v>2044</v>
      </c>
      <c r="J6336" s="20" t="s">
        <v>2077</v>
      </c>
      <c r="K6336" s="20" t="s">
        <v>174</v>
      </c>
      <c r="L6336" s="20" t="s">
        <v>1904</v>
      </c>
      <c r="M6336" s="20" t="s">
        <v>39</v>
      </c>
      <c r="N6336" s="20" t="s">
        <v>89</v>
      </c>
      <c r="Q6336" s="20" t="s">
        <v>46</v>
      </c>
      <c r="R6336" s="25">
        <v>30</v>
      </c>
    </row>
    <row r="6337" spans="9:18" x14ac:dyDescent="0.3">
      <c r="M6337" s="20" t="s">
        <v>42</v>
      </c>
      <c r="R6337" s="25">
        <v>3</v>
      </c>
    </row>
    <row r="6338" spans="9:18" x14ac:dyDescent="0.3">
      <c r="I6338" s="31" t="s">
        <v>2044</v>
      </c>
      <c r="J6338" s="20" t="s">
        <v>2077</v>
      </c>
      <c r="K6338" s="20" t="s">
        <v>174</v>
      </c>
      <c r="L6338" s="20" t="s">
        <v>747</v>
      </c>
      <c r="M6338" s="20" t="s">
        <v>39</v>
      </c>
      <c r="N6338" s="20" t="s">
        <v>89</v>
      </c>
      <c r="Q6338" s="20" t="s">
        <v>46</v>
      </c>
      <c r="R6338" s="25">
        <v>129.66</v>
      </c>
    </row>
    <row r="6339" spans="9:18" x14ac:dyDescent="0.3">
      <c r="M6339" s="20" t="s">
        <v>42</v>
      </c>
      <c r="R6339" s="25">
        <v>1</v>
      </c>
    </row>
    <row r="6340" spans="9:18" x14ac:dyDescent="0.3">
      <c r="I6340" s="31" t="s">
        <v>2044</v>
      </c>
      <c r="J6340" s="20" t="s">
        <v>2077</v>
      </c>
      <c r="K6340" s="20" t="s">
        <v>174</v>
      </c>
      <c r="L6340" s="20" t="s">
        <v>98</v>
      </c>
      <c r="M6340" s="20" t="s">
        <v>39</v>
      </c>
      <c r="N6340" s="20" t="s">
        <v>89</v>
      </c>
      <c r="Q6340" s="20" t="s">
        <v>46</v>
      </c>
      <c r="R6340" s="25">
        <v>1820.96</v>
      </c>
    </row>
    <row r="6341" spans="9:18" x14ac:dyDescent="0.3">
      <c r="M6341" s="20" t="s">
        <v>42</v>
      </c>
      <c r="R6341" s="25">
        <v>6</v>
      </c>
    </row>
    <row r="6342" spans="9:18" x14ac:dyDescent="0.3">
      <c r="I6342" s="31" t="s">
        <v>2044</v>
      </c>
      <c r="J6342" s="20" t="s">
        <v>2077</v>
      </c>
      <c r="K6342" s="20" t="s">
        <v>174</v>
      </c>
      <c r="L6342" s="20" t="s">
        <v>217</v>
      </c>
      <c r="M6342" s="20" t="s">
        <v>39</v>
      </c>
      <c r="N6342" s="20" t="s">
        <v>89</v>
      </c>
      <c r="Q6342" s="20" t="s">
        <v>46</v>
      </c>
      <c r="R6342" s="25">
        <v>176.86</v>
      </c>
    </row>
    <row r="6343" spans="9:18" x14ac:dyDescent="0.3">
      <c r="M6343" s="20" t="s">
        <v>42</v>
      </c>
      <c r="R6343" s="25">
        <v>6</v>
      </c>
    </row>
    <row r="6344" spans="9:18" x14ac:dyDescent="0.3">
      <c r="I6344" s="31" t="s">
        <v>2044</v>
      </c>
      <c r="J6344" s="20" t="s">
        <v>2077</v>
      </c>
      <c r="K6344" s="20" t="s">
        <v>174</v>
      </c>
      <c r="L6344" s="20" t="s">
        <v>749</v>
      </c>
      <c r="M6344" s="20" t="s">
        <v>39</v>
      </c>
      <c r="N6344" s="20" t="s">
        <v>89</v>
      </c>
      <c r="Q6344" s="20" t="s">
        <v>46</v>
      </c>
      <c r="R6344" s="25">
        <v>17419.16</v>
      </c>
    </row>
    <row r="6345" spans="9:18" x14ac:dyDescent="0.3">
      <c r="M6345" s="20" t="s">
        <v>42</v>
      </c>
      <c r="R6345" s="25">
        <v>1</v>
      </c>
    </row>
    <row r="6346" spans="9:18" x14ac:dyDescent="0.3">
      <c r="I6346" s="31" t="s">
        <v>2044</v>
      </c>
      <c r="J6346" s="20" t="s">
        <v>2077</v>
      </c>
      <c r="K6346" s="20" t="s">
        <v>174</v>
      </c>
      <c r="L6346" s="20" t="s">
        <v>750</v>
      </c>
      <c r="M6346" s="20" t="s">
        <v>39</v>
      </c>
      <c r="N6346" s="20" t="s">
        <v>89</v>
      </c>
      <c r="Q6346" s="20" t="s">
        <v>46</v>
      </c>
      <c r="R6346" s="25">
        <v>18077.57</v>
      </c>
    </row>
    <row r="6347" spans="9:18" x14ac:dyDescent="0.3">
      <c r="M6347" s="20" t="s">
        <v>42</v>
      </c>
      <c r="R6347" s="25">
        <v>1</v>
      </c>
    </row>
    <row r="6348" spans="9:18" x14ac:dyDescent="0.3">
      <c r="I6348" s="31" t="s">
        <v>2044</v>
      </c>
      <c r="J6348" s="20" t="s">
        <v>2077</v>
      </c>
      <c r="K6348" s="20" t="s">
        <v>174</v>
      </c>
      <c r="L6348" s="20" t="s">
        <v>330</v>
      </c>
      <c r="M6348" s="20" t="s">
        <v>39</v>
      </c>
      <c r="N6348" s="20" t="s">
        <v>89</v>
      </c>
      <c r="Q6348" s="20" t="s">
        <v>46</v>
      </c>
      <c r="R6348" s="25">
        <v>14482.36</v>
      </c>
    </row>
    <row r="6349" spans="9:18" x14ac:dyDescent="0.3">
      <c r="M6349" s="20" t="s">
        <v>42</v>
      </c>
      <c r="R6349" s="25">
        <v>5</v>
      </c>
    </row>
    <row r="6350" spans="9:18" x14ac:dyDescent="0.3">
      <c r="I6350" s="31" t="s">
        <v>2044</v>
      </c>
      <c r="J6350" s="20" t="s">
        <v>2077</v>
      </c>
      <c r="K6350" s="20" t="s">
        <v>174</v>
      </c>
      <c r="L6350" s="20" t="s">
        <v>1992</v>
      </c>
      <c r="M6350" s="20" t="s">
        <v>39</v>
      </c>
      <c r="N6350" s="20" t="s">
        <v>89</v>
      </c>
      <c r="Q6350" s="20" t="s">
        <v>46</v>
      </c>
      <c r="R6350" s="25">
        <v>6054.46</v>
      </c>
    </row>
    <row r="6351" spans="9:18" x14ac:dyDescent="0.3">
      <c r="M6351" s="20" t="s">
        <v>42</v>
      </c>
      <c r="R6351" s="25">
        <v>6</v>
      </c>
    </row>
    <row r="6352" spans="9:18" x14ac:dyDescent="0.3">
      <c r="I6352" s="31" t="s">
        <v>2044</v>
      </c>
      <c r="J6352" s="20" t="s">
        <v>2077</v>
      </c>
      <c r="K6352" s="20" t="s">
        <v>174</v>
      </c>
      <c r="L6352" s="20" t="s">
        <v>1934</v>
      </c>
      <c r="M6352" s="20" t="s">
        <v>39</v>
      </c>
      <c r="N6352" s="20" t="s">
        <v>89</v>
      </c>
      <c r="Q6352" s="20" t="s">
        <v>46</v>
      </c>
      <c r="R6352" s="25">
        <v>10847.59</v>
      </c>
    </row>
    <row r="6353" spans="9:18" x14ac:dyDescent="0.3">
      <c r="M6353" s="20" t="s">
        <v>42</v>
      </c>
      <c r="R6353" s="25">
        <v>4</v>
      </c>
    </row>
    <row r="6354" spans="9:18" x14ac:dyDescent="0.3">
      <c r="I6354" s="31" t="s">
        <v>2044</v>
      </c>
      <c r="J6354" s="20" t="s">
        <v>2077</v>
      </c>
      <c r="K6354" s="20" t="s">
        <v>174</v>
      </c>
      <c r="L6354" s="20" t="s">
        <v>334</v>
      </c>
      <c r="M6354" s="20" t="s">
        <v>39</v>
      </c>
      <c r="N6354" s="20" t="s">
        <v>89</v>
      </c>
      <c r="Q6354" s="20" t="s">
        <v>46</v>
      </c>
      <c r="R6354" s="25">
        <v>4437.29</v>
      </c>
    </row>
    <row r="6355" spans="9:18" x14ac:dyDescent="0.3">
      <c r="M6355" s="20" t="s">
        <v>42</v>
      </c>
      <c r="R6355" s="25">
        <v>4</v>
      </c>
    </row>
    <row r="6356" spans="9:18" x14ac:dyDescent="0.3">
      <c r="I6356" s="31" t="s">
        <v>2044</v>
      </c>
      <c r="J6356" s="20" t="s">
        <v>2077</v>
      </c>
      <c r="K6356" s="20" t="s">
        <v>174</v>
      </c>
      <c r="L6356" s="20" t="s">
        <v>184</v>
      </c>
      <c r="M6356" s="20" t="s">
        <v>39</v>
      </c>
      <c r="N6356" s="20" t="s">
        <v>89</v>
      </c>
      <c r="Q6356" s="20" t="s">
        <v>46</v>
      </c>
      <c r="R6356" s="25">
        <v>4408</v>
      </c>
    </row>
    <row r="6357" spans="9:18" x14ac:dyDescent="0.3">
      <c r="M6357" s="20" t="s">
        <v>42</v>
      </c>
      <c r="R6357" s="25">
        <v>4</v>
      </c>
    </row>
    <row r="6358" spans="9:18" x14ac:dyDescent="0.3">
      <c r="I6358" s="31" t="s">
        <v>2044</v>
      </c>
      <c r="J6358" s="20" t="s">
        <v>2077</v>
      </c>
      <c r="K6358" s="20" t="s">
        <v>174</v>
      </c>
      <c r="L6358" s="20" t="s">
        <v>1368</v>
      </c>
      <c r="M6358" s="20" t="s">
        <v>39</v>
      </c>
      <c r="N6358" s="20" t="s">
        <v>89</v>
      </c>
      <c r="Q6358" s="20" t="s">
        <v>46</v>
      </c>
      <c r="R6358" s="25">
        <v>10638.95</v>
      </c>
    </row>
    <row r="6359" spans="9:18" x14ac:dyDescent="0.3">
      <c r="M6359" s="20" t="s">
        <v>42</v>
      </c>
      <c r="R6359" s="25">
        <v>10</v>
      </c>
    </row>
    <row r="6360" spans="9:18" x14ac:dyDescent="0.3">
      <c r="I6360" s="31" t="s">
        <v>2044</v>
      </c>
      <c r="J6360" s="20" t="s">
        <v>2077</v>
      </c>
      <c r="K6360" s="20" t="s">
        <v>174</v>
      </c>
      <c r="L6360" s="20" t="s">
        <v>2079</v>
      </c>
      <c r="M6360" s="20" t="s">
        <v>39</v>
      </c>
      <c r="N6360" s="20" t="s">
        <v>89</v>
      </c>
      <c r="Q6360" s="20" t="s">
        <v>46</v>
      </c>
      <c r="R6360" s="25">
        <v>561.28</v>
      </c>
    </row>
    <row r="6361" spans="9:18" x14ac:dyDescent="0.3">
      <c r="M6361" s="20" t="s">
        <v>42</v>
      </c>
      <c r="R6361" s="25">
        <v>2</v>
      </c>
    </row>
    <row r="6362" spans="9:18" x14ac:dyDescent="0.3">
      <c r="I6362" s="31" t="s">
        <v>2044</v>
      </c>
      <c r="J6362" s="20" t="s">
        <v>2077</v>
      </c>
      <c r="K6362" s="20" t="s">
        <v>174</v>
      </c>
      <c r="L6362" s="20" t="s">
        <v>1843</v>
      </c>
      <c r="M6362" s="20" t="s">
        <v>39</v>
      </c>
      <c r="N6362" s="20" t="s">
        <v>89</v>
      </c>
      <c r="Q6362" s="20" t="s">
        <v>46</v>
      </c>
      <c r="R6362" s="25">
        <v>15750</v>
      </c>
    </row>
    <row r="6363" spans="9:18" x14ac:dyDescent="0.3">
      <c r="M6363" s="20" t="s">
        <v>42</v>
      </c>
      <c r="R6363" s="25">
        <v>6</v>
      </c>
    </row>
    <row r="6364" spans="9:18" x14ac:dyDescent="0.3">
      <c r="I6364" s="31" t="s">
        <v>2044</v>
      </c>
      <c r="J6364" s="20" t="s">
        <v>2077</v>
      </c>
      <c r="K6364" s="20" t="s">
        <v>174</v>
      </c>
      <c r="L6364" s="20" t="s">
        <v>374</v>
      </c>
      <c r="M6364" s="20" t="s">
        <v>39</v>
      </c>
      <c r="N6364" s="20" t="s">
        <v>89</v>
      </c>
      <c r="Q6364" s="20" t="s">
        <v>46</v>
      </c>
      <c r="R6364" s="25">
        <v>82.5</v>
      </c>
    </row>
    <row r="6365" spans="9:18" x14ac:dyDescent="0.3">
      <c r="M6365" s="20" t="s">
        <v>42</v>
      </c>
      <c r="R6365" s="25">
        <v>0.5</v>
      </c>
    </row>
    <row r="6366" spans="9:18" x14ac:dyDescent="0.3">
      <c r="I6366" s="31" t="s">
        <v>2044</v>
      </c>
      <c r="J6366" s="20" t="s">
        <v>2077</v>
      </c>
      <c r="K6366" s="20" t="s">
        <v>174</v>
      </c>
      <c r="L6366" s="20" t="s">
        <v>375</v>
      </c>
      <c r="M6366" s="20" t="s">
        <v>39</v>
      </c>
      <c r="N6366" s="20" t="s">
        <v>89</v>
      </c>
      <c r="Q6366" s="20" t="s">
        <v>46</v>
      </c>
      <c r="R6366" s="25">
        <v>82.5</v>
      </c>
    </row>
    <row r="6367" spans="9:18" x14ac:dyDescent="0.3">
      <c r="M6367" s="20" t="s">
        <v>42</v>
      </c>
      <c r="R6367" s="25">
        <v>0.5</v>
      </c>
    </row>
    <row r="6368" spans="9:18" x14ac:dyDescent="0.3">
      <c r="I6368" s="31" t="s">
        <v>2044</v>
      </c>
      <c r="J6368" s="20" t="s">
        <v>2077</v>
      </c>
      <c r="K6368" s="20" t="s">
        <v>174</v>
      </c>
      <c r="L6368" s="20" t="s">
        <v>377</v>
      </c>
      <c r="M6368" s="20" t="s">
        <v>39</v>
      </c>
      <c r="N6368" s="20" t="s">
        <v>89</v>
      </c>
      <c r="Q6368" s="20" t="s">
        <v>46</v>
      </c>
      <c r="R6368" s="25">
        <v>340.75</v>
      </c>
    </row>
    <row r="6369" spans="9:18" x14ac:dyDescent="0.3">
      <c r="M6369" s="20" t="s">
        <v>42</v>
      </c>
      <c r="R6369" s="25">
        <v>1.5</v>
      </c>
    </row>
    <row r="6370" spans="9:18" x14ac:dyDescent="0.3">
      <c r="I6370" s="31" t="s">
        <v>2044</v>
      </c>
      <c r="J6370" s="20" t="s">
        <v>2077</v>
      </c>
      <c r="K6370" s="20" t="s">
        <v>174</v>
      </c>
      <c r="L6370" s="20" t="s">
        <v>2080</v>
      </c>
      <c r="M6370" s="20" t="s">
        <v>39</v>
      </c>
      <c r="N6370" s="20" t="s">
        <v>89</v>
      </c>
      <c r="Q6370" s="20" t="s">
        <v>46</v>
      </c>
      <c r="R6370" s="25">
        <v>2108.39</v>
      </c>
    </row>
    <row r="6371" spans="9:18" x14ac:dyDescent="0.3">
      <c r="M6371" s="20" t="s">
        <v>42</v>
      </c>
      <c r="R6371" s="25">
        <v>2.5</v>
      </c>
    </row>
    <row r="6372" spans="9:18" x14ac:dyDescent="0.3">
      <c r="I6372" s="31" t="s">
        <v>2044</v>
      </c>
      <c r="J6372" s="20" t="s">
        <v>2077</v>
      </c>
      <c r="K6372" s="20" t="s">
        <v>174</v>
      </c>
      <c r="L6372" s="20" t="s">
        <v>2081</v>
      </c>
      <c r="M6372" s="20" t="s">
        <v>39</v>
      </c>
      <c r="N6372" s="20" t="s">
        <v>89</v>
      </c>
      <c r="Q6372" s="20" t="s">
        <v>46</v>
      </c>
      <c r="R6372" s="25">
        <v>1483.87</v>
      </c>
    </row>
    <row r="6373" spans="9:18" x14ac:dyDescent="0.3">
      <c r="M6373" s="20" t="s">
        <v>42</v>
      </c>
      <c r="R6373" s="25">
        <v>2</v>
      </c>
    </row>
    <row r="6374" spans="9:18" x14ac:dyDescent="0.3">
      <c r="I6374" s="31" t="s">
        <v>2044</v>
      </c>
      <c r="J6374" s="20" t="s">
        <v>2077</v>
      </c>
      <c r="K6374" s="20" t="s">
        <v>174</v>
      </c>
      <c r="L6374" s="20" t="s">
        <v>2082</v>
      </c>
      <c r="M6374" s="20" t="s">
        <v>39</v>
      </c>
      <c r="N6374" s="20" t="s">
        <v>89</v>
      </c>
      <c r="Q6374" s="20" t="s">
        <v>46</v>
      </c>
      <c r="R6374" s="25">
        <v>2144.56</v>
      </c>
    </row>
    <row r="6375" spans="9:18" x14ac:dyDescent="0.3">
      <c r="M6375" s="20" t="s">
        <v>42</v>
      </c>
      <c r="R6375" s="25">
        <v>2.5</v>
      </c>
    </row>
    <row r="6376" spans="9:18" x14ac:dyDescent="0.3">
      <c r="I6376" s="31" t="s">
        <v>2044</v>
      </c>
      <c r="J6376" s="20" t="s">
        <v>2077</v>
      </c>
      <c r="K6376" s="20" t="s">
        <v>174</v>
      </c>
      <c r="L6376" s="20" t="s">
        <v>756</v>
      </c>
      <c r="M6376" s="20" t="s">
        <v>39</v>
      </c>
      <c r="N6376" s="20" t="s">
        <v>89</v>
      </c>
      <c r="Q6376" s="20" t="s">
        <v>46</v>
      </c>
      <c r="R6376" s="25">
        <v>4891.7700000000004</v>
      </c>
    </row>
    <row r="6377" spans="9:18" x14ac:dyDescent="0.3">
      <c r="M6377" s="20" t="s">
        <v>42</v>
      </c>
      <c r="R6377" s="25">
        <v>7.8</v>
      </c>
    </row>
    <row r="6378" spans="9:18" x14ac:dyDescent="0.3">
      <c r="I6378" s="31" t="s">
        <v>2044</v>
      </c>
      <c r="J6378" s="20" t="s">
        <v>2077</v>
      </c>
      <c r="K6378" s="20" t="s">
        <v>174</v>
      </c>
      <c r="L6378" s="20" t="s">
        <v>2083</v>
      </c>
      <c r="M6378" s="20" t="s">
        <v>39</v>
      </c>
      <c r="N6378" s="20" t="s">
        <v>89</v>
      </c>
      <c r="Q6378" s="20" t="s">
        <v>46</v>
      </c>
      <c r="R6378" s="25">
        <v>77.56</v>
      </c>
    </row>
    <row r="6379" spans="9:18" x14ac:dyDescent="0.3">
      <c r="M6379" s="20" t="s">
        <v>42</v>
      </c>
      <c r="R6379" s="25">
        <v>1</v>
      </c>
    </row>
    <row r="6380" spans="9:18" x14ac:dyDescent="0.3">
      <c r="I6380" s="31" t="s">
        <v>2044</v>
      </c>
      <c r="J6380" s="20" t="s">
        <v>2077</v>
      </c>
      <c r="K6380" s="20" t="s">
        <v>174</v>
      </c>
      <c r="L6380" s="20" t="s">
        <v>1179</v>
      </c>
      <c r="M6380" s="20" t="s">
        <v>39</v>
      </c>
      <c r="N6380" s="20" t="s">
        <v>89</v>
      </c>
      <c r="Q6380" s="20" t="s">
        <v>46</v>
      </c>
      <c r="R6380" s="25">
        <v>44.36</v>
      </c>
    </row>
    <row r="6381" spans="9:18" x14ac:dyDescent="0.3">
      <c r="M6381" s="20" t="s">
        <v>42</v>
      </c>
      <c r="R6381" s="25">
        <v>1</v>
      </c>
    </row>
    <row r="6382" spans="9:18" x14ac:dyDescent="0.3">
      <c r="I6382" s="31" t="s">
        <v>2044</v>
      </c>
      <c r="J6382" s="20" t="s">
        <v>2077</v>
      </c>
      <c r="K6382" s="20" t="s">
        <v>174</v>
      </c>
      <c r="L6382" s="20" t="s">
        <v>211</v>
      </c>
      <c r="M6382" s="20" t="s">
        <v>39</v>
      </c>
      <c r="N6382" s="20" t="s">
        <v>89</v>
      </c>
      <c r="Q6382" s="20" t="s">
        <v>46</v>
      </c>
      <c r="R6382" s="25">
        <v>365.58</v>
      </c>
    </row>
    <row r="6383" spans="9:18" x14ac:dyDescent="0.3">
      <c r="M6383" s="20" t="s">
        <v>42</v>
      </c>
      <c r="R6383" s="25">
        <v>2</v>
      </c>
    </row>
    <row r="6384" spans="9:18" x14ac:dyDescent="0.3">
      <c r="I6384" s="31" t="s">
        <v>2044</v>
      </c>
      <c r="J6384" s="20" t="s">
        <v>2077</v>
      </c>
      <c r="K6384" s="20" t="s">
        <v>174</v>
      </c>
      <c r="L6384" s="20" t="s">
        <v>212</v>
      </c>
      <c r="M6384" s="20" t="s">
        <v>39</v>
      </c>
      <c r="N6384" s="20" t="s">
        <v>89</v>
      </c>
      <c r="Q6384" s="20" t="s">
        <v>46</v>
      </c>
      <c r="R6384" s="25">
        <v>545.6</v>
      </c>
    </row>
    <row r="6385" spans="9:18" x14ac:dyDescent="0.3">
      <c r="M6385" s="20" t="s">
        <v>42</v>
      </c>
      <c r="R6385" s="25">
        <v>4</v>
      </c>
    </row>
    <row r="6386" spans="9:18" x14ac:dyDescent="0.3">
      <c r="I6386" s="31" t="s">
        <v>2044</v>
      </c>
      <c r="J6386" s="20" t="s">
        <v>2077</v>
      </c>
      <c r="K6386" s="20" t="s">
        <v>174</v>
      </c>
      <c r="L6386" s="20" t="s">
        <v>213</v>
      </c>
      <c r="M6386" s="20" t="s">
        <v>39</v>
      </c>
      <c r="N6386" s="20" t="s">
        <v>89</v>
      </c>
      <c r="Q6386" s="20" t="s">
        <v>46</v>
      </c>
      <c r="R6386" s="25">
        <v>2363.0700000000002</v>
      </c>
    </row>
    <row r="6387" spans="9:18" x14ac:dyDescent="0.3">
      <c r="M6387" s="20" t="s">
        <v>42</v>
      </c>
      <c r="R6387" s="25">
        <v>9</v>
      </c>
    </row>
    <row r="6388" spans="9:18" x14ac:dyDescent="0.3">
      <c r="I6388" s="31" t="s">
        <v>2044</v>
      </c>
      <c r="J6388" s="20" t="s">
        <v>2077</v>
      </c>
      <c r="K6388" s="20" t="s">
        <v>174</v>
      </c>
      <c r="L6388" s="20" t="s">
        <v>2084</v>
      </c>
      <c r="M6388" s="20" t="s">
        <v>39</v>
      </c>
      <c r="N6388" s="20" t="s">
        <v>89</v>
      </c>
      <c r="Q6388" s="20" t="s">
        <v>46</v>
      </c>
      <c r="R6388" s="25">
        <v>112.5</v>
      </c>
    </row>
    <row r="6389" spans="9:18" x14ac:dyDescent="0.3">
      <c r="M6389" s="20" t="s">
        <v>42</v>
      </c>
      <c r="R6389" s="25">
        <v>0.1</v>
      </c>
    </row>
    <row r="6390" spans="9:18" x14ac:dyDescent="0.3">
      <c r="I6390" s="31" t="s">
        <v>2044</v>
      </c>
      <c r="J6390" s="20" t="s">
        <v>2077</v>
      </c>
      <c r="K6390" s="20" t="s">
        <v>174</v>
      </c>
      <c r="L6390" s="20" t="s">
        <v>1442</v>
      </c>
      <c r="M6390" s="20" t="s">
        <v>39</v>
      </c>
      <c r="N6390" s="20" t="s">
        <v>89</v>
      </c>
      <c r="Q6390" s="20" t="s">
        <v>46</v>
      </c>
      <c r="R6390" s="25">
        <v>80.27</v>
      </c>
    </row>
    <row r="6391" spans="9:18" x14ac:dyDescent="0.3">
      <c r="M6391" s="20" t="s">
        <v>42</v>
      </c>
      <c r="R6391" s="25">
        <v>0.5</v>
      </c>
    </row>
    <row r="6392" spans="9:18" x14ac:dyDescent="0.3">
      <c r="I6392" s="31" t="s">
        <v>2044</v>
      </c>
      <c r="J6392" s="20" t="s">
        <v>2077</v>
      </c>
      <c r="K6392" s="20" t="s">
        <v>174</v>
      </c>
      <c r="L6392" s="20" t="s">
        <v>353</v>
      </c>
      <c r="M6392" s="20" t="s">
        <v>39</v>
      </c>
      <c r="N6392" s="20" t="s">
        <v>89</v>
      </c>
      <c r="Q6392" s="20" t="s">
        <v>46</v>
      </c>
      <c r="R6392" s="25">
        <v>52.27</v>
      </c>
    </row>
    <row r="6393" spans="9:18" x14ac:dyDescent="0.3">
      <c r="M6393" s="20" t="s">
        <v>42</v>
      </c>
      <c r="R6393" s="25">
        <v>0.4</v>
      </c>
    </row>
    <row r="6394" spans="9:18" x14ac:dyDescent="0.3">
      <c r="I6394" s="31" t="s">
        <v>2044</v>
      </c>
      <c r="J6394" s="20" t="s">
        <v>2077</v>
      </c>
      <c r="K6394" s="20" t="s">
        <v>174</v>
      </c>
      <c r="L6394" s="20" t="s">
        <v>1443</v>
      </c>
      <c r="M6394" s="20" t="s">
        <v>39</v>
      </c>
      <c r="N6394" s="20" t="s">
        <v>89</v>
      </c>
      <c r="Q6394" s="20" t="s">
        <v>46</v>
      </c>
      <c r="R6394" s="25">
        <v>15.8</v>
      </c>
    </row>
    <row r="6395" spans="9:18" x14ac:dyDescent="0.3">
      <c r="M6395" s="20" t="s">
        <v>42</v>
      </c>
      <c r="R6395" s="25">
        <v>0.1</v>
      </c>
    </row>
    <row r="6396" spans="9:18" x14ac:dyDescent="0.3">
      <c r="I6396" s="31" t="s">
        <v>2044</v>
      </c>
      <c r="J6396" s="20" t="s">
        <v>2077</v>
      </c>
      <c r="K6396" s="20" t="s">
        <v>174</v>
      </c>
      <c r="L6396" s="20" t="s">
        <v>765</v>
      </c>
      <c r="M6396" s="20" t="s">
        <v>39</v>
      </c>
      <c r="N6396" s="20" t="s">
        <v>89</v>
      </c>
      <c r="Q6396" s="20" t="s">
        <v>46</v>
      </c>
      <c r="R6396" s="25">
        <v>1682.5</v>
      </c>
    </row>
    <row r="6397" spans="9:18" x14ac:dyDescent="0.3">
      <c r="M6397" s="20" t="s">
        <v>42</v>
      </c>
      <c r="R6397" s="25">
        <v>1</v>
      </c>
    </row>
    <row r="6398" spans="9:18" x14ac:dyDescent="0.3">
      <c r="I6398" s="31" t="s">
        <v>2044</v>
      </c>
      <c r="J6398" s="20" t="s">
        <v>2077</v>
      </c>
      <c r="K6398" s="20" t="s">
        <v>174</v>
      </c>
      <c r="L6398" s="20" t="s">
        <v>767</v>
      </c>
      <c r="M6398" s="20" t="s">
        <v>39</v>
      </c>
      <c r="N6398" s="20" t="s">
        <v>89</v>
      </c>
      <c r="Q6398" s="20" t="s">
        <v>46</v>
      </c>
      <c r="R6398" s="25">
        <v>45</v>
      </c>
    </row>
    <row r="6399" spans="9:18" x14ac:dyDescent="0.3">
      <c r="M6399" s="20" t="s">
        <v>42</v>
      </c>
      <c r="R6399" s="25">
        <v>10</v>
      </c>
    </row>
    <row r="6400" spans="9:18" x14ac:dyDescent="0.3">
      <c r="I6400" s="31" t="s">
        <v>2044</v>
      </c>
      <c r="J6400" s="20" t="s">
        <v>2077</v>
      </c>
      <c r="K6400" s="20" t="s">
        <v>174</v>
      </c>
      <c r="L6400" s="20" t="s">
        <v>758</v>
      </c>
      <c r="M6400" s="20" t="s">
        <v>39</v>
      </c>
      <c r="N6400" s="20" t="s">
        <v>89</v>
      </c>
      <c r="Q6400" s="20" t="s">
        <v>46</v>
      </c>
      <c r="R6400" s="25">
        <v>2353.39</v>
      </c>
    </row>
    <row r="6401" spans="9:18" x14ac:dyDescent="0.3">
      <c r="M6401" s="20" t="s">
        <v>42</v>
      </c>
      <c r="R6401" s="25">
        <v>12</v>
      </c>
    </row>
    <row r="6402" spans="9:18" x14ac:dyDescent="0.3">
      <c r="I6402" s="31" t="s">
        <v>2044</v>
      </c>
      <c r="J6402" s="20" t="s">
        <v>2077</v>
      </c>
      <c r="K6402" s="20" t="s">
        <v>174</v>
      </c>
      <c r="L6402" s="20" t="s">
        <v>336</v>
      </c>
      <c r="M6402" s="20" t="s">
        <v>39</v>
      </c>
      <c r="N6402" s="20" t="s">
        <v>89</v>
      </c>
      <c r="Q6402" s="20" t="s">
        <v>46</v>
      </c>
      <c r="R6402" s="25">
        <v>186.67</v>
      </c>
    </row>
    <row r="6403" spans="9:18" x14ac:dyDescent="0.3">
      <c r="M6403" s="20" t="s">
        <v>42</v>
      </c>
      <c r="R6403" s="25">
        <v>5</v>
      </c>
    </row>
    <row r="6404" spans="9:18" x14ac:dyDescent="0.3">
      <c r="I6404" s="31" t="s">
        <v>2044</v>
      </c>
      <c r="J6404" s="20" t="s">
        <v>2077</v>
      </c>
      <c r="K6404" s="20" t="s">
        <v>174</v>
      </c>
      <c r="L6404" s="20" t="s">
        <v>1870</v>
      </c>
      <c r="M6404" s="20" t="s">
        <v>39</v>
      </c>
      <c r="N6404" s="20" t="s">
        <v>89</v>
      </c>
      <c r="Q6404" s="20" t="s">
        <v>46</v>
      </c>
      <c r="R6404" s="25">
        <v>384.59</v>
      </c>
    </row>
    <row r="6405" spans="9:18" x14ac:dyDescent="0.3">
      <c r="M6405" s="20" t="s">
        <v>42</v>
      </c>
      <c r="R6405" s="25">
        <v>1</v>
      </c>
    </row>
    <row r="6406" spans="9:18" x14ac:dyDescent="0.3">
      <c r="I6406" s="31" t="s">
        <v>2044</v>
      </c>
      <c r="J6406" s="20" t="s">
        <v>2077</v>
      </c>
      <c r="K6406" s="20" t="s">
        <v>174</v>
      </c>
      <c r="L6406" s="20" t="s">
        <v>100</v>
      </c>
      <c r="M6406" s="20" t="s">
        <v>39</v>
      </c>
      <c r="N6406" s="20" t="s">
        <v>89</v>
      </c>
      <c r="Q6406" s="20" t="s">
        <v>46</v>
      </c>
      <c r="R6406" s="25">
        <v>2816.77</v>
      </c>
    </row>
    <row r="6407" spans="9:18" x14ac:dyDescent="0.3">
      <c r="M6407" s="20" t="s">
        <v>42</v>
      </c>
      <c r="R6407" s="25">
        <v>14</v>
      </c>
    </row>
    <row r="6408" spans="9:18" x14ac:dyDescent="0.3">
      <c r="I6408" s="31" t="s">
        <v>2044</v>
      </c>
      <c r="J6408" s="20" t="s">
        <v>2085</v>
      </c>
      <c r="K6408" s="20" t="s">
        <v>87</v>
      </c>
      <c r="L6408" s="20" t="s">
        <v>2086</v>
      </c>
      <c r="M6408" s="20" t="s">
        <v>39</v>
      </c>
      <c r="N6408" s="20" t="s">
        <v>89</v>
      </c>
      <c r="Q6408" s="20" t="s">
        <v>90</v>
      </c>
      <c r="R6408" s="25">
        <v>265.98</v>
      </c>
    </row>
    <row r="6409" spans="9:18" x14ac:dyDescent="0.3">
      <c r="M6409" s="20" t="s">
        <v>42</v>
      </c>
      <c r="R6409" s="25">
        <v>1</v>
      </c>
    </row>
    <row r="6410" spans="9:18" x14ac:dyDescent="0.3">
      <c r="I6410" s="31" t="s">
        <v>2044</v>
      </c>
      <c r="J6410" s="20" t="s">
        <v>2085</v>
      </c>
      <c r="K6410" s="20" t="s">
        <v>87</v>
      </c>
      <c r="L6410" s="20" t="s">
        <v>398</v>
      </c>
      <c r="M6410" s="20" t="s">
        <v>39</v>
      </c>
      <c r="N6410" s="20" t="s">
        <v>89</v>
      </c>
      <c r="Q6410" s="20" t="s">
        <v>90</v>
      </c>
      <c r="R6410" s="25">
        <v>195.63</v>
      </c>
    </row>
    <row r="6411" spans="9:18" x14ac:dyDescent="0.3">
      <c r="M6411" s="20" t="s">
        <v>42</v>
      </c>
      <c r="R6411" s="25">
        <v>4</v>
      </c>
    </row>
    <row r="6412" spans="9:18" x14ac:dyDescent="0.3">
      <c r="I6412" s="31" t="s">
        <v>2044</v>
      </c>
      <c r="J6412" s="20" t="s">
        <v>2085</v>
      </c>
      <c r="K6412" s="20" t="s">
        <v>87</v>
      </c>
      <c r="L6412" s="20" t="s">
        <v>1231</v>
      </c>
      <c r="M6412" s="20" t="s">
        <v>39</v>
      </c>
      <c r="N6412" s="20" t="s">
        <v>89</v>
      </c>
      <c r="Q6412" s="20" t="s">
        <v>90</v>
      </c>
      <c r="R6412" s="25">
        <v>243.33</v>
      </c>
    </row>
    <row r="6413" spans="9:18" x14ac:dyDescent="0.3">
      <c r="M6413" s="20" t="s">
        <v>42</v>
      </c>
      <c r="R6413" s="25">
        <v>8</v>
      </c>
    </row>
    <row r="6414" spans="9:18" x14ac:dyDescent="0.3">
      <c r="I6414" s="31" t="s">
        <v>2044</v>
      </c>
      <c r="J6414" s="20" t="s">
        <v>2085</v>
      </c>
      <c r="K6414" s="20" t="s">
        <v>87</v>
      </c>
      <c r="L6414" s="20" t="s">
        <v>102</v>
      </c>
      <c r="M6414" s="20" t="s">
        <v>39</v>
      </c>
      <c r="N6414" s="20" t="s">
        <v>89</v>
      </c>
      <c r="Q6414" s="20" t="s">
        <v>90</v>
      </c>
      <c r="R6414" s="25">
        <v>4246.71</v>
      </c>
    </row>
    <row r="6415" spans="9:18" x14ac:dyDescent="0.3">
      <c r="M6415" s="20" t="s">
        <v>42</v>
      </c>
      <c r="R6415" s="25">
        <v>311</v>
      </c>
    </row>
    <row r="6416" spans="9:18" x14ac:dyDescent="0.3">
      <c r="I6416" s="31" t="s">
        <v>2044</v>
      </c>
      <c r="J6416" s="20" t="s">
        <v>2085</v>
      </c>
      <c r="K6416" s="20" t="s">
        <v>87</v>
      </c>
      <c r="L6416" s="20" t="s">
        <v>400</v>
      </c>
      <c r="M6416" s="20" t="s">
        <v>39</v>
      </c>
      <c r="N6416" s="20" t="s">
        <v>89</v>
      </c>
      <c r="Q6416" s="20" t="s">
        <v>90</v>
      </c>
      <c r="R6416" s="25">
        <v>12588.68</v>
      </c>
    </row>
    <row r="6417" spans="9:18" x14ac:dyDescent="0.3">
      <c r="M6417" s="20" t="s">
        <v>42</v>
      </c>
      <c r="R6417" s="25">
        <v>299</v>
      </c>
    </row>
    <row r="6418" spans="9:18" x14ac:dyDescent="0.3">
      <c r="I6418" s="31" t="s">
        <v>2044</v>
      </c>
      <c r="J6418" s="20" t="s">
        <v>2087</v>
      </c>
      <c r="K6418" s="20" t="s">
        <v>295</v>
      </c>
      <c r="L6418" s="20" t="s">
        <v>316</v>
      </c>
      <c r="M6418" s="20" t="s">
        <v>39</v>
      </c>
      <c r="N6418" s="20" t="s">
        <v>89</v>
      </c>
      <c r="Q6418" s="20" t="s">
        <v>297</v>
      </c>
      <c r="R6418" s="25">
        <v>18256.939999999999</v>
      </c>
    </row>
    <row r="6419" spans="9:18" x14ac:dyDescent="0.3">
      <c r="M6419" s="20" t="s">
        <v>42</v>
      </c>
      <c r="R6419" s="25">
        <v>448</v>
      </c>
    </row>
    <row r="6420" spans="9:18" x14ac:dyDescent="0.3">
      <c r="I6420" s="31" t="s">
        <v>2044</v>
      </c>
      <c r="J6420" s="20" t="s">
        <v>2087</v>
      </c>
      <c r="K6420" s="20" t="s">
        <v>295</v>
      </c>
      <c r="L6420" s="20" t="s">
        <v>321</v>
      </c>
      <c r="M6420" s="20" t="s">
        <v>39</v>
      </c>
      <c r="N6420" s="20" t="s">
        <v>89</v>
      </c>
      <c r="Q6420" s="20" t="s">
        <v>297</v>
      </c>
      <c r="R6420" s="25">
        <v>11417.83</v>
      </c>
    </row>
    <row r="6421" spans="9:18" x14ac:dyDescent="0.3">
      <c r="M6421" s="20" t="s">
        <v>42</v>
      </c>
      <c r="R6421" s="25">
        <v>257.39999999999998</v>
      </c>
    </row>
    <row r="6422" spans="9:18" x14ac:dyDescent="0.3">
      <c r="I6422" s="31" t="s">
        <v>2044</v>
      </c>
      <c r="J6422" s="20" t="s">
        <v>2087</v>
      </c>
      <c r="K6422" s="20" t="s">
        <v>295</v>
      </c>
      <c r="L6422" s="20" t="s">
        <v>317</v>
      </c>
      <c r="M6422" s="20" t="s">
        <v>39</v>
      </c>
      <c r="N6422" s="20" t="s">
        <v>89</v>
      </c>
      <c r="Q6422" s="20" t="s">
        <v>297</v>
      </c>
      <c r="R6422" s="25">
        <v>10384.719999999999</v>
      </c>
    </row>
    <row r="6423" spans="9:18" x14ac:dyDescent="0.3">
      <c r="M6423" s="20" t="s">
        <v>42</v>
      </c>
      <c r="R6423" s="25">
        <v>275.61</v>
      </c>
    </row>
    <row r="6424" spans="9:18" x14ac:dyDescent="0.3">
      <c r="I6424" s="31" t="s">
        <v>2044</v>
      </c>
      <c r="J6424" s="20" t="s">
        <v>2087</v>
      </c>
      <c r="K6424" s="20" t="s">
        <v>295</v>
      </c>
      <c r="L6424" s="20" t="s">
        <v>318</v>
      </c>
      <c r="M6424" s="20" t="s">
        <v>39</v>
      </c>
      <c r="N6424" s="20" t="s">
        <v>89</v>
      </c>
      <c r="Q6424" s="20" t="s">
        <v>297</v>
      </c>
      <c r="R6424" s="25">
        <v>400.02</v>
      </c>
    </row>
    <row r="6425" spans="9:18" x14ac:dyDescent="0.3">
      <c r="M6425" s="20" t="s">
        <v>42</v>
      </c>
      <c r="R6425" s="25">
        <v>9.99</v>
      </c>
    </row>
    <row r="6426" spans="9:18" x14ac:dyDescent="0.3">
      <c r="I6426" s="31" t="s">
        <v>2044</v>
      </c>
      <c r="J6426" s="20" t="s">
        <v>2087</v>
      </c>
      <c r="K6426" s="20" t="s">
        <v>295</v>
      </c>
      <c r="L6426" s="20" t="s">
        <v>319</v>
      </c>
      <c r="M6426" s="20" t="s">
        <v>39</v>
      </c>
      <c r="N6426" s="20" t="s">
        <v>89</v>
      </c>
      <c r="Q6426" s="20" t="s">
        <v>297</v>
      </c>
      <c r="R6426" s="25">
        <v>960.05</v>
      </c>
    </row>
    <row r="6427" spans="9:18" x14ac:dyDescent="0.3">
      <c r="M6427" s="20" t="s">
        <v>42</v>
      </c>
      <c r="R6427" s="25">
        <v>25.75</v>
      </c>
    </row>
    <row r="6428" spans="9:18" x14ac:dyDescent="0.3">
      <c r="I6428" s="31" t="s">
        <v>2088</v>
      </c>
      <c r="J6428" s="20" t="s">
        <v>2089</v>
      </c>
      <c r="K6428" s="20" t="s">
        <v>1474</v>
      </c>
      <c r="L6428" s="20" t="s">
        <v>1494</v>
      </c>
      <c r="M6428" s="20" t="s">
        <v>39</v>
      </c>
      <c r="N6428" s="20" t="s">
        <v>40</v>
      </c>
      <c r="O6428" s="25">
        <v>24437.74</v>
      </c>
      <c r="Q6428" s="20" t="s">
        <v>41</v>
      </c>
    </row>
    <row r="6429" spans="9:18" x14ac:dyDescent="0.3">
      <c r="M6429" s="20" t="s">
        <v>42</v>
      </c>
      <c r="O6429" s="25">
        <v>1093</v>
      </c>
    </row>
    <row r="6430" spans="9:18" x14ac:dyDescent="0.3">
      <c r="I6430" s="31" t="s">
        <v>2088</v>
      </c>
      <c r="J6430" s="20" t="s">
        <v>2089</v>
      </c>
      <c r="K6430" s="20" t="s">
        <v>1474</v>
      </c>
      <c r="L6430" s="20" t="s">
        <v>1492</v>
      </c>
      <c r="M6430" s="20" t="s">
        <v>39</v>
      </c>
      <c r="N6430" s="20" t="s">
        <v>40</v>
      </c>
      <c r="O6430" s="25">
        <v>26570.82</v>
      </c>
      <c r="Q6430" s="20" t="s">
        <v>41</v>
      </c>
    </row>
    <row r="6431" spans="9:18" x14ac:dyDescent="0.3">
      <c r="M6431" s="20" t="s">
        <v>42</v>
      </c>
      <c r="O6431" s="25">
        <v>1080</v>
      </c>
    </row>
    <row r="6432" spans="9:18" x14ac:dyDescent="0.3">
      <c r="I6432" s="31" t="s">
        <v>2088</v>
      </c>
      <c r="J6432" s="20" t="s">
        <v>2090</v>
      </c>
      <c r="K6432" s="20" t="s">
        <v>194</v>
      </c>
      <c r="L6432" s="20" t="s">
        <v>1474</v>
      </c>
      <c r="M6432" s="20" t="s">
        <v>39</v>
      </c>
      <c r="N6432" s="20" t="s">
        <v>122</v>
      </c>
      <c r="Q6432" s="20" t="s">
        <v>40</v>
      </c>
      <c r="R6432" s="25">
        <v>7476.01</v>
      </c>
    </row>
    <row r="6433" spans="9:18" x14ac:dyDescent="0.3">
      <c r="M6433" s="20" t="s">
        <v>42</v>
      </c>
      <c r="R6433" s="25">
        <v>862.56799999999998</v>
      </c>
    </row>
    <row r="6434" spans="9:18" x14ac:dyDescent="0.3">
      <c r="I6434" s="31" t="s">
        <v>2088</v>
      </c>
      <c r="J6434" s="20" t="s">
        <v>2090</v>
      </c>
      <c r="K6434" s="20" t="s">
        <v>194</v>
      </c>
      <c r="L6434" s="20" t="s">
        <v>1474</v>
      </c>
      <c r="M6434" s="20" t="s">
        <v>39</v>
      </c>
      <c r="N6434" s="20" t="s">
        <v>122</v>
      </c>
      <c r="Q6434" s="20" t="s">
        <v>40</v>
      </c>
      <c r="R6434" s="25">
        <v>14105.68</v>
      </c>
    </row>
    <row r="6435" spans="9:18" x14ac:dyDescent="0.3">
      <c r="M6435" s="20" t="s">
        <v>42</v>
      </c>
      <c r="R6435" s="25">
        <v>1627.4880000000001</v>
      </c>
    </row>
    <row r="6436" spans="9:18" x14ac:dyDescent="0.3">
      <c r="I6436" s="31" t="s">
        <v>2088</v>
      </c>
      <c r="J6436" s="20" t="s">
        <v>2090</v>
      </c>
      <c r="K6436" s="20" t="s">
        <v>194</v>
      </c>
      <c r="L6436" s="20" t="s">
        <v>1474</v>
      </c>
      <c r="M6436" s="20" t="s">
        <v>39</v>
      </c>
      <c r="N6436" s="20" t="s">
        <v>122</v>
      </c>
      <c r="Q6436" s="20" t="s">
        <v>40</v>
      </c>
      <c r="R6436" s="25">
        <v>7052.83</v>
      </c>
    </row>
    <row r="6437" spans="9:18" x14ac:dyDescent="0.3">
      <c r="M6437" s="20" t="s">
        <v>42</v>
      </c>
      <c r="R6437" s="25">
        <v>813.74300000000005</v>
      </c>
    </row>
    <row r="6438" spans="9:18" x14ac:dyDescent="0.3">
      <c r="I6438" s="31" t="s">
        <v>2088</v>
      </c>
      <c r="J6438" s="20" t="s">
        <v>2090</v>
      </c>
      <c r="K6438" s="20" t="s">
        <v>194</v>
      </c>
      <c r="L6438" s="20" t="s">
        <v>1474</v>
      </c>
      <c r="M6438" s="20" t="s">
        <v>39</v>
      </c>
      <c r="N6438" s="20" t="s">
        <v>122</v>
      </c>
      <c r="Q6438" s="20" t="s">
        <v>40</v>
      </c>
      <c r="R6438" s="25">
        <v>7052.83</v>
      </c>
    </row>
    <row r="6439" spans="9:18" x14ac:dyDescent="0.3">
      <c r="M6439" s="20" t="s">
        <v>42</v>
      </c>
      <c r="R6439" s="25">
        <v>813.74300000000005</v>
      </c>
    </row>
    <row r="6440" spans="9:18" x14ac:dyDescent="0.3">
      <c r="I6440" s="31" t="s">
        <v>2088</v>
      </c>
      <c r="J6440" s="20" t="s">
        <v>2090</v>
      </c>
      <c r="K6440" s="20" t="s">
        <v>194</v>
      </c>
      <c r="L6440" s="20" t="s">
        <v>1474</v>
      </c>
      <c r="M6440" s="20" t="s">
        <v>39</v>
      </c>
      <c r="N6440" s="20" t="s">
        <v>122</v>
      </c>
      <c r="Q6440" s="20" t="s">
        <v>40</v>
      </c>
      <c r="R6440" s="25">
        <v>7052.83</v>
      </c>
    </row>
    <row r="6441" spans="9:18" x14ac:dyDescent="0.3">
      <c r="M6441" s="20" t="s">
        <v>42</v>
      </c>
      <c r="R6441" s="25">
        <v>813.74300000000005</v>
      </c>
    </row>
    <row r="6442" spans="9:18" x14ac:dyDescent="0.3">
      <c r="I6442" s="31" t="s">
        <v>2088</v>
      </c>
      <c r="J6442" s="20" t="s">
        <v>2090</v>
      </c>
      <c r="K6442" s="20" t="s">
        <v>194</v>
      </c>
      <c r="L6442" s="20" t="s">
        <v>1474</v>
      </c>
      <c r="M6442" s="20" t="s">
        <v>39</v>
      </c>
      <c r="N6442" s="20" t="s">
        <v>122</v>
      </c>
      <c r="Q6442" s="20" t="s">
        <v>40</v>
      </c>
      <c r="R6442" s="25">
        <v>7052.83</v>
      </c>
    </row>
    <row r="6443" spans="9:18" x14ac:dyDescent="0.3">
      <c r="M6443" s="20" t="s">
        <v>42</v>
      </c>
      <c r="R6443" s="25">
        <v>813.74300000000005</v>
      </c>
    </row>
    <row r="6444" spans="9:18" x14ac:dyDescent="0.3">
      <c r="I6444" s="31" t="s">
        <v>2088</v>
      </c>
      <c r="J6444" s="20" t="s">
        <v>2090</v>
      </c>
      <c r="K6444" s="20" t="s">
        <v>194</v>
      </c>
      <c r="L6444" s="20" t="s">
        <v>1474</v>
      </c>
      <c r="M6444" s="20" t="s">
        <v>39</v>
      </c>
      <c r="N6444" s="20" t="s">
        <v>122</v>
      </c>
      <c r="Q6444" s="20" t="s">
        <v>40</v>
      </c>
      <c r="R6444" s="25">
        <v>7052.83</v>
      </c>
    </row>
    <row r="6445" spans="9:18" x14ac:dyDescent="0.3">
      <c r="M6445" s="20" t="s">
        <v>42</v>
      </c>
      <c r="R6445" s="25">
        <v>813.74300000000005</v>
      </c>
    </row>
    <row r="6446" spans="9:18" x14ac:dyDescent="0.3">
      <c r="I6446" s="31" t="s">
        <v>2088</v>
      </c>
      <c r="J6446" s="20" t="s">
        <v>2090</v>
      </c>
      <c r="K6446" s="20" t="s">
        <v>194</v>
      </c>
      <c r="L6446" s="20" t="s">
        <v>1474</v>
      </c>
      <c r="M6446" s="20" t="s">
        <v>39</v>
      </c>
      <c r="N6446" s="20" t="s">
        <v>122</v>
      </c>
      <c r="Q6446" s="20" t="s">
        <v>40</v>
      </c>
      <c r="R6446" s="25">
        <v>7052.83</v>
      </c>
    </row>
    <row r="6447" spans="9:18" x14ac:dyDescent="0.3">
      <c r="M6447" s="20" t="s">
        <v>42</v>
      </c>
      <c r="R6447" s="25">
        <v>813.74300000000005</v>
      </c>
    </row>
    <row r="6448" spans="9:18" x14ac:dyDescent="0.3">
      <c r="I6448" s="31" t="s">
        <v>2088</v>
      </c>
      <c r="J6448" s="20" t="s">
        <v>2090</v>
      </c>
      <c r="K6448" s="20" t="s">
        <v>194</v>
      </c>
      <c r="L6448" s="20" t="s">
        <v>1474</v>
      </c>
      <c r="M6448" s="20" t="s">
        <v>39</v>
      </c>
      <c r="N6448" s="20" t="s">
        <v>122</v>
      </c>
      <c r="Q6448" s="20" t="s">
        <v>40</v>
      </c>
      <c r="R6448" s="25">
        <v>7052.83</v>
      </c>
    </row>
    <row r="6449" spans="9:18" x14ac:dyDescent="0.3">
      <c r="M6449" s="20" t="s">
        <v>42</v>
      </c>
      <c r="R6449" s="25">
        <v>813.74300000000005</v>
      </c>
    </row>
    <row r="6450" spans="9:18" x14ac:dyDescent="0.3">
      <c r="I6450" s="31" t="s">
        <v>2088</v>
      </c>
      <c r="J6450" s="20" t="s">
        <v>2090</v>
      </c>
      <c r="K6450" s="20" t="s">
        <v>194</v>
      </c>
      <c r="L6450" s="20" t="s">
        <v>1474</v>
      </c>
      <c r="M6450" s="20" t="s">
        <v>39</v>
      </c>
      <c r="N6450" s="20" t="s">
        <v>122</v>
      </c>
      <c r="Q6450" s="20" t="s">
        <v>40</v>
      </c>
      <c r="R6450" s="25">
        <v>7052.83</v>
      </c>
    </row>
    <row r="6451" spans="9:18" x14ac:dyDescent="0.3">
      <c r="M6451" s="20" t="s">
        <v>42</v>
      </c>
      <c r="R6451" s="25">
        <v>813.74300000000005</v>
      </c>
    </row>
    <row r="6452" spans="9:18" x14ac:dyDescent="0.3">
      <c r="I6452" s="31" t="s">
        <v>2088</v>
      </c>
      <c r="J6452" s="20" t="s">
        <v>2091</v>
      </c>
      <c r="K6452" s="20" t="s">
        <v>1743</v>
      </c>
      <c r="M6452" s="20" t="s">
        <v>39</v>
      </c>
      <c r="N6452" s="20" t="s">
        <v>46</v>
      </c>
      <c r="O6452" s="25">
        <v>347.5</v>
      </c>
      <c r="Q6452" s="20" t="s">
        <v>47</v>
      </c>
    </row>
    <row r="6453" spans="9:18" x14ac:dyDescent="0.3">
      <c r="M6453" s="20" t="s">
        <v>42</v>
      </c>
      <c r="O6453" s="25">
        <v>3</v>
      </c>
    </row>
    <row r="6454" spans="9:18" x14ac:dyDescent="0.3">
      <c r="I6454" s="31" t="s">
        <v>2088</v>
      </c>
      <c r="J6454" s="20" t="s">
        <v>2091</v>
      </c>
      <c r="K6454" s="20" t="s">
        <v>2092</v>
      </c>
      <c r="M6454" s="20" t="s">
        <v>39</v>
      </c>
      <c r="N6454" s="20" t="s">
        <v>46</v>
      </c>
      <c r="O6454" s="25">
        <v>368.99</v>
      </c>
      <c r="Q6454" s="20" t="s">
        <v>47</v>
      </c>
    </row>
    <row r="6455" spans="9:18" x14ac:dyDescent="0.3">
      <c r="M6455" s="20" t="s">
        <v>42</v>
      </c>
      <c r="O6455" s="25">
        <v>1</v>
      </c>
    </row>
    <row r="6456" spans="9:18" x14ac:dyDescent="0.3">
      <c r="I6456" s="31" t="s">
        <v>2088</v>
      </c>
      <c r="J6456" s="20" t="s">
        <v>2091</v>
      </c>
      <c r="K6456" s="20" t="s">
        <v>2093</v>
      </c>
      <c r="M6456" s="20" t="s">
        <v>39</v>
      </c>
      <c r="N6456" s="20" t="s">
        <v>46</v>
      </c>
      <c r="O6456" s="25">
        <v>1301.95</v>
      </c>
      <c r="Q6456" s="20" t="s">
        <v>47</v>
      </c>
    </row>
    <row r="6457" spans="9:18" x14ac:dyDescent="0.3">
      <c r="M6457" s="20" t="s">
        <v>42</v>
      </c>
      <c r="O6457" s="25">
        <v>3</v>
      </c>
    </row>
    <row r="6458" spans="9:18" x14ac:dyDescent="0.3">
      <c r="I6458" s="31" t="s">
        <v>2088</v>
      </c>
      <c r="J6458" s="20" t="s">
        <v>2094</v>
      </c>
      <c r="K6458" s="20" t="s">
        <v>96</v>
      </c>
      <c r="M6458" s="20" t="s">
        <v>39</v>
      </c>
      <c r="N6458" s="20" t="s">
        <v>53</v>
      </c>
      <c r="O6458" s="25">
        <v>522.48</v>
      </c>
      <c r="Q6458" s="20" t="s">
        <v>47</v>
      </c>
    </row>
    <row r="6459" spans="9:18" x14ac:dyDescent="0.3">
      <c r="M6459" s="20" t="s">
        <v>42</v>
      </c>
      <c r="O6459" s="25">
        <v>2</v>
      </c>
    </row>
    <row r="6460" spans="9:18" x14ac:dyDescent="0.3">
      <c r="I6460" s="31" t="s">
        <v>2088</v>
      </c>
      <c r="J6460" s="20" t="s">
        <v>2095</v>
      </c>
      <c r="K6460" s="20" t="s">
        <v>125</v>
      </c>
      <c r="M6460" s="20" t="s">
        <v>39</v>
      </c>
      <c r="N6460" s="20" t="s">
        <v>46</v>
      </c>
      <c r="O6460" s="25">
        <v>1560</v>
      </c>
      <c r="Q6460" s="20" t="s">
        <v>47</v>
      </c>
    </row>
    <row r="6461" spans="9:18" x14ac:dyDescent="0.3">
      <c r="M6461" s="20" t="s">
        <v>42</v>
      </c>
      <c r="O6461" s="25">
        <v>2</v>
      </c>
    </row>
    <row r="6462" spans="9:18" x14ac:dyDescent="0.3">
      <c r="I6462" s="31" t="s">
        <v>2088</v>
      </c>
      <c r="J6462" s="20" t="s">
        <v>2096</v>
      </c>
      <c r="K6462" s="20" t="s">
        <v>2097</v>
      </c>
      <c r="L6462" s="20" t="s">
        <v>119</v>
      </c>
      <c r="M6462" s="20" t="s">
        <v>39</v>
      </c>
      <c r="N6462" s="20" t="s">
        <v>46</v>
      </c>
      <c r="O6462" s="25">
        <v>1004.5</v>
      </c>
      <c r="Q6462" s="20" t="s">
        <v>46</v>
      </c>
      <c r="R6462" s="25">
        <v>1004.5</v>
      </c>
    </row>
    <row r="6463" spans="9:18" x14ac:dyDescent="0.3">
      <c r="M6463" s="20" t="s">
        <v>42</v>
      </c>
    </row>
    <row r="6464" spans="9:18" x14ac:dyDescent="0.3">
      <c r="I6464" s="31" t="s">
        <v>2098</v>
      </c>
      <c r="J6464" s="20" t="s">
        <v>2099</v>
      </c>
      <c r="K6464" s="20" t="s">
        <v>194</v>
      </c>
      <c r="L6464" s="20" t="s">
        <v>1474</v>
      </c>
      <c r="M6464" s="20" t="s">
        <v>39</v>
      </c>
      <c r="N6464" s="20" t="s">
        <v>122</v>
      </c>
      <c r="Q6464" s="20" t="s">
        <v>40</v>
      </c>
      <c r="R6464" s="25">
        <v>7517.97</v>
      </c>
    </row>
    <row r="6465" spans="9:18" x14ac:dyDescent="0.3">
      <c r="M6465" s="20" t="s">
        <v>42</v>
      </c>
      <c r="R6465" s="25">
        <v>867.41</v>
      </c>
    </row>
    <row r="6466" spans="9:18" x14ac:dyDescent="0.3">
      <c r="I6466" s="31" t="s">
        <v>2098</v>
      </c>
      <c r="J6466" s="20" t="s">
        <v>2099</v>
      </c>
      <c r="K6466" s="20" t="s">
        <v>194</v>
      </c>
      <c r="L6466" s="20" t="s">
        <v>1474</v>
      </c>
      <c r="M6466" s="20" t="s">
        <v>39</v>
      </c>
      <c r="N6466" s="20" t="s">
        <v>122</v>
      </c>
      <c r="Q6466" s="20" t="s">
        <v>40</v>
      </c>
      <c r="R6466" s="25">
        <v>7517.97</v>
      </c>
    </row>
    <row r="6467" spans="9:18" x14ac:dyDescent="0.3">
      <c r="M6467" s="20" t="s">
        <v>42</v>
      </c>
      <c r="R6467" s="25">
        <v>867.41</v>
      </c>
    </row>
    <row r="6468" spans="9:18" x14ac:dyDescent="0.3">
      <c r="I6468" s="31" t="s">
        <v>2098</v>
      </c>
      <c r="J6468" s="20" t="s">
        <v>2099</v>
      </c>
      <c r="K6468" s="20" t="s">
        <v>194</v>
      </c>
      <c r="L6468" s="20" t="s">
        <v>1474</v>
      </c>
      <c r="M6468" s="20" t="s">
        <v>39</v>
      </c>
      <c r="N6468" s="20" t="s">
        <v>122</v>
      </c>
      <c r="Q6468" s="20" t="s">
        <v>40</v>
      </c>
      <c r="R6468" s="25">
        <v>7517.97</v>
      </c>
    </row>
    <row r="6469" spans="9:18" x14ac:dyDescent="0.3">
      <c r="M6469" s="20" t="s">
        <v>42</v>
      </c>
      <c r="R6469" s="25">
        <v>867.41</v>
      </c>
    </row>
    <row r="6470" spans="9:18" x14ac:dyDescent="0.3">
      <c r="I6470" s="31" t="s">
        <v>2098</v>
      </c>
      <c r="J6470" s="20" t="s">
        <v>2099</v>
      </c>
      <c r="K6470" s="20" t="s">
        <v>194</v>
      </c>
      <c r="L6470" s="20" t="s">
        <v>1474</v>
      </c>
      <c r="M6470" s="20" t="s">
        <v>39</v>
      </c>
      <c r="N6470" s="20" t="s">
        <v>122</v>
      </c>
      <c r="Q6470" s="20" t="s">
        <v>40</v>
      </c>
      <c r="R6470" s="25">
        <v>7517.97</v>
      </c>
    </row>
    <row r="6471" spans="9:18" x14ac:dyDescent="0.3">
      <c r="M6471" s="20" t="s">
        <v>42</v>
      </c>
      <c r="R6471" s="25">
        <v>867.41</v>
      </c>
    </row>
    <row r="6472" spans="9:18" x14ac:dyDescent="0.3">
      <c r="I6472" s="31" t="s">
        <v>2098</v>
      </c>
      <c r="J6472" s="20" t="s">
        <v>2099</v>
      </c>
      <c r="K6472" s="20" t="s">
        <v>194</v>
      </c>
      <c r="L6472" s="20" t="s">
        <v>1474</v>
      </c>
      <c r="M6472" s="20" t="s">
        <v>39</v>
      </c>
      <c r="N6472" s="20" t="s">
        <v>122</v>
      </c>
      <c r="Q6472" s="20" t="s">
        <v>40</v>
      </c>
      <c r="R6472" s="25">
        <v>7517.97</v>
      </c>
    </row>
    <row r="6473" spans="9:18" x14ac:dyDescent="0.3">
      <c r="M6473" s="20" t="s">
        <v>42</v>
      </c>
      <c r="R6473" s="25">
        <v>867.41</v>
      </c>
    </row>
    <row r="6474" spans="9:18" x14ac:dyDescent="0.3">
      <c r="I6474" s="31" t="s">
        <v>2098</v>
      </c>
      <c r="J6474" s="20" t="s">
        <v>2099</v>
      </c>
      <c r="K6474" s="20" t="s">
        <v>194</v>
      </c>
      <c r="L6474" s="20" t="s">
        <v>1474</v>
      </c>
      <c r="M6474" s="20" t="s">
        <v>39</v>
      </c>
      <c r="N6474" s="20" t="s">
        <v>122</v>
      </c>
      <c r="Q6474" s="20" t="s">
        <v>40</v>
      </c>
      <c r="R6474" s="25">
        <v>8044.24</v>
      </c>
    </row>
    <row r="6475" spans="9:18" x14ac:dyDescent="0.3">
      <c r="M6475" s="20" t="s">
        <v>42</v>
      </c>
      <c r="R6475" s="25">
        <v>928.13</v>
      </c>
    </row>
    <row r="6476" spans="9:18" x14ac:dyDescent="0.3">
      <c r="I6476" s="31" t="s">
        <v>2098</v>
      </c>
      <c r="J6476" s="20" t="s">
        <v>2099</v>
      </c>
      <c r="K6476" s="20" t="s">
        <v>194</v>
      </c>
      <c r="L6476" s="20" t="s">
        <v>1474</v>
      </c>
      <c r="M6476" s="20" t="s">
        <v>39</v>
      </c>
      <c r="N6476" s="20" t="s">
        <v>122</v>
      </c>
      <c r="Q6476" s="20" t="s">
        <v>40</v>
      </c>
      <c r="R6476" s="25">
        <v>7517.97</v>
      </c>
    </row>
    <row r="6477" spans="9:18" x14ac:dyDescent="0.3">
      <c r="M6477" s="20" t="s">
        <v>42</v>
      </c>
      <c r="R6477" s="25">
        <v>867.41</v>
      </c>
    </row>
    <row r="6478" spans="9:18" x14ac:dyDescent="0.3">
      <c r="I6478" s="31" t="s">
        <v>2098</v>
      </c>
      <c r="J6478" s="20" t="s">
        <v>2099</v>
      </c>
      <c r="K6478" s="20" t="s">
        <v>194</v>
      </c>
      <c r="L6478" s="20" t="s">
        <v>1474</v>
      </c>
      <c r="M6478" s="20" t="s">
        <v>39</v>
      </c>
      <c r="N6478" s="20" t="s">
        <v>122</v>
      </c>
      <c r="Q6478" s="20" t="s">
        <v>40</v>
      </c>
      <c r="R6478" s="25">
        <v>7517.97</v>
      </c>
    </row>
    <row r="6479" spans="9:18" x14ac:dyDescent="0.3">
      <c r="M6479" s="20" t="s">
        <v>42</v>
      </c>
      <c r="R6479" s="25">
        <v>867.41</v>
      </c>
    </row>
    <row r="6480" spans="9:18" x14ac:dyDescent="0.3">
      <c r="I6480" s="31" t="s">
        <v>2100</v>
      </c>
      <c r="J6480" s="20" t="s">
        <v>2101</v>
      </c>
      <c r="K6480" s="20" t="s">
        <v>194</v>
      </c>
      <c r="L6480" s="20" t="s">
        <v>1474</v>
      </c>
      <c r="M6480" s="20" t="s">
        <v>39</v>
      </c>
      <c r="N6480" s="20" t="s">
        <v>122</v>
      </c>
      <c r="Q6480" s="20" t="s">
        <v>40</v>
      </c>
      <c r="R6480" s="25">
        <v>10111.66</v>
      </c>
    </row>
    <row r="6481" spans="9:18" x14ac:dyDescent="0.3">
      <c r="M6481" s="20" t="s">
        <v>42</v>
      </c>
      <c r="R6481" s="25">
        <v>1166.665</v>
      </c>
    </row>
    <row r="6482" spans="9:18" x14ac:dyDescent="0.3">
      <c r="I6482" s="31" t="s">
        <v>2100</v>
      </c>
      <c r="J6482" s="20" t="s">
        <v>2101</v>
      </c>
      <c r="K6482" s="20" t="s">
        <v>194</v>
      </c>
      <c r="L6482" s="20" t="s">
        <v>1474</v>
      </c>
      <c r="M6482" s="20" t="s">
        <v>39</v>
      </c>
      <c r="N6482" s="20" t="s">
        <v>122</v>
      </c>
      <c r="Q6482" s="20" t="s">
        <v>40</v>
      </c>
      <c r="R6482" s="25">
        <v>10111.68</v>
      </c>
    </row>
    <row r="6483" spans="9:18" x14ac:dyDescent="0.3">
      <c r="M6483" s="20" t="s">
        <v>42</v>
      </c>
      <c r="R6483" s="25">
        <v>1166.6669999999999</v>
      </c>
    </row>
    <row r="6484" spans="9:18" x14ac:dyDescent="0.3">
      <c r="I6484" s="31" t="s">
        <v>2100</v>
      </c>
      <c r="J6484" s="20" t="s">
        <v>2101</v>
      </c>
      <c r="K6484" s="20" t="s">
        <v>194</v>
      </c>
      <c r="L6484" s="20" t="s">
        <v>1474</v>
      </c>
      <c r="M6484" s="20" t="s">
        <v>39</v>
      </c>
      <c r="N6484" s="20" t="s">
        <v>122</v>
      </c>
      <c r="Q6484" s="20" t="s">
        <v>40</v>
      </c>
      <c r="R6484" s="25">
        <v>10111.68</v>
      </c>
    </row>
    <row r="6485" spans="9:18" x14ac:dyDescent="0.3">
      <c r="M6485" s="20" t="s">
        <v>42</v>
      </c>
      <c r="R6485" s="25">
        <v>1166.6669999999999</v>
      </c>
    </row>
    <row r="6486" spans="9:18" x14ac:dyDescent="0.3">
      <c r="I6486" s="31" t="s">
        <v>2100</v>
      </c>
      <c r="J6486" s="20" t="s">
        <v>2101</v>
      </c>
      <c r="K6486" s="20" t="s">
        <v>194</v>
      </c>
      <c r="L6486" s="20" t="s">
        <v>1474</v>
      </c>
      <c r="M6486" s="20" t="s">
        <v>39</v>
      </c>
      <c r="N6486" s="20" t="s">
        <v>122</v>
      </c>
      <c r="Q6486" s="20" t="s">
        <v>40</v>
      </c>
      <c r="R6486" s="25">
        <v>10111.68</v>
      </c>
    </row>
    <row r="6487" spans="9:18" x14ac:dyDescent="0.3">
      <c r="M6487" s="20" t="s">
        <v>42</v>
      </c>
      <c r="R6487" s="25">
        <v>1166.6669999999999</v>
      </c>
    </row>
    <row r="6488" spans="9:18" x14ac:dyDescent="0.3">
      <c r="I6488" s="31" t="s">
        <v>2100</v>
      </c>
      <c r="J6488" s="20" t="s">
        <v>2101</v>
      </c>
      <c r="K6488" s="20" t="s">
        <v>194</v>
      </c>
      <c r="L6488" s="20" t="s">
        <v>1474</v>
      </c>
      <c r="M6488" s="20" t="s">
        <v>39</v>
      </c>
      <c r="N6488" s="20" t="s">
        <v>122</v>
      </c>
      <c r="Q6488" s="20" t="s">
        <v>40</v>
      </c>
      <c r="R6488" s="25">
        <v>10111.68</v>
      </c>
    </row>
    <row r="6489" spans="9:18" x14ac:dyDescent="0.3">
      <c r="M6489" s="20" t="s">
        <v>42</v>
      </c>
      <c r="R6489" s="25">
        <v>1166.6669999999999</v>
      </c>
    </row>
    <row r="6490" spans="9:18" x14ac:dyDescent="0.3">
      <c r="I6490" s="31" t="s">
        <v>2100</v>
      </c>
      <c r="J6490" s="20" t="s">
        <v>2101</v>
      </c>
      <c r="K6490" s="20" t="s">
        <v>194</v>
      </c>
      <c r="L6490" s="20" t="s">
        <v>1474</v>
      </c>
      <c r="M6490" s="20" t="s">
        <v>39</v>
      </c>
      <c r="N6490" s="20" t="s">
        <v>122</v>
      </c>
      <c r="Q6490" s="20" t="s">
        <v>40</v>
      </c>
      <c r="R6490" s="25">
        <v>10111.68</v>
      </c>
    </row>
    <row r="6491" spans="9:18" x14ac:dyDescent="0.3">
      <c r="M6491" s="20" t="s">
        <v>42</v>
      </c>
      <c r="R6491" s="25">
        <v>1166.6669999999999</v>
      </c>
    </row>
    <row r="6492" spans="9:18" x14ac:dyDescent="0.3">
      <c r="I6492" s="31" t="s">
        <v>2102</v>
      </c>
      <c r="J6492" s="20" t="s">
        <v>2103</v>
      </c>
      <c r="K6492" s="20" t="s">
        <v>1474</v>
      </c>
      <c r="L6492" s="20" t="s">
        <v>1494</v>
      </c>
      <c r="M6492" s="20" t="s">
        <v>39</v>
      </c>
      <c r="N6492" s="20" t="s">
        <v>40</v>
      </c>
      <c r="O6492" s="25">
        <v>25436.85</v>
      </c>
      <c r="Q6492" s="20" t="s">
        <v>41</v>
      </c>
    </row>
    <row r="6493" spans="9:18" x14ac:dyDescent="0.3">
      <c r="M6493" s="20" t="s">
        <v>42</v>
      </c>
      <c r="O6493" s="25">
        <v>915</v>
      </c>
    </row>
    <row r="6494" spans="9:18" x14ac:dyDescent="0.3">
      <c r="I6494" s="31" t="s">
        <v>2102</v>
      </c>
      <c r="J6494" s="20" t="s">
        <v>2103</v>
      </c>
      <c r="K6494" s="20" t="s">
        <v>1474</v>
      </c>
      <c r="L6494" s="20" t="s">
        <v>1492</v>
      </c>
      <c r="M6494" s="20" t="s">
        <v>39</v>
      </c>
      <c r="N6494" s="20" t="s">
        <v>40</v>
      </c>
      <c r="O6494" s="25">
        <v>30709.42</v>
      </c>
      <c r="Q6494" s="20" t="s">
        <v>41</v>
      </c>
    </row>
    <row r="6495" spans="9:18" x14ac:dyDescent="0.3">
      <c r="M6495" s="20" t="s">
        <v>42</v>
      </c>
      <c r="O6495" s="25">
        <v>1060</v>
      </c>
    </row>
    <row r="6496" spans="9:18" x14ac:dyDescent="0.3">
      <c r="I6496" s="31" t="s">
        <v>2102</v>
      </c>
      <c r="J6496" s="20" t="s">
        <v>2104</v>
      </c>
      <c r="K6496" s="20" t="s">
        <v>194</v>
      </c>
      <c r="L6496" s="20" t="s">
        <v>1474</v>
      </c>
      <c r="M6496" s="20" t="s">
        <v>39</v>
      </c>
      <c r="N6496" s="20" t="s">
        <v>122</v>
      </c>
      <c r="Q6496" s="20" t="s">
        <v>40</v>
      </c>
      <c r="R6496" s="25">
        <v>8211.5499999999993</v>
      </c>
    </row>
    <row r="6497" spans="9:18" x14ac:dyDescent="0.3">
      <c r="M6497" s="20" t="s">
        <v>42</v>
      </c>
      <c r="R6497" s="25">
        <v>777.77800000000002</v>
      </c>
    </row>
    <row r="6498" spans="9:18" x14ac:dyDescent="0.3">
      <c r="I6498" s="31" t="s">
        <v>2102</v>
      </c>
      <c r="J6498" s="20" t="s">
        <v>2104</v>
      </c>
      <c r="K6498" s="20" t="s">
        <v>194</v>
      </c>
      <c r="L6498" s="20" t="s">
        <v>1474</v>
      </c>
      <c r="M6498" s="20" t="s">
        <v>39</v>
      </c>
      <c r="N6498" s="20" t="s">
        <v>122</v>
      </c>
      <c r="Q6498" s="20" t="s">
        <v>40</v>
      </c>
      <c r="R6498" s="25">
        <v>8211.5499999999993</v>
      </c>
    </row>
    <row r="6499" spans="9:18" x14ac:dyDescent="0.3">
      <c r="M6499" s="20" t="s">
        <v>42</v>
      </c>
      <c r="R6499" s="25">
        <v>777.77800000000002</v>
      </c>
    </row>
    <row r="6500" spans="9:18" x14ac:dyDescent="0.3">
      <c r="I6500" s="31" t="s">
        <v>2102</v>
      </c>
      <c r="J6500" s="20" t="s">
        <v>2104</v>
      </c>
      <c r="K6500" s="20" t="s">
        <v>194</v>
      </c>
      <c r="L6500" s="20" t="s">
        <v>1474</v>
      </c>
      <c r="M6500" s="20" t="s">
        <v>39</v>
      </c>
      <c r="N6500" s="20" t="s">
        <v>122</v>
      </c>
      <c r="Q6500" s="20" t="s">
        <v>40</v>
      </c>
      <c r="R6500" s="25">
        <v>8211.5499999999993</v>
      </c>
    </row>
    <row r="6501" spans="9:18" x14ac:dyDescent="0.3">
      <c r="M6501" s="20" t="s">
        <v>42</v>
      </c>
      <c r="R6501" s="25">
        <v>777.77800000000002</v>
      </c>
    </row>
    <row r="6502" spans="9:18" x14ac:dyDescent="0.3">
      <c r="I6502" s="31" t="s">
        <v>2102</v>
      </c>
      <c r="J6502" s="20" t="s">
        <v>2104</v>
      </c>
      <c r="K6502" s="20" t="s">
        <v>194</v>
      </c>
      <c r="L6502" s="20" t="s">
        <v>1474</v>
      </c>
      <c r="M6502" s="20" t="s">
        <v>39</v>
      </c>
      <c r="N6502" s="20" t="s">
        <v>122</v>
      </c>
      <c r="Q6502" s="20" t="s">
        <v>40</v>
      </c>
      <c r="R6502" s="25">
        <v>16423.09</v>
      </c>
    </row>
    <row r="6503" spans="9:18" x14ac:dyDescent="0.3">
      <c r="M6503" s="20" t="s">
        <v>42</v>
      </c>
      <c r="R6503" s="25">
        <v>1555.5540000000001</v>
      </c>
    </row>
    <row r="6504" spans="9:18" x14ac:dyDescent="0.3">
      <c r="I6504" s="31" t="s">
        <v>2102</v>
      </c>
      <c r="J6504" s="20" t="s">
        <v>2104</v>
      </c>
      <c r="K6504" s="20" t="s">
        <v>194</v>
      </c>
      <c r="L6504" s="20" t="s">
        <v>1474</v>
      </c>
      <c r="M6504" s="20" t="s">
        <v>39</v>
      </c>
      <c r="N6504" s="20" t="s">
        <v>122</v>
      </c>
      <c r="Q6504" s="20" t="s">
        <v>40</v>
      </c>
      <c r="R6504" s="25">
        <v>8211.5499999999993</v>
      </c>
    </row>
    <row r="6505" spans="9:18" x14ac:dyDescent="0.3">
      <c r="M6505" s="20" t="s">
        <v>42</v>
      </c>
      <c r="R6505" s="25">
        <v>777.77800000000002</v>
      </c>
    </row>
    <row r="6506" spans="9:18" x14ac:dyDescent="0.3">
      <c r="I6506" s="31" t="s">
        <v>2102</v>
      </c>
      <c r="J6506" s="20" t="s">
        <v>2104</v>
      </c>
      <c r="K6506" s="20" t="s">
        <v>194</v>
      </c>
      <c r="L6506" s="20" t="s">
        <v>1474</v>
      </c>
      <c r="M6506" s="20" t="s">
        <v>39</v>
      </c>
      <c r="N6506" s="20" t="s">
        <v>122</v>
      </c>
      <c r="Q6506" s="20" t="s">
        <v>40</v>
      </c>
      <c r="R6506" s="25">
        <v>8211.5499999999993</v>
      </c>
    </row>
    <row r="6507" spans="9:18" x14ac:dyDescent="0.3">
      <c r="M6507" s="20" t="s">
        <v>42</v>
      </c>
      <c r="R6507" s="25">
        <v>777.77800000000002</v>
      </c>
    </row>
    <row r="6508" spans="9:18" x14ac:dyDescent="0.3">
      <c r="I6508" s="31" t="s">
        <v>2102</v>
      </c>
      <c r="J6508" s="20" t="s">
        <v>2104</v>
      </c>
      <c r="K6508" s="20" t="s">
        <v>194</v>
      </c>
      <c r="L6508" s="20" t="s">
        <v>1474</v>
      </c>
      <c r="M6508" s="20" t="s">
        <v>39</v>
      </c>
      <c r="N6508" s="20" t="s">
        <v>122</v>
      </c>
      <c r="Q6508" s="20" t="s">
        <v>40</v>
      </c>
      <c r="R6508" s="25">
        <v>8211.5499999999993</v>
      </c>
    </row>
    <row r="6509" spans="9:18" x14ac:dyDescent="0.3">
      <c r="M6509" s="20" t="s">
        <v>42</v>
      </c>
      <c r="R6509" s="25">
        <v>777.77800000000002</v>
      </c>
    </row>
    <row r="6510" spans="9:18" x14ac:dyDescent="0.3">
      <c r="I6510" s="31" t="s">
        <v>2102</v>
      </c>
      <c r="J6510" s="20" t="s">
        <v>2104</v>
      </c>
      <c r="K6510" s="20" t="s">
        <v>194</v>
      </c>
      <c r="L6510" s="20" t="s">
        <v>1474</v>
      </c>
      <c r="M6510" s="20" t="s">
        <v>39</v>
      </c>
      <c r="N6510" s="20" t="s">
        <v>122</v>
      </c>
      <c r="Q6510" s="20" t="s">
        <v>40</v>
      </c>
      <c r="R6510" s="25">
        <v>8211.56</v>
      </c>
    </row>
    <row r="6511" spans="9:18" x14ac:dyDescent="0.3">
      <c r="M6511" s="20" t="s">
        <v>42</v>
      </c>
      <c r="R6511" s="25">
        <v>777.77800000000002</v>
      </c>
    </row>
    <row r="6512" spans="9:18" x14ac:dyDescent="0.3">
      <c r="I6512" s="31" t="s">
        <v>2102</v>
      </c>
      <c r="J6512" s="20" t="s">
        <v>2105</v>
      </c>
      <c r="K6512" s="20" t="s">
        <v>1474</v>
      </c>
      <c r="M6512" s="20" t="s">
        <v>39</v>
      </c>
      <c r="N6512" s="20" t="s">
        <v>40</v>
      </c>
      <c r="O6512" s="25">
        <v>117994.8</v>
      </c>
      <c r="Q6512" s="20" t="s">
        <v>47</v>
      </c>
    </row>
    <row r="6513" spans="9:18" x14ac:dyDescent="0.3">
      <c r="M6513" s="20" t="s">
        <v>42</v>
      </c>
      <c r="O6513" s="25">
        <v>25540</v>
      </c>
    </row>
    <row r="6514" spans="9:18" x14ac:dyDescent="0.3">
      <c r="I6514" s="31" t="s">
        <v>2102</v>
      </c>
      <c r="J6514" s="20" t="s">
        <v>2106</v>
      </c>
      <c r="K6514" s="20" t="s">
        <v>1826</v>
      </c>
      <c r="L6514" s="20" t="s">
        <v>1826</v>
      </c>
      <c r="M6514" s="20" t="s">
        <v>39</v>
      </c>
      <c r="N6514" s="20" t="s">
        <v>149</v>
      </c>
      <c r="O6514" s="25">
        <v>1288.5999999999999</v>
      </c>
      <c r="Q6514" s="20" t="s">
        <v>146</v>
      </c>
      <c r="R6514" s="25">
        <v>1288.5999999999999</v>
      </c>
    </row>
    <row r="6515" spans="9:18" x14ac:dyDescent="0.3">
      <c r="M6515" s="20" t="s">
        <v>42</v>
      </c>
    </row>
    <row r="6516" spans="9:18" x14ac:dyDescent="0.3">
      <c r="I6516" s="31" t="s">
        <v>2102</v>
      </c>
      <c r="J6516" s="20" t="s">
        <v>2107</v>
      </c>
      <c r="K6516" s="20" t="s">
        <v>87</v>
      </c>
      <c r="L6516" s="20" t="s">
        <v>1826</v>
      </c>
      <c r="M6516" s="20" t="s">
        <v>39</v>
      </c>
      <c r="N6516" s="20" t="s">
        <v>89</v>
      </c>
      <c r="Q6516" s="20" t="s">
        <v>146</v>
      </c>
    </row>
    <row r="6517" spans="9:18" x14ac:dyDescent="0.3">
      <c r="M6517" s="20" t="s">
        <v>42</v>
      </c>
      <c r="R6517" s="25">
        <v>1</v>
      </c>
    </row>
    <row r="6518" spans="9:18" x14ac:dyDescent="0.3">
      <c r="I6518" s="31" t="s">
        <v>2102</v>
      </c>
      <c r="J6518" s="20" t="s">
        <v>2108</v>
      </c>
      <c r="K6518" s="20" t="s">
        <v>1474</v>
      </c>
      <c r="M6518" s="20" t="s">
        <v>39</v>
      </c>
      <c r="N6518" s="20" t="s">
        <v>40</v>
      </c>
      <c r="O6518" s="25">
        <v>118087.2</v>
      </c>
      <c r="Q6518" s="20" t="s">
        <v>47</v>
      </c>
    </row>
    <row r="6519" spans="9:18" x14ac:dyDescent="0.3">
      <c r="M6519" s="20" t="s">
        <v>42</v>
      </c>
      <c r="O6519" s="25">
        <v>25560</v>
      </c>
    </row>
    <row r="6520" spans="9:18" x14ac:dyDescent="0.3">
      <c r="I6520" s="31" t="s">
        <v>2102</v>
      </c>
      <c r="J6520" s="20" t="s">
        <v>2109</v>
      </c>
      <c r="K6520" s="20" t="s">
        <v>1474</v>
      </c>
      <c r="M6520" s="20" t="s">
        <v>39</v>
      </c>
      <c r="N6520" s="20" t="s">
        <v>40</v>
      </c>
      <c r="O6520" s="25">
        <v>10641.67</v>
      </c>
      <c r="Q6520" s="20" t="s">
        <v>47</v>
      </c>
    </row>
    <row r="6521" spans="9:18" x14ac:dyDescent="0.3">
      <c r="M6521" s="20" t="s">
        <v>42</v>
      </c>
    </row>
    <row r="6522" spans="9:18" x14ac:dyDescent="0.3">
      <c r="I6522" s="31" t="s">
        <v>2102</v>
      </c>
      <c r="J6522" s="20" t="s">
        <v>2109</v>
      </c>
      <c r="K6522" s="20" t="s">
        <v>1474</v>
      </c>
      <c r="M6522" s="20" t="s">
        <v>39</v>
      </c>
      <c r="N6522" s="20" t="s">
        <v>40</v>
      </c>
      <c r="O6522" s="25">
        <v>10650</v>
      </c>
      <c r="Q6522" s="20" t="s">
        <v>47</v>
      </c>
    </row>
    <row r="6523" spans="9:18" x14ac:dyDescent="0.3">
      <c r="M6523" s="20" t="s">
        <v>42</v>
      </c>
    </row>
    <row r="6524" spans="9:18" x14ac:dyDescent="0.3">
      <c r="I6524" s="31" t="s">
        <v>2110</v>
      </c>
      <c r="J6524" s="20" t="s">
        <v>2111</v>
      </c>
      <c r="K6524" s="20" t="s">
        <v>194</v>
      </c>
      <c r="L6524" s="20" t="s">
        <v>1474</v>
      </c>
      <c r="M6524" s="20" t="s">
        <v>39</v>
      </c>
      <c r="N6524" s="20" t="s">
        <v>122</v>
      </c>
      <c r="Q6524" s="20" t="s">
        <v>40</v>
      </c>
      <c r="R6524" s="25">
        <v>7110.7</v>
      </c>
    </row>
    <row r="6525" spans="9:18" x14ac:dyDescent="0.3">
      <c r="M6525" s="20" t="s">
        <v>42</v>
      </c>
      <c r="R6525" s="25">
        <v>1146.857</v>
      </c>
    </row>
    <row r="6526" spans="9:18" x14ac:dyDescent="0.3">
      <c r="I6526" s="31" t="s">
        <v>2110</v>
      </c>
      <c r="J6526" s="20" t="s">
        <v>2111</v>
      </c>
      <c r="K6526" s="20" t="s">
        <v>194</v>
      </c>
      <c r="L6526" s="20" t="s">
        <v>1474</v>
      </c>
      <c r="M6526" s="20" t="s">
        <v>39</v>
      </c>
      <c r="N6526" s="20" t="s">
        <v>122</v>
      </c>
      <c r="Q6526" s="20" t="s">
        <v>40</v>
      </c>
      <c r="R6526" s="25">
        <v>6377.3</v>
      </c>
    </row>
    <row r="6527" spans="9:18" x14ac:dyDescent="0.3">
      <c r="M6527" s="20" t="s">
        <v>42</v>
      </c>
      <c r="R6527" s="25">
        <v>1028.5709999999999</v>
      </c>
    </row>
    <row r="6528" spans="9:18" x14ac:dyDescent="0.3">
      <c r="I6528" s="31" t="s">
        <v>2110</v>
      </c>
      <c r="J6528" s="20" t="s">
        <v>2111</v>
      </c>
      <c r="K6528" s="20" t="s">
        <v>194</v>
      </c>
      <c r="L6528" s="20" t="s">
        <v>1474</v>
      </c>
      <c r="M6528" s="20" t="s">
        <v>39</v>
      </c>
      <c r="N6528" s="20" t="s">
        <v>122</v>
      </c>
      <c r="Q6528" s="20" t="s">
        <v>40</v>
      </c>
      <c r="R6528" s="25">
        <v>12754.63</v>
      </c>
    </row>
    <row r="6529" spans="9:18" x14ac:dyDescent="0.3">
      <c r="M6529" s="20" t="s">
        <v>42</v>
      </c>
      <c r="R6529" s="25">
        <v>2057.145</v>
      </c>
    </row>
    <row r="6530" spans="9:18" x14ac:dyDescent="0.3">
      <c r="I6530" s="31" t="s">
        <v>2110</v>
      </c>
      <c r="J6530" s="20" t="s">
        <v>2111</v>
      </c>
      <c r="K6530" s="20" t="s">
        <v>194</v>
      </c>
      <c r="L6530" s="20" t="s">
        <v>1474</v>
      </c>
      <c r="M6530" s="20" t="s">
        <v>39</v>
      </c>
      <c r="N6530" s="20" t="s">
        <v>122</v>
      </c>
      <c r="Q6530" s="20" t="s">
        <v>40</v>
      </c>
      <c r="R6530" s="25">
        <v>6377.3</v>
      </c>
    </row>
    <row r="6531" spans="9:18" x14ac:dyDescent="0.3">
      <c r="M6531" s="20" t="s">
        <v>42</v>
      </c>
      <c r="R6531" s="25">
        <v>1028.5709999999999</v>
      </c>
    </row>
    <row r="6532" spans="9:18" x14ac:dyDescent="0.3">
      <c r="I6532" s="31" t="s">
        <v>2110</v>
      </c>
      <c r="J6532" s="20" t="s">
        <v>2111</v>
      </c>
      <c r="K6532" s="20" t="s">
        <v>194</v>
      </c>
      <c r="L6532" s="20" t="s">
        <v>1474</v>
      </c>
      <c r="M6532" s="20" t="s">
        <v>39</v>
      </c>
      <c r="N6532" s="20" t="s">
        <v>122</v>
      </c>
      <c r="Q6532" s="20" t="s">
        <v>40</v>
      </c>
      <c r="R6532" s="25">
        <v>6377.3</v>
      </c>
    </row>
    <row r="6533" spans="9:18" x14ac:dyDescent="0.3">
      <c r="M6533" s="20" t="s">
        <v>42</v>
      </c>
      <c r="R6533" s="25">
        <v>1028.5709999999999</v>
      </c>
    </row>
    <row r="6534" spans="9:18" x14ac:dyDescent="0.3">
      <c r="I6534" s="31" t="s">
        <v>2110</v>
      </c>
      <c r="J6534" s="20" t="s">
        <v>2111</v>
      </c>
      <c r="K6534" s="20" t="s">
        <v>194</v>
      </c>
      <c r="L6534" s="20" t="s">
        <v>1474</v>
      </c>
      <c r="M6534" s="20" t="s">
        <v>39</v>
      </c>
      <c r="N6534" s="20" t="s">
        <v>122</v>
      </c>
      <c r="Q6534" s="20" t="s">
        <v>40</v>
      </c>
      <c r="R6534" s="25">
        <v>6377.3</v>
      </c>
    </row>
    <row r="6535" spans="9:18" x14ac:dyDescent="0.3">
      <c r="M6535" s="20" t="s">
        <v>42</v>
      </c>
      <c r="R6535" s="25">
        <v>1028.5709999999999</v>
      </c>
    </row>
    <row r="6536" spans="9:18" x14ac:dyDescent="0.3">
      <c r="I6536" s="31" t="s">
        <v>2110</v>
      </c>
      <c r="J6536" s="20" t="s">
        <v>2111</v>
      </c>
      <c r="K6536" s="20" t="s">
        <v>194</v>
      </c>
      <c r="L6536" s="20" t="s">
        <v>1474</v>
      </c>
      <c r="M6536" s="20" t="s">
        <v>39</v>
      </c>
      <c r="N6536" s="20" t="s">
        <v>122</v>
      </c>
      <c r="Q6536" s="20" t="s">
        <v>40</v>
      </c>
      <c r="R6536" s="25">
        <v>4049.59</v>
      </c>
    </row>
    <row r="6537" spans="9:18" x14ac:dyDescent="0.3">
      <c r="M6537" s="20" t="s">
        <v>42</v>
      </c>
      <c r="R6537" s="25">
        <v>653.14300000000003</v>
      </c>
    </row>
    <row r="6538" spans="9:18" x14ac:dyDescent="0.3">
      <c r="I6538" s="31" t="s">
        <v>2110</v>
      </c>
      <c r="J6538" s="20" t="s">
        <v>2111</v>
      </c>
      <c r="K6538" s="20" t="s">
        <v>194</v>
      </c>
      <c r="L6538" s="20" t="s">
        <v>1474</v>
      </c>
      <c r="M6538" s="20" t="s">
        <v>39</v>
      </c>
      <c r="N6538" s="20" t="s">
        <v>122</v>
      </c>
      <c r="Q6538" s="20" t="s">
        <v>40</v>
      </c>
      <c r="R6538" s="25">
        <v>6377.3</v>
      </c>
    </row>
    <row r="6539" spans="9:18" x14ac:dyDescent="0.3">
      <c r="M6539" s="20" t="s">
        <v>42</v>
      </c>
      <c r="R6539" s="25">
        <v>1028.5709999999999</v>
      </c>
    </row>
    <row r="6540" spans="9:18" x14ac:dyDescent="0.3">
      <c r="I6540" s="31" t="s">
        <v>2110</v>
      </c>
      <c r="J6540" s="20" t="s">
        <v>2112</v>
      </c>
      <c r="K6540" s="20" t="s">
        <v>1380</v>
      </c>
      <c r="M6540" s="20" t="s">
        <v>39</v>
      </c>
      <c r="N6540" s="20" t="s">
        <v>46</v>
      </c>
      <c r="O6540" s="25">
        <v>2000</v>
      </c>
      <c r="Q6540" s="20" t="s">
        <v>47</v>
      </c>
    </row>
    <row r="6541" spans="9:18" x14ac:dyDescent="0.3">
      <c r="M6541" s="20" t="s">
        <v>42</v>
      </c>
      <c r="O6541" s="25">
        <v>10</v>
      </c>
    </row>
    <row r="6542" spans="9:18" x14ac:dyDescent="0.3">
      <c r="I6542" s="31" t="s">
        <v>2110</v>
      </c>
      <c r="J6542" s="20" t="s">
        <v>2113</v>
      </c>
      <c r="K6542" s="20" t="s">
        <v>2114</v>
      </c>
      <c r="M6542" s="20" t="s">
        <v>39</v>
      </c>
      <c r="N6542" s="20" t="s">
        <v>906</v>
      </c>
      <c r="O6542" s="25">
        <v>7850</v>
      </c>
      <c r="Q6542" s="20" t="s">
        <v>47</v>
      </c>
    </row>
    <row r="6543" spans="9:18" x14ac:dyDescent="0.3">
      <c r="M6543" s="20" t="s">
        <v>42</v>
      </c>
      <c r="O6543" s="25">
        <v>6000</v>
      </c>
    </row>
    <row r="6544" spans="9:18" x14ac:dyDescent="0.3">
      <c r="I6544" s="31" t="s">
        <v>2110</v>
      </c>
      <c r="J6544" s="20" t="s">
        <v>2113</v>
      </c>
      <c r="K6544" s="20" t="s">
        <v>2115</v>
      </c>
      <c r="M6544" s="20" t="s">
        <v>39</v>
      </c>
      <c r="N6544" s="20" t="s">
        <v>906</v>
      </c>
      <c r="O6544" s="25">
        <v>3925</v>
      </c>
      <c r="Q6544" s="20" t="s">
        <v>47</v>
      </c>
    </row>
    <row r="6545" spans="9:18" x14ac:dyDescent="0.3">
      <c r="M6545" s="20" t="s">
        <v>42</v>
      </c>
      <c r="O6545" s="25">
        <v>3000</v>
      </c>
    </row>
    <row r="6546" spans="9:18" x14ac:dyDescent="0.3">
      <c r="I6546" s="31" t="s">
        <v>2110</v>
      </c>
      <c r="J6546" s="20" t="s">
        <v>2113</v>
      </c>
      <c r="K6546" s="20" t="s">
        <v>2116</v>
      </c>
      <c r="M6546" s="20" t="s">
        <v>39</v>
      </c>
      <c r="N6546" s="20" t="s">
        <v>906</v>
      </c>
      <c r="O6546" s="25">
        <v>3925</v>
      </c>
      <c r="Q6546" s="20" t="s">
        <v>47</v>
      </c>
    </row>
    <row r="6547" spans="9:18" x14ac:dyDescent="0.3">
      <c r="M6547" s="20" t="s">
        <v>42</v>
      </c>
      <c r="O6547" s="25">
        <v>3000</v>
      </c>
    </row>
    <row r="6548" spans="9:18" x14ac:dyDescent="0.3">
      <c r="I6548" s="31" t="s">
        <v>2110</v>
      </c>
      <c r="J6548" s="20" t="s">
        <v>2113</v>
      </c>
      <c r="K6548" s="20" t="s">
        <v>2117</v>
      </c>
      <c r="M6548" s="20" t="s">
        <v>39</v>
      </c>
      <c r="N6548" s="20" t="s">
        <v>906</v>
      </c>
      <c r="O6548" s="25">
        <v>3925</v>
      </c>
      <c r="Q6548" s="20" t="s">
        <v>47</v>
      </c>
    </row>
    <row r="6549" spans="9:18" x14ac:dyDescent="0.3">
      <c r="M6549" s="20" t="s">
        <v>42</v>
      </c>
      <c r="O6549" s="25">
        <v>3000</v>
      </c>
    </row>
    <row r="6550" spans="9:18" x14ac:dyDescent="0.3">
      <c r="I6550" s="31" t="s">
        <v>2110</v>
      </c>
      <c r="J6550" s="20" t="s">
        <v>2113</v>
      </c>
      <c r="K6550" s="20" t="s">
        <v>2118</v>
      </c>
      <c r="M6550" s="20" t="s">
        <v>39</v>
      </c>
      <c r="N6550" s="20" t="s">
        <v>906</v>
      </c>
      <c r="O6550" s="25">
        <v>3925</v>
      </c>
      <c r="Q6550" s="20" t="s">
        <v>47</v>
      </c>
    </row>
    <row r="6551" spans="9:18" x14ac:dyDescent="0.3">
      <c r="M6551" s="20" t="s">
        <v>42</v>
      </c>
      <c r="O6551" s="25">
        <v>3000</v>
      </c>
    </row>
    <row r="6552" spans="9:18" x14ac:dyDescent="0.3">
      <c r="I6552" s="31" t="s">
        <v>2110</v>
      </c>
      <c r="J6552" s="20" t="s">
        <v>2113</v>
      </c>
      <c r="K6552" s="20" t="s">
        <v>2119</v>
      </c>
      <c r="M6552" s="20" t="s">
        <v>39</v>
      </c>
      <c r="N6552" s="20" t="s">
        <v>906</v>
      </c>
      <c r="O6552" s="25">
        <v>3925</v>
      </c>
      <c r="Q6552" s="20" t="s">
        <v>47</v>
      </c>
    </row>
    <row r="6553" spans="9:18" x14ac:dyDescent="0.3">
      <c r="M6553" s="20" t="s">
        <v>42</v>
      </c>
      <c r="O6553" s="25">
        <v>3000</v>
      </c>
    </row>
    <row r="6554" spans="9:18" x14ac:dyDescent="0.3">
      <c r="I6554" s="31" t="s">
        <v>2110</v>
      </c>
      <c r="J6554" s="20" t="s">
        <v>2120</v>
      </c>
      <c r="K6554" s="20" t="s">
        <v>1999</v>
      </c>
      <c r="M6554" s="20" t="s">
        <v>39</v>
      </c>
      <c r="N6554" s="20" t="s">
        <v>107</v>
      </c>
      <c r="O6554" s="25">
        <v>40300</v>
      </c>
      <c r="Q6554" s="20" t="s">
        <v>47</v>
      </c>
    </row>
    <row r="6555" spans="9:18" x14ac:dyDescent="0.3">
      <c r="M6555" s="20" t="s">
        <v>42</v>
      </c>
      <c r="O6555" s="25">
        <v>124</v>
      </c>
    </row>
    <row r="6556" spans="9:18" x14ac:dyDescent="0.3">
      <c r="I6556" s="31" t="s">
        <v>2121</v>
      </c>
      <c r="J6556" s="20" t="s">
        <v>2122</v>
      </c>
      <c r="K6556" s="20" t="s">
        <v>194</v>
      </c>
      <c r="L6556" s="20" t="s">
        <v>1474</v>
      </c>
      <c r="M6556" s="20" t="s">
        <v>39</v>
      </c>
      <c r="N6556" s="20" t="s">
        <v>122</v>
      </c>
      <c r="Q6556" s="20" t="s">
        <v>40</v>
      </c>
      <c r="R6556" s="25">
        <v>4428.6899999999996</v>
      </c>
    </row>
    <row r="6557" spans="9:18" x14ac:dyDescent="0.3">
      <c r="M6557" s="20" t="s">
        <v>42</v>
      </c>
      <c r="R6557" s="25">
        <v>714.28599999999994</v>
      </c>
    </row>
    <row r="6558" spans="9:18" x14ac:dyDescent="0.3">
      <c r="I6558" s="31" t="s">
        <v>2121</v>
      </c>
      <c r="J6558" s="20" t="s">
        <v>2122</v>
      </c>
      <c r="K6558" s="20" t="s">
        <v>194</v>
      </c>
      <c r="L6558" s="20" t="s">
        <v>1474</v>
      </c>
      <c r="M6558" s="20" t="s">
        <v>39</v>
      </c>
      <c r="N6558" s="20" t="s">
        <v>122</v>
      </c>
      <c r="Q6558" s="20" t="s">
        <v>40</v>
      </c>
      <c r="R6558" s="25">
        <v>4428.6899999999996</v>
      </c>
    </row>
    <row r="6559" spans="9:18" x14ac:dyDescent="0.3">
      <c r="M6559" s="20" t="s">
        <v>42</v>
      </c>
      <c r="R6559" s="25">
        <v>714.28599999999994</v>
      </c>
    </row>
    <row r="6560" spans="9:18" x14ac:dyDescent="0.3">
      <c r="I6560" s="31" t="s">
        <v>2121</v>
      </c>
      <c r="J6560" s="20" t="s">
        <v>2122</v>
      </c>
      <c r="K6560" s="20" t="s">
        <v>194</v>
      </c>
      <c r="L6560" s="20" t="s">
        <v>1474</v>
      </c>
      <c r="M6560" s="20" t="s">
        <v>39</v>
      </c>
      <c r="N6560" s="20" t="s">
        <v>122</v>
      </c>
      <c r="Q6560" s="20" t="s">
        <v>40</v>
      </c>
      <c r="R6560" s="25">
        <v>8857.35</v>
      </c>
    </row>
    <row r="6561" spans="9:18" x14ac:dyDescent="0.3">
      <c r="M6561" s="20" t="s">
        <v>42</v>
      </c>
      <c r="R6561" s="25">
        <v>1428.568</v>
      </c>
    </row>
    <row r="6562" spans="9:18" x14ac:dyDescent="0.3">
      <c r="I6562" s="31" t="s">
        <v>2121</v>
      </c>
      <c r="J6562" s="20" t="s">
        <v>2122</v>
      </c>
      <c r="K6562" s="20" t="s">
        <v>194</v>
      </c>
      <c r="L6562" s="20" t="s">
        <v>1474</v>
      </c>
      <c r="M6562" s="20" t="s">
        <v>39</v>
      </c>
      <c r="N6562" s="20" t="s">
        <v>122</v>
      </c>
      <c r="Q6562" s="20" t="s">
        <v>40</v>
      </c>
      <c r="R6562" s="25">
        <v>4428.6899999999996</v>
      </c>
    </row>
    <row r="6563" spans="9:18" x14ac:dyDescent="0.3">
      <c r="M6563" s="20" t="s">
        <v>42</v>
      </c>
      <c r="R6563" s="25">
        <v>714.28599999999994</v>
      </c>
    </row>
    <row r="6564" spans="9:18" x14ac:dyDescent="0.3">
      <c r="I6564" s="31" t="s">
        <v>2121</v>
      </c>
      <c r="J6564" s="20" t="s">
        <v>2122</v>
      </c>
      <c r="K6564" s="20" t="s">
        <v>194</v>
      </c>
      <c r="L6564" s="20" t="s">
        <v>1474</v>
      </c>
      <c r="M6564" s="20" t="s">
        <v>39</v>
      </c>
      <c r="N6564" s="20" t="s">
        <v>122</v>
      </c>
      <c r="Q6564" s="20" t="s">
        <v>40</v>
      </c>
      <c r="R6564" s="25">
        <v>4428.6899999999996</v>
      </c>
    </row>
    <row r="6565" spans="9:18" x14ac:dyDescent="0.3">
      <c r="M6565" s="20" t="s">
        <v>42</v>
      </c>
      <c r="R6565" s="25">
        <v>714.28599999999994</v>
      </c>
    </row>
    <row r="6566" spans="9:18" x14ac:dyDescent="0.3">
      <c r="I6566" s="31" t="s">
        <v>2121</v>
      </c>
      <c r="J6566" s="20" t="s">
        <v>2122</v>
      </c>
      <c r="K6566" s="20" t="s">
        <v>194</v>
      </c>
      <c r="L6566" s="20" t="s">
        <v>1474</v>
      </c>
      <c r="M6566" s="20" t="s">
        <v>39</v>
      </c>
      <c r="N6566" s="20" t="s">
        <v>122</v>
      </c>
      <c r="Q6566" s="20" t="s">
        <v>40</v>
      </c>
      <c r="R6566" s="25">
        <v>4428.6899999999996</v>
      </c>
    </row>
    <row r="6567" spans="9:18" x14ac:dyDescent="0.3">
      <c r="M6567" s="20" t="s">
        <v>42</v>
      </c>
      <c r="R6567" s="25">
        <v>714.28599999999994</v>
      </c>
    </row>
    <row r="6568" spans="9:18" x14ac:dyDescent="0.3">
      <c r="I6568" s="31" t="s">
        <v>2121</v>
      </c>
      <c r="J6568" s="20" t="s">
        <v>2122</v>
      </c>
      <c r="K6568" s="20" t="s">
        <v>194</v>
      </c>
      <c r="L6568" s="20" t="s">
        <v>1474</v>
      </c>
      <c r="M6568" s="20" t="s">
        <v>39</v>
      </c>
      <c r="N6568" s="20" t="s">
        <v>122</v>
      </c>
      <c r="Q6568" s="20" t="s">
        <v>40</v>
      </c>
      <c r="R6568" s="25">
        <v>4428.6899999999996</v>
      </c>
    </row>
    <row r="6569" spans="9:18" x14ac:dyDescent="0.3">
      <c r="M6569" s="20" t="s">
        <v>42</v>
      </c>
      <c r="R6569" s="25">
        <v>714.28599999999994</v>
      </c>
    </row>
    <row r="6570" spans="9:18" x14ac:dyDescent="0.3">
      <c r="I6570" s="31" t="s">
        <v>2121</v>
      </c>
      <c r="J6570" s="20" t="s">
        <v>2122</v>
      </c>
      <c r="K6570" s="20" t="s">
        <v>194</v>
      </c>
      <c r="L6570" s="20" t="s">
        <v>1474</v>
      </c>
      <c r="M6570" s="20" t="s">
        <v>39</v>
      </c>
      <c r="N6570" s="20" t="s">
        <v>122</v>
      </c>
      <c r="Q6570" s="20" t="s">
        <v>40</v>
      </c>
      <c r="R6570" s="25">
        <v>4428.6899999999996</v>
      </c>
    </row>
    <row r="6571" spans="9:18" x14ac:dyDescent="0.3">
      <c r="M6571" s="20" t="s">
        <v>42</v>
      </c>
      <c r="R6571" s="25">
        <v>714.28599999999994</v>
      </c>
    </row>
    <row r="6572" spans="9:18" x14ac:dyDescent="0.3">
      <c r="I6572" s="31" t="s">
        <v>2121</v>
      </c>
      <c r="J6572" s="20" t="s">
        <v>2122</v>
      </c>
      <c r="K6572" s="20" t="s">
        <v>194</v>
      </c>
      <c r="L6572" s="20" t="s">
        <v>1474</v>
      </c>
      <c r="M6572" s="20" t="s">
        <v>39</v>
      </c>
      <c r="N6572" s="20" t="s">
        <v>122</v>
      </c>
      <c r="Q6572" s="20" t="s">
        <v>40</v>
      </c>
      <c r="R6572" s="25">
        <v>4428.6899999999996</v>
      </c>
    </row>
    <row r="6573" spans="9:18" x14ac:dyDescent="0.3">
      <c r="M6573" s="20" t="s">
        <v>42</v>
      </c>
      <c r="R6573" s="25">
        <v>714.28599999999994</v>
      </c>
    </row>
    <row r="6574" spans="9:18" x14ac:dyDescent="0.3">
      <c r="I6574" s="31" t="s">
        <v>2121</v>
      </c>
      <c r="J6574" s="20" t="s">
        <v>2122</v>
      </c>
      <c r="K6574" s="20" t="s">
        <v>194</v>
      </c>
      <c r="L6574" s="20" t="s">
        <v>1474</v>
      </c>
      <c r="M6574" s="20" t="s">
        <v>39</v>
      </c>
      <c r="N6574" s="20" t="s">
        <v>122</v>
      </c>
      <c r="Q6574" s="20" t="s">
        <v>40</v>
      </c>
      <c r="R6574" s="25">
        <v>4428.6899999999996</v>
      </c>
    </row>
    <row r="6575" spans="9:18" x14ac:dyDescent="0.3">
      <c r="M6575" s="20" t="s">
        <v>42</v>
      </c>
      <c r="R6575" s="25">
        <v>714.28599999999994</v>
      </c>
    </row>
    <row r="6576" spans="9:18" x14ac:dyDescent="0.3">
      <c r="I6576" s="31" t="s">
        <v>2121</v>
      </c>
      <c r="J6576" s="20" t="s">
        <v>2122</v>
      </c>
      <c r="K6576" s="20" t="s">
        <v>194</v>
      </c>
      <c r="L6576" s="20" t="s">
        <v>1474</v>
      </c>
      <c r="M6576" s="20" t="s">
        <v>39</v>
      </c>
      <c r="N6576" s="20" t="s">
        <v>122</v>
      </c>
      <c r="Q6576" s="20" t="s">
        <v>40</v>
      </c>
      <c r="R6576" s="25">
        <v>4428.6899999999996</v>
      </c>
    </row>
    <row r="6577" spans="9:18" x14ac:dyDescent="0.3">
      <c r="M6577" s="20" t="s">
        <v>42</v>
      </c>
      <c r="R6577" s="25">
        <v>714.28599999999994</v>
      </c>
    </row>
    <row r="6578" spans="9:18" x14ac:dyDescent="0.3">
      <c r="I6578" s="31" t="s">
        <v>2121</v>
      </c>
      <c r="J6578" s="20" t="s">
        <v>2122</v>
      </c>
      <c r="K6578" s="20" t="s">
        <v>194</v>
      </c>
      <c r="L6578" s="20" t="s">
        <v>1474</v>
      </c>
      <c r="M6578" s="20" t="s">
        <v>39</v>
      </c>
      <c r="N6578" s="20" t="s">
        <v>122</v>
      </c>
      <c r="Q6578" s="20" t="s">
        <v>40</v>
      </c>
      <c r="R6578" s="25">
        <v>4428.6899999999996</v>
      </c>
    </row>
    <row r="6579" spans="9:18" x14ac:dyDescent="0.3">
      <c r="M6579" s="20" t="s">
        <v>42</v>
      </c>
      <c r="R6579" s="25">
        <v>714.28599999999994</v>
      </c>
    </row>
    <row r="6580" spans="9:18" x14ac:dyDescent="0.3">
      <c r="I6580" s="31" t="s">
        <v>2121</v>
      </c>
      <c r="J6580" s="20" t="s">
        <v>2122</v>
      </c>
      <c r="K6580" s="20" t="s">
        <v>194</v>
      </c>
      <c r="L6580" s="20" t="s">
        <v>1474</v>
      </c>
      <c r="M6580" s="20" t="s">
        <v>39</v>
      </c>
      <c r="N6580" s="20" t="s">
        <v>122</v>
      </c>
      <c r="Q6580" s="20" t="s">
        <v>40</v>
      </c>
      <c r="R6580" s="25">
        <v>4428.6899999999996</v>
      </c>
    </row>
    <row r="6581" spans="9:18" x14ac:dyDescent="0.3">
      <c r="M6581" s="20" t="s">
        <v>42</v>
      </c>
      <c r="R6581" s="25">
        <v>714.28599999999994</v>
      </c>
    </row>
    <row r="6582" spans="9:18" x14ac:dyDescent="0.3">
      <c r="I6582" s="31" t="s">
        <v>2121</v>
      </c>
      <c r="J6582" s="20" t="s">
        <v>2123</v>
      </c>
      <c r="K6582" s="20" t="s">
        <v>337</v>
      </c>
      <c r="M6582" s="20" t="s">
        <v>39</v>
      </c>
      <c r="N6582" s="20" t="s">
        <v>46</v>
      </c>
      <c r="O6582" s="25">
        <v>340</v>
      </c>
      <c r="Q6582" s="20" t="s">
        <v>47</v>
      </c>
    </row>
    <row r="6583" spans="9:18" x14ac:dyDescent="0.3">
      <c r="M6583" s="20" t="s">
        <v>42</v>
      </c>
      <c r="O6583" s="25">
        <v>2</v>
      </c>
    </row>
    <row r="6584" spans="9:18" x14ac:dyDescent="0.3">
      <c r="I6584" s="31" t="s">
        <v>2121</v>
      </c>
      <c r="J6584" s="20" t="s">
        <v>2124</v>
      </c>
      <c r="K6584" s="20" t="s">
        <v>514</v>
      </c>
      <c r="L6584" s="20" t="s">
        <v>1999</v>
      </c>
      <c r="M6584" s="20" t="s">
        <v>39</v>
      </c>
      <c r="N6584" s="20" t="s">
        <v>89</v>
      </c>
      <c r="Q6584" s="20" t="s">
        <v>107</v>
      </c>
      <c r="R6584" s="25">
        <v>2231.54</v>
      </c>
    </row>
    <row r="6585" spans="9:18" x14ac:dyDescent="0.3">
      <c r="M6585" s="20" t="s">
        <v>42</v>
      </c>
      <c r="R6585" s="25">
        <v>6</v>
      </c>
    </row>
    <row r="6586" spans="9:18" x14ac:dyDescent="0.3">
      <c r="I6586" s="31" t="s">
        <v>2121</v>
      </c>
      <c r="J6586" s="20" t="s">
        <v>2124</v>
      </c>
      <c r="K6586" s="20" t="s">
        <v>514</v>
      </c>
      <c r="L6586" s="20" t="s">
        <v>1998</v>
      </c>
      <c r="M6586" s="20" t="s">
        <v>39</v>
      </c>
      <c r="N6586" s="20" t="s">
        <v>89</v>
      </c>
      <c r="Q6586" s="20" t="s">
        <v>107</v>
      </c>
      <c r="R6586" s="25">
        <v>667.61</v>
      </c>
    </row>
    <row r="6587" spans="9:18" x14ac:dyDescent="0.3">
      <c r="M6587" s="20" t="s">
        <v>42</v>
      </c>
      <c r="R6587" s="25">
        <v>30</v>
      </c>
    </row>
    <row r="6588" spans="9:18" x14ac:dyDescent="0.3">
      <c r="I6588" s="31" t="s">
        <v>2121</v>
      </c>
      <c r="J6588" s="20" t="s">
        <v>2125</v>
      </c>
      <c r="K6588" s="20" t="s">
        <v>50</v>
      </c>
      <c r="M6588" s="20" t="s">
        <v>39</v>
      </c>
      <c r="N6588" s="20" t="s">
        <v>46</v>
      </c>
      <c r="O6588" s="25">
        <v>1326.09</v>
      </c>
      <c r="Q6588" s="20" t="s">
        <v>47</v>
      </c>
    </row>
    <row r="6589" spans="9:18" x14ac:dyDescent="0.3">
      <c r="M6589" s="20" t="s">
        <v>42</v>
      </c>
      <c r="O6589" s="25">
        <v>12</v>
      </c>
    </row>
    <row r="6590" spans="9:18" x14ac:dyDescent="0.3">
      <c r="I6590" s="31" t="s">
        <v>2121</v>
      </c>
      <c r="J6590" s="20" t="s">
        <v>2126</v>
      </c>
      <c r="K6590" s="20" t="s">
        <v>50</v>
      </c>
      <c r="M6590" s="20" t="s">
        <v>39</v>
      </c>
      <c r="N6590" s="20" t="s">
        <v>46</v>
      </c>
      <c r="O6590" s="25">
        <v>479.2</v>
      </c>
      <c r="Q6590" s="20" t="s">
        <v>47</v>
      </c>
    </row>
    <row r="6591" spans="9:18" x14ac:dyDescent="0.3">
      <c r="M6591" s="20" t="s">
        <v>42</v>
      </c>
      <c r="O6591" s="25">
        <v>10</v>
      </c>
    </row>
    <row r="6592" spans="9:18" x14ac:dyDescent="0.3">
      <c r="I6592" s="31" t="s">
        <v>2127</v>
      </c>
      <c r="J6592" s="20" t="s">
        <v>2128</v>
      </c>
      <c r="K6592" s="20" t="s">
        <v>1474</v>
      </c>
      <c r="L6592" s="20" t="s">
        <v>1494</v>
      </c>
      <c r="M6592" s="20" t="s">
        <v>39</v>
      </c>
      <c r="N6592" s="20" t="s">
        <v>40</v>
      </c>
      <c r="O6592" s="25">
        <v>18124.560000000001</v>
      </c>
      <c r="Q6592" s="20" t="s">
        <v>41</v>
      </c>
    </row>
    <row r="6593" spans="9:18" x14ac:dyDescent="0.3">
      <c r="M6593" s="20" t="s">
        <v>42</v>
      </c>
      <c r="O6593" s="25">
        <v>635</v>
      </c>
    </row>
    <row r="6594" spans="9:18" x14ac:dyDescent="0.3">
      <c r="I6594" s="31" t="s">
        <v>2127</v>
      </c>
      <c r="J6594" s="20" t="s">
        <v>2128</v>
      </c>
      <c r="K6594" s="20" t="s">
        <v>1474</v>
      </c>
      <c r="L6594" s="20" t="s">
        <v>1492</v>
      </c>
      <c r="M6594" s="20" t="s">
        <v>39</v>
      </c>
      <c r="N6594" s="20" t="s">
        <v>40</v>
      </c>
      <c r="O6594" s="25">
        <v>28999.82</v>
      </c>
      <c r="Q6594" s="20" t="s">
        <v>41</v>
      </c>
    </row>
    <row r="6595" spans="9:18" x14ac:dyDescent="0.3">
      <c r="M6595" s="20" t="s">
        <v>42</v>
      </c>
      <c r="O6595" s="25">
        <v>1000</v>
      </c>
    </row>
    <row r="6596" spans="9:18" x14ac:dyDescent="0.3">
      <c r="I6596" s="31" t="s">
        <v>2127</v>
      </c>
      <c r="J6596" s="20" t="s">
        <v>2129</v>
      </c>
      <c r="K6596" s="20" t="s">
        <v>194</v>
      </c>
      <c r="L6596" s="20" t="s">
        <v>1474</v>
      </c>
      <c r="M6596" s="20" t="s">
        <v>39</v>
      </c>
      <c r="N6596" s="20" t="s">
        <v>122</v>
      </c>
      <c r="Q6596" s="20" t="s">
        <v>40</v>
      </c>
      <c r="R6596" s="25">
        <v>3509.59</v>
      </c>
    </row>
    <row r="6597" spans="9:18" x14ac:dyDescent="0.3">
      <c r="M6597" s="20" t="s">
        <v>42</v>
      </c>
      <c r="R6597" s="25">
        <v>502.74799999999999</v>
      </c>
    </row>
    <row r="6598" spans="9:18" x14ac:dyDescent="0.3">
      <c r="I6598" s="31" t="s">
        <v>2127</v>
      </c>
      <c r="J6598" s="20" t="s">
        <v>2129</v>
      </c>
      <c r="K6598" s="20" t="s">
        <v>194</v>
      </c>
      <c r="L6598" s="20" t="s">
        <v>1474</v>
      </c>
      <c r="M6598" s="20" t="s">
        <v>39</v>
      </c>
      <c r="N6598" s="20" t="s">
        <v>122</v>
      </c>
      <c r="Q6598" s="20" t="s">
        <v>40</v>
      </c>
      <c r="R6598" s="25">
        <v>3545.05</v>
      </c>
    </row>
    <row r="6599" spans="9:18" x14ac:dyDescent="0.3">
      <c r="M6599" s="20" t="s">
        <v>42</v>
      </c>
      <c r="R6599" s="25">
        <v>507.827</v>
      </c>
    </row>
    <row r="6600" spans="9:18" x14ac:dyDescent="0.3">
      <c r="I6600" s="31" t="s">
        <v>2127</v>
      </c>
      <c r="J6600" s="20" t="s">
        <v>2129</v>
      </c>
      <c r="K6600" s="20" t="s">
        <v>194</v>
      </c>
      <c r="L6600" s="20" t="s">
        <v>1474</v>
      </c>
      <c r="M6600" s="20" t="s">
        <v>39</v>
      </c>
      <c r="N6600" s="20" t="s">
        <v>122</v>
      </c>
      <c r="Q6600" s="20" t="s">
        <v>40</v>
      </c>
      <c r="R6600" s="25">
        <v>7090.06</v>
      </c>
    </row>
    <row r="6601" spans="9:18" x14ac:dyDescent="0.3">
      <c r="M6601" s="20" t="s">
        <v>42</v>
      </c>
      <c r="R6601" s="25">
        <v>1015.648</v>
      </c>
    </row>
    <row r="6602" spans="9:18" x14ac:dyDescent="0.3">
      <c r="I6602" s="31" t="s">
        <v>2127</v>
      </c>
      <c r="J6602" s="20" t="s">
        <v>2129</v>
      </c>
      <c r="K6602" s="20" t="s">
        <v>194</v>
      </c>
      <c r="L6602" s="20" t="s">
        <v>1474</v>
      </c>
      <c r="M6602" s="20" t="s">
        <v>39</v>
      </c>
      <c r="N6602" s="20" t="s">
        <v>122</v>
      </c>
      <c r="Q6602" s="20" t="s">
        <v>40</v>
      </c>
      <c r="R6602" s="25">
        <v>3545.05</v>
      </c>
    </row>
    <row r="6603" spans="9:18" x14ac:dyDescent="0.3">
      <c r="M6603" s="20" t="s">
        <v>42</v>
      </c>
      <c r="R6603" s="25">
        <v>507.827</v>
      </c>
    </row>
    <row r="6604" spans="9:18" x14ac:dyDescent="0.3">
      <c r="I6604" s="31" t="s">
        <v>2127</v>
      </c>
      <c r="J6604" s="20" t="s">
        <v>2129</v>
      </c>
      <c r="K6604" s="20" t="s">
        <v>194</v>
      </c>
      <c r="L6604" s="20" t="s">
        <v>1474</v>
      </c>
      <c r="M6604" s="20" t="s">
        <v>39</v>
      </c>
      <c r="N6604" s="20" t="s">
        <v>122</v>
      </c>
      <c r="Q6604" s="20" t="s">
        <v>40</v>
      </c>
      <c r="R6604" s="25">
        <v>7090.09</v>
      </c>
    </row>
    <row r="6605" spans="9:18" x14ac:dyDescent="0.3">
      <c r="M6605" s="20" t="s">
        <v>42</v>
      </c>
      <c r="R6605" s="25">
        <v>1015.653</v>
      </c>
    </row>
    <row r="6606" spans="9:18" x14ac:dyDescent="0.3">
      <c r="I6606" s="31" t="s">
        <v>2127</v>
      </c>
      <c r="J6606" s="20" t="s">
        <v>2129</v>
      </c>
      <c r="K6606" s="20" t="s">
        <v>194</v>
      </c>
      <c r="L6606" s="20" t="s">
        <v>1474</v>
      </c>
      <c r="M6606" s="20" t="s">
        <v>39</v>
      </c>
      <c r="N6606" s="20" t="s">
        <v>122</v>
      </c>
      <c r="Q6606" s="20" t="s">
        <v>40</v>
      </c>
      <c r="R6606" s="25">
        <v>3545.05</v>
      </c>
    </row>
    <row r="6607" spans="9:18" x14ac:dyDescent="0.3">
      <c r="M6607" s="20" t="s">
        <v>42</v>
      </c>
      <c r="R6607" s="25">
        <v>507.827</v>
      </c>
    </row>
    <row r="6608" spans="9:18" x14ac:dyDescent="0.3">
      <c r="I6608" s="31" t="s">
        <v>2127</v>
      </c>
      <c r="J6608" s="20" t="s">
        <v>2129</v>
      </c>
      <c r="K6608" s="20" t="s">
        <v>194</v>
      </c>
      <c r="L6608" s="20" t="s">
        <v>1474</v>
      </c>
      <c r="M6608" s="20" t="s">
        <v>39</v>
      </c>
      <c r="N6608" s="20" t="s">
        <v>122</v>
      </c>
      <c r="Q6608" s="20" t="s">
        <v>40</v>
      </c>
      <c r="R6608" s="25">
        <v>3545.05</v>
      </c>
    </row>
    <row r="6609" spans="9:18" x14ac:dyDescent="0.3">
      <c r="M6609" s="20" t="s">
        <v>42</v>
      </c>
      <c r="R6609" s="25">
        <v>507.827</v>
      </c>
    </row>
    <row r="6610" spans="9:18" x14ac:dyDescent="0.3">
      <c r="I6610" s="31" t="s">
        <v>2127</v>
      </c>
      <c r="J6610" s="20" t="s">
        <v>2129</v>
      </c>
      <c r="K6610" s="20" t="s">
        <v>194</v>
      </c>
      <c r="L6610" s="20" t="s">
        <v>1474</v>
      </c>
      <c r="M6610" s="20" t="s">
        <v>39</v>
      </c>
      <c r="N6610" s="20" t="s">
        <v>122</v>
      </c>
      <c r="Q6610" s="20" t="s">
        <v>40</v>
      </c>
      <c r="R6610" s="25">
        <v>3545.05</v>
      </c>
    </row>
    <row r="6611" spans="9:18" x14ac:dyDescent="0.3">
      <c r="M6611" s="20" t="s">
        <v>42</v>
      </c>
      <c r="R6611" s="25">
        <v>507.827</v>
      </c>
    </row>
    <row r="6612" spans="9:18" x14ac:dyDescent="0.3">
      <c r="I6612" s="31" t="s">
        <v>2127</v>
      </c>
      <c r="J6612" s="20" t="s">
        <v>2129</v>
      </c>
      <c r="K6612" s="20" t="s">
        <v>194</v>
      </c>
      <c r="L6612" s="20" t="s">
        <v>1474</v>
      </c>
      <c r="M6612" s="20" t="s">
        <v>39</v>
      </c>
      <c r="N6612" s="20" t="s">
        <v>122</v>
      </c>
      <c r="Q6612" s="20" t="s">
        <v>40</v>
      </c>
      <c r="R6612" s="25">
        <v>3545.05</v>
      </c>
    </row>
    <row r="6613" spans="9:18" x14ac:dyDescent="0.3">
      <c r="M6613" s="20" t="s">
        <v>42</v>
      </c>
      <c r="R6613" s="25">
        <v>507.827</v>
      </c>
    </row>
    <row r="6614" spans="9:18" x14ac:dyDescent="0.3">
      <c r="I6614" s="31" t="s">
        <v>2127</v>
      </c>
      <c r="J6614" s="20" t="s">
        <v>2129</v>
      </c>
      <c r="K6614" s="20" t="s">
        <v>194</v>
      </c>
      <c r="L6614" s="20" t="s">
        <v>1474</v>
      </c>
      <c r="M6614" s="20" t="s">
        <v>39</v>
      </c>
      <c r="N6614" s="20" t="s">
        <v>122</v>
      </c>
      <c r="Q6614" s="20" t="s">
        <v>40</v>
      </c>
      <c r="R6614" s="25">
        <v>3545.05</v>
      </c>
    </row>
    <row r="6615" spans="9:18" x14ac:dyDescent="0.3">
      <c r="M6615" s="20" t="s">
        <v>42</v>
      </c>
      <c r="R6615" s="25">
        <v>507.827</v>
      </c>
    </row>
    <row r="6616" spans="9:18" x14ac:dyDescent="0.3">
      <c r="I6616" s="31" t="s">
        <v>2127</v>
      </c>
      <c r="J6616" s="20" t="s">
        <v>2129</v>
      </c>
      <c r="K6616" s="20" t="s">
        <v>194</v>
      </c>
      <c r="L6616" s="20" t="s">
        <v>1474</v>
      </c>
      <c r="M6616" s="20" t="s">
        <v>39</v>
      </c>
      <c r="N6616" s="20" t="s">
        <v>122</v>
      </c>
      <c r="Q6616" s="20" t="s">
        <v>40</v>
      </c>
      <c r="R6616" s="25">
        <v>3545.05</v>
      </c>
    </row>
    <row r="6617" spans="9:18" x14ac:dyDescent="0.3">
      <c r="M6617" s="20" t="s">
        <v>42</v>
      </c>
      <c r="R6617" s="25">
        <v>507.827</v>
      </c>
    </row>
    <row r="6618" spans="9:18" x14ac:dyDescent="0.3">
      <c r="I6618" s="31" t="s">
        <v>2127</v>
      </c>
      <c r="J6618" s="20" t="s">
        <v>2129</v>
      </c>
      <c r="K6618" s="20" t="s">
        <v>194</v>
      </c>
      <c r="L6618" s="20" t="s">
        <v>1474</v>
      </c>
      <c r="M6618" s="20" t="s">
        <v>39</v>
      </c>
      <c r="N6618" s="20" t="s">
        <v>122</v>
      </c>
      <c r="Q6618" s="20" t="s">
        <v>40</v>
      </c>
      <c r="R6618" s="25">
        <v>2651.69</v>
      </c>
    </row>
    <row r="6619" spans="9:18" x14ac:dyDescent="0.3">
      <c r="M6619" s="20" t="s">
        <v>42</v>
      </c>
      <c r="R6619" s="25">
        <v>379.85399999999998</v>
      </c>
    </row>
    <row r="6620" spans="9:18" x14ac:dyDescent="0.3">
      <c r="I6620" s="31" t="s">
        <v>2127</v>
      </c>
      <c r="J6620" s="20" t="s">
        <v>2129</v>
      </c>
      <c r="K6620" s="20" t="s">
        <v>194</v>
      </c>
      <c r="L6620" s="20" t="s">
        <v>1474</v>
      </c>
      <c r="M6620" s="20" t="s">
        <v>39</v>
      </c>
      <c r="N6620" s="20" t="s">
        <v>122</v>
      </c>
      <c r="Q6620" s="20" t="s">
        <v>40</v>
      </c>
      <c r="R6620" s="25">
        <v>3545.05</v>
      </c>
    </row>
    <row r="6621" spans="9:18" x14ac:dyDescent="0.3">
      <c r="M6621" s="20" t="s">
        <v>42</v>
      </c>
      <c r="R6621" s="25">
        <v>507.827</v>
      </c>
    </row>
    <row r="6622" spans="9:18" x14ac:dyDescent="0.3">
      <c r="I6622" s="31" t="s">
        <v>2127</v>
      </c>
      <c r="J6622" s="20" t="s">
        <v>2129</v>
      </c>
      <c r="K6622" s="20" t="s">
        <v>194</v>
      </c>
      <c r="L6622" s="20" t="s">
        <v>1474</v>
      </c>
      <c r="M6622" s="20" t="s">
        <v>39</v>
      </c>
      <c r="N6622" s="20" t="s">
        <v>122</v>
      </c>
      <c r="Q6622" s="20" t="s">
        <v>40</v>
      </c>
      <c r="R6622" s="25">
        <v>3545.05</v>
      </c>
    </row>
    <row r="6623" spans="9:18" x14ac:dyDescent="0.3">
      <c r="M6623" s="20" t="s">
        <v>42</v>
      </c>
      <c r="R6623" s="25">
        <v>507.827</v>
      </c>
    </row>
    <row r="6624" spans="9:18" x14ac:dyDescent="0.3">
      <c r="I6624" s="31" t="s">
        <v>2127</v>
      </c>
      <c r="J6624" s="20" t="s">
        <v>2129</v>
      </c>
      <c r="K6624" s="20" t="s">
        <v>194</v>
      </c>
      <c r="L6624" s="20" t="s">
        <v>1474</v>
      </c>
      <c r="M6624" s="20" t="s">
        <v>39</v>
      </c>
      <c r="N6624" s="20" t="s">
        <v>122</v>
      </c>
      <c r="Q6624" s="20" t="s">
        <v>40</v>
      </c>
      <c r="R6624" s="25">
        <v>3545.05</v>
      </c>
    </row>
    <row r="6625" spans="9:18" x14ac:dyDescent="0.3">
      <c r="M6625" s="20" t="s">
        <v>42</v>
      </c>
      <c r="R6625" s="25">
        <v>507.827</v>
      </c>
    </row>
    <row r="6626" spans="9:18" x14ac:dyDescent="0.3">
      <c r="I6626" s="31" t="s">
        <v>2127</v>
      </c>
      <c r="J6626" s="20" t="s">
        <v>2130</v>
      </c>
      <c r="K6626" s="20" t="s">
        <v>543</v>
      </c>
      <c r="M6626" s="20" t="s">
        <v>39</v>
      </c>
      <c r="N6626" s="20" t="s">
        <v>297</v>
      </c>
      <c r="O6626" s="25">
        <v>3875.83</v>
      </c>
      <c r="Q6626" s="20" t="s">
        <v>47</v>
      </c>
    </row>
    <row r="6627" spans="9:18" x14ac:dyDescent="0.3">
      <c r="M6627" s="20" t="s">
        <v>42</v>
      </c>
      <c r="O6627" s="25">
        <v>1</v>
      </c>
    </row>
    <row r="6628" spans="9:18" x14ac:dyDescent="0.3">
      <c r="I6628" s="31" t="s">
        <v>2131</v>
      </c>
      <c r="J6628" s="20" t="s">
        <v>2132</v>
      </c>
      <c r="K6628" s="20" t="s">
        <v>194</v>
      </c>
      <c r="L6628" s="20" t="s">
        <v>1474</v>
      </c>
      <c r="M6628" s="20" t="s">
        <v>39</v>
      </c>
      <c r="N6628" s="20" t="s">
        <v>122</v>
      </c>
      <c r="Q6628" s="20" t="s">
        <v>40</v>
      </c>
      <c r="R6628" s="25">
        <v>6.98</v>
      </c>
    </row>
    <row r="6629" spans="9:18" x14ac:dyDescent="0.3">
      <c r="M6629" s="20" t="s">
        <v>42</v>
      </c>
      <c r="R6629" s="25">
        <v>1</v>
      </c>
    </row>
    <row r="6630" spans="9:18" x14ac:dyDescent="0.3">
      <c r="I6630" s="31" t="s">
        <v>2131</v>
      </c>
      <c r="J6630" s="20" t="s">
        <v>2133</v>
      </c>
      <c r="K6630" s="20" t="s">
        <v>194</v>
      </c>
      <c r="L6630" s="20" t="s">
        <v>1474</v>
      </c>
      <c r="M6630" s="20" t="s">
        <v>39</v>
      </c>
      <c r="N6630" s="20" t="s">
        <v>122</v>
      </c>
      <c r="Q6630" s="20" t="s">
        <v>40</v>
      </c>
      <c r="R6630" s="25">
        <v>6787.64</v>
      </c>
    </row>
    <row r="6631" spans="9:18" x14ac:dyDescent="0.3">
      <c r="M6631" s="20" t="s">
        <v>42</v>
      </c>
      <c r="R6631" s="25">
        <v>972.32600000000002</v>
      </c>
    </row>
    <row r="6632" spans="9:18" x14ac:dyDescent="0.3">
      <c r="I6632" s="31" t="s">
        <v>2131</v>
      </c>
      <c r="J6632" s="20" t="s">
        <v>2133</v>
      </c>
      <c r="K6632" s="20" t="s">
        <v>194</v>
      </c>
      <c r="L6632" s="20" t="s">
        <v>1474</v>
      </c>
      <c r="M6632" s="20" t="s">
        <v>39</v>
      </c>
      <c r="N6632" s="20" t="s">
        <v>122</v>
      </c>
      <c r="Q6632" s="20" t="s">
        <v>40</v>
      </c>
      <c r="R6632" s="25">
        <v>6787.64</v>
      </c>
    </row>
    <row r="6633" spans="9:18" x14ac:dyDescent="0.3">
      <c r="M6633" s="20" t="s">
        <v>42</v>
      </c>
      <c r="R6633" s="25">
        <v>972.32600000000002</v>
      </c>
    </row>
    <row r="6634" spans="9:18" x14ac:dyDescent="0.3">
      <c r="I6634" s="31" t="s">
        <v>2131</v>
      </c>
      <c r="J6634" s="20" t="s">
        <v>2133</v>
      </c>
      <c r="K6634" s="20" t="s">
        <v>194</v>
      </c>
      <c r="L6634" s="20" t="s">
        <v>1474</v>
      </c>
      <c r="M6634" s="20" t="s">
        <v>39</v>
      </c>
      <c r="N6634" s="20" t="s">
        <v>122</v>
      </c>
      <c r="Q6634" s="20" t="s">
        <v>40</v>
      </c>
      <c r="R6634" s="25">
        <v>6787.64</v>
      </c>
    </row>
    <row r="6635" spans="9:18" x14ac:dyDescent="0.3">
      <c r="M6635" s="20" t="s">
        <v>42</v>
      </c>
      <c r="R6635" s="25">
        <v>972.32600000000002</v>
      </c>
    </row>
    <row r="6636" spans="9:18" x14ac:dyDescent="0.3">
      <c r="I6636" s="31" t="s">
        <v>2131</v>
      </c>
      <c r="J6636" s="20" t="s">
        <v>2133</v>
      </c>
      <c r="K6636" s="20" t="s">
        <v>194</v>
      </c>
      <c r="L6636" s="20" t="s">
        <v>1474</v>
      </c>
      <c r="M6636" s="20" t="s">
        <v>39</v>
      </c>
      <c r="N6636" s="20" t="s">
        <v>122</v>
      </c>
      <c r="Q6636" s="20" t="s">
        <v>40</v>
      </c>
      <c r="R6636" s="25">
        <v>6787.64</v>
      </c>
    </row>
    <row r="6637" spans="9:18" x14ac:dyDescent="0.3">
      <c r="M6637" s="20" t="s">
        <v>42</v>
      </c>
      <c r="R6637" s="25">
        <v>972.32600000000002</v>
      </c>
    </row>
    <row r="6638" spans="9:18" x14ac:dyDescent="0.3">
      <c r="I6638" s="31" t="s">
        <v>2131</v>
      </c>
      <c r="J6638" s="20" t="s">
        <v>2133</v>
      </c>
      <c r="K6638" s="20" t="s">
        <v>194</v>
      </c>
      <c r="L6638" s="20" t="s">
        <v>1474</v>
      </c>
      <c r="M6638" s="20" t="s">
        <v>39</v>
      </c>
      <c r="N6638" s="20" t="s">
        <v>122</v>
      </c>
      <c r="Q6638" s="20" t="s">
        <v>40</v>
      </c>
      <c r="R6638" s="25">
        <v>6787.64</v>
      </c>
    </row>
    <row r="6639" spans="9:18" x14ac:dyDescent="0.3">
      <c r="M6639" s="20" t="s">
        <v>42</v>
      </c>
      <c r="R6639" s="25">
        <v>972.32600000000002</v>
      </c>
    </row>
    <row r="6640" spans="9:18" x14ac:dyDescent="0.3">
      <c r="I6640" s="31" t="s">
        <v>2131</v>
      </c>
      <c r="J6640" s="20" t="s">
        <v>2133</v>
      </c>
      <c r="K6640" s="20" t="s">
        <v>194</v>
      </c>
      <c r="L6640" s="20" t="s">
        <v>1474</v>
      </c>
      <c r="M6640" s="20" t="s">
        <v>39</v>
      </c>
      <c r="N6640" s="20" t="s">
        <v>122</v>
      </c>
      <c r="Q6640" s="20" t="s">
        <v>40</v>
      </c>
      <c r="R6640" s="25">
        <v>6787.64</v>
      </c>
    </row>
    <row r="6641" spans="9:18" x14ac:dyDescent="0.3">
      <c r="M6641" s="20" t="s">
        <v>42</v>
      </c>
      <c r="R6641" s="25">
        <v>972.327</v>
      </c>
    </row>
    <row r="6642" spans="9:18" x14ac:dyDescent="0.3">
      <c r="I6642" s="31" t="s">
        <v>2131</v>
      </c>
      <c r="J6642" s="20" t="s">
        <v>2133</v>
      </c>
      <c r="K6642" s="20" t="s">
        <v>194</v>
      </c>
      <c r="L6642" s="20" t="s">
        <v>1474</v>
      </c>
      <c r="M6642" s="20" t="s">
        <v>39</v>
      </c>
      <c r="N6642" s="20" t="s">
        <v>122</v>
      </c>
      <c r="Q6642" s="20" t="s">
        <v>40</v>
      </c>
      <c r="R6642" s="25">
        <v>4649.53</v>
      </c>
    </row>
    <row r="6643" spans="9:18" x14ac:dyDescent="0.3">
      <c r="M6643" s="20" t="s">
        <v>42</v>
      </c>
      <c r="R6643" s="25">
        <v>666.04300000000001</v>
      </c>
    </row>
    <row r="6644" spans="9:18" x14ac:dyDescent="0.3">
      <c r="I6644" s="31" t="s">
        <v>2131</v>
      </c>
      <c r="J6644" s="20" t="s">
        <v>2134</v>
      </c>
      <c r="K6644" s="20" t="s">
        <v>522</v>
      </c>
      <c r="M6644" s="20" t="s">
        <v>39</v>
      </c>
      <c r="N6644" s="20" t="s">
        <v>158</v>
      </c>
      <c r="O6644" s="25">
        <v>39900</v>
      </c>
      <c r="Q6644" s="20" t="s">
        <v>47</v>
      </c>
    </row>
    <row r="6645" spans="9:18" x14ac:dyDescent="0.3">
      <c r="M6645" s="20" t="s">
        <v>42</v>
      </c>
      <c r="O6645" s="25">
        <v>1</v>
      </c>
    </row>
    <row r="6646" spans="9:18" x14ac:dyDescent="0.3">
      <c r="I6646" s="31" t="s">
        <v>2131</v>
      </c>
      <c r="J6646" s="20" t="s">
        <v>2134</v>
      </c>
      <c r="K6646" s="20" t="s">
        <v>337</v>
      </c>
      <c r="M6646" s="20" t="s">
        <v>39</v>
      </c>
      <c r="N6646" s="20" t="s">
        <v>46</v>
      </c>
      <c r="O6646" s="25">
        <v>2200</v>
      </c>
      <c r="Q6646" s="20" t="s">
        <v>47</v>
      </c>
    </row>
    <row r="6647" spans="9:18" x14ac:dyDescent="0.3">
      <c r="M6647" s="20" t="s">
        <v>42</v>
      </c>
      <c r="O6647" s="25">
        <v>2</v>
      </c>
    </row>
    <row r="6648" spans="9:18" x14ac:dyDescent="0.3">
      <c r="I6648" s="31" t="s">
        <v>2131</v>
      </c>
      <c r="J6648" s="20" t="s">
        <v>2135</v>
      </c>
      <c r="K6648" s="20" t="s">
        <v>2006</v>
      </c>
      <c r="L6648" s="20" t="s">
        <v>337</v>
      </c>
      <c r="M6648" s="20" t="s">
        <v>39</v>
      </c>
      <c r="N6648" s="20" t="s">
        <v>46</v>
      </c>
      <c r="O6648" s="25">
        <v>2540</v>
      </c>
      <c r="Q6648" s="20" t="s">
        <v>46</v>
      </c>
      <c r="R6648" s="25">
        <v>2540</v>
      </c>
    </row>
    <row r="6649" spans="9:18" x14ac:dyDescent="0.3">
      <c r="M6649" s="20" t="s">
        <v>42</v>
      </c>
      <c r="O6649" s="25">
        <v>4</v>
      </c>
      <c r="R6649" s="25">
        <v>4</v>
      </c>
    </row>
    <row r="6650" spans="9:18" x14ac:dyDescent="0.3">
      <c r="I6650" s="31" t="s">
        <v>2131</v>
      </c>
      <c r="J6650" s="20" t="s">
        <v>2136</v>
      </c>
      <c r="K6650" s="20" t="s">
        <v>2137</v>
      </c>
      <c r="M6650" s="20" t="s">
        <v>39</v>
      </c>
      <c r="N6650" s="20" t="s">
        <v>158</v>
      </c>
      <c r="O6650" s="25">
        <v>10972.5</v>
      </c>
      <c r="Q6650" s="20" t="s">
        <v>47</v>
      </c>
    </row>
    <row r="6651" spans="9:18" x14ac:dyDescent="0.3">
      <c r="M6651" s="20" t="s">
        <v>42</v>
      </c>
      <c r="O6651" s="25">
        <v>1</v>
      </c>
    </row>
    <row r="6652" spans="9:18" x14ac:dyDescent="0.3">
      <c r="I6652" s="31" t="s">
        <v>2131</v>
      </c>
      <c r="J6652" s="20" t="s">
        <v>2138</v>
      </c>
      <c r="K6652" s="20" t="s">
        <v>2139</v>
      </c>
      <c r="M6652" s="20" t="s">
        <v>39</v>
      </c>
      <c r="N6652" s="20" t="s">
        <v>158</v>
      </c>
      <c r="O6652" s="25">
        <v>6299.17</v>
      </c>
      <c r="Q6652" s="20" t="s">
        <v>47</v>
      </c>
    </row>
    <row r="6653" spans="9:18" x14ac:dyDescent="0.3">
      <c r="M6653" s="20" t="s">
        <v>42</v>
      </c>
      <c r="O6653" s="25">
        <v>1</v>
      </c>
    </row>
    <row r="6654" spans="9:18" x14ac:dyDescent="0.3">
      <c r="I6654" s="31" t="s">
        <v>2131</v>
      </c>
      <c r="J6654" s="20" t="s">
        <v>2140</v>
      </c>
      <c r="K6654" s="20" t="s">
        <v>2141</v>
      </c>
      <c r="M6654" s="20" t="s">
        <v>39</v>
      </c>
      <c r="N6654" s="20" t="s">
        <v>46</v>
      </c>
      <c r="O6654" s="25">
        <v>791.67</v>
      </c>
      <c r="Q6654" s="20" t="s">
        <v>47</v>
      </c>
    </row>
    <row r="6655" spans="9:18" x14ac:dyDescent="0.3">
      <c r="M6655" s="20" t="s">
        <v>42</v>
      </c>
      <c r="O6655" s="25">
        <v>1</v>
      </c>
    </row>
    <row r="6656" spans="9:18" x14ac:dyDescent="0.3">
      <c r="I6656" s="31" t="s">
        <v>2131</v>
      </c>
      <c r="J6656" s="20" t="s">
        <v>2142</v>
      </c>
      <c r="K6656" s="20" t="s">
        <v>737</v>
      </c>
      <c r="M6656" s="20" t="s">
        <v>39</v>
      </c>
      <c r="N6656" s="20" t="s">
        <v>46</v>
      </c>
      <c r="O6656" s="25">
        <v>35000</v>
      </c>
      <c r="Q6656" s="20" t="s">
        <v>47</v>
      </c>
    </row>
    <row r="6657" spans="9:18" x14ac:dyDescent="0.3">
      <c r="M6657" s="20" t="s">
        <v>42</v>
      </c>
      <c r="O6657" s="25">
        <v>4</v>
      </c>
    </row>
    <row r="6658" spans="9:18" x14ac:dyDescent="0.3">
      <c r="I6658" s="31" t="s">
        <v>2131</v>
      </c>
      <c r="J6658" s="20" t="s">
        <v>2143</v>
      </c>
      <c r="K6658" s="20" t="s">
        <v>2144</v>
      </c>
      <c r="M6658" s="20" t="s">
        <v>39</v>
      </c>
      <c r="N6658" s="20" t="s">
        <v>46</v>
      </c>
      <c r="O6658" s="25">
        <v>13000</v>
      </c>
      <c r="Q6658" s="20" t="s">
        <v>47</v>
      </c>
    </row>
    <row r="6659" spans="9:18" x14ac:dyDescent="0.3">
      <c r="M6659" s="20" t="s">
        <v>42</v>
      </c>
      <c r="O6659" s="25">
        <v>18</v>
      </c>
    </row>
    <row r="6660" spans="9:18" x14ac:dyDescent="0.3">
      <c r="I6660" s="31" t="s">
        <v>2145</v>
      </c>
      <c r="J6660" s="20" t="s">
        <v>2146</v>
      </c>
      <c r="K6660" s="20" t="s">
        <v>194</v>
      </c>
      <c r="L6660" s="20" t="s">
        <v>1474</v>
      </c>
      <c r="M6660" s="20" t="s">
        <v>39</v>
      </c>
      <c r="N6660" s="20" t="s">
        <v>122</v>
      </c>
      <c r="Q6660" s="20" t="s">
        <v>40</v>
      </c>
      <c r="R6660" s="25">
        <v>5235.62</v>
      </c>
    </row>
    <row r="6661" spans="9:18" x14ac:dyDescent="0.3">
      <c r="M6661" s="20" t="s">
        <v>42</v>
      </c>
      <c r="R6661" s="25">
        <v>750</v>
      </c>
    </row>
    <row r="6662" spans="9:18" x14ac:dyDescent="0.3">
      <c r="I6662" s="31" t="s">
        <v>2145</v>
      </c>
      <c r="J6662" s="20" t="s">
        <v>2146</v>
      </c>
      <c r="K6662" s="20" t="s">
        <v>194</v>
      </c>
      <c r="L6662" s="20" t="s">
        <v>1474</v>
      </c>
      <c r="M6662" s="20" t="s">
        <v>39</v>
      </c>
      <c r="N6662" s="20" t="s">
        <v>122</v>
      </c>
      <c r="Q6662" s="20" t="s">
        <v>40</v>
      </c>
      <c r="R6662" s="25">
        <v>5235.62</v>
      </c>
    </row>
    <row r="6663" spans="9:18" x14ac:dyDescent="0.3">
      <c r="M6663" s="20" t="s">
        <v>42</v>
      </c>
      <c r="R6663" s="25">
        <v>750</v>
      </c>
    </row>
    <row r="6664" spans="9:18" x14ac:dyDescent="0.3">
      <c r="I6664" s="31" t="s">
        <v>2145</v>
      </c>
      <c r="J6664" s="20" t="s">
        <v>2146</v>
      </c>
      <c r="K6664" s="20" t="s">
        <v>194</v>
      </c>
      <c r="L6664" s="20" t="s">
        <v>1474</v>
      </c>
      <c r="M6664" s="20" t="s">
        <v>39</v>
      </c>
      <c r="N6664" s="20" t="s">
        <v>122</v>
      </c>
      <c r="Q6664" s="20" t="s">
        <v>40</v>
      </c>
      <c r="R6664" s="25">
        <v>5235.62</v>
      </c>
    </row>
    <row r="6665" spans="9:18" x14ac:dyDescent="0.3">
      <c r="M6665" s="20" t="s">
        <v>42</v>
      </c>
      <c r="R6665" s="25">
        <v>750</v>
      </c>
    </row>
    <row r="6666" spans="9:18" x14ac:dyDescent="0.3">
      <c r="I6666" s="31" t="s">
        <v>2145</v>
      </c>
      <c r="J6666" s="20" t="s">
        <v>2146</v>
      </c>
      <c r="K6666" s="20" t="s">
        <v>194</v>
      </c>
      <c r="L6666" s="20" t="s">
        <v>1474</v>
      </c>
      <c r="M6666" s="20" t="s">
        <v>39</v>
      </c>
      <c r="N6666" s="20" t="s">
        <v>122</v>
      </c>
      <c r="Q6666" s="20" t="s">
        <v>40</v>
      </c>
      <c r="R6666" s="25">
        <v>5235.62</v>
      </c>
    </row>
    <row r="6667" spans="9:18" x14ac:dyDescent="0.3">
      <c r="M6667" s="20" t="s">
        <v>42</v>
      </c>
      <c r="R6667" s="25">
        <v>750</v>
      </c>
    </row>
    <row r="6668" spans="9:18" x14ac:dyDescent="0.3">
      <c r="I6668" s="31" t="s">
        <v>2145</v>
      </c>
      <c r="J6668" s="20" t="s">
        <v>2146</v>
      </c>
      <c r="K6668" s="20" t="s">
        <v>194</v>
      </c>
      <c r="L6668" s="20" t="s">
        <v>1474</v>
      </c>
      <c r="M6668" s="20" t="s">
        <v>39</v>
      </c>
      <c r="N6668" s="20" t="s">
        <v>122</v>
      </c>
      <c r="Q6668" s="20" t="s">
        <v>40</v>
      </c>
      <c r="R6668" s="25">
        <v>5235.62</v>
      </c>
    </row>
    <row r="6669" spans="9:18" x14ac:dyDescent="0.3">
      <c r="M6669" s="20" t="s">
        <v>42</v>
      </c>
      <c r="R6669" s="25">
        <v>750</v>
      </c>
    </row>
    <row r="6670" spans="9:18" x14ac:dyDescent="0.3">
      <c r="I6670" s="31" t="s">
        <v>2145</v>
      </c>
      <c r="J6670" s="20" t="s">
        <v>2146</v>
      </c>
      <c r="K6670" s="20" t="s">
        <v>194</v>
      </c>
      <c r="L6670" s="20" t="s">
        <v>1474</v>
      </c>
      <c r="M6670" s="20" t="s">
        <v>39</v>
      </c>
      <c r="N6670" s="20" t="s">
        <v>122</v>
      </c>
      <c r="Q6670" s="20" t="s">
        <v>40</v>
      </c>
      <c r="R6670" s="25">
        <v>5235.62</v>
      </c>
    </row>
    <row r="6671" spans="9:18" x14ac:dyDescent="0.3">
      <c r="M6671" s="20" t="s">
        <v>42</v>
      </c>
      <c r="R6671" s="25">
        <v>750</v>
      </c>
    </row>
    <row r="6672" spans="9:18" x14ac:dyDescent="0.3">
      <c r="I6672" s="31" t="s">
        <v>2145</v>
      </c>
      <c r="J6672" s="20" t="s">
        <v>2146</v>
      </c>
      <c r="K6672" s="20" t="s">
        <v>194</v>
      </c>
      <c r="L6672" s="20" t="s">
        <v>1474</v>
      </c>
      <c r="M6672" s="20" t="s">
        <v>39</v>
      </c>
      <c r="N6672" s="20" t="s">
        <v>122</v>
      </c>
      <c r="Q6672" s="20" t="s">
        <v>40</v>
      </c>
      <c r="R6672" s="25">
        <v>5235.62</v>
      </c>
    </row>
    <row r="6673" spans="9:18" x14ac:dyDescent="0.3">
      <c r="M6673" s="20" t="s">
        <v>42</v>
      </c>
      <c r="R6673" s="25">
        <v>750</v>
      </c>
    </row>
    <row r="6674" spans="9:18" x14ac:dyDescent="0.3">
      <c r="I6674" s="31" t="s">
        <v>2145</v>
      </c>
      <c r="J6674" s="20" t="s">
        <v>2146</v>
      </c>
      <c r="K6674" s="20" t="s">
        <v>194</v>
      </c>
      <c r="L6674" s="20" t="s">
        <v>1474</v>
      </c>
      <c r="M6674" s="20" t="s">
        <v>39</v>
      </c>
      <c r="N6674" s="20" t="s">
        <v>122</v>
      </c>
      <c r="Q6674" s="20" t="s">
        <v>40</v>
      </c>
      <c r="R6674" s="25">
        <v>5235.62</v>
      </c>
    </row>
    <row r="6675" spans="9:18" x14ac:dyDescent="0.3">
      <c r="M6675" s="20" t="s">
        <v>42</v>
      </c>
      <c r="R6675" s="25">
        <v>750</v>
      </c>
    </row>
    <row r="6676" spans="9:18" x14ac:dyDescent="0.3">
      <c r="I6676" s="31" t="s">
        <v>2145</v>
      </c>
      <c r="J6676" s="20" t="s">
        <v>2146</v>
      </c>
      <c r="K6676" s="20" t="s">
        <v>194</v>
      </c>
      <c r="L6676" s="20" t="s">
        <v>1474</v>
      </c>
      <c r="M6676" s="20" t="s">
        <v>39</v>
      </c>
      <c r="N6676" s="20" t="s">
        <v>122</v>
      </c>
      <c r="Q6676" s="20" t="s">
        <v>40</v>
      </c>
      <c r="R6676" s="25">
        <v>5235.62</v>
      </c>
    </row>
    <row r="6677" spans="9:18" x14ac:dyDescent="0.3">
      <c r="M6677" s="20" t="s">
        <v>42</v>
      </c>
      <c r="R6677" s="25">
        <v>750</v>
      </c>
    </row>
    <row r="6678" spans="9:18" x14ac:dyDescent="0.3">
      <c r="I6678" s="31" t="s">
        <v>2145</v>
      </c>
      <c r="J6678" s="20" t="s">
        <v>2146</v>
      </c>
      <c r="K6678" s="20" t="s">
        <v>194</v>
      </c>
      <c r="L6678" s="20" t="s">
        <v>1474</v>
      </c>
      <c r="M6678" s="20" t="s">
        <v>39</v>
      </c>
      <c r="N6678" s="20" t="s">
        <v>122</v>
      </c>
      <c r="Q6678" s="20" t="s">
        <v>40</v>
      </c>
      <c r="R6678" s="25">
        <v>10471.23</v>
      </c>
    </row>
    <row r="6679" spans="9:18" x14ac:dyDescent="0.3">
      <c r="M6679" s="20" t="s">
        <v>42</v>
      </c>
      <c r="R6679" s="25">
        <v>1500</v>
      </c>
    </row>
    <row r="6680" spans="9:18" x14ac:dyDescent="0.3">
      <c r="I6680" s="31" t="s">
        <v>2145</v>
      </c>
      <c r="J6680" s="20" t="s">
        <v>2146</v>
      </c>
      <c r="K6680" s="20" t="s">
        <v>194</v>
      </c>
      <c r="L6680" s="20" t="s">
        <v>1474</v>
      </c>
      <c r="M6680" s="20" t="s">
        <v>39</v>
      </c>
      <c r="N6680" s="20" t="s">
        <v>122</v>
      </c>
      <c r="Q6680" s="20" t="s">
        <v>40</v>
      </c>
      <c r="R6680" s="25">
        <v>5235.62</v>
      </c>
    </row>
    <row r="6681" spans="9:18" x14ac:dyDescent="0.3">
      <c r="M6681" s="20" t="s">
        <v>42</v>
      </c>
      <c r="R6681" s="25">
        <v>750</v>
      </c>
    </row>
    <row r="6682" spans="9:18" x14ac:dyDescent="0.3">
      <c r="I6682" s="31" t="s">
        <v>2147</v>
      </c>
      <c r="J6682" s="20" t="s">
        <v>2148</v>
      </c>
      <c r="K6682" s="20" t="s">
        <v>1474</v>
      </c>
      <c r="L6682" s="20" t="s">
        <v>1494</v>
      </c>
      <c r="M6682" s="20" t="s">
        <v>39</v>
      </c>
      <c r="N6682" s="20" t="s">
        <v>40</v>
      </c>
      <c r="O6682" s="25">
        <v>19797.84</v>
      </c>
      <c r="Q6682" s="20" t="s">
        <v>41</v>
      </c>
    </row>
    <row r="6683" spans="9:18" x14ac:dyDescent="0.3">
      <c r="M6683" s="20" t="s">
        <v>42</v>
      </c>
      <c r="O6683" s="25">
        <v>685</v>
      </c>
    </row>
    <row r="6684" spans="9:18" x14ac:dyDescent="0.3">
      <c r="I6684" s="31" t="s">
        <v>2147</v>
      </c>
      <c r="J6684" s="20" t="s">
        <v>2149</v>
      </c>
      <c r="K6684" s="20" t="s">
        <v>194</v>
      </c>
      <c r="L6684" s="20" t="s">
        <v>1474</v>
      </c>
      <c r="M6684" s="20" t="s">
        <v>39</v>
      </c>
      <c r="N6684" s="20" t="s">
        <v>122</v>
      </c>
      <c r="Q6684" s="20" t="s">
        <v>40</v>
      </c>
      <c r="R6684" s="25">
        <v>5849.89</v>
      </c>
    </row>
    <row r="6685" spans="9:18" x14ac:dyDescent="0.3">
      <c r="M6685" s="20" t="s">
        <v>42</v>
      </c>
      <c r="R6685" s="25">
        <v>769.23099999999999</v>
      </c>
    </row>
    <row r="6686" spans="9:18" x14ac:dyDescent="0.3">
      <c r="I6686" s="31" t="s">
        <v>2147</v>
      </c>
      <c r="J6686" s="20" t="s">
        <v>2149</v>
      </c>
      <c r="K6686" s="20" t="s">
        <v>194</v>
      </c>
      <c r="L6686" s="20" t="s">
        <v>1474</v>
      </c>
      <c r="M6686" s="20" t="s">
        <v>39</v>
      </c>
      <c r="N6686" s="20" t="s">
        <v>122</v>
      </c>
      <c r="Q6686" s="20" t="s">
        <v>40</v>
      </c>
      <c r="R6686" s="25">
        <v>11699.76</v>
      </c>
    </row>
    <row r="6687" spans="9:18" x14ac:dyDescent="0.3">
      <c r="M6687" s="20" t="s">
        <v>42</v>
      </c>
      <c r="R6687" s="25">
        <v>1538.461</v>
      </c>
    </row>
    <row r="6688" spans="9:18" x14ac:dyDescent="0.3">
      <c r="I6688" s="31" t="s">
        <v>2147</v>
      </c>
      <c r="J6688" s="20" t="s">
        <v>2149</v>
      </c>
      <c r="K6688" s="20" t="s">
        <v>194</v>
      </c>
      <c r="L6688" s="20" t="s">
        <v>1474</v>
      </c>
      <c r="M6688" s="20" t="s">
        <v>39</v>
      </c>
      <c r="N6688" s="20" t="s">
        <v>122</v>
      </c>
      <c r="Q6688" s="20" t="s">
        <v>40</v>
      </c>
      <c r="R6688" s="25">
        <v>5849.89</v>
      </c>
    </row>
    <row r="6689" spans="9:18" x14ac:dyDescent="0.3">
      <c r="M6689" s="20" t="s">
        <v>42</v>
      </c>
      <c r="R6689" s="25">
        <v>769.23099999999999</v>
      </c>
    </row>
    <row r="6690" spans="9:18" x14ac:dyDescent="0.3">
      <c r="I6690" s="31" t="s">
        <v>2147</v>
      </c>
      <c r="J6690" s="20" t="s">
        <v>2149</v>
      </c>
      <c r="K6690" s="20" t="s">
        <v>194</v>
      </c>
      <c r="L6690" s="20" t="s">
        <v>1474</v>
      </c>
      <c r="M6690" s="20" t="s">
        <v>39</v>
      </c>
      <c r="N6690" s="20" t="s">
        <v>122</v>
      </c>
      <c r="Q6690" s="20" t="s">
        <v>40</v>
      </c>
      <c r="R6690" s="25">
        <v>5849.89</v>
      </c>
    </row>
    <row r="6691" spans="9:18" x14ac:dyDescent="0.3">
      <c r="M6691" s="20" t="s">
        <v>42</v>
      </c>
      <c r="R6691" s="25">
        <v>769.23099999999999</v>
      </c>
    </row>
    <row r="6692" spans="9:18" x14ac:dyDescent="0.3">
      <c r="I6692" s="31" t="s">
        <v>2147</v>
      </c>
      <c r="J6692" s="20" t="s">
        <v>2149</v>
      </c>
      <c r="K6692" s="20" t="s">
        <v>194</v>
      </c>
      <c r="L6692" s="20" t="s">
        <v>1474</v>
      </c>
      <c r="M6692" s="20" t="s">
        <v>39</v>
      </c>
      <c r="N6692" s="20" t="s">
        <v>122</v>
      </c>
      <c r="Q6692" s="20" t="s">
        <v>40</v>
      </c>
      <c r="R6692" s="25">
        <v>5849.89</v>
      </c>
    </row>
    <row r="6693" spans="9:18" x14ac:dyDescent="0.3">
      <c r="M6693" s="20" t="s">
        <v>42</v>
      </c>
      <c r="R6693" s="25">
        <v>769.23099999999999</v>
      </c>
    </row>
    <row r="6694" spans="9:18" x14ac:dyDescent="0.3">
      <c r="I6694" s="31" t="s">
        <v>2147</v>
      </c>
      <c r="J6694" s="20" t="s">
        <v>2149</v>
      </c>
      <c r="K6694" s="20" t="s">
        <v>194</v>
      </c>
      <c r="L6694" s="20" t="s">
        <v>1474</v>
      </c>
      <c r="M6694" s="20" t="s">
        <v>39</v>
      </c>
      <c r="N6694" s="20" t="s">
        <v>122</v>
      </c>
      <c r="Q6694" s="20" t="s">
        <v>40</v>
      </c>
      <c r="R6694" s="25">
        <v>2924.94</v>
      </c>
    </row>
    <row r="6695" spans="9:18" x14ac:dyDescent="0.3">
      <c r="M6695" s="20" t="s">
        <v>42</v>
      </c>
      <c r="R6695" s="25">
        <v>384.61500000000001</v>
      </c>
    </row>
    <row r="6696" spans="9:18" x14ac:dyDescent="0.3">
      <c r="I6696" s="31" t="s">
        <v>2147</v>
      </c>
      <c r="J6696" s="20" t="s">
        <v>2150</v>
      </c>
      <c r="K6696" s="20" t="s">
        <v>45</v>
      </c>
      <c r="M6696" s="20" t="s">
        <v>39</v>
      </c>
      <c r="N6696" s="20" t="s">
        <v>46</v>
      </c>
      <c r="O6696" s="25">
        <v>654.16999999999996</v>
      </c>
      <c r="Q6696" s="20" t="s">
        <v>47</v>
      </c>
    </row>
    <row r="6697" spans="9:18" x14ac:dyDescent="0.3">
      <c r="M6697" s="20" t="s">
        <v>42</v>
      </c>
      <c r="O6697" s="25">
        <v>5</v>
      </c>
    </row>
    <row r="6698" spans="9:18" x14ac:dyDescent="0.3">
      <c r="I6698" s="31" t="s">
        <v>2147</v>
      </c>
      <c r="J6698" s="20" t="s">
        <v>2151</v>
      </c>
      <c r="K6698" s="20" t="s">
        <v>2152</v>
      </c>
      <c r="M6698" s="20" t="s">
        <v>39</v>
      </c>
      <c r="N6698" s="20" t="s">
        <v>46</v>
      </c>
      <c r="O6698" s="25">
        <v>1219.17</v>
      </c>
      <c r="Q6698" s="20" t="s">
        <v>47</v>
      </c>
    </row>
    <row r="6699" spans="9:18" x14ac:dyDescent="0.3">
      <c r="M6699" s="20" t="s">
        <v>42</v>
      </c>
      <c r="O6699" s="25">
        <v>40</v>
      </c>
    </row>
    <row r="6700" spans="9:18" x14ac:dyDescent="0.3">
      <c r="I6700" s="31" t="s">
        <v>2147</v>
      </c>
      <c r="J6700" s="20" t="s">
        <v>2151</v>
      </c>
      <c r="K6700" s="20" t="s">
        <v>911</v>
      </c>
      <c r="M6700" s="20" t="s">
        <v>39</v>
      </c>
      <c r="N6700" s="20" t="s">
        <v>46</v>
      </c>
      <c r="O6700" s="25">
        <v>1493.5</v>
      </c>
      <c r="Q6700" s="20" t="s">
        <v>47</v>
      </c>
    </row>
    <row r="6701" spans="9:18" x14ac:dyDescent="0.3">
      <c r="M6701" s="20" t="s">
        <v>42</v>
      </c>
      <c r="O6701" s="25">
        <v>20</v>
      </c>
    </row>
    <row r="6702" spans="9:18" x14ac:dyDescent="0.3">
      <c r="I6702" s="31" t="s">
        <v>2147</v>
      </c>
      <c r="J6702" s="20" t="s">
        <v>2153</v>
      </c>
      <c r="K6702" s="20" t="s">
        <v>1474</v>
      </c>
      <c r="M6702" s="20" t="s">
        <v>39</v>
      </c>
      <c r="N6702" s="20" t="s">
        <v>40</v>
      </c>
      <c r="O6702" s="25">
        <v>10600</v>
      </c>
      <c r="Q6702" s="20" t="s">
        <v>47</v>
      </c>
    </row>
    <row r="6703" spans="9:18" x14ac:dyDescent="0.3">
      <c r="M6703" s="20" t="s">
        <v>42</v>
      </c>
    </row>
    <row r="6704" spans="9:18" x14ac:dyDescent="0.3">
      <c r="I6704" s="31" t="s">
        <v>2147</v>
      </c>
      <c r="J6704" s="20" t="s">
        <v>2153</v>
      </c>
      <c r="K6704" s="20" t="s">
        <v>1474</v>
      </c>
      <c r="M6704" s="20" t="s">
        <v>39</v>
      </c>
      <c r="N6704" s="20" t="s">
        <v>40</v>
      </c>
      <c r="O6704" s="25">
        <v>10925</v>
      </c>
      <c r="Q6704" s="20" t="s">
        <v>47</v>
      </c>
    </row>
    <row r="6705" spans="9:17" x14ac:dyDescent="0.3">
      <c r="M6705" s="20" t="s">
        <v>42</v>
      </c>
    </row>
    <row r="6706" spans="9:17" x14ac:dyDescent="0.3">
      <c r="I6706" s="31" t="s">
        <v>2147</v>
      </c>
      <c r="J6706" s="20" t="s">
        <v>2154</v>
      </c>
      <c r="K6706" s="20" t="s">
        <v>1474</v>
      </c>
      <c r="M6706" s="20" t="s">
        <v>39</v>
      </c>
      <c r="N6706" s="20" t="s">
        <v>40</v>
      </c>
      <c r="O6706" s="25">
        <v>117532.8</v>
      </c>
      <c r="Q6706" s="20" t="s">
        <v>47</v>
      </c>
    </row>
    <row r="6707" spans="9:17" x14ac:dyDescent="0.3">
      <c r="M6707" s="20" t="s">
        <v>42</v>
      </c>
      <c r="O6707" s="25">
        <v>25440</v>
      </c>
    </row>
    <row r="6708" spans="9:17" x14ac:dyDescent="0.3">
      <c r="I6708" s="31" t="s">
        <v>2147</v>
      </c>
      <c r="J6708" s="20" t="s">
        <v>2155</v>
      </c>
      <c r="K6708" s="20" t="s">
        <v>1474</v>
      </c>
      <c r="M6708" s="20" t="s">
        <v>39</v>
      </c>
      <c r="N6708" s="20" t="s">
        <v>40</v>
      </c>
      <c r="O6708" s="25">
        <v>121136.4</v>
      </c>
      <c r="Q6708" s="20" t="s">
        <v>47</v>
      </c>
    </row>
    <row r="6709" spans="9:17" x14ac:dyDescent="0.3">
      <c r="M6709" s="20" t="s">
        <v>42</v>
      </c>
      <c r="O6709" s="25">
        <v>26220</v>
      </c>
    </row>
    <row r="6710" spans="9:17" x14ac:dyDescent="0.3">
      <c r="I6710" s="31" t="s">
        <v>2147</v>
      </c>
      <c r="J6710" s="20" t="s">
        <v>2156</v>
      </c>
      <c r="K6710" s="20" t="s">
        <v>913</v>
      </c>
      <c r="M6710" s="20" t="s">
        <v>39</v>
      </c>
      <c r="N6710" s="20" t="s">
        <v>46</v>
      </c>
      <c r="O6710" s="25">
        <v>1971.15</v>
      </c>
      <c r="Q6710" s="20" t="s">
        <v>47</v>
      </c>
    </row>
    <row r="6711" spans="9:17" x14ac:dyDescent="0.3">
      <c r="M6711" s="20" t="s">
        <v>42</v>
      </c>
      <c r="O6711" s="25">
        <v>1</v>
      </c>
    </row>
    <row r="6712" spans="9:17" x14ac:dyDescent="0.3">
      <c r="I6712" s="31" t="s">
        <v>2147</v>
      </c>
      <c r="J6712" s="20" t="s">
        <v>2156</v>
      </c>
      <c r="K6712" s="20" t="s">
        <v>2157</v>
      </c>
      <c r="M6712" s="20" t="s">
        <v>39</v>
      </c>
      <c r="N6712" s="20" t="s">
        <v>46</v>
      </c>
      <c r="O6712" s="25">
        <v>75.040000000000006</v>
      </c>
      <c r="Q6712" s="20" t="s">
        <v>47</v>
      </c>
    </row>
    <row r="6713" spans="9:17" x14ac:dyDescent="0.3">
      <c r="M6713" s="20" t="s">
        <v>42</v>
      </c>
      <c r="O6713" s="25">
        <v>1</v>
      </c>
    </row>
    <row r="6714" spans="9:17" x14ac:dyDescent="0.3">
      <c r="I6714" s="31" t="s">
        <v>2147</v>
      </c>
      <c r="J6714" s="20" t="s">
        <v>2156</v>
      </c>
      <c r="K6714" s="20" t="s">
        <v>2158</v>
      </c>
      <c r="M6714" s="20" t="s">
        <v>39</v>
      </c>
      <c r="N6714" s="20" t="s">
        <v>46</v>
      </c>
      <c r="O6714" s="25">
        <v>733.62</v>
      </c>
      <c r="Q6714" s="20" t="s">
        <v>47</v>
      </c>
    </row>
    <row r="6715" spans="9:17" x14ac:dyDescent="0.3">
      <c r="M6715" s="20" t="s">
        <v>42</v>
      </c>
      <c r="O6715" s="25">
        <v>2</v>
      </c>
    </row>
    <row r="6716" spans="9:17" x14ac:dyDescent="0.3">
      <c r="I6716" s="31" t="s">
        <v>2147</v>
      </c>
      <c r="J6716" s="20" t="s">
        <v>2156</v>
      </c>
      <c r="K6716" s="20" t="s">
        <v>2159</v>
      </c>
      <c r="M6716" s="20" t="s">
        <v>39</v>
      </c>
      <c r="N6716" s="20" t="s">
        <v>46</v>
      </c>
      <c r="O6716" s="25">
        <v>519.21</v>
      </c>
      <c r="Q6716" s="20" t="s">
        <v>47</v>
      </c>
    </row>
    <row r="6717" spans="9:17" x14ac:dyDescent="0.3">
      <c r="M6717" s="20" t="s">
        <v>42</v>
      </c>
      <c r="O6717" s="25">
        <v>1</v>
      </c>
    </row>
    <row r="6718" spans="9:17" x14ac:dyDescent="0.3">
      <c r="I6718" s="31" t="s">
        <v>2147</v>
      </c>
      <c r="J6718" s="20" t="s">
        <v>2156</v>
      </c>
      <c r="K6718" s="20" t="s">
        <v>2160</v>
      </c>
      <c r="M6718" s="20" t="s">
        <v>39</v>
      </c>
      <c r="N6718" s="20" t="s">
        <v>46</v>
      </c>
      <c r="O6718" s="25">
        <v>185.11</v>
      </c>
      <c r="Q6718" s="20" t="s">
        <v>47</v>
      </c>
    </row>
    <row r="6719" spans="9:17" x14ac:dyDescent="0.3">
      <c r="M6719" s="20" t="s">
        <v>42</v>
      </c>
      <c r="O6719" s="25">
        <v>1</v>
      </c>
    </row>
    <row r="6720" spans="9:17" x14ac:dyDescent="0.3">
      <c r="I6720" s="31" t="s">
        <v>2147</v>
      </c>
      <c r="J6720" s="20" t="s">
        <v>2156</v>
      </c>
      <c r="K6720" s="20" t="s">
        <v>2161</v>
      </c>
      <c r="M6720" s="20" t="s">
        <v>39</v>
      </c>
      <c r="N6720" s="20" t="s">
        <v>46</v>
      </c>
      <c r="O6720" s="25">
        <v>201.78</v>
      </c>
      <c r="Q6720" s="20" t="s">
        <v>47</v>
      </c>
    </row>
    <row r="6721" spans="9:17" x14ac:dyDescent="0.3">
      <c r="M6721" s="20" t="s">
        <v>42</v>
      </c>
      <c r="O6721" s="25">
        <v>1</v>
      </c>
    </row>
    <row r="6722" spans="9:17" x14ac:dyDescent="0.3">
      <c r="I6722" s="31" t="s">
        <v>2147</v>
      </c>
      <c r="J6722" s="20" t="s">
        <v>2156</v>
      </c>
      <c r="K6722" s="20" t="s">
        <v>2162</v>
      </c>
      <c r="M6722" s="20" t="s">
        <v>39</v>
      </c>
      <c r="N6722" s="20" t="s">
        <v>46</v>
      </c>
      <c r="O6722" s="25">
        <v>236.47</v>
      </c>
      <c r="Q6722" s="20" t="s">
        <v>47</v>
      </c>
    </row>
    <row r="6723" spans="9:17" x14ac:dyDescent="0.3">
      <c r="M6723" s="20" t="s">
        <v>42</v>
      </c>
      <c r="O6723" s="25">
        <v>1</v>
      </c>
    </row>
    <row r="6724" spans="9:17" x14ac:dyDescent="0.3">
      <c r="I6724" s="31" t="s">
        <v>2147</v>
      </c>
      <c r="J6724" s="20" t="s">
        <v>2156</v>
      </c>
      <c r="K6724" s="20" t="s">
        <v>2163</v>
      </c>
      <c r="M6724" s="20" t="s">
        <v>39</v>
      </c>
      <c r="N6724" s="20" t="s">
        <v>46</v>
      </c>
      <c r="O6724" s="25">
        <v>21.63</v>
      </c>
      <c r="Q6724" s="20" t="s">
        <v>47</v>
      </c>
    </row>
    <row r="6725" spans="9:17" x14ac:dyDescent="0.3">
      <c r="M6725" s="20" t="s">
        <v>42</v>
      </c>
      <c r="O6725" s="25">
        <v>1</v>
      </c>
    </row>
    <row r="6726" spans="9:17" x14ac:dyDescent="0.3">
      <c r="I6726" s="31" t="s">
        <v>2147</v>
      </c>
      <c r="J6726" s="20" t="s">
        <v>2164</v>
      </c>
      <c r="K6726" s="20" t="s">
        <v>2165</v>
      </c>
      <c r="M6726" s="20" t="s">
        <v>39</v>
      </c>
      <c r="N6726" s="20" t="s">
        <v>46</v>
      </c>
      <c r="O6726" s="25">
        <v>2745.83</v>
      </c>
      <c r="Q6726" s="20" t="s">
        <v>47</v>
      </c>
    </row>
    <row r="6727" spans="9:17" x14ac:dyDescent="0.3">
      <c r="M6727" s="20" t="s">
        <v>42</v>
      </c>
      <c r="O6727" s="25">
        <v>50</v>
      </c>
    </row>
    <row r="6728" spans="9:17" x14ac:dyDescent="0.3">
      <c r="I6728" s="31" t="s">
        <v>2147</v>
      </c>
      <c r="J6728" s="20" t="s">
        <v>2166</v>
      </c>
      <c r="K6728" s="20" t="s">
        <v>2167</v>
      </c>
      <c r="M6728" s="20" t="s">
        <v>39</v>
      </c>
      <c r="N6728" s="20" t="s">
        <v>46</v>
      </c>
      <c r="O6728" s="25">
        <v>1269.17</v>
      </c>
      <c r="Q6728" s="20" t="s">
        <v>47</v>
      </c>
    </row>
    <row r="6729" spans="9:17" x14ac:dyDescent="0.3">
      <c r="M6729" s="20" t="s">
        <v>42</v>
      </c>
      <c r="O6729" s="25">
        <v>50</v>
      </c>
    </row>
    <row r="6730" spans="9:17" x14ac:dyDescent="0.3">
      <c r="I6730" s="31" t="s">
        <v>2147</v>
      </c>
      <c r="J6730" s="20" t="s">
        <v>2168</v>
      </c>
      <c r="K6730" s="20" t="s">
        <v>2169</v>
      </c>
      <c r="M6730" s="20" t="s">
        <v>39</v>
      </c>
      <c r="N6730" s="20" t="s">
        <v>46</v>
      </c>
      <c r="O6730" s="25">
        <v>1733.33</v>
      </c>
      <c r="Q6730" s="20" t="s">
        <v>47</v>
      </c>
    </row>
    <row r="6731" spans="9:17" x14ac:dyDescent="0.3">
      <c r="M6731" s="20" t="s">
        <v>42</v>
      </c>
      <c r="O6731" s="25">
        <v>1</v>
      </c>
    </row>
    <row r="6732" spans="9:17" x14ac:dyDescent="0.3">
      <c r="I6732" s="31" t="s">
        <v>2147</v>
      </c>
      <c r="J6732" s="20" t="s">
        <v>2168</v>
      </c>
      <c r="K6732" s="20" t="s">
        <v>2170</v>
      </c>
      <c r="M6732" s="20" t="s">
        <v>39</v>
      </c>
      <c r="N6732" s="20" t="s">
        <v>46</v>
      </c>
      <c r="O6732" s="25">
        <v>1375</v>
      </c>
      <c r="Q6732" s="20" t="s">
        <v>47</v>
      </c>
    </row>
    <row r="6733" spans="9:17" x14ac:dyDescent="0.3">
      <c r="M6733" s="20" t="s">
        <v>42</v>
      </c>
      <c r="O6733" s="25">
        <v>1</v>
      </c>
    </row>
    <row r="6734" spans="9:17" x14ac:dyDescent="0.3">
      <c r="I6734" s="31" t="s">
        <v>2147</v>
      </c>
      <c r="J6734" s="20" t="s">
        <v>2171</v>
      </c>
      <c r="K6734" s="20" t="s">
        <v>2172</v>
      </c>
      <c r="M6734" s="20" t="s">
        <v>39</v>
      </c>
      <c r="N6734" s="20" t="s">
        <v>46</v>
      </c>
      <c r="O6734" s="25">
        <v>1290.82</v>
      </c>
      <c r="Q6734" s="20" t="s">
        <v>47</v>
      </c>
    </row>
    <row r="6735" spans="9:17" x14ac:dyDescent="0.3">
      <c r="M6735" s="20" t="s">
        <v>42</v>
      </c>
      <c r="O6735" s="25">
        <v>1</v>
      </c>
    </row>
    <row r="6736" spans="9:17" x14ac:dyDescent="0.3">
      <c r="I6736" s="31" t="s">
        <v>2173</v>
      </c>
      <c r="J6736" s="20" t="s">
        <v>2174</v>
      </c>
      <c r="K6736" s="20" t="s">
        <v>1474</v>
      </c>
      <c r="L6736" s="20" t="s">
        <v>1494</v>
      </c>
      <c r="M6736" s="20" t="s">
        <v>39</v>
      </c>
      <c r="N6736" s="20" t="s">
        <v>40</v>
      </c>
      <c r="O6736" s="25">
        <v>30925.09</v>
      </c>
      <c r="Q6736" s="20" t="s">
        <v>41</v>
      </c>
    </row>
    <row r="6737" spans="9:18" x14ac:dyDescent="0.3">
      <c r="M6737" s="20" t="s">
        <v>42</v>
      </c>
      <c r="O6737" s="25">
        <v>1070</v>
      </c>
    </row>
    <row r="6738" spans="9:18" x14ac:dyDescent="0.3">
      <c r="I6738" s="31" t="s">
        <v>2173</v>
      </c>
      <c r="J6738" s="20" t="s">
        <v>2175</v>
      </c>
      <c r="K6738" s="20" t="s">
        <v>194</v>
      </c>
      <c r="L6738" s="20" t="s">
        <v>1474</v>
      </c>
      <c r="M6738" s="20" t="s">
        <v>39</v>
      </c>
      <c r="N6738" s="20" t="s">
        <v>122</v>
      </c>
      <c r="Q6738" s="20" t="s">
        <v>40</v>
      </c>
      <c r="R6738" s="25">
        <v>4083.55</v>
      </c>
    </row>
    <row r="6739" spans="9:18" x14ac:dyDescent="0.3">
      <c r="M6739" s="20" t="s">
        <v>42</v>
      </c>
      <c r="R6739" s="25">
        <v>672.26900000000001</v>
      </c>
    </row>
    <row r="6740" spans="9:18" x14ac:dyDescent="0.3">
      <c r="I6740" s="31" t="s">
        <v>2173</v>
      </c>
      <c r="J6740" s="20" t="s">
        <v>2175</v>
      </c>
      <c r="K6740" s="20" t="s">
        <v>194</v>
      </c>
      <c r="L6740" s="20" t="s">
        <v>1474</v>
      </c>
      <c r="M6740" s="20" t="s">
        <v>39</v>
      </c>
      <c r="N6740" s="20" t="s">
        <v>122</v>
      </c>
      <c r="Q6740" s="20" t="s">
        <v>40</v>
      </c>
      <c r="R6740" s="25">
        <v>3675.19</v>
      </c>
    </row>
    <row r="6741" spans="9:18" x14ac:dyDescent="0.3">
      <c r="M6741" s="20" t="s">
        <v>42</v>
      </c>
      <c r="R6741" s="25">
        <v>605.04200000000003</v>
      </c>
    </row>
    <row r="6742" spans="9:18" x14ac:dyDescent="0.3">
      <c r="I6742" s="31" t="s">
        <v>2173</v>
      </c>
      <c r="J6742" s="20" t="s">
        <v>2175</v>
      </c>
      <c r="K6742" s="20" t="s">
        <v>194</v>
      </c>
      <c r="L6742" s="20" t="s">
        <v>1474</v>
      </c>
      <c r="M6742" s="20" t="s">
        <v>39</v>
      </c>
      <c r="N6742" s="20" t="s">
        <v>122</v>
      </c>
      <c r="Q6742" s="20" t="s">
        <v>40</v>
      </c>
      <c r="R6742" s="25">
        <v>4083.55</v>
      </c>
    </row>
    <row r="6743" spans="9:18" x14ac:dyDescent="0.3">
      <c r="M6743" s="20" t="s">
        <v>42</v>
      </c>
      <c r="R6743" s="25">
        <v>672.26900000000001</v>
      </c>
    </row>
    <row r="6744" spans="9:18" x14ac:dyDescent="0.3">
      <c r="I6744" s="31" t="s">
        <v>2173</v>
      </c>
      <c r="J6744" s="20" t="s">
        <v>2175</v>
      </c>
      <c r="K6744" s="20" t="s">
        <v>194</v>
      </c>
      <c r="L6744" s="20" t="s">
        <v>1474</v>
      </c>
      <c r="M6744" s="20" t="s">
        <v>39</v>
      </c>
      <c r="N6744" s="20" t="s">
        <v>122</v>
      </c>
      <c r="Q6744" s="20" t="s">
        <v>40</v>
      </c>
      <c r="R6744" s="25">
        <v>4083.55</v>
      </c>
    </row>
    <row r="6745" spans="9:18" x14ac:dyDescent="0.3">
      <c r="M6745" s="20" t="s">
        <v>42</v>
      </c>
      <c r="R6745" s="25">
        <v>672.26900000000001</v>
      </c>
    </row>
    <row r="6746" spans="9:18" x14ac:dyDescent="0.3">
      <c r="I6746" s="31" t="s">
        <v>2173</v>
      </c>
      <c r="J6746" s="20" t="s">
        <v>2175</v>
      </c>
      <c r="K6746" s="20" t="s">
        <v>194</v>
      </c>
      <c r="L6746" s="20" t="s">
        <v>1474</v>
      </c>
      <c r="M6746" s="20" t="s">
        <v>39</v>
      </c>
      <c r="N6746" s="20" t="s">
        <v>122</v>
      </c>
      <c r="Q6746" s="20" t="s">
        <v>40</v>
      </c>
      <c r="R6746" s="25">
        <v>4083.55</v>
      </c>
    </row>
    <row r="6747" spans="9:18" x14ac:dyDescent="0.3">
      <c r="M6747" s="20" t="s">
        <v>42</v>
      </c>
      <c r="R6747" s="25">
        <v>672.26900000000001</v>
      </c>
    </row>
    <row r="6748" spans="9:18" x14ac:dyDescent="0.3">
      <c r="I6748" s="31" t="s">
        <v>2173</v>
      </c>
      <c r="J6748" s="20" t="s">
        <v>2175</v>
      </c>
      <c r="K6748" s="20" t="s">
        <v>194</v>
      </c>
      <c r="L6748" s="20" t="s">
        <v>1474</v>
      </c>
      <c r="M6748" s="20" t="s">
        <v>39</v>
      </c>
      <c r="N6748" s="20" t="s">
        <v>122</v>
      </c>
      <c r="Q6748" s="20" t="s">
        <v>40</v>
      </c>
      <c r="R6748" s="25">
        <v>4083.55</v>
      </c>
    </row>
    <row r="6749" spans="9:18" x14ac:dyDescent="0.3">
      <c r="M6749" s="20" t="s">
        <v>42</v>
      </c>
      <c r="R6749" s="25">
        <v>672.26900000000001</v>
      </c>
    </row>
    <row r="6750" spans="9:18" x14ac:dyDescent="0.3">
      <c r="I6750" s="31" t="s">
        <v>2173</v>
      </c>
      <c r="J6750" s="20" t="s">
        <v>2175</v>
      </c>
      <c r="K6750" s="20" t="s">
        <v>194</v>
      </c>
      <c r="L6750" s="20" t="s">
        <v>1474</v>
      </c>
      <c r="M6750" s="20" t="s">
        <v>39</v>
      </c>
      <c r="N6750" s="20" t="s">
        <v>122</v>
      </c>
      <c r="Q6750" s="20" t="s">
        <v>40</v>
      </c>
      <c r="R6750" s="25">
        <v>4083.55</v>
      </c>
    </row>
    <row r="6751" spans="9:18" x14ac:dyDescent="0.3">
      <c r="M6751" s="20" t="s">
        <v>42</v>
      </c>
      <c r="R6751" s="25">
        <v>672.26900000000001</v>
      </c>
    </row>
    <row r="6752" spans="9:18" x14ac:dyDescent="0.3">
      <c r="I6752" s="31" t="s">
        <v>2173</v>
      </c>
      <c r="J6752" s="20" t="s">
        <v>2175</v>
      </c>
      <c r="K6752" s="20" t="s">
        <v>194</v>
      </c>
      <c r="L6752" s="20" t="s">
        <v>1474</v>
      </c>
      <c r="M6752" s="20" t="s">
        <v>39</v>
      </c>
      <c r="N6752" s="20" t="s">
        <v>122</v>
      </c>
      <c r="Q6752" s="20" t="s">
        <v>40</v>
      </c>
      <c r="R6752" s="25">
        <v>4083.55</v>
      </c>
    </row>
    <row r="6753" spans="9:18" x14ac:dyDescent="0.3">
      <c r="M6753" s="20" t="s">
        <v>42</v>
      </c>
      <c r="R6753" s="25">
        <v>672.26900000000001</v>
      </c>
    </row>
    <row r="6754" spans="9:18" x14ac:dyDescent="0.3">
      <c r="I6754" s="31" t="s">
        <v>2173</v>
      </c>
      <c r="J6754" s="20" t="s">
        <v>2175</v>
      </c>
      <c r="K6754" s="20" t="s">
        <v>194</v>
      </c>
      <c r="L6754" s="20" t="s">
        <v>1474</v>
      </c>
      <c r="M6754" s="20" t="s">
        <v>39</v>
      </c>
      <c r="N6754" s="20" t="s">
        <v>122</v>
      </c>
      <c r="Q6754" s="20" t="s">
        <v>40</v>
      </c>
      <c r="R6754" s="25">
        <v>4083.55</v>
      </c>
    </row>
    <row r="6755" spans="9:18" x14ac:dyDescent="0.3">
      <c r="M6755" s="20" t="s">
        <v>42</v>
      </c>
      <c r="R6755" s="25">
        <v>672.26900000000001</v>
      </c>
    </row>
    <row r="6756" spans="9:18" x14ac:dyDescent="0.3">
      <c r="I6756" s="31" t="s">
        <v>2173</v>
      </c>
      <c r="J6756" s="20" t="s">
        <v>2175</v>
      </c>
      <c r="K6756" s="20" t="s">
        <v>194</v>
      </c>
      <c r="L6756" s="20" t="s">
        <v>1474</v>
      </c>
      <c r="M6756" s="20" t="s">
        <v>39</v>
      </c>
      <c r="N6756" s="20" t="s">
        <v>122</v>
      </c>
      <c r="Q6756" s="20" t="s">
        <v>40</v>
      </c>
      <c r="R6756" s="25">
        <v>4083.55</v>
      </c>
    </row>
    <row r="6757" spans="9:18" x14ac:dyDescent="0.3">
      <c r="M6757" s="20" t="s">
        <v>42</v>
      </c>
      <c r="R6757" s="25">
        <v>672.26900000000001</v>
      </c>
    </row>
    <row r="6758" spans="9:18" x14ac:dyDescent="0.3">
      <c r="I6758" s="31" t="s">
        <v>2173</v>
      </c>
      <c r="J6758" s="20" t="s">
        <v>2175</v>
      </c>
      <c r="K6758" s="20" t="s">
        <v>194</v>
      </c>
      <c r="L6758" s="20" t="s">
        <v>1474</v>
      </c>
      <c r="M6758" s="20" t="s">
        <v>39</v>
      </c>
      <c r="N6758" s="20" t="s">
        <v>122</v>
      </c>
      <c r="Q6758" s="20" t="s">
        <v>40</v>
      </c>
      <c r="R6758" s="25">
        <v>4083.54</v>
      </c>
    </row>
    <row r="6759" spans="9:18" x14ac:dyDescent="0.3">
      <c r="M6759" s="20" t="s">
        <v>42</v>
      </c>
      <c r="R6759" s="25">
        <v>672.26800000000003</v>
      </c>
    </row>
    <row r="6760" spans="9:18" x14ac:dyDescent="0.3">
      <c r="I6760" s="31" t="s">
        <v>2173</v>
      </c>
      <c r="J6760" s="20" t="s">
        <v>2175</v>
      </c>
      <c r="K6760" s="20" t="s">
        <v>194</v>
      </c>
      <c r="L6760" s="20" t="s">
        <v>1474</v>
      </c>
      <c r="M6760" s="20" t="s">
        <v>39</v>
      </c>
      <c r="N6760" s="20" t="s">
        <v>122</v>
      </c>
      <c r="Q6760" s="20" t="s">
        <v>40</v>
      </c>
      <c r="R6760" s="25">
        <v>4083.55</v>
      </c>
    </row>
    <row r="6761" spans="9:18" x14ac:dyDescent="0.3">
      <c r="M6761" s="20" t="s">
        <v>42</v>
      </c>
      <c r="R6761" s="25">
        <v>672.26900000000001</v>
      </c>
    </row>
    <row r="6762" spans="9:18" x14ac:dyDescent="0.3">
      <c r="I6762" s="31" t="s">
        <v>2173</v>
      </c>
      <c r="J6762" s="20" t="s">
        <v>2176</v>
      </c>
      <c r="K6762" s="20" t="s">
        <v>946</v>
      </c>
      <c r="M6762" s="20" t="s">
        <v>39</v>
      </c>
      <c r="N6762" s="20" t="s">
        <v>46</v>
      </c>
      <c r="O6762" s="25">
        <v>3375</v>
      </c>
      <c r="Q6762" s="20" t="s">
        <v>47</v>
      </c>
    </row>
    <row r="6763" spans="9:18" x14ac:dyDescent="0.3">
      <c r="M6763" s="20" t="s">
        <v>42</v>
      </c>
      <c r="O6763" s="25">
        <v>1</v>
      </c>
    </row>
    <row r="6764" spans="9:18" x14ac:dyDescent="0.3">
      <c r="I6764" s="31" t="s">
        <v>2173</v>
      </c>
      <c r="J6764" s="20" t="s">
        <v>2177</v>
      </c>
      <c r="K6764" s="20" t="s">
        <v>2178</v>
      </c>
      <c r="L6764" s="20" t="s">
        <v>1293</v>
      </c>
      <c r="M6764" s="20" t="s">
        <v>39</v>
      </c>
      <c r="N6764" s="20" t="s">
        <v>46</v>
      </c>
      <c r="O6764" s="25">
        <v>530</v>
      </c>
      <c r="Q6764" s="20" t="s">
        <v>1290</v>
      </c>
    </row>
    <row r="6765" spans="9:18" x14ac:dyDescent="0.3">
      <c r="M6765" s="20" t="s">
        <v>42</v>
      </c>
      <c r="O6765" s="25">
        <v>1</v>
      </c>
    </row>
    <row r="6766" spans="9:18" x14ac:dyDescent="0.3">
      <c r="I6766" s="31" t="s">
        <v>2173</v>
      </c>
      <c r="J6766" s="20" t="s">
        <v>2177</v>
      </c>
      <c r="K6766" s="20" t="s">
        <v>2179</v>
      </c>
      <c r="L6766" s="20" t="s">
        <v>1293</v>
      </c>
      <c r="M6766" s="20" t="s">
        <v>39</v>
      </c>
      <c r="N6766" s="20" t="s">
        <v>46</v>
      </c>
      <c r="O6766" s="25">
        <v>1280</v>
      </c>
      <c r="Q6766" s="20" t="s">
        <v>1290</v>
      </c>
    </row>
    <row r="6767" spans="9:18" x14ac:dyDescent="0.3">
      <c r="M6767" s="20" t="s">
        <v>42</v>
      </c>
      <c r="O6767" s="25">
        <v>20</v>
      </c>
    </row>
    <row r="6768" spans="9:18" x14ac:dyDescent="0.3">
      <c r="I6768" s="31" t="s">
        <v>2173</v>
      </c>
      <c r="J6768" s="20" t="s">
        <v>2177</v>
      </c>
      <c r="K6768" s="20" t="s">
        <v>2180</v>
      </c>
      <c r="L6768" s="20" t="s">
        <v>1293</v>
      </c>
      <c r="M6768" s="20" t="s">
        <v>39</v>
      </c>
      <c r="N6768" s="20" t="s">
        <v>46</v>
      </c>
      <c r="O6768" s="25">
        <v>140</v>
      </c>
      <c r="Q6768" s="20" t="s">
        <v>1290</v>
      </c>
    </row>
    <row r="6769" spans="9:18" x14ac:dyDescent="0.3">
      <c r="M6769" s="20" t="s">
        <v>42</v>
      </c>
      <c r="O6769" s="25">
        <v>1</v>
      </c>
    </row>
    <row r="6770" spans="9:18" x14ac:dyDescent="0.3">
      <c r="I6770" s="31" t="s">
        <v>2173</v>
      </c>
      <c r="J6770" s="20" t="s">
        <v>2181</v>
      </c>
      <c r="K6770" s="20" t="s">
        <v>2182</v>
      </c>
      <c r="L6770" s="20" t="s">
        <v>1293</v>
      </c>
      <c r="M6770" s="20" t="s">
        <v>39</v>
      </c>
      <c r="N6770" s="20" t="s">
        <v>53</v>
      </c>
      <c r="O6770" s="25">
        <v>832</v>
      </c>
      <c r="Q6770" s="20" t="s">
        <v>1290</v>
      </c>
    </row>
    <row r="6771" spans="9:18" x14ac:dyDescent="0.3">
      <c r="M6771" s="20" t="s">
        <v>42</v>
      </c>
      <c r="O6771" s="25">
        <v>4</v>
      </c>
    </row>
    <row r="6772" spans="9:18" x14ac:dyDescent="0.3">
      <c r="I6772" s="31" t="s">
        <v>2173</v>
      </c>
      <c r="J6772" s="20" t="s">
        <v>2183</v>
      </c>
      <c r="K6772" s="20" t="s">
        <v>2184</v>
      </c>
      <c r="L6772" s="20" t="s">
        <v>1293</v>
      </c>
      <c r="M6772" s="20" t="s">
        <v>39</v>
      </c>
      <c r="N6772" s="20" t="s">
        <v>46</v>
      </c>
      <c r="O6772" s="25">
        <v>191</v>
      </c>
      <c r="Q6772" s="20" t="s">
        <v>1290</v>
      </c>
    </row>
    <row r="6773" spans="9:18" x14ac:dyDescent="0.3">
      <c r="M6773" s="20" t="s">
        <v>42</v>
      </c>
      <c r="O6773" s="25">
        <v>1</v>
      </c>
    </row>
    <row r="6774" spans="9:18" x14ac:dyDescent="0.3">
      <c r="I6774" s="31" t="s">
        <v>2173</v>
      </c>
      <c r="J6774" s="20" t="s">
        <v>2185</v>
      </c>
      <c r="K6774" s="20" t="s">
        <v>125</v>
      </c>
      <c r="M6774" s="20" t="s">
        <v>39</v>
      </c>
      <c r="N6774" s="20" t="s">
        <v>46</v>
      </c>
      <c r="O6774" s="25">
        <v>2740</v>
      </c>
      <c r="Q6774" s="20" t="s">
        <v>47</v>
      </c>
    </row>
    <row r="6775" spans="9:18" x14ac:dyDescent="0.3">
      <c r="M6775" s="20" t="s">
        <v>42</v>
      </c>
      <c r="O6775" s="25">
        <v>3</v>
      </c>
    </row>
    <row r="6776" spans="9:18" x14ac:dyDescent="0.3">
      <c r="I6776" s="31" t="s">
        <v>2173</v>
      </c>
      <c r="J6776" s="20" t="s">
        <v>2186</v>
      </c>
      <c r="K6776" s="20" t="s">
        <v>2187</v>
      </c>
      <c r="M6776" s="20" t="s">
        <v>39</v>
      </c>
      <c r="N6776" s="20" t="s">
        <v>46</v>
      </c>
      <c r="O6776" s="25">
        <v>1458.33</v>
      </c>
      <c r="Q6776" s="20" t="s">
        <v>47</v>
      </c>
    </row>
    <row r="6777" spans="9:18" x14ac:dyDescent="0.3">
      <c r="M6777" s="20" t="s">
        <v>42</v>
      </c>
      <c r="O6777" s="25">
        <v>10</v>
      </c>
    </row>
    <row r="6778" spans="9:18" x14ac:dyDescent="0.3">
      <c r="I6778" s="31" t="s">
        <v>2173</v>
      </c>
      <c r="J6778" s="20" t="s">
        <v>2188</v>
      </c>
      <c r="K6778" s="20" t="s">
        <v>2189</v>
      </c>
      <c r="M6778" s="20" t="s">
        <v>39</v>
      </c>
      <c r="N6778" s="20" t="s">
        <v>46</v>
      </c>
      <c r="O6778" s="25">
        <v>269.17</v>
      </c>
      <c r="Q6778" s="20" t="s">
        <v>47</v>
      </c>
    </row>
    <row r="6779" spans="9:18" x14ac:dyDescent="0.3">
      <c r="M6779" s="20" t="s">
        <v>42</v>
      </c>
      <c r="O6779" s="25">
        <v>1</v>
      </c>
    </row>
    <row r="6780" spans="9:18" x14ac:dyDescent="0.3">
      <c r="I6780" s="31" t="s">
        <v>2190</v>
      </c>
      <c r="J6780" s="20" t="s">
        <v>2191</v>
      </c>
      <c r="K6780" s="20" t="s">
        <v>194</v>
      </c>
      <c r="L6780" s="20" t="s">
        <v>1474</v>
      </c>
      <c r="M6780" s="20" t="s">
        <v>39</v>
      </c>
      <c r="N6780" s="20" t="s">
        <v>122</v>
      </c>
      <c r="Q6780" s="20" t="s">
        <v>40</v>
      </c>
      <c r="R6780" s="25">
        <v>4332.58</v>
      </c>
    </row>
    <row r="6781" spans="9:18" x14ac:dyDescent="0.3">
      <c r="M6781" s="20" t="s">
        <v>42</v>
      </c>
      <c r="R6781" s="25">
        <v>713.26700000000005</v>
      </c>
    </row>
    <row r="6782" spans="9:18" x14ac:dyDescent="0.3">
      <c r="I6782" s="31" t="s">
        <v>2190</v>
      </c>
      <c r="J6782" s="20" t="s">
        <v>2191</v>
      </c>
      <c r="K6782" s="20" t="s">
        <v>194</v>
      </c>
      <c r="L6782" s="20" t="s">
        <v>1474</v>
      </c>
      <c r="M6782" s="20" t="s">
        <v>39</v>
      </c>
      <c r="N6782" s="20" t="s">
        <v>122</v>
      </c>
      <c r="Q6782" s="20" t="s">
        <v>40</v>
      </c>
      <c r="R6782" s="25">
        <v>4332.58</v>
      </c>
    </row>
    <row r="6783" spans="9:18" x14ac:dyDescent="0.3">
      <c r="M6783" s="20" t="s">
        <v>42</v>
      </c>
      <c r="R6783" s="25">
        <v>713.26700000000005</v>
      </c>
    </row>
    <row r="6784" spans="9:18" x14ac:dyDescent="0.3">
      <c r="I6784" s="31" t="s">
        <v>2190</v>
      </c>
      <c r="J6784" s="20" t="s">
        <v>2191</v>
      </c>
      <c r="K6784" s="20" t="s">
        <v>194</v>
      </c>
      <c r="L6784" s="20" t="s">
        <v>1474</v>
      </c>
      <c r="M6784" s="20" t="s">
        <v>39</v>
      </c>
      <c r="N6784" s="20" t="s">
        <v>122</v>
      </c>
      <c r="Q6784" s="20" t="s">
        <v>40</v>
      </c>
      <c r="R6784" s="25">
        <v>8665.14</v>
      </c>
    </row>
    <row r="6785" spans="9:18" x14ac:dyDescent="0.3">
      <c r="M6785" s="20" t="s">
        <v>42</v>
      </c>
      <c r="R6785" s="25">
        <v>1426.5309999999999</v>
      </c>
    </row>
    <row r="6786" spans="9:18" x14ac:dyDescent="0.3">
      <c r="I6786" s="31" t="s">
        <v>2190</v>
      </c>
      <c r="J6786" s="20" t="s">
        <v>2191</v>
      </c>
      <c r="K6786" s="20" t="s">
        <v>194</v>
      </c>
      <c r="L6786" s="20" t="s">
        <v>1474</v>
      </c>
      <c r="M6786" s="20" t="s">
        <v>39</v>
      </c>
      <c r="N6786" s="20" t="s">
        <v>122</v>
      </c>
      <c r="Q6786" s="20" t="s">
        <v>40</v>
      </c>
      <c r="R6786" s="25">
        <v>4332.58</v>
      </c>
    </row>
    <row r="6787" spans="9:18" x14ac:dyDescent="0.3">
      <c r="M6787" s="20" t="s">
        <v>42</v>
      </c>
      <c r="R6787" s="25">
        <v>713.26700000000005</v>
      </c>
    </row>
    <row r="6788" spans="9:18" x14ac:dyDescent="0.3">
      <c r="I6788" s="31" t="s">
        <v>2190</v>
      </c>
      <c r="J6788" s="20" t="s">
        <v>2191</v>
      </c>
      <c r="K6788" s="20" t="s">
        <v>194</v>
      </c>
      <c r="L6788" s="20" t="s">
        <v>1474</v>
      </c>
      <c r="M6788" s="20" t="s">
        <v>39</v>
      </c>
      <c r="N6788" s="20" t="s">
        <v>122</v>
      </c>
      <c r="Q6788" s="20" t="s">
        <v>40</v>
      </c>
      <c r="R6788" s="25">
        <v>8665.16</v>
      </c>
    </row>
    <row r="6789" spans="9:18" x14ac:dyDescent="0.3">
      <c r="M6789" s="20" t="s">
        <v>42</v>
      </c>
      <c r="R6789" s="25">
        <v>1426.5340000000001</v>
      </c>
    </row>
    <row r="6790" spans="9:18" x14ac:dyDescent="0.3">
      <c r="I6790" s="31" t="s">
        <v>2190</v>
      </c>
      <c r="J6790" s="20" t="s">
        <v>2191</v>
      </c>
      <c r="K6790" s="20" t="s">
        <v>194</v>
      </c>
      <c r="L6790" s="20" t="s">
        <v>1474</v>
      </c>
      <c r="M6790" s="20" t="s">
        <v>39</v>
      </c>
      <c r="N6790" s="20" t="s">
        <v>122</v>
      </c>
      <c r="Q6790" s="20" t="s">
        <v>40</v>
      </c>
      <c r="R6790" s="25">
        <v>4332.58</v>
      </c>
    </row>
    <row r="6791" spans="9:18" x14ac:dyDescent="0.3">
      <c r="M6791" s="20" t="s">
        <v>42</v>
      </c>
      <c r="R6791" s="25">
        <v>713.26700000000005</v>
      </c>
    </row>
    <row r="6792" spans="9:18" x14ac:dyDescent="0.3">
      <c r="I6792" s="31" t="s">
        <v>2190</v>
      </c>
      <c r="J6792" s="20" t="s">
        <v>2191</v>
      </c>
      <c r="K6792" s="20" t="s">
        <v>194</v>
      </c>
      <c r="L6792" s="20" t="s">
        <v>1474</v>
      </c>
      <c r="M6792" s="20" t="s">
        <v>39</v>
      </c>
      <c r="N6792" s="20" t="s">
        <v>122</v>
      </c>
      <c r="Q6792" s="20" t="s">
        <v>40</v>
      </c>
      <c r="R6792" s="25">
        <v>4332.58</v>
      </c>
    </row>
    <row r="6793" spans="9:18" x14ac:dyDescent="0.3">
      <c r="M6793" s="20" t="s">
        <v>42</v>
      </c>
      <c r="R6793" s="25">
        <v>713.26700000000005</v>
      </c>
    </row>
    <row r="6794" spans="9:18" x14ac:dyDescent="0.3">
      <c r="I6794" s="31" t="s">
        <v>2190</v>
      </c>
      <c r="J6794" s="20" t="s">
        <v>2191</v>
      </c>
      <c r="K6794" s="20" t="s">
        <v>194</v>
      </c>
      <c r="L6794" s="20" t="s">
        <v>1474</v>
      </c>
      <c r="M6794" s="20" t="s">
        <v>39</v>
      </c>
      <c r="N6794" s="20" t="s">
        <v>122</v>
      </c>
      <c r="Q6794" s="20" t="s">
        <v>40</v>
      </c>
      <c r="R6794" s="25">
        <v>4332.58</v>
      </c>
    </row>
    <row r="6795" spans="9:18" x14ac:dyDescent="0.3">
      <c r="M6795" s="20" t="s">
        <v>42</v>
      </c>
      <c r="R6795" s="25">
        <v>713.26700000000005</v>
      </c>
    </row>
    <row r="6796" spans="9:18" x14ac:dyDescent="0.3">
      <c r="I6796" s="31" t="s">
        <v>2190</v>
      </c>
      <c r="J6796" s="20" t="s">
        <v>2191</v>
      </c>
      <c r="K6796" s="20" t="s">
        <v>194</v>
      </c>
      <c r="L6796" s="20" t="s">
        <v>1474</v>
      </c>
      <c r="M6796" s="20" t="s">
        <v>39</v>
      </c>
      <c r="N6796" s="20" t="s">
        <v>122</v>
      </c>
      <c r="Q6796" s="20" t="s">
        <v>40</v>
      </c>
      <c r="R6796" s="25">
        <v>2677.53</v>
      </c>
    </row>
    <row r="6797" spans="9:18" x14ac:dyDescent="0.3">
      <c r="M6797" s="20" t="s">
        <v>42</v>
      </c>
      <c r="R6797" s="25">
        <v>440.79899999999998</v>
      </c>
    </row>
    <row r="6798" spans="9:18" x14ac:dyDescent="0.3">
      <c r="I6798" s="31" t="s">
        <v>2190</v>
      </c>
      <c r="J6798" s="20" t="s">
        <v>2191</v>
      </c>
      <c r="K6798" s="20" t="s">
        <v>194</v>
      </c>
      <c r="L6798" s="20" t="s">
        <v>1474</v>
      </c>
      <c r="M6798" s="20" t="s">
        <v>39</v>
      </c>
      <c r="N6798" s="20" t="s">
        <v>122</v>
      </c>
      <c r="Q6798" s="20" t="s">
        <v>40</v>
      </c>
      <c r="R6798" s="25">
        <v>4332.58</v>
      </c>
    </row>
    <row r="6799" spans="9:18" x14ac:dyDescent="0.3">
      <c r="M6799" s="20" t="s">
        <v>42</v>
      </c>
      <c r="R6799" s="25">
        <v>713.26700000000005</v>
      </c>
    </row>
    <row r="6800" spans="9:18" x14ac:dyDescent="0.3">
      <c r="I6800" s="31" t="s">
        <v>2190</v>
      </c>
      <c r="J6800" s="20" t="s">
        <v>2191</v>
      </c>
      <c r="K6800" s="20" t="s">
        <v>194</v>
      </c>
      <c r="L6800" s="20" t="s">
        <v>1474</v>
      </c>
      <c r="M6800" s="20" t="s">
        <v>39</v>
      </c>
      <c r="N6800" s="20" t="s">
        <v>122</v>
      </c>
      <c r="Q6800" s="20" t="s">
        <v>40</v>
      </c>
      <c r="R6800" s="25">
        <v>4332.58</v>
      </c>
    </row>
    <row r="6801" spans="9:18" x14ac:dyDescent="0.3">
      <c r="M6801" s="20" t="s">
        <v>42</v>
      </c>
      <c r="R6801" s="25">
        <v>713.26700000000005</v>
      </c>
    </row>
    <row r="6802" spans="9:18" x14ac:dyDescent="0.3">
      <c r="I6802" s="31" t="s">
        <v>2192</v>
      </c>
      <c r="J6802" s="20" t="s">
        <v>2193</v>
      </c>
      <c r="K6802" s="20" t="s">
        <v>1474</v>
      </c>
      <c r="L6802" s="20" t="s">
        <v>1492</v>
      </c>
      <c r="M6802" s="20" t="s">
        <v>39</v>
      </c>
      <c r="N6802" s="20" t="s">
        <v>40</v>
      </c>
      <c r="O6802" s="25">
        <v>26099.99</v>
      </c>
      <c r="Q6802" s="20" t="s">
        <v>41</v>
      </c>
    </row>
    <row r="6803" spans="9:18" x14ac:dyDescent="0.3">
      <c r="M6803" s="20" t="s">
        <v>42</v>
      </c>
      <c r="O6803" s="25">
        <v>900</v>
      </c>
    </row>
    <row r="6804" spans="9:18" x14ac:dyDescent="0.3">
      <c r="I6804" s="31" t="s">
        <v>2192</v>
      </c>
      <c r="J6804" s="20" t="s">
        <v>2194</v>
      </c>
      <c r="K6804" s="20" t="s">
        <v>194</v>
      </c>
      <c r="L6804" s="20" t="s">
        <v>1474</v>
      </c>
      <c r="M6804" s="20" t="s">
        <v>39</v>
      </c>
      <c r="N6804" s="20" t="s">
        <v>122</v>
      </c>
      <c r="Q6804" s="20" t="s">
        <v>40</v>
      </c>
      <c r="R6804" s="25">
        <v>5272.98</v>
      </c>
    </row>
    <row r="6805" spans="9:18" x14ac:dyDescent="0.3">
      <c r="M6805" s="20" t="s">
        <v>42</v>
      </c>
      <c r="R6805" s="25">
        <v>818.18200000000002</v>
      </c>
    </row>
    <row r="6806" spans="9:18" x14ac:dyDescent="0.3">
      <c r="I6806" s="31" t="s">
        <v>2192</v>
      </c>
      <c r="J6806" s="20" t="s">
        <v>2194</v>
      </c>
      <c r="K6806" s="20" t="s">
        <v>194</v>
      </c>
      <c r="L6806" s="20" t="s">
        <v>1474</v>
      </c>
      <c r="M6806" s="20" t="s">
        <v>39</v>
      </c>
      <c r="N6806" s="20" t="s">
        <v>122</v>
      </c>
      <c r="Q6806" s="20" t="s">
        <v>40</v>
      </c>
      <c r="R6806" s="25">
        <v>5272.98</v>
      </c>
    </row>
    <row r="6807" spans="9:18" x14ac:dyDescent="0.3">
      <c r="M6807" s="20" t="s">
        <v>42</v>
      </c>
      <c r="R6807" s="25">
        <v>818.18200000000002</v>
      </c>
    </row>
    <row r="6808" spans="9:18" x14ac:dyDescent="0.3">
      <c r="I6808" s="31" t="s">
        <v>2192</v>
      </c>
      <c r="J6808" s="20" t="s">
        <v>2194</v>
      </c>
      <c r="K6808" s="20" t="s">
        <v>194</v>
      </c>
      <c r="L6808" s="20" t="s">
        <v>1474</v>
      </c>
      <c r="M6808" s="20" t="s">
        <v>39</v>
      </c>
      <c r="N6808" s="20" t="s">
        <v>122</v>
      </c>
      <c r="Q6808" s="20" t="s">
        <v>40</v>
      </c>
      <c r="R6808" s="25">
        <v>10545.95</v>
      </c>
    </row>
    <row r="6809" spans="9:18" x14ac:dyDescent="0.3">
      <c r="M6809" s="20" t="s">
        <v>42</v>
      </c>
      <c r="R6809" s="25">
        <v>1636.3620000000001</v>
      </c>
    </row>
    <row r="6810" spans="9:18" x14ac:dyDescent="0.3">
      <c r="I6810" s="31" t="s">
        <v>2192</v>
      </c>
      <c r="J6810" s="20" t="s">
        <v>2194</v>
      </c>
      <c r="K6810" s="20" t="s">
        <v>194</v>
      </c>
      <c r="L6810" s="20" t="s">
        <v>1474</v>
      </c>
      <c r="M6810" s="20" t="s">
        <v>39</v>
      </c>
      <c r="N6810" s="20" t="s">
        <v>122</v>
      </c>
      <c r="Q6810" s="20" t="s">
        <v>40</v>
      </c>
      <c r="R6810" s="25">
        <v>10545.97</v>
      </c>
    </row>
    <row r="6811" spans="9:18" x14ac:dyDescent="0.3">
      <c r="M6811" s="20" t="s">
        <v>42</v>
      </c>
      <c r="R6811" s="25">
        <v>1636.364</v>
      </c>
    </row>
    <row r="6812" spans="9:18" x14ac:dyDescent="0.3">
      <c r="I6812" s="31" t="s">
        <v>2192</v>
      </c>
      <c r="J6812" s="20" t="s">
        <v>2194</v>
      </c>
      <c r="K6812" s="20" t="s">
        <v>194</v>
      </c>
      <c r="L6812" s="20" t="s">
        <v>1474</v>
      </c>
      <c r="M6812" s="20" t="s">
        <v>39</v>
      </c>
      <c r="N6812" s="20" t="s">
        <v>122</v>
      </c>
      <c r="Q6812" s="20" t="s">
        <v>40</v>
      </c>
      <c r="R6812" s="25">
        <v>5272.98</v>
      </c>
    </row>
    <row r="6813" spans="9:18" x14ac:dyDescent="0.3">
      <c r="M6813" s="20" t="s">
        <v>42</v>
      </c>
      <c r="R6813" s="25">
        <v>818.18200000000002</v>
      </c>
    </row>
    <row r="6814" spans="9:18" x14ac:dyDescent="0.3">
      <c r="I6814" s="31" t="s">
        <v>2192</v>
      </c>
      <c r="J6814" s="20" t="s">
        <v>2194</v>
      </c>
      <c r="K6814" s="20" t="s">
        <v>194</v>
      </c>
      <c r="L6814" s="20" t="s">
        <v>1474</v>
      </c>
      <c r="M6814" s="20" t="s">
        <v>39</v>
      </c>
      <c r="N6814" s="20" t="s">
        <v>122</v>
      </c>
      <c r="Q6814" s="20" t="s">
        <v>40</v>
      </c>
      <c r="R6814" s="25">
        <v>5272.98</v>
      </c>
    </row>
    <row r="6815" spans="9:18" x14ac:dyDescent="0.3">
      <c r="M6815" s="20" t="s">
        <v>42</v>
      </c>
      <c r="R6815" s="25">
        <v>818.18200000000002</v>
      </c>
    </row>
    <row r="6816" spans="9:18" x14ac:dyDescent="0.3">
      <c r="I6816" s="31" t="s">
        <v>2192</v>
      </c>
      <c r="J6816" s="20" t="s">
        <v>2194</v>
      </c>
      <c r="K6816" s="20" t="s">
        <v>194</v>
      </c>
      <c r="L6816" s="20" t="s">
        <v>1474</v>
      </c>
      <c r="M6816" s="20" t="s">
        <v>39</v>
      </c>
      <c r="N6816" s="20" t="s">
        <v>122</v>
      </c>
      <c r="Q6816" s="20" t="s">
        <v>40</v>
      </c>
      <c r="R6816" s="25">
        <v>5272.98</v>
      </c>
    </row>
    <row r="6817" spans="9:18" x14ac:dyDescent="0.3">
      <c r="M6817" s="20" t="s">
        <v>42</v>
      </c>
      <c r="R6817" s="25">
        <v>818.18200000000002</v>
      </c>
    </row>
    <row r="6818" spans="9:18" x14ac:dyDescent="0.3">
      <c r="I6818" s="31" t="s">
        <v>2192</v>
      </c>
      <c r="J6818" s="20" t="s">
        <v>2194</v>
      </c>
      <c r="K6818" s="20" t="s">
        <v>194</v>
      </c>
      <c r="L6818" s="20" t="s">
        <v>1474</v>
      </c>
      <c r="M6818" s="20" t="s">
        <v>39</v>
      </c>
      <c r="N6818" s="20" t="s">
        <v>122</v>
      </c>
      <c r="Q6818" s="20" t="s">
        <v>40</v>
      </c>
      <c r="R6818" s="25">
        <v>5272.98</v>
      </c>
    </row>
    <row r="6819" spans="9:18" x14ac:dyDescent="0.3">
      <c r="M6819" s="20" t="s">
        <v>42</v>
      </c>
      <c r="R6819" s="25">
        <v>818.18200000000002</v>
      </c>
    </row>
    <row r="6820" spans="9:18" x14ac:dyDescent="0.3">
      <c r="I6820" s="31" t="s">
        <v>2192</v>
      </c>
      <c r="J6820" s="20" t="s">
        <v>2194</v>
      </c>
      <c r="K6820" s="20" t="s">
        <v>194</v>
      </c>
      <c r="L6820" s="20" t="s">
        <v>1474</v>
      </c>
      <c r="M6820" s="20" t="s">
        <v>39</v>
      </c>
      <c r="N6820" s="20" t="s">
        <v>122</v>
      </c>
      <c r="Q6820" s="20" t="s">
        <v>40</v>
      </c>
      <c r="R6820" s="25">
        <v>5272.98</v>
      </c>
    </row>
    <row r="6821" spans="9:18" x14ac:dyDescent="0.3">
      <c r="M6821" s="20" t="s">
        <v>42</v>
      </c>
      <c r="R6821" s="25">
        <v>818.18200000000002</v>
      </c>
    </row>
    <row r="6822" spans="9:18" x14ac:dyDescent="0.3">
      <c r="I6822" s="31" t="s">
        <v>2192</v>
      </c>
      <c r="J6822" s="20" t="s">
        <v>2195</v>
      </c>
      <c r="K6822" s="20" t="s">
        <v>50</v>
      </c>
      <c r="M6822" s="20" t="s">
        <v>39</v>
      </c>
      <c r="N6822" s="20" t="s">
        <v>46</v>
      </c>
      <c r="O6822" s="25">
        <v>1085.42</v>
      </c>
      <c r="Q6822" s="20" t="s">
        <v>47</v>
      </c>
    </row>
    <row r="6823" spans="9:18" x14ac:dyDescent="0.3">
      <c r="M6823" s="20" t="s">
        <v>42</v>
      </c>
      <c r="O6823" s="25">
        <v>7</v>
      </c>
    </row>
    <row r="6824" spans="9:18" x14ac:dyDescent="0.3">
      <c r="I6824" s="31" t="s">
        <v>2192</v>
      </c>
      <c r="J6824" s="20" t="s">
        <v>2196</v>
      </c>
      <c r="K6824" s="20" t="s">
        <v>514</v>
      </c>
      <c r="L6824" s="20" t="s">
        <v>1998</v>
      </c>
      <c r="M6824" s="20" t="s">
        <v>39</v>
      </c>
      <c r="N6824" s="20" t="s">
        <v>89</v>
      </c>
      <c r="Q6824" s="20" t="s">
        <v>107</v>
      </c>
      <c r="R6824" s="25">
        <v>1869.32</v>
      </c>
    </row>
    <row r="6825" spans="9:18" x14ac:dyDescent="0.3">
      <c r="M6825" s="20" t="s">
        <v>42</v>
      </c>
      <c r="R6825" s="25">
        <v>84</v>
      </c>
    </row>
    <row r="6826" spans="9:18" x14ac:dyDescent="0.3">
      <c r="I6826" s="31" t="s">
        <v>2192</v>
      </c>
      <c r="J6826" s="20" t="s">
        <v>2196</v>
      </c>
      <c r="K6826" s="20" t="s">
        <v>514</v>
      </c>
      <c r="L6826" s="20" t="s">
        <v>1999</v>
      </c>
      <c r="M6826" s="20" t="s">
        <v>39</v>
      </c>
      <c r="N6826" s="20" t="s">
        <v>89</v>
      </c>
      <c r="Q6826" s="20" t="s">
        <v>107</v>
      </c>
      <c r="R6826" s="25">
        <v>16364.65</v>
      </c>
    </row>
    <row r="6827" spans="9:18" x14ac:dyDescent="0.3">
      <c r="M6827" s="20" t="s">
        <v>42</v>
      </c>
      <c r="R6827" s="25">
        <v>44</v>
      </c>
    </row>
    <row r="6828" spans="9:18" x14ac:dyDescent="0.3">
      <c r="I6828" s="31" t="s">
        <v>2192</v>
      </c>
      <c r="J6828" s="20" t="s">
        <v>2196</v>
      </c>
      <c r="K6828" s="20" t="s">
        <v>514</v>
      </c>
      <c r="L6828" s="20" t="s">
        <v>2001</v>
      </c>
      <c r="M6828" s="20" t="s">
        <v>39</v>
      </c>
      <c r="N6828" s="20" t="s">
        <v>89</v>
      </c>
      <c r="Q6828" s="20" t="s">
        <v>107</v>
      </c>
      <c r="R6828" s="25">
        <v>15126</v>
      </c>
    </row>
    <row r="6829" spans="9:18" x14ac:dyDescent="0.3">
      <c r="M6829" s="20" t="s">
        <v>42</v>
      </c>
      <c r="R6829" s="25">
        <v>900</v>
      </c>
    </row>
    <row r="6830" spans="9:18" x14ac:dyDescent="0.3">
      <c r="I6830" s="31" t="s">
        <v>2192</v>
      </c>
      <c r="J6830" s="20" t="s">
        <v>2196</v>
      </c>
      <c r="K6830" s="20" t="s">
        <v>514</v>
      </c>
      <c r="L6830" s="20" t="s">
        <v>1996</v>
      </c>
      <c r="M6830" s="20" t="s">
        <v>39</v>
      </c>
      <c r="N6830" s="20" t="s">
        <v>89</v>
      </c>
      <c r="Q6830" s="20" t="s">
        <v>46</v>
      </c>
      <c r="R6830" s="25">
        <v>237.5</v>
      </c>
    </row>
    <row r="6831" spans="9:18" x14ac:dyDescent="0.3">
      <c r="M6831" s="20" t="s">
        <v>42</v>
      </c>
      <c r="R6831" s="25">
        <v>1</v>
      </c>
    </row>
    <row r="6832" spans="9:18" x14ac:dyDescent="0.3">
      <c r="I6832" s="31" t="s">
        <v>2192</v>
      </c>
      <c r="J6832" s="20" t="s">
        <v>2196</v>
      </c>
      <c r="K6832" s="20" t="s">
        <v>514</v>
      </c>
      <c r="L6832" s="20" t="s">
        <v>2006</v>
      </c>
      <c r="M6832" s="20" t="s">
        <v>39</v>
      </c>
      <c r="N6832" s="20" t="s">
        <v>89</v>
      </c>
      <c r="Q6832" s="20" t="s">
        <v>46</v>
      </c>
      <c r="R6832" s="25">
        <v>1105.07</v>
      </c>
    </row>
    <row r="6833" spans="9:18" x14ac:dyDescent="0.3">
      <c r="M6833" s="20" t="s">
        <v>42</v>
      </c>
      <c r="R6833" s="25">
        <v>4</v>
      </c>
    </row>
    <row r="6834" spans="9:18" x14ac:dyDescent="0.3">
      <c r="I6834" s="31" t="s">
        <v>2192</v>
      </c>
      <c r="J6834" s="20" t="s">
        <v>2196</v>
      </c>
      <c r="K6834" s="20" t="s">
        <v>514</v>
      </c>
      <c r="L6834" s="20" t="s">
        <v>1977</v>
      </c>
      <c r="M6834" s="20" t="s">
        <v>39</v>
      </c>
      <c r="N6834" s="20" t="s">
        <v>89</v>
      </c>
      <c r="Q6834" s="20" t="s">
        <v>107</v>
      </c>
      <c r="R6834" s="25">
        <v>2559.84</v>
      </c>
    </row>
    <row r="6835" spans="9:18" x14ac:dyDescent="0.3">
      <c r="M6835" s="20" t="s">
        <v>42</v>
      </c>
      <c r="R6835" s="25">
        <v>52</v>
      </c>
    </row>
    <row r="6836" spans="9:18" x14ac:dyDescent="0.3">
      <c r="I6836" s="31" t="s">
        <v>2192</v>
      </c>
      <c r="J6836" s="20" t="s">
        <v>2196</v>
      </c>
      <c r="K6836" s="20" t="s">
        <v>514</v>
      </c>
      <c r="L6836" s="20" t="s">
        <v>2002</v>
      </c>
      <c r="M6836" s="20" t="s">
        <v>39</v>
      </c>
      <c r="N6836" s="20" t="s">
        <v>89</v>
      </c>
      <c r="Q6836" s="20" t="s">
        <v>107</v>
      </c>
      <c r="R6836" s="25">
        <v>1899.03</v>
      </c>
    </row>
    <row r="6837" spans="9:18" x14ac:dyDescent="0.3">
      <c r="M6837" s="20" t="s">
        <v>42</v>
      </c>
      <c r="R6837" s="25">
        <v>100</v>
      </c>
    </row>
    <row r="6838" spans="9:18" x14ac:dyDescent="0.3">
      <c r="I6838" s="31" t="s">
        <v>2192</v>
      </c>
      <c r="J6838" s="20" t="s">
        <v>2197</v>
      </c>
      <c r="K6838" s="20" t="s">
        <v>2198</v>
      </c>
      <c r="M6838" s="20" t="s">
        <v>39</v>
      </c>
      <c r="N6838" s="20" t="s">
        <v>46</v>
      </c>
      <c r="O6838" s="25">
        <v>692.12</v>
      </c>
      <c r="Q6838" s="20" t="s">
        <v>47</v>
      </c>
    </row>
    <row r="6839" spans="9:18" x14ac:dyDescent="0.3">
      <c r="M6839" s="20" t="s">
        <v>42</v>
      </c>
      <c r="O6839" s="25">
        <v>5</v>
      </c>
    </row>
    <row r="6840" spans="9:18" x14ac:dyDescent="0.3">
      <c r="I6840" s="31" t="s">
        <v>2192</v>
      </c>
      <c r="J6840" s="20" t="s">
        <v>2199</v>
      </c>
      <c r="K6840" s="20" t="s">
        <v>2200</v>
      </c>
      <c r="M6840" s="20" t="s">
        <v>39</v>
      </c>
      <c r="N6840" s="20" t="s">
        <v>53</v>
      </c>
      <c r="O6840" s="25">
        <v>261.37</v>
      </c>
      <c r="Q6840" s="20" t="s">
        <v>47</v>
      </c>
    </row>
    <row r="6841" spans="9:18" x14ac:dyDescent="0.3">
      <c r="M6841" s="20" t="s">
        <v>42</v>
      </c>
      <c r="O6841" s="25">
        <v>3</v>
      </c>
    </row>
    <row r="6842" spans="9:18" x14ac:dyDescent="0.3">
      <c r="I6842" s="31" t="s">
        <v>2192</v>
      </c>
      <c r="J6842" s="20" t="s">
        <v>2199</v>
      </c>
      <c r="K6842" s="20" t="s">
        <v>2201</v>
      </c>
      <c r="M6842" s="20" t="s">
        <v>39</v>
      </c>
      <c r="N6842" s="20" t="s">
        <v>53</v>
      </c>
      <c r="O6842" s="25">
        <v>1006.11</v>
      </c>
      <c r="Q6842" s="20" t="s">
        <v>47</v>
      </c>
    </row>
    <row r="6843" spans="9:18" x14ac:dyDescent="0.3">
      <c r="M6843" s="20" t="s">
        <v>42</v>
      </c>
      <c r="O6843" s="25">
        <v>1</v>
      </c>
    </row>
    <row r="6844" spans="9:18" x14ac:dyDescent="0.3">
      <c r="I6844" s="31" t="s">
        <v>2192</v>
      </c>
      <c r="J6844" s="20" t="s">
        <v>2202</v>
      </c>
      <c r="K6844" s="20" t="s">
        <v>2203</v>
      </c>
      <c r="M6844" s="20" t="s">
        <v>39</v>
      </c>
      <c r="N6844" s="20" t="s">
        <v>46</v>
      </c>
      <c r="O6844" s="25">
        <v>5133.62</v>
      </c>
      <c r="Q6844" s="20" t="s">
        <v>47</v>
      </c>
    </row>
    <row r="6845" spans="9:18" x14ac:dyDescent="0.3">
      <c r="M6845" s="20" t="s">
        <v>42</v>
      </c>
      <c r="O6845" s="25">
        <v>2</v>
      </c>
    </row>
    <row r="6846" spans="9:18" x14ac:dyDescent="0.3">
      <c r="I6846" s="31" t="s">
        <v>2192</v>
      </c>
      <c r="J6846" s="20" t="s">
        <v>2204</v>
      </c>
      <c r="K6846" s="20" t="s">
        <v>2205</v>
      </c>
      <c r="M6846" s="20" t="s">
        <v>39</v>
      </c>
      <c r="N6846" s="20" t="s">
        <v>46</v>
      </c>
      <c r="O6846" s="25">
        <v>2346.04</v>
      </c>
      <c r="Q6846" s="20" t="s">
        <v>47</v>
      </c>
    </row>
    <row r="6847" spans="9:18" x14ac:dyDescent="0.3">
      <c r="M6847" s="20" t="s">
        <v>42</v>
      </c>
      <c r="O6847" s="25">
        <v>25</v>
      </c>
    </row>
    <row r="6848" spans="9:18" x14ac:dyDescent="0.3">
      <c r="I6848" s="31" t="s">
        <v>2192</v>
      </c>
      <c r="J6848" s="20" t="s">
        <v>2206</v>
      </c>
      <c r="K6848" s="20" t="s">
        <v>2207</v>
      </c>
      <c r="M6848" s="20" t="s">
        <v>39</v>
      </c>
      <c r="N6848" s="20" t="s">
        <v>46</v>
      </c>
      <c r="O6848" s="25">
        <v>675</v>
      </c>
      <c r="Q6848" s="20" t="s">
        <v>47</v>
      </c>
    </row>
    <row r="6849" spans="9:18" x14ac:dyDescent="0.3">
      <c r="M6849" s="20" t="s">
        <v>42</v>
      </c>
      <c r="O6849" s="25">
        <v>3</v>
      </c>
    </row>
    <row r="6850" spans="9:18" x14ac:dyDescent="0.3">
      <c r="I6850" s="31" t="s">
        <v>2192</v>
      </c>
      <c r="J6850" s="20" t="s">
        <v>2208</v>
      </c>
      <c r="K6850" s="20" t="s">
        <v>2209</v>
      </c>
      <c r="M6850" s="20" t="s">
        <v>39</v>
      </c>
      <c r="N6850" s="20" t="s">
        <v>53</v>
      </c>
      <c r="O6850" s="25">
        <v>1795</v>
      </c>
      <c r="Q6850" s="20" t="s">
        <v>47</v>
      </c>
    </row>
    <row r="6851" spans="9:18" x14ac:dyDescent="0.3">
      <c r="M6851" s="20" t="s">
        <v>42</v>
      </c>
      <c r="O6851" s="25">
        <v>3</v>
      </c>
    </row>
    <row r="6852" spans="9:18" x14ac:dyDescent="0.3">
      <c r="I6852" s="31" t="s">
        <v>2210</v>
      </c>
      <c r="J6852" s="20" t="s">
        <v>2211</v>
      </c>
      <c r="K6852" s="20" t="s">
        <v>194</v>
      </c>
      <c r="L6852" s="20" t="s">
        <v>1474</v>
      </c>
      <c r="M6852" s="20" t="s">
        <v>39</v>
      </c>
      <c r="N6852" s="20" t="s">
        <v>122</v>
      </c>
      <c r="Q6852" s="20" t="s">
        <v>40</v>
      </c>
      <c r="R6852" s="25">
        <v>6494.94</v>
      </c>
    </row>
    <row r="6853" spans="9:18" x14ac:dyDescent="0.3">
      <c r="M6853" s="20" t="s">
        <v>42</v>
      </c>
      <c r="R6853" s="25">
        <v>1007.787</v>
      </c>
    </row>
    <row r="6854" spans="9:18" x14ac:dyDescent="0.3">
      <c r="I6854" s="31" t="s">
        <v>2210</v>
      </c>
      <c r="J6854" s="20" t="s">
        <v>2211</v>
      </c>
      <c r="K6854" s="20" t="s">
        <v>194</v>
      </c>
      <c r="L6854" s="20" t="s">
        <v>1474</v>
      </c>
      <c r="M6854" s="20" t="s">
        <v>39</v>
      </c>
      <c r="N6854" s="20" t="s">
        <v>122</v>
      </c>
      <c r="Q6854" s="20" t="s">
        <v>40</v>
      </c>
      <c r="R6854" s="25">
        <v>19484.849999999999</v>
      </c>
    </row>
    <row r="6855" spans="9:18" x14ac:dyDescent="0.3">
      <c r="M6855" s="20" t="s">
        <v>42</v>
      </c>
      <c r="R6855" s="25">
        <v>3023.3649999999998</v>
      </c>
    </row>
    <row r="6856" spans="9:18" x14ac:dyDescent="0.3">
      <c r="I6856" s="31" t="s">
        <v>2210</v>
      </c>
      <c r="J6856" s="20" t="s">
        <v>2211</v>
      </c>
      <c r="K6856" s="20" t="s">
        <v>194</v>
      </c>
      <c r="L6856" s="20" t="s">
        <v>1474</v>
      </c>
      <c r="M6856" s="20" t="s">
        <v>39</v>
      </c>
      <c r="N6856" s="20" t="s">
        <v>122</v>
      </c>
      <c r="Q6856" s="20" t="s">
        <v>40</v>
      </c>
      <c r="R6856" s="25">
        <v>6494.94</v>
      </c>
    </row>
    <row r="6857" spans="9:18" x14ac:dyDescent="0.3">
      <c r="M6857" s="20" t="s">
        <v>42</v>
      </c>
      <c r="R6857" s="25">
        <v>1007.787</v>
      </c>
    </row>
    <row r="6858" spans="9:18" x14ac:dyDescent="0.3">
      <c r="I6858" s="31" t="s">
        <v>2210</v>
      </c>
      <c r="J6858" s="20" t="s">
        <v>2211</v>
      </c>
      <c r="K6858" s="20" t="s">
        <v>194</v>
      </c>
      <c r="L6858" s="20" t="s">
        <v>1474</v>
      </c>
      <c r="M6858" s="20" t="s">
        <v>39</v>
      </c>
      <c r="N6858" s="20" t="s">
        <v>122</v>
      </c>
      <c r="Q6858" s="20" t="s">
        <v>40</v>
      </c>
      <c r="R6858" s="25">
        <v>6494.94</v>
      </c>
    </row>
    <row r="6859" spans="9:18" x14ac:dyDescent="0.3">
      <c r="M6859" s="20" t="s">
        <v>42</v>
      </c>
      <c r="R6859" s="25">
        <v>1007.787</v>
      </c>
    </row>
    <row r="6860" spans="9:18" x14ac:dyDescent="0.3">
      <c r="I6860" s="31" t="s">
        <v>2210</v>
      </c>
      <c r="J6860" s="20" t="s">
        <v>2211</v>
      </c>
      <c r="K6860" s="20" t="s">
        <v>194</v>
      </c>
      <c r="L6860" s="20" t="s">
        <v>1474</v>
      </c>
      <c r="M6860" s="20" t="s">
        <v>39</v>
      </c>
      <c r="N6860" s="20" t="s">
        <v>122</v>
      </c>
      <c r="Q6860" s="20" t="s">
        <v>40</v>
      </c>
      <c r="R6860" s="25">
        <v>6494.94</v>
      </c>
    </row>
    <row r="6861" spans="9:18" x14ac:dyDescent="0.3">
      <c r="M6861" s="20" t="s">
        <v>42</v>
      </c>
      <c r="R6861" s="25">
        <v>1007.787</v>
      </c>
    </row>
    <row r="6862" spans="9:18" x14ac:dyDescent="0.3">
      <c r="I6862" s="31" t="s">
        <v>2210</v>
      </c>
      <c r="J6862" s="20" t="s">
        <v>2211</v>
      </c>
      <c r="K6862" s="20" t="s">
        <v>194</v>
      </c>
      <c r="L6862" s="20" t="s">
        <v>1474</v>
      </c>
      <c r="M6862" s="20" t="s">
        <v>39</v>
      </c>
      <c r="N6862" s="20" t="s">
        <v>122</v>
      </c>
      <c r="Q6862" s="20" t="s">
        <v>40</v>
      </c>
      <c r="R6862" s="25">
        <v>5942.88</v>
      </c>
    </row>
    <row r="6863" spans="9:18" x14ac:dyDescent="0.3">
      <c r="M6863" s="20" t="s">
        <v>42</v>
      </c>
      <c r="R6863" s="25">
        <v>922.12599999999998</v>
      </c>
    </row>
    <row r="6864" spans="9:18" x14ac:dyDescent="0.3">
      <c r="I6864" s="31" t="s">
        <v>2210</v>
      </c>
      <c r="J6864" s="20" t="s">
        <v>2211</v>
      </c>
      <c r="K6864" s="20" t="s">
        <v>194</v>
      </c>
      <c r="L6864" s="20" t="s">
        <v>1474</v>
      </c>
      <c r="M6864" s="20" t="s">
        <v>39</v>
      </c>
      <c r="N6864" s="20" t="s">
        <v>122</v>
      </c>
      <c r="Q6864" s="20" t="s">
        <v>40</v>
      </c>
      <c r="R6864" s="25">
        <v>6494.94</v>
      </c>
    </row>
    <row r="6865" spans="9:18" x14ac:dyDescent="0.3">
      <c r="M6865" s="20" t="s">
        <v>42</v>
      </c>
      <c r="R6865" s="25">
        <v>1007.787</v>
      </c>
    </row>
    <row r="6866" spans="9:18" x14ac:dyDescent="0.3">
      <c r="I6866" s="31" t="s">
        <v>2210</v>
      </c>
      <c r="J6866" s="20" t="s">
        <v>2211</v>
      </c>
      <c r="K6866" s="20" t="s">
        <v>194</v>
      </c>
      <c r="L6866" s="20" t="s">
        <v>1474</v>
      </c>
      <c r="M6866" s="20" t="s">
        <v>39</v>
      </c>
      <c r="N6866" s="20" t="s">
        <v>122</v>
      </c>
      <c r="Q6866" s="20" t="s">
        <v>40</v>
      </c>
      <c r="R6866" s="25">
        <v>6494.94</v>
      </c>
    </row>
    <row r="6867" spans="9:18" x14ac:dyDescent="0.3">
      <c r="M6867" s="20" t="s">
        <v>42</v>
      </c>
      <c r="R6867" s="25">
        <v>1007.787</v>
      </c>
    </row>
    <row r="6868" spans="9:18" x14ac:dyDescent="0.3">
      <c r="I6868" s="31" t="s">
        <v>2210</v>
      </c>
      <c r="J6868" s="20" t="s">
        <v>2211</v>
      </c>
      <c r="K6868" s="20" t="s">
        <v>194</v>
      </c>
      <c r="L6868" s="20" t="s">
        <v>1474</v>
      </c>
      <c r="M6868" s="20" t="s">
        <v>39</v>
      </c>
      <c r="N6868" s="20" t="s">
        <v>122</v>
      </c>
      <c r="Q6868" s="20" t="s">
        <v>40</v>
      </c>
      <c r="R6868" s="25">
        <v>6494.94</v>
      </c>
    </row>
    <row r="6869" spans="9:18" x14ac:dyDescent="0.3">
      <c r="M6869" s="20" t="s">
        <v>42</v>
      </c>
      <c r="R6869" s="25">
        <v>1007.787</v>
      </c>
    </row>
    <row r="6870" spans="9:18" x14ac:dyDescent="0.3">
      <c r="I6870" s="31" t="s">
        <v>2210</v>
      </c>
      <c r="J6870" s="20" t="s">
        <v>2212</v>
      </c>
      <c r="K6870" s="20" t="s">
        <v>1380</v>
      </c>
      <c r="M6870" s="20" t="s">
        <v>39</v>
      </c>
      <c r="N6870" s="20" t="s">
        <v>46</v>
      </c>
      <c r="O6870" s="25">
        <v>3399.6</v>
      </c>
      <c r="Q6870" s="20" t="s">
        <v>47</v>
      </c>
    </row>
    <row r="6871" spans="9:18" x14ac:dyDescent="0.3">
      <c r="M6871" s="20" t="s">
        <v>42</v>
      </c>
      <c r="O6871" s="25">
        <v>60</v>
      </c>
    </row>
    <row r="6872" spans="9:18" x14ac:dyDescent="0.3">
      <c r="I6872" s="31" t="s">
        <v>2210</v>
      </c>
      <c r="J6872" s="20" t="s">
        <v>2212</v>
      </c>
      <c r="K6872" s="20" t="s">
        <v>1380</v>
      </c>
      <c r="M6872" s="20" t="s">
        <v>39</v>
      </c>
      <c r="N6872" s="20" t="s">
        <v>46</v>
      </c>
      <c r="O6872" s="25">
        <v>2700</v>
      </c>
      <c r="Q6872" s="20" t="s">
        <v>47</v>
      </c>
    </row>
    <row r="6873" spans="9:18" x14ac:dyDescent="0.3">
      <c r="M6873" s="20" t="s">
        <v>42</v>
      </c>
      <c r="O6873" s="25">
        <v>30</v>
      </c>
    </row>
    <row r="6874" spans="9:18" x14ac:dyDescent="0.3">
      <c r="I6874" s="31" t="s">
        <v>2210</v>
      </c>
      <c r="J6874" s="20" t="s">
        <v>2213</v>
      </c>
      <c r="K6874" s="20" t="s">
        <v>45</v>
      </c>
      <c r="M6874" s="20" t="s">
        <v>39</v>
      </c>
      <c r="N6874" s="20" t="s">
        <v>46</v>
      </c>
      <c r="O6874" s="25">
        <v>654.16999999999996</v>
      </c>
      <c r="Q6874" s="20" t="s">
        <v>47</v>
      </c>
    </row>
    <row r="6875" spans="9:18" x14ac:dyDescent="0.3">
      <c r="M6875" s="20" t="s">
        <v>42</v>
      </c>
      <c r="O6875" s="25">
        <v>5</v>
      </c>
    </row>
    <row r="6876" spans="9:18" x14ac:dyDescent="0.3">
      <c r="I6876" s="31" t="s">
        <v>2210</v>
      </c>
      <c r="J6876" s="20" t="s">
        <v>2214</v>
      </c>
      <c r="K6876" s="20" t="s">
        <v>1474</v>
      </c>
      <c r="L6876" s="20" t="s">
        <v>1494</v>
      </c>
      <c r="M6876" s="20" t="s">
        <v>39</v>
      </c>
      <c r="N6876" s="20" t="s">
        <v>40</v>
      </c>
      <c r="O6876" s="25">
        <v>26531.14</v>
      </c>
      <c r="Q6876" s="20" t="s">
        <v>41</v>
      </c>
    </row>
    <row r="6877" spans="9:18" x14ac:dyDescent="0.3">
      <c r="M6877" s="20" t="s">
        <v>42</v>
      </c>
      <c r="O6877" s="25">
        <v>915</v>
      </c>
    </row>
    <row r="6878" spans="9:18" x14ac:dyDescent="0.3">
      <c r="I6878" s="31" t="s">
        <v>2215</v>
      </c>
      <c r="J6878" s="20" t="s">
        <v>2216</v>
      </c>
      <c r="K6878" s="20" t="s">
        <v>1474</v>
      </c>
      <c r="L6878" s="20" t="s">
        <v>1494</v>
      </c>
      <c r="M6878" s="20" t="s">
        <v>39</v>
      </c>
      <c r="N6878" s="20" t="s">
        <v>40</v>
      </c>
      <c r="O6878" s="25">
        <v>17948.39</v>
      </c>
      <c r="Q6878" s="20" t="s">
        <v>41</v>
      </c>
    </row>
    <row r="6879" spans="9:18" x14ac:dyDescent="0.3">
      <c r="M6879" s="20" t="s">
        <v>42</v>
      </c>
      <c r="O6879" s="25">
        <v>619</v>
      </c>
    </row>
    <row r="6880" spans="9:18" x14ac:dyDescent="0.3">
      <c r="I6880" s="31" t="s">
        <v>2215</v>
      </c>
      <c r="J6880" s="20" t="s">
        <v>2217</v>
      </c>
      <c r="K6880" s="20" t="s">
        <v>194</v>
      </c>
      <c r="L6880" s="20" t="s">
        <v>1474</v>
      </c>
      <c r="M6880" s="20" t="s">
        <v>39</v>
      </c>
      <c r="N6880" s="20" t="s">
        <v>122</v>
      </c>
      <c r="Q6880" s="20" t="s">
        <v>40</v>
      </c>
      <c r="R6880" s="25">
        <v>29496.04</v>
      </c>
    </row>
    <row r="6881" spans="9:18" x14ac:dyDescent="0.3">
      <c r="M6881" s="20" t="s">
        <v>42</v>
      </c>
      <c r="R6881" s="25">
        <v>4000</v>
      </c>
    </row>
    <row r="6882" spans="9:18" x14ac:dyDescent="0.3">
      <c r="I6882" s="31" t="s">
        <v>2215</v>
      </c>
      <c r="J6882" s="20" t="s">
        <v>2217</v>
      </c>
      <c r="K6882" s="20" t="s">
        <v>194</v>
      </c>
      <c r="L6882" s="20" t="s">
        <v>1474</v>
      </c>
      <c r="M6882" s="20" t="s">
        <v>39</v>
      </c>
      <c r="N6882" s="20" t="s">
        <v>122</v>
      </c>
      <c r="Q6882" s="20" t="s">
        <v>40</v>
      </c>
      <c r="R6882" s="25">
        <v>7374.01</v>
      </c>
    </row>
    <row r="6883" spans="9:18" x14ac:dyDescent="0.3">
      <c r="M6883" s="20" t="s">
        <v>42</v>
      </c>
      <c r="R6883" s="25">
        <v>1000</v>
      </c>
    </row>
    <row r="6884" spans="9:18" x14ac:dyDescent="0.3">
      <c r="I6884" s="31" t="s">
        <v>2215</v>
      </c>
      <c r="J6884" s="20" t="s">
        <v>2217</v>
      </c>
      <c r="K6884" s="20" t="s">
        <v>194</v>
      </c>
      <c r="L6884" s="20" t="s">
        <v>1474</v>
      </c>
      <c r="M6884" s="20" t="s">
        <v>39</v>
      </c>
      <c r="N6884" s="20" t="s">
        <v>122</v>
      </c>
      <c r="Q6884" s="20" t="s">
        <v>40</v>
      </c>
      <c r="R6884" s="25">
        <v>7374.01</v>
      </c>
    </row>
    <row r="6885" spans="9:18" x14ac:dyDescent="0.3">
      <c r="M6885" s="20" t="s">
        <v>42</v>
      </c>
      <c r="R6885" s="25">
        <v>1000</v>
      </c>
    </row>
    <row r="6886" spans="9:18" x14ac:dyDescent="0.3">
      <c r="I6886" s="31" t="s">
        <v>2215</v>
      </c>
      <c r="J6886" s="20" t="s">
        <v>2217</v>
      </c>
      <c r="K6886" s="20" t="s">
        <v>194</v>
      </c>
      <c r="L6886" s="20" t="s">
        <v>1474</v>
      </c>
      <c r="M6886" s="20" t="s">
        <v>39</v>
      </c>
      <c r="N6886" s="20" t="s">
        <v>122</v>
      </c>
      <c r="Q6886" s="20" t="s">
        <v>40</v>
      </c>
      <c r="R6886" s="25">
        <v>7374.01</v>
      </c>
    </row>
    <row r="6887" spans="9:18" x14ac:dyDescent="0.3">
      <c r="M6887" s="20" t="s">
        <v>42</v>
      </c>
      <c r="R6887" s="25">
        <v>1000</v>
      </c>
    </row>
    <row r="6888" spans="9:18" x14ac:dyDescent="0.3">
      <c r="I6888" s="31" t="s">
        <v>2215</v>
      </c>
      <c r="J6888" s="20" t="s">
        <v>2217</v>
      </c>
      <c r="K6888" s="20" t="s">
        <v>194</v>
      </c>
      <c r="L6888" s="20" t="s">
        <v>1474</v>
      </c>
      <c r="M6888" s="20" t="s">
        <v>39</v>
      </c>
      <c r="N6888" s="20" t="s">
        <v>122</v>
      </c>
      <c r="Q6888" s="20" t="s">
        <v>40</v>
      </c>
      <c r="R6888" s="25">
        <v>7374.01</v>
      </c>
    </row>
    <row r="6889" spans="9:18" x14ac:dyDescent="0.3">
      <c r="M6889" s="20" t="s">
        <v>42</v>
      </c>
      <c r="R6889" s="25">
        <v>1000</v>
      </c>
    </row>
    <row r="6890" spans="9:18" x14ac:dyDescent="0.3">
      <c r="I6890" s="31" t="s">
        <v>2215</v>
      </c>
      <c r="J6890" s="20" t="s">
        <v>2217</v>
      </c>
      <c r="K6890" s="20" t="s">
        <v>194</v>
      </c>
      <c r="L6890" s="20" t="s">
        <v>1474</v>
      </c>
      <c r="M6890" s="20" t="s">
        <v>39</v>
      </c>
      <c r="N6890" s="20" t="s">
        <v>122</v>
      </c>
      <c r="Q6890" s="20" t="s">
        <v>40</v>
      </c>
      <c r="R6890" s="25">
        <v>7374.01</v>
      </c>
    </row>
    <row r="6891" spans="9:18" x14ac:dyDescent="0.3">
      <c r="M6891" s="20" t="s">
        <v>42</v>
      </c>
      <c r="R6891" s="25">
        <v>1000</v>
      </c>
    </row>
    <row r="6892" spans="9:18" x14ac:dyDescent="0.3">
      <c r="I6892" s="31" t="s">
        <v>2218</v>
      </c>
      <c r="J6892" s="20" t="s">
        <v>2219</v>
      </c>
      <c r="K6892" s="20" t="s">
        <v>194</v>
      </c>
      <c r="L6892" s="20" t="s">
        <v>1474</v>
      </c>
      <c r="M6892" s="20" t="s">
        <v>39</v>
      </c>
      <c r="N6892" s="20" t="s">
        <v>122</v>
      </c>
      <c r="Q6892" s="20" t="s">
        <v>40</v>
      </c>
      <c r="R6892" s="25">
        <v>12605.13</v>
      </c>
    </row>
    <row r="6893" spans="9:18" x14ac:dyDescent="0.3">
      <c r="M6893" s="20" t="s">
        <v>42</v>
      </c>
      <c r="R6893" s="25">
        <v>1709.4</v>
      </c>
    </row>
    <row r="6894" spans="9:18" x14ac:dyDescent="0.3">
      <c r="I6894" s="31" t="s">
        <v>2218</v>
      </c>
      <c r="J6894" s="20" t="s">
        <v>2219</v>
      </c>
      <c r="K6894" s="20" t="s">
        <v>194</v>
      </c>
      <c r="L6894" s="20" t="s">
        <v>1474</v>
      </c>
      <c r="M6894" s="20" t="s">
        <v>39</v>
      </c>
      <c r="N6894" s="20" t="s">
        <v>122</v>
      </c>
      <c r="Q6894" s="20" t="s">
        <v>40</v>
      </c>
      <c r="R6894" s="25">
        <v>6302.57</v>
      </c>
    </row>
    <row r="6895" spans="9:18" x14ac:dyDescent="0.3">
      <c r="M6895" s="20" t="s">
        <v>42</v>
      </c>
      <c r="R6895" s="25">
        <v>854.70100000000002</v>
      </c>
    </row>
    <row r="6896" spans="9:18" x14ac:dyDescent="0.3">
      <c r="I6896" s="31" t="s">
        <v>2218</v>
      </c>
      <c r="J6896" s="20" t="s">
        <v>2219</v>
      </c>
      <c r="K6896" s="20" t="s">
        <v>194</v>
      </c>
      <c r="L6896" s="20" t="s">
        <v>1474</v>
      </c>
      <c r="M6896" s="20" t="s">
        <v>39</v>
      </c>
      <c r="N6896" s="20" t="s">
        <v>122</v>
      </c>
      <c r="Q6896" s="20" t="s">
        <v>40</v>
      </c>
      <c r="R6896" s="25">
        <v>6302.57</v>
      </c>
    </row>
    <row r="6897" spans="9:18" x14ac:dyDescent="0.3">
      <c r="M6897" s="20" t="s">
        <v>42</v>
      </c>
      <c r="R6897" s="25">
        <v>854.70100000000002</v>
      </c>
    </row>
    <row r="6898" spans="9:18" x14ac:dyDescent="0.3">
      <c r="I6898" s="31" t="s">
        <v>2218</v>
      </c>
      <c r="J6898" s="20" t="s">
        <v>2219</v>
      </c>
      <c r="K6898" s="20" t="s">
        <v>194</v>
      </c>
      <c r="L6898" s="20" t="s">
        <v>1474</v>
      </c>
      <c r="M6898" s="20" t="s">
        <v>39</v>
      </c>
      <c r="N6898" s="20" t="s">
        <v>122</v>
      </c>
      <c r="Q6898" s="20" t="s">
        <v>40</v>
      </c>
      <c r="R6898" s="25">
        <v>6302.57</v>
      </c>
    </row>
    <row r="6899" spans="9:18" x14ac:dyDescent="0.3">
      <c r="M6899" s="20" t="s">
        <v>42</v>
      </c>
      <c r="R6899" s="25">
        <v>854.70100000000002</v>
      </c>
    </row>
    <row r="6900" spans="9:18" x14ac:dyDescent="0.3">
      <c r="I6900" s="31" t="s">
        <v>2218</v>
      </c>
      <c r="J6900" s="20" t="s">
        <v>2219</v>
      </c>
      <c r="K6900" s="20" t="s">
        <v>194</v>
      </c>
      <c r="L6900" s="20" t="s">
        <v>1474</v>
      </c>
      <c r="M6900" s="20" t="s">
        <v>39</v>
      </c>
      <c r="N6900" s="20" t="s">
        <v>122</v>
      </c>
      <c r="Q6900" s="20" t="s">
        <v>40</v>
      </c>
      <c r="R6900" s="25">
        <v>6302.57</v>
      </c>
    </row>
    <row r="6901" spans="9:18" x14ac:dyDescent="0.3">
      <c r="M6901" s="20" t="s">
        <v>42</v>
      </c>
      <c r="R6901" s="25">
        <v>854.70100000000002</v>
      </c>
    </row>
    <row r="6902" spans="9:18" x14ac:dyDescent="0.3">
      <c r="I6902" s="31" t="s">
        <v>2218</v>
      </c>
      <c r="J6902" s="20" t="s">
        <v>2219</v>
      </c>
      <c r="K6902" s="20" t="s">
        <v>194</v>
      </c>
      <c r="L6902" s="20" t="s">
        <v>1474</v>
      </c>
      <c r="M6902" s="20" t="s">
        <v>39</v>
      </c>
      <c r="N6902" s="20" t="s">
        <v>122</v>
      </c>
      <c r="Q6902" s="20" t="s">
        <v>40</v>
      </c>
      <c r="R6902" s="25">
        <v>6302.57</v>
      </c>
    </row>
    <row r="6903" spans="9:18" x14ac:dyDescent="0.3">
      <c r="M6903" s="20" t="s">
        <v>42</v>
      </c>
      <c r="R6903" s="25">
        <v>854.70100000000002</v>
      </c>
    </row>
    <row r="6904" spans="9:18" x14ac:dyDescent="0.3">
      <c r="I6904" s="31" t="s">
        <v>2218</v>
      </c>
      <c r="J6904" s="20" t="s">
        <v>2219</v>
      </c>
      <c r="K6904" s="20" t="s">
        <v>194</v>
      </c>
      <c r="L6904" s="20" t="s">
        <v>1474</v>
      </c>
      <c r="M6904" s="20" t="s">
        <v>39</v>
      </c>
      <c r="N6904" s="20" t="s">
        <v>122</v>
      </c>
      <c r="Q6904" s="20" t="s">
        <v>40</v>
      </c>
      <c r="R6904" s="25">
        <v>6302.57</v>
      </c>
    </row>
    <row r="6905" spans="9:18" x14ac:dyDescent="0.3">
      <c r="M6905" s="20" t="s">
        <v>42</v>
      </c>
      <c r="R6905" s="25">
        <v>854.70100000000002</v>
      </c>
    </row>
    <row r="6906" spans="9:18" x14ac:dyDescent="0.3">
      <c r="I6906" s="31" t="s">
        <v>2218</v>
      </c>
      <c r="J6906" s="20" t="s">
        <v>2219</v>
      </c>
      <c r="K6906" s="20" t="s">
        <v>194</v>
      </c>
      <c r="L6906" s="20" t="s">
        <v>1474</v>
      </c>
      <c r="M6906" s="20" t="s">
        <v>39</v>
      </c>
      <c r="N6906" s="20" t="s">
        <v>122</v>
      </c>
      <c r="Q6906" s="20" t="s">
        <v>40</v>
      </c>
      <c r="R6906" s="25">
        <v>6302.57</v>
      </c>
    </row>
    <row r="6907" spans="9:18" x14ac:dyDescent="0.3">
      <c r="M6907" s="20" t="s">
        <v>42</v>
      </c>
      <c r="R6907" s="25">
        <v>854.70100000000002</v>
      </c>
    </row>
    <row r="6908" spans="9:18" x14ac:dyDescent="0.3">
      <c r="I6908" s="31" t="s">
        <v>2218</v>
      </c>
      <c r="J6908" s="20" t="s">
        <v>2219</v>
      </c>
      <c r="K6908" s="20" t="s">
        <v>194</v>
      </c>
      <c r="L6908" s="20" t="s">
        <v>1474</v>
      </c>
      <c r="M6908" s="20" t="s">
        <v>39</v>
      </c>
      <c r="N6908" s="20" t="s">
        <v>122</v>
      </c>
      <c r="Q6908" s="20" t="s">
        <v>40</v>
      </c>
      <c r="R6908" s="25">
        <v>4411.8</v>
      </c>
    </row>
    <row r="6909" spans="9:18" x14ac:dyDescent="0.3">
      <c r="M6909" s="20" t="s">
        <v>42</v>
      </c>
      <c r="R6909" s="25">
        <v>598.29100000000005</v>
      </c>
    </row>
    <row r="6910" spans="9:18" x14ac:dyDescent="0.3">
      <c r="I6910" s="31" t="s">
        <v>2218</v>
      </c>
      <c r="J6910" s="20" t="s">
        <v>2219</v>
      </c>
      <c r="K6910" s="20" t="s">
        <v>194</v>
      </c>
      <c r="L6910" s="20" t="s">
        <v>1474</v>
      </c>
      <c r="M6910" s="20" t="s">
        <v>39</v>
      </c>
      <c r="N6910" s="20" t="s">
        <v>122</v>
      </c>
      <c r="Q6910" s="20" t="s">
        <v>40</v>
      </c>
      <c r="R6910" s="25">
        <v>6302.57</v>
      </c>
    </row>
    <row r="6911" spans="9:18" x14ac:dyDescent="0.3">
      <c r="M6911" s="20" t="s">
        <v>42</v>
      </c>
      <c r="R6911" s="25">
        <v>854.70100000000002</v>
      </c>
    </row>
    <row r="6912" spans="9:18" x14ac:dyDescent="0.3">
      <c r="I6912" s="31" t="s">
        <v>2218</v>
      </c>
      <c r="J6912" s="20" t="s">
        <v>2219</v>
      </c>
      <c r="K6912" s="20" t="s">
        <v>194</v>
      </c>
      <c r="L6912" s="20" t="s">
        <v>1474</v>
      </c>
      <c r="M6912" s="20" t="s">
        <v>39</v>
      </c>
      <c r="N6912" s="20" t="s">
        <v>122</v>
      </c>
      <c r="Q6912" s="20" t="s">
        <v>40</v>
      </c>
      <c r="R6912" s="25">
        <v>6302.57</v>
      </c>
    </row>
    <row r="6913" spans="9:18" x14ac:dyDescent="0.3">
      <c r="M6913" s="20" t="s">
        <v>42</v>
      </c>
      <c r="R6913" s="25">
        <v>854.70100000000002</v>
      </c>
    </row>
    <row r="6914" spans="9:18" x14ac:dyDescent="0.3">
      <c r="I6914" s="31" t="s">
        <v>2220</v>
      </c>
      <c r="J6914" s="20" t="s">
        <v>2221</v>
      </c>
      <c r="K6914" s="20" t="s">
        <v>1474</v>
      </c>
      <c r="L6914" s="20" t="s">
        <v>1492</v>
      </c>
      <c r="M6914" s="20" t="s">
        <v>39</v>
      </c>
      <c r="N6914" s="20" t="s">
        <v>40</v>
      </c>
      <c r="O6914" s="25">
        <v>27027.99</v>
      </c>
      <c r="Q6914" s="20" t="s">
        <v>41</v>
      </c>
    </row>
    <row r="6915" spans="9:18" x14ac:dyDescent="0.3">
      <c r="M6915" s="20" t="s">
        <v>42</v>
      </c>
      <c r="O6915" s="25">
        <v>932</v>
      </c>
    </row>
    <row r="6916" spans="9:18" x14ac:dyDescent="0.3">
      <c r="I6916" s="31" t="s">
        <v>2220</v>
      </c>
      <c r="J6916" s="20" t="s">
        <v>2221</v>
      </c>
      <c r="K6916" s="20" t="s">
        <v>1474</v>
      </c>
      <c r="L6916" s="20" t="s">
        <v>1494</v>
      </c>
      <c r="M6916" s="20" t="s">
        <v>39</v>
      </c>
      <c r="N6916" s="20" t="s">
        <v>40</v>
      </c>
      <c r="O6916" s="25">
        <v>20299.740000000002</v>
      </c>
      <c r="Q6916" s="20" t="s">
        <v>41</v>
      </c>
    </row>
    <row r="6917" spans="9:18" x14ac:dyDescent="0.3">
      <c r="M6917" s="20" t="s">
        <v>42</v>
      </c>
      <c r="O6917" s="25">
        <v>700</v>
      </c>
    </row>
    <row r="6918" spans="9:18" x14ac:dyDescent="0.3">
      <c r="I6918" s="31" t="s">
        <v>2220</v>
      </c>
      <c r="J6918" s="20" t="s">
        <v>2222</v>
      </c>
      <c r="K6918" s="20" t="s">
        <v>194</v>
      </c>
      <c r="L6918" s="20" t="s">
        <v>1474</v>
      </c>
      <c r="M6918" s="20" t="s">
        <v>39</v>
      </c>
      <c r="N6918" s="20" t="s">
        <v>122</v>
      </c>
      <c r="Q6918" s="20" t="s">
        <v>40</v>
      </c>
      <c r="R6918" s="25">
        <v>212.66</v>
      </c>
    </row>
    <row r="6919" spans="9:18" x14ac:dyDescent="0.3">
      <c r="M6919" s="20" t="s">
        <v>42</v>
      </c>
      <c r="R6919" s="25">
        <v>23.238</v>
      </c>
    </row>
    <row r="6920" spans="9:18" x14ac:dyDescent="0.3">
      <c r="I6920" s="31" t="s">
        <v>2220</v>
      </c>
      <c r="J6920" s="20" t="s">
        <v>2222</v>
      </c>
      <c r="K6920" s="20" t="s">
        <v>194</v>
      </c>
      <c r="L6920" s="20" t="s">
        <v>1474</v>
      </c>
      <c r="M6920" s="20" t="s">
        <v>39</v>
      </c>
      <c r="N6920" s="20" t="s">
        <v>122</v>
      </c>
      <c r="Q6920" s="20" t="s">
        <v>40</v>
      </c>
      <c r="R6920" s="25">
        <v>25603.53</v>
      </c>
    </row>
    <row r="6921" spans="9:18" x14ac:dyDescent="0.3">
      <c r="M6921" s="20" t="s">
        <v>42</v>
      </c>
      <c r="R6921" s="25">
        <v>2797.8310000000001</v>
      </c>
    </row>
    <row r="6922" spans="9:18" x14ac:dyDescent="0.3">
      <c r="I6922" s="31" t="s">
        <v>2220</v>
      </c>
      <c r="J6922" s="20" t="s">
        <v>2222</v>
      </c>
      <c r="K6922" s="20" t="s">
        <v>194</v>
      </c>
      <c r="L6922" s="20" t="s">
        <v>1474</v>
      </c>
      <c r="M6922" s="20" t="s">
        <v>39</v>
      </c>
      <c r="N6922" s="20" t="s">
        <v>122</v>
      </c>
      <c r="Q6922" s="20" t="s">
        <v>40</v>
      </c>
      <c r="R6922" s="25">
        <v>8591.2199999999993</v>
      </c>
    </row>
    <row r="6923" spans="9:18" x14ac:dyDescent="0.3">
      <c r="M6923" s="20" t="s">
        <v>42</v>
      </c>
      <c r="R6923" s="25">
        <v>938.80700000000002</v>
      </c>
    </row>
    <row r="6924" spans="9:18" x14ac:dyDescent="0.3">
      <c r="I6924" s="31" t="s">
        <v>2220</v>
      </c>
      <c r="J6924" s="20" t="s">
        <v>2222</v>
      </c>
      <c r="K6924" s="20" t="s">
        <v>194</v>
      </c>
      <c r="L6924" s="20" t="s">
        <v>1474</v>
      </c>
      <c r="M6924" s="20" t="s">
        <v>39</v>
      </c>
      <c r="N6924" s="20" t="s">
        <v>122</v>
      </c>
      <c r="Q6924" s="20" t="s">
        <v>40</v>
      </c>
      <c r="R6924" s="25">
        <v>8506.16</v>
      </c>
    </row>
    <row r="6925" spans="9:18" x14ac:dyDescent="0.3">
      <c r="M6925" s="20" t="s">
        <v>42</v>
      </c>
      <c r="R6925" s="25">
        <v>929.51199999999994</v>
      </c>
    </row>
    <row r="6926" spans="9:18" x14ac:dyDescent="0.3">
      <c r="I6926" s="31" t="s">
        <v>2220</v>
      </c>
      <c r="J6926" s="20" t="s">
        <v>2222</v>
      </c>
      <c r="K6926" s="20" t="s">
        <v>194</v>
      </c>
      <c r="L6926" s="20" t="s">
        <v>1474</v>
      </c>
      <c r="M6926" s="20" t="s">
        <v>39</v>
      </c>
      <c r="N6926" s="20" t="s">
        <v>122</v>
      </c>
      <c r="Q6926" s="20" t="s">
        <v>40</v>
      </c>
      <c r="R6926" s="25">
        <v>8506.16</v>
      </c>
    </row>
    <row r="6927" spans="9:18" x14ac:dyDescent="0.3">
      <c r="M6927" s="20" t="s">
        <v>42</v>
      </c>
      <c r="R6927" s="25">
        <v>929.51199999999994</v>
      </c>
    </row>
    <row r="6928" spans="9:18" x14ac:dyDescent="0.3">
      <c r="I6928" s="31" t="s">
        <v>2220</v>
      </c>
      <c r="J6928" s="20" t="s">
        <v>2222</v>
      </c>
      <c r="K6928" s="20" t="s">
        <v>194</v>
      </c>
      <c r="L6928" s="20" t="s">
        <v>1474</v>
      </c>
      <c r="M6928" s="20" t="s">
        <v>39</v>
      </c>
      <c r="N6928" s="20" t="s">
        <v>122</v>
      </c>
      <c r="Q6928" s="20" t="s">
        <v>40</v>
      </c>
      <c r="R6928" s="25">
        <v>3487.52</v>
      </c>
    </row>
    <row r="6929" spans="9:18" x14ac:dyDescent="0.3">
      <c r="M6929" s="20" t="s">
        <v>42</v>
      </c>
      <c r="R6929" s="25">
        <v>381.1</v>
      </c>
    </row>
    <row r="6930" spans="9:18" x14ac:dyDescent="0.3">
      <c r="I6930" s="31" t="s">
        <v>2220</v>
      </c>
      <c r="J6930" s="20" t="s">
        <v>2223</v>
      </c>
      <c r="K6930" s="20" t="s">
        <v>2224</v>
      </c>
      <c r="M6930" s="20" t="s">
        <v>39</v>
      </c>
      <c r="N6930" s="20" t="s">
        <v>158</v>
      </c>
      <c r="O6930" s="25">
        <v>15741.67</v>
      </c>
      <c r="Q6930" s="20" t="s">
        <v>47</v>
      </c>
    </row>
    <row r="6931" spans="9:18" x14ac:dyDescent="0.3">
      <c r="M6931" s="20" t="s">
        <v>42</v>
      </c>
      <c r="O6931" s="25">
        <v>1</v>
      </c>
    </row>
    <row r="6932" spans="9:18" x14ac:dyDescent="0.3">
      <c r="I6932" s="31" t="s">
        <v>2220</v>
      </c>
      <c r="J6932" s="20" t="s">
        <v>2225</v>
      </c>
      <c r="K6932" s="20" t="s">
        <v>2226</v>
      </c>
      <c r="M6932" s="20" t="s">
        <v>39</v>
      </c>
      <c r="N6932" s="20" t="s">
        <v>53</v>
      </c>
      <c r="O6932" s="25">
        <v>960</v>
      </c>
      <c r="Q6932" s="20" t="s">
        <v>47</v>
      </c>
    </row>
    <row r="6933" spans="9:18" x14ac:dyDescent="0.3">
      <c r="M6933" s="20" t="s">
        <v>42</v>
      </c>
      <c r="O6933" s="25">
        <v>3</v>
      </c>
    </row>
    <row r="6934" spans="9:18" x14ac:dyDescent="0.3">
      <c r="I6934" s="31" t="s">
        <v>2220</v>
      </c>
      <c r="J6934" s="20" t="s">
        <v>2227</v>
      </c>
      <c r="K6934" s="20" t="s">
        <v>2228</v>
      </c>
      <c r="M6934" s="20" t="s">
        <v>39</v>
      </c>
      <c r="N6934" s="20" t="s">
        <v>53</v>
      </c>
      <c r="O6934" s="25">
        <v>6210</v>
      </c>
      <c r="Q6934" s="20" t="s">
        <v>47</v>
      </c>
    </row>
    <row r="6935" spans="9:18" x14ac:dyDescent="0.3">
      <c r="M6935" s="20" t="s">
        <v>42</v>
      </c>
      <c r="O6935" s="25">
        <v>18</v>
      </c>
    </row>
    <row r="6936" spans="9:18" x14ac:dyDescent="0.3">
      <c r="I6936" s="31" t="s">
        <v>2220</v>
      </c>
      <c r="J6936" s="20" t="s">
        <v>2227</v>
      </c>
      <c r="K6936" s="20" t="s">
        <v>2229</v>
      </c>
      <c r="M6936" s="20" t="s">
        <v>39</v>
      </c>
      <c r="N6936" s="20" t="s">
        <v>53</v>
      </c>
      <c r="O6936" s="25">
        <v>3741.67</v>
      </c>
      <c r="Q6936" s="20" t="s">
        <v>47</v>
      </c>
    </row>
    <row r="6937" spans="9:18" x14ac:dyDescent="0.3">
      <c r="M6937" s="20" t="s">
        <v>42</v>
      </c>
      <c r="O6937" s="25">
        <v>1</v>
      </c>
    </row>
    <row r="6938" spans="9:18" x14ac:dyDescent="0.3">
      <c r="I6938" s="31" t="s">
        <v>2220</v>
      </c>
      <c r="J6938" s="20" t="s">
        <v>2227</v>
      </c>
      <c r="K6938" s="20" t="s">
        <v>2230</v>
      </c>
      <c r="M6938" s="20" t="s">
        <v>39</v>
      </c>
      <c r="N6938" s="20" t="s">
        <v>53</v>
      </c>
      <c r="O6938" s="25">
        <v>976.67</v>
      </c>
      <c r="Q6938" s="20" t="s">
        <v>47</v>
      </c>
    </row>
    <row r="6939" spans="9:18" x14ac:dyDescent="0.3">
      <c r="M6939" s="20" t="s">
        <v>42</v>
      </c>
      <c r="O6939" s="25">
        <v>4</v>
      </c>
    </row>
    <row r="6940" spans="9:18" x14ac:dyDescent="0.3">
      <c r="I6940" s="31" t="s">
        <v>2220</v>
      </c>
      <c r="J6940" s="20" t="s">
        <v>2231</v>
      </c>
      <c r="K6940" s="20" t="s">
        <v>946</v>
      </c>
      <c r="M6940" s="20" t="s">
        <v>39</v>
      </c>
      <c r="N6940" s="20" t="s">
        <v>46</v>
      </c>
      <c r="O6940" s="25">
        <v>560.66999999999996</v>
      </c>
      <c r="Q6940" s="20" t="s">
        <v>47</v>
      </c>
    </row>
    <row r="6941" spans="9:18" x14ac:dyDescent="0.3">
      <c r="M6941" s="20" t="s">
        <v>42</v>
      </c>
    </row>
    <row r="6942" spans="9:18" x14ac:dyDescent="0.3">
      <c r="I6942" s="31" t="s">
        <v>2232</v>
      </c>
      <c r="J6942" s="20" t="s">
        <v>2233</v>
      </c>
      <c r="K6942" s="20" t="s">
        <v>194</v>
      </c>
      <c r="L6942" s="20" t="s">
        <v>1474</v>
      </c>
      <c r="M6942" s="20" t="s">
        <v>39</v>
      </c>
      <c r="N6942" s="20" t="s">
        <v>122</v>
      </c>
      <c r="Q6942" s="20" t="s">
        <v>40</v>
      </c>
      <c r="R6942" s="25">
        <v>9226.2099999999991</v>
      </c>
    </row>
    <row r="6943" spans="9:18" x14ac:dyDescent="0.3">
      <c r="M6943" s="20" t="s">
        <v>42</v>
      </c>
      <c r="R6943" s="25">
        <v>1008.196</v>
      </c>
    </row>
    <row r="6944" spans="9:18" x14ac:dyDescent="0.3">
      <c r="I6944" s="31" t="s">
        <v>2232</v>
      </c>
      <c r="J6944" s="20" t="s">
        <v>2233</v>
      </c>
      <c r="K6944" s="20" t="s">
        <v>194</v>
      </c>
      <c r="L6944" s="20" t="s">
        <v>1474</v>
      </c>
      <c r="M6944" s="20" t="s">
        <v>39</v>
      </c>
      <c r="N6944" s="20" t="s">
        <v>122</v>
      </c>
      <c r="Q6944" s="20" t="s">
        <v>40</v>
      </c>
      <c r="R6944" s="25">
        <v>9001.19</v>
      </c>
    </row>
    <row r="6945" spans="9:18" x14ac:dyDescent="0.3">
      <c r="M6945" s="20" t="s">
        <v>42</v>
      </c>
      <c r="R6945" s="25">
        <v>983.60699999999997</v>
      </c>
    </row>
    <row r="6946" spans="9:18" x14ac:dyDescent="0.3">
      <c r="I6946" s="31" t="s">
        <v>2232</v>
      </c>
      <c r="J6946" s="20" t="s">
        <v>2233</v>
      </c>
      <c r="K6946" s="20" t="s">
        <v>194</v>
      </c>
      <c r="L6946" s="20" t="s">
        <v>1474</v>
      </c>
      <c r="M6946" s="20" t="s">
        <v>39</v>
      </c>
      <c r="N6946" s="20" t="s">
        <v>122</v>
      </c>
      <c r="Q6946" s="20" t="s">
        <v>40</v>
      </c>
      <c r="R6946" s="25">
        <v>225.03</v>
      </c>
    </row>
    <row r="6947" spans="9:18" x14ac:dyDescent="0.3">
      <c r="M6947" s="20" t="s">
        <v>42</v>
      </c>
      <c r="R6947" s="25">
        <v>24.59</v>
      </c>
    </row>
    <row r="6948" spans="9:18" x14ac:dyDescent="0.3">
      <c r="I6948" s="31" t="s">
        <v>2232</v>
      </c>
      <c r="J6948" s="20" t="s">
        <v>2233</v>
      </c>
      <c r="K6948" s="20" t="s">
        <v>194</v>
      </c>
      <c r="L6948" s="20" t="s">
        <v>1474</v>
      </c>
      <c r="M6948" s="20" t="s">
        <v>39</v>
      </c>
      <c r="N6948" s="20" t="s">
        <v>122</v>
      </c>
      <c r="Q6948" s="20" t="s">
        <v>40</v>
      </c>
      <c r="R6948" s="25">
        <v>9001.19</v>
      </c>
    </row>
    <row r="6949" spans="9:18" x14ac:dyDescent="0.3">
      <c r="M6949" s="20" t="s">
        <v>42</v>
      </c>
      <c r="R6949" s="25">
        <v>983.60699999999997</v>
      </c>
    </row>
    <row r="6950" spans="9:18" x14ac:dyDescent="0.3">
      <c r="I6950" s="31" t="s">
        <v>2232</v>
      </c>
      <c r="J6950" s="20" t="s">
        <v>2234</v>
      </c>
      <c r="K6950" s="20" t="s">
        <v>1474</v>
      </c>
      <c r="M6950" s="20" t="s">
        <v>39</v>
      </c>
      <c r="N6950" s="20" t="s">
        <v>40</v>
      </c>
      <c r="O6950" s="25">
        <v>117902.39999999999</v>
      </c>
      <c r="Q6950" s="20" t="s">
        <v>47</v>
      </c>
    </row>
    <row r="6951" spans="9:18" x14ac:dyDescent="0.3">
      <c r="M6951" s="20" t="s">
        <v>42</v>
      </c>
      <c r="O6951" s="25">
        <v>25520</v>
      </c>
    </row>
    <row r="6952" spans="9:18" x14ac:dyDescent="0.3">
      <c r="I6952" s="31" t="s">
        <v>2232</v>
      </c>
      <c r="J6952" s="20" t="s">
        <v>2235</v>
      </c>
      <c r="K6952" s="20" t="s">
        <v>2236</v>
      </c>
      <c r="M6952" s="20" t="s">
        <v>39</v>
      </c>
      <c r="N6952" s="20" t="s">
        <v>53</v>
      </c>
      <c r="O6952" s="25">
        <v>1400</v>
      </c>
      <c r="Q6952" s="20" t="s">
        <v>47</v>
      </c>
    </row>
    <row r="6953" spans="9:18" x14ac:dyDescent="0.3">
      <c r="M6953" s="20" t="s">
        <v>42</v>
      </c>
      <c r="O6953" s="25">
        <v>1</v>
      </c>
    </row>
    <row r="6954" spans="9:18" x14ac:dyDescent="0.3">
      <c r="I6954" s="31" t="s">
        <v>2232</v>
      </c>
      <c r="J6954" s="20" t="s">
        <v>2237</v>
      </c>
      <c r="K6954" s="20" t="s">
        <v>1474</v>
      </c>
      <c r="M6954" s="20" t="s">
        <v>39</v>
      </c>
      <c r="N6954" s="20" t="s">
        <v>40</v>
      </c>
      <c r="O6954" s="25">
        <v>118364.4</v>
      </c>
      <c r="Q6954" s="20" t="s">
        <v>47</v>
      </c>
    </row>
    <row r="6955" spans="9:18" x14ac:dyDescent="0.3">
      <c r="M6955" s="20" t="s">
        <v>42</v>
      </c>
      <c r="O6955" s="25">
        <v>25620</v>
      </c>
    </row>
    <row r="6956" spans="9:18" x14ac:dyDescent="0.3">
      <c r="I6956" s="31" t="s">
        <v>2232</v>
      </c>
      <c r="J6956" s="20" t="s">
        <v>2238</v>
      </c>
      <c r="K6956" s="20" t="s">
        <v>1999</v>
      </c>
      <c r="M6956" s="20" t="s">
        <v>39</v>
      </c>
      <c r="N6956" s="20" t="s">
        <v>107</v>
      </c>
      <c r="O6956" s="25">
        <v>40300</v>
      </c>
      <c r="Q6956" s="20" t="s">
        <v>47</v>
      </c>
    </row>
    <row r="6957" spans="9:18" x14ac:dyDescent="0.3">
      <c r="M6957" s="20" t="s">
        <v>42</v>
      </c>
      <c r="O6957" s="25">
        <v>124</v>
      </c>
    </row>
    <row r="6958" spans="9:18" x14ac:dyDescent="0.3">
      <c r="I6958" s="31" t="s">
        <v>2232</v>
      </c>
      <c r="J6958" s="20" t="s">
        <v>2239</v>
      </c>
      <c r="K6958" s="20" t="s">
        <v>1474</v>
      </c>
      <c r="M6958" s="20" t="s">
        <v>39</v>
      </c>
      <c r="N6958" s="20" t="s">
        <v>40</v>
      </c>
      <c r="O6958" s="25">
        <v>10633.33</v>
      </c>
      <c r="Q6958" s="20" t="s">
        <v>47</v>
      </c>
    </row>
    <row r="6959" spans="9:18" x14ac:dyDescent="0.3">
      <c r="M6959" s="20" t="s">
        <v>42</v>
      </c>
    </row>
    <row r="6960" spans="9:18" x14ac:dyDescent="0.3">
      <c r="I6960" s="31" t="s">
        <v>2232</v>
      </c>
      <c r="J6960" s="20" t="s">
        <v>2239</v>
      </c>
      <c r="K6960" s="20" t="s">
        <v>1474</v>
      </c>
      <c r="M6960" s="20" t="s">
        <v>39</v>
      </c>
      <c r="N6960" s="20" t="s">
        <v>40</v>
      </c>
      <c r="O6960" s="25">
        <v>10675</v>
      </c>
      <c r="Q6960" s="20" t="s">
        <v>47</v>
      </c>
    </row>
    <row r="6961" spans="9:18" x14ac:dyDescent="0.3">
      <c r="M6961" s="20" t="s">
        <v>42</v>
      </c>
    </row>
    <row r="6962" spans="9:18" x14ac:dyDescent="0.3">
      <c r="I6962" s="31" t="s">
        <v>2232</v>
      </c>
      <c r="J6962" s="20" t="s">
        <v>2240</v>
      </c>
      <c r="K6962" s="20" t="s">
        <v>1618</v>
      </c>
      <c r="L6962" s="20" t="s">
        <v>2114</v>
      </c>
      <c r="M6962" s="20" t="s">
        <v>39</v>
      </c>
      <c r="N6962" s="20" t="s">
        <v>59</v>
      </c>
      <c r="Q6962" s="20" t="s">
        <v>906</v>
      </c>
      <c r="R6962" s="25">
        <v>1059.75</v>
      </c>
    </row>
    <row r="6963" spans="9:18" x14ac:dyDescent="0.3">
      <c r="M6963" s="20" t="s">
        <v>42</v>
      </c>
      <c r="R6963" s="25">
        <v>810</v>
      </c>
    </row>
    <row r="6964" spans="9:18" x14ac:dyDescent="0.3">
      <c r="I6964" s="31" t="s">
        <v>2241</v>
      </c>
      <c r="J6964" s="20" t="s">
        <v>2242</v>
      </c>
      <c r="K6964" s="20" t="s">
        <v>194</v>
      </c>
      <c r="L6964" s="20" t="s">
        <v>1474</v>
      </c>
      <c r="M6964" s="20" t="s">
        <v>39</v>
      </c>
      <c r="N6964" s="20" t="s">
        <v>122</v>
      </c>
      <c r="Q6964" s="20" t="s">
        <v>40</v>
      </c>
      <c r="R6964" s="25">
        <v>5757.32</v>
      </c>
    </row>
    <row r="6965" spans="9:18" x14ac:dyDescent="0.3">
      <c r="M6965" s="20" t="s">
        <v>42</v>
      </c>
      <c r="R6965" s="25">
        <v>1000</v>
      </c>
    </row>
    <row r="6966" spans="9:18" x14ac:dyDescent="0.3">
      <c r="I6966" s="31" t="s">
        <v>2241</v>
      </c>
      <c r="J6966" s="20" t="s">
        <v>2242</v>
      </c>
      <c r="K6966" s="20" t="s">
        <v>194</v>
      </c>
      <c r="L6966" s="20" t="s">
        <v>1474</v>
      </c>
      <c r="M6966" s="20" t="s">
        <v>39</v>
      </c>
      <c r="N6966" s="20" t="s">
        <v>122</v>
      </c>
      <c r="Q6966" s="20" t="s">
        <v>40</v>
      </c>
      <c r="R6966" s="25">
        <v>5757.32</v>
      </c>
    </row>
    <row r="6967" spans="9:18" x14ac:dyDescent="0.3">
      <c r="M6967" s="20" t="s">
        <v>42</v>
      </c>
      <c r="R6967" s="25">
        <v>1000</v>
      </c>
    </row>
    <row r="6968" spans="9:18" x14ac:dyDescent="0.3">
      <c r="I6968" s="31" t="s">
        <v>2241</v>
      </c>
      <c r="J6968" s="20" t="s">
        <v>2242</v>
      </c>
      <c r="K6968" s="20" t="s">
        <v>194</v>
      </c>
      <c r="L6968" s="20" t="s">
        <v>1474</v>
      </c>
      <c r="M6968" s="20" t="s">
        <v>39</v>
      </c>
      <c r="N6968" s="20" t="s">
        <v>122</v>
      </c>
      <c r="Q6968" s="20" t="s">
        <v>40</v>
      </c>
      <c r="R6968" s="25">
        <v>5757.32</v>
      </c>
    </row>
    <row r="6969" spans="9:18" x14ac:dyDescent="0.3">
      <c r="M6969" s="20" t="s">
        <v>42</v>
      </c>
      <c r="R6969" s="25">
        <v>1000</v>
      </c>
    </row>
    <row r="6970" spans="9:18" x14ac:dyDescent="0.3">
      <c r="I6970" s="31" t="s">
        <v>2241</v>
      </c>
      <c r="J6970" s="20" t="s">
        <v>2242</v>
      </c>
      <c r="K6970" s="20" t="s">
        <v>194</v>
      </c>
      <c r="L6970" s="20" t="s">
        <v>1474</v>
      </c>
      <c r="M6970" s="20" t="s">
        <v>39</v>
      </c>
      <c r="N6970" s="20" t="s">
        <v>122</v>
      </c>
      <c r="Q6970" s="20" t="s">
        <v>40</v>
      </c>
      <c r="R6970" s="25">
        <v>5757.32</v>
      </c>
    </row>
    <row r="6971" spans="9:18" x14ac:dyDescent="0.3">
      <c r="M6971" s="20" t="s">
        <v>42</v>
      </c>
      <c r="R6971" s="25">
        <v>1000</v>
      </c>
    </row>
    <row r="6972" spans="9:18" x14ac:dyDescent="0.3">
      <c r="I6972" s="31" t="s">
        <v>2241</v>
      </c>
      <c r="J6972" s="20" t="s">
        <v>2242</v>
      </c>
      <c r="K6972" s="20" t="s">
        <v>194</v>
      </c>
      <c r="L6972" s="20" t="s">
        <v>1474</v>
      </c>
      <c r="M6972" s="20" t="s">
        <v>39</v>
      </c>
      <c r="N6972" s="20" t="s">
        <v>122</v>
      </c>
      <c r="Q6972" s="20" t="s">
        <v>40</v>
      </c>
      <c r="R6972" s="25">
        <v>5757.32</v>
      </c>
    </row>
    <row r="6973" spans="9:18" x14ac:dyDescent="0.3">
      <c r="M6973" s="20" t="s">
        <v>42</v>
      </c>
      <c r="R6973" s="25">
        <v>1000</v>
      </c>
    </row>
    <row r="6974" spans="9:18" x14ac:dyDescent="0.3">
      <c r="I6974" s="31" t="s">
        <v>2241</v>
      </c>
      <c r="J6974" s="20" t="s">
        <v>2242</v>
      </c>
      <c r="K6974" s="20" t="s">
        <v>194</v>
      </c>
      <c r="L6974" s="20" t="s">
        <v>1474</v>
      </c>
      <c r="M6974" s="20" t="s">
        <v>39</v>
      </c>
      <c r="N6974" s="20" t="s">
        <v>122</v>
      </c>
      <c r="Q6974" s="20" t="s">
        <v>40</v>
      </c>
      <c r="R6974" s="25">
        <v>5757.32</v>
      </c>
    </row>
    <row r="6975" spans="9:18" x14ac:dyDescent="0.3">
      <c r="M6975" s="20" t="s">
        <v>42</v>
      </c>
      <c r="R6975" s="25">
        <v>1000</v>
      </c>
    </row>
    <row r="6976" spans="9:18" x14ac:dyDescent="0.3">
      <c r="I6976" s="31" t="s">
        <v>2241</v>
      </c>
      <c r="J6976" s="20" t="s">
        <v>2242</v>
      </c>
      <c r="K6976" s="20" t="s">
        <v>194</v>
      </c>
      <c r="L6976" s="20" t="s">
        <v>1474</v>
      </c>
      <c r="M6976" s="20" t="s">
        <v>39</v>
      </c>
      <c r="N6976" s="20" t="s">
        <v>122</v>
      </c>
      <c r="Q6976" s="20" t="s">
        <v>40</v>
      </c>
      <c r="R6976" s="25">
        <v>5757.32</v>
      </c>
    </row>
    <row r="6977" spans="9:18" x14ac:dyDescent="0.3">
      <c r="M6977" s="20" t="s">
        <v>42</v>
      </c>
      <c r="R6977" s="25">
        <v>1000</v>
      </c>
    </row>
    <row r="6978" spans="9:18" x14ac:dyDescent="0.3">
      <c r="I6978" s="31" t="s">
        <v>2241</v>
      </c>
      <c r="J6978" s="20" t="s">
        <v>2243</v>
      </c>
      <c r="K6978" s="20" t="s">
        <v>125</v>
      </c>
      <c r="M6978" s="20" t="s">
        <v>39</v>
      </c>
      <c r="N6978" s="20" t="s">
        <v>46</v>
      </c>
      <c r="O6978" s="25">
        <v>2340</v>
      </c>
      <c r="Q6978" s="20" t="s">
        <v>47</v>
      </c>
    </row>
    <row r="6979" spans="9:18" x14ac:dyDescent="0.3">
      <c r="M6979" s="20" t="s">
        <v>42</v>
      </c>
      <c r="O6979" s="25">
        <v>3</v>
      </c>
    </row>
    <row r="6980" spans="9:18" x14ac:dyDescent="0.3">
      <c r="I6980" s="31" t="s">
        <v>2241</v>
      </c>
      <c r="J6980" s="20" t="s">
        <v>2244</v>
      </c>
      <c r="K6980" s="20" t="s">
        <v>1996</v>
      </c>
      <c r="M6980" s="20" t="s">
        <v>39</v>
      </c>
      <c r="N6980" s="20" t="s">
        <v>46</v>
      </c>
      <c r="O6980" s="25">
        <v>2925</v>
      </c>
      <c r="Q6980" s="20" t="s">
        <v>47</v>
      </c>
    </row>
    <row r="6981" spans="9:18" x14ac:dyDescent="0.3">
      <c r="M6981" s="20" t="s">
        <v>42</v>
      </c>
      <c r="O6981" s="25">
        <v>15</v>
      </c>
    </row>
    <row r="6982" spans="9:18" x14ac:dyDescent="0.3">
      <c r="I6982" s="31" t="s">
        <v>2241</v>
      </c>
      <c r="J6982" s="20" t="s">
        <v>2244</v>
      </c>
      <c r="K6982" s="20" t="s">
        <v>1476</v>
      </c>
      <c r="M6982" s="20" t="s">
        <v>39</v>
      </c>
      <c r="N6982" s="20" t="s">
        <v>46</v>
      </c>
      <c r="O6982" s="25">
        <v>2071.87</v>
      </c>
      <c r="Q6982" s="20" t="s">
        <v>47</v>
      </c>
    </row>
    <row r="6983" spans="9:18" x14ac:dyDescent="0.3">
      <c r="M6983" s="20" t="s">
        <v>42</v>
      </c>
      <c r="O6983" s="25">
        <v>1</v>
      </c>
    </row>
    <row r="6984" spans="9:18" x14ac:dyDescent="0.3">
      <c r="I6984" s="31" t="s">
        <v>2241</v>
      </c>
      <c r="J6984" s="20" t="s">
        <v>2244</v>
      </c>
      <c r="K6984" s="20" t="s">
        <v>2245</v>
      </c>
      <c r="M6984" s="20" t="s">
        <v>39</v>
      </c>
      <c r="N6984" s="20" t="s">
        <v>46</v>
      </c>
      <c r="O6984" s="25">
        <v>2119</v>
      </c>
      <c r="Q6984" s="20" t="s">
        <v>47</v>
      </c>
    </row>
    <row r="6985" spans="9:18" x14ac:dyDescent="0.3">
      <c r="M6985" s="20" t="s">
        <v>42</v>
      </c>
      <c r="O6985" s="25">
        <v>1</v>
      </c>
    </row>
    <row r="6986" spans="9:18" x14ac:dyDescent="0.3">
      <c r="I6986" s="31" t="s">
        <v>2241</v>
      </c>
      <c r="J6986" s="20" t="s">
        <v>2246</v>
      </c>
      <c r="K6986" s="20" t="s">
        <v>102</v>
      </c>
      <c r="M6986" s="20" t="s">
        <v>39</v>
      </c>
      <c r="N6986" s="20" t="s">
        <v>90</v>
      </c>
      <c r="O6986" s="25">
        <v>5000</v>
      </c>
      <c r="Q6986" s="20" t="s">
        <v>47</v>
      </c>
    </row>
    <row r="6987" spans="9:18" x14ac:dyDescent="0.3">
      <c r="M6987" s="20" t="s">
        <v>42</v>
      </c>
      <c r="O6987" s="25">
        <v>400</v>
      </c>
    </row>
    <row r="6988" spans="9:18" x14ac:dyDescent="0.3">
      <c r="I6988" s="31" t="s">
        <v>2241</v>
      </c>
      <c r="J6988" s="20" t="s">
        <v>2247</v>
      </c>
      <c r="K6988" s="20" t="s">
        <v>2248</v>
      </c>
      <c r="M6988" s="20" t="s">
        <v>39</v>
      </c>
      <c r="N6988" s="20" t="s">
        <v>297</v>
      </c>
      <c r="O6988" s="25">
        <v>9460.83</v>
      </c>
      <c r="Q6988" s="20" t="s">
        <v>47</v>
      </c>
    </row>
    <row r="6989" spans="9:18" x14ac:dyDescent="0.3">
      <c r="M6989" s="20" t="s">
        <v>42</v>
      </c>
      <c r="O6989" s="25">
        <v>1</v>
      </c>
    </row>
    <row r="6990" spans="9:18" x14ac:dyDescent="0.3">
      <c r="I6990" s="31" t="s">
        <v>2241</v>
      </c>
      <c r="J6990" s="20" t="s">
        <v>2249</v>
      </c>
      <c r="K6990" s="20" t="s">
        <v>1738</v>
      </c>
      <c r="M6990" s="20" t="s">
        <v>39</v>
      </c>
      <c r="N6990" s="20" t="s">
        <v>146</v>
      </c>
      <c r="O6990" s="25">
        <v>9675</v>
      </c>
      <c r="Q6990" s="20" t="s">
        <v>47</v>
      </c>
    </row>
    <row r="6991" spans="9:18" x14ac:dyDescent="0.3">
      <c r="M6991" s="20" t="s">
        <v>42</v>
      </c>
      <c r="O6991" s="25">
        <v>2</v>
      </c>
    </row>
    <row r="6992" spans="9:18" x14ac:dyDescent="0.3">
      <c r="I6992" s="31" t="s">
        <v>2241</v>
      </c>
      <c r="J6992" s="20" t="s">
        <v>2249</v>
      </c>
      <c r="K6992" s="20" t="s">
        <v>147</v>
      </c>
      <c r="L6992" s="20" t="s">
        <v>1738</v>
      </c>
      <c r="M6992" s="20" t="s">
        <v>39</v>
      </c>
      <c r="N6992" s="20" t="s">
        <v>148</v>
      </c>
      <c r="Q6992" s="20" t="s">
        <v>149</v>
      </c>
      <c r="R6992" s="25">
        <v>9675</v>
      </c>
    </row>
    <row r="6993" spans="9:18" x14ac:dyDescent="0.3">
      <c r="M6993" s="20" t="s">
        <v>42</v>
      </c>
    </row>
    <row r="6994" spans="9:18" x14ac:dyDescent="0.3">
      <c r="I6994" s="31" t="s">
        <v>2241</v>
      </c>
      <c r="J6994" s="20" t="s">
        <v>2249</v>
      </c>
      <c r="K6994" s="20" t="s">
        <v>182</v>
      </c>
      <c r="M6994" s="20" t="s">
        <v>39</v>
      </c>
      <c r="N6994" s="20" t="s">
        <v>146</v>
      </c>
      <c r="O6994" s="25">
        <v>3883.34</v>
      </c>
      <c r="Q6994" s="20" t="s">
        <v>47</v>
      </c>
    </row>
    <row r="6995" spans="9:18" x14ac:dyDescent="0.3">
      <c r="M6995" s="20" t="s">
        <v>42</v>
      </c>
      <c r="O6995" s="25">
        <v>3</v>
      </c>
    </row>
    <row r="6996" spans="9:18" x14ac:dyDescent="0.3">
      <c r="I6996" s="31" t="s">
        <v>2241</v>
      </c>
      <c r="J6996" s="20" t="s">
        <v>2249</v>
      </c>
      <c r="K6996" s="20" t="s">
        <v>147</v>
      </c>
      <c r="L6996" s="20" t="s">
        <v>182</v>
      </c>
      <c r="M6996" s="20" t="s">
        <v>39</v>
      </c>
      <c r="N6996" s="20" t="s">
        <v>148</v>
      </c>
      <c r="Q6996" s="20" t="s">
        <v>149</v>
      </c>
      <c r="R6996" s="25">
        <v>3883.34</v>
      </c>
    </row>
    <row r="6997" spans="9:18" x14ac:dyDescent="0.3">
      <c r="M6997" s="20" t="s">
        <v>42</v>
      </c>
    </row>
    <row r="6998" spans="9:18" x14ac:dyDescent="0.3">
      <c r="I6998" s="31" t="s">
        <v>2241</v>
      </c>
      <c r="J6998" s="20" t="s">
        <v>2250</v>
      </c>
      <c r="K6998" s="20" t="s">
        <v>2251</v>
      </c>
      <c r="M6998" s="20" t="s">
        <v>39</v>
      </c>
      <c r="N6998" s="20" t="s">
        <v>46</v>
      </c>
      <c r="O6998" s="25">
        <v>12500</v>
      </c>
      <c r="Q6998" s="20" t="s">
        <v>47</v>
      </c>
    </row>
    <row r="6999" spans="9:18" x14ac:dyDescent="0.3">
      <c r="M6999" s="20" t="s">
        <v>42</v>
      </c>
      <c r="O6999" s="25">
        <v>0.15</v>
      </c>
    </row>
    <row r="7000" spans="9:18" x14ac:dyDescent="0.3">
      <c r="I7000" s="31" t="s">
        <v>2241</v>
      </c>
      <c r="J7000" s="20" t="s">
        <v>2252</v>
      </c>
      <c r="K7000" s="20" t="s">
        <v>2251</v>
      </c>
      <c r="M7000" s="20" t="s">
        <v>39</v>
      </c>
      <c r="N7000" s="20" t="s">
        <v>46</v>
      </c>
      <c r="O7000" s="25">
        <v>23083.33</v>
      </c>
      <c r="Q7000" s="20" t="s">
        <v>47</v>
      </c>
    </row>
    <row r="7001" spans="9:18" x14ac:dyDescent="0.3">
      <c r="M7001" s="20" t="s">
        <v>42</v>
      </c>
      <c r="O7001" s="25">
        <v>0.27700000000000002</v>
      </c>
    </row>
    <row r="7002" spans="9:18" x14ac:dyDescent="0.3">
      <c r="I7002" s="31" t="s">
        <v>2253</v>
      </c>
      <c r="J7002" s="20" t="s">
        <v>2254</v>
      </c>
      <c r="K7002" s="20" t="s">
        <v>194</v>
      </c>
      <c r="L7002" s="20" t="s">
        <v>1474</v>
      </c>
      <c r="M7002" s="20" t="s">
        <v>39</v>
      </c>
      <c r="N7002" s="20" t="s">
        <v>122</v>
      </c>
      <c r="Q7002" s="20" t="s">
        <v>40</v>
      </c>
      <c r="R7002" s="25">
        <v>6326.72</v>
      </c>
    </row>
    <row r="7003" spans="9:18" x14ac:dyDescent="0.3">
      <c r="M7003" s="20" t="s">
        <v>42</v>
      </c>
      <c r="R7003" s="25">
        <v>1098.9010000000001</v>
      </c>
    </row>
    <row r="7004" spans="9:18" x14ac:dyDescent="0.3">
      <c r="I7004" s="31" t="s">
        <v>2253</v>
      </c>
      <c r="J7004" s="20" t="s">
        <v>2254</v>
      </c>
      <c r="K7004" s="20" t="s">
        <v>194</v>
      </c>
      <c r="L7004" s="20" t="s">
        <v>1474</v>
      </c>
      <c r="M7004" s="20" t="s">
        <v>39</v>
      </c>
      <c r="N7004" s="20" t="s">
        <v>122</v>
      </c>
      <c r="Q7004" s="20" t="s">
        <v>40</v>
      </c>
      <c r="R7004" s="25">
        <v>12653.46</v>
      </c>
    </row>
    <row r="7005" spans="9:18" x14ac:dyDescent="0.3">
      <c r="M7005" s="20" t="s">
        <v>42</v>
      </c>
      <c r="R7005" s="25">
        <v>2197.8029999999999</v>
      </c>
    </row>
    <row r="7006" spans="9:18" x14ac:dyDescent="0.3">
      <c r="I7006" s="31" t="s">
        <v>2253</v>
      </c>
      <c r="J7006" s="20" t="s">
        <v>2254</v>
      </c>
      <c r="K7006" s="20" t="s">
        <v>194</v>
      </c>
      <c r="L7006" s="20" t="s">
        <v>1474</v>
      </c>
      <c r="M7006" s="20" t="s">
        <v>39</v>
      </c>
      <c r="N7006" s="20" t="s">
        <v>122</v>
      </c>
      <c r="Q7006" s="20" t="s">
        <v>40</v>
      </c>
      <c r="R7006" s="25">
        <v>6959.4</v>
      </c>
    </row>
    <row r="7007" spans="9:18" x14ac:dyDescent="0.3">
      <c r="M7007" s="20" t="s">
        <v>42</v>
      </c>
      <c r="R7007" s="25">
        <v>1208.7909999999999</v>
      </c>
    </row>
    <row r="7008" spans="9:18" x14ac:dyDescent="0.3">
      <c r="I7008" s="31" t="s">
        <v>2253</v>
      </c>
      <c r="J7008" s="20" t="s">
        <v>2254</v>
      </c>
      <c r="K7008" s="20" t="s">
        <v>194</v>
      </c>
      <c r="L7008" s="20" t="s">
        <v>1474</v>
      </c>
      <c r="M7008" s="20" t="s">
        <v>39</v>
      </c>
      <c r="N7008" s="20" t="s">
        <v>122</v>
      </c>
      <c r="Q7008" s="20" t="s">
        <v>40</v>
      </c>
      <c r="R7008" s="25">
        <v>6326.72</v>
      </c>
    </row>
    <row r="7009" spans="9:18" x14ac:dyDescent="0.3">
      <c r="M7009" s="20" t="s">
        <v>42</v>
      </c>
      <c r="R7009" s="25">
        <v>1098.9010000000001</v>
      </c>
    </row>
    <row r="7010" spans="9:18" x14ac:dyDescent="0.3">
      <c r="I7010" s="31" t="s">
        <v>2253</v>
      </c>
      <c r="J7010" s="20" t="s">
        <v>2254</v>
      </c>
      <c r="K7010" s="20" t="s">
        <v>194</v>
      </c>
      <c r="L7010" s="20" t="s">
        <v>1474</v>
      </c>
      <c r="M7010" s="20" t="s">
        <v>39</v>
      </c>
      <c r="N7010" s="20" t="s">
        <v>122</v>
      </c>
      <c r="Q7010" s="20" t="s">
        <v>40</v>
      </c>
      <c r="R7010" s="25">
        <v>6326.72</v>
      </c>
    </row>
    <row r="7011" spans="9:18" x14ac:dyDescent="0.3">
      <c r="M7011" s="20" t="s">
        <v>42</v>
      </c>
      <c r="R7011" s="25">
        <v>1098.9010000000001</v>
      </c>
    </row>
    <row r="7012" spans="9:18" x14ac:dyDescent="0.3">
      <c r="I7012" s="31" t="s">
        <v>2253</v>
      </c>
      <c r="J7012" s="20" t="s">
        <v>2254</v>
      </c>
      <c r="K7012" s="20" t="s">
        <v>194</v>
      </c>
      <c r="L7012" s="20" t="s">
        <v>1474</v>
      </c>
      <c r="M7012" s="20" t="s">
        <v>39</v>
      </c>
      <c r="N7012" s="20" t="s">
        <v>122</v>
      </c>
      <c r="Q7012" s="20" t="s">
        <v>40</v>
      </c>
      <c r="R7012" s="25">
        <v>6326.72</v>
      </c>
    </row>
    <row r="7013" spans="9:18" x14ac:dyDescent="0.3">
      <c r="M7013" s="20" t="s">
        <v>42</v>
      </c>
      <c r="R7013" s="25">
        <v>1098.9010000000001</v>
      </c>
    </row>
    <row r="7014" spans="9:18" x14ac:dyDescent="0.3">
      <c r="I7014" s="31" t="s">
        <v>2253</v>
      </c>
      <c r="J7014" s="20" t="s">
        <v>2254</v>
      </c>
      <c r="K7014" s="20" t="s">
        <v>194</v>
      </c>
      <c r="L7014" s="20" t="s">
        <v>1474</v>
      </c>
      <c r="M7014" s="20" t="s">
        <v>39</v>
      </c>
      <c r="N7014" s="20" t="s">
        <v>122</v>
      </c>
      <c r="Q7014" s="20" t="s">
        <v>40</v>
      </c>
      <c r="R7014" s="25">
        <v>6326.72</v>
      </c>
    </row>
    <row r="7015" spans="9:18" x14ac:dyDescent="0.3">
      <c r="M7015" s="20" t="s">
        <v>42</v>
      </c>
      <c r="R7015" s="25">
        <v>1098.9010000000001</v>
      </c>
    </row>
    <row r="7016" spans="9:18" x14ac:dyDescent="0.3">
      <c r="I7016" s="31" t="s">
        <v>2253</v>
      </c>
      <c r="J7016" s="20" t="s">
        <v>2254</v>
      </c>
      <c r="K7016" s="20" t="s">
        <v>194</v>
      </c>
      <c r="L7016" s="20" t="s">
        <v>1474</v>
      </c>
      <c r="M7016" s="20" t="s">
        <v>39</v>
      </c>
      <c r="N7016" s="20" t="s">
        <v>122</v>
      </c>
      <c r="Q7016" s="20" t="s">
        <v>40</v>
      </c>
      <c r="R7016" s="25">
        <v>6326.73</v>
      </c>
    </row>
    <row r="7017" spans="9:18" x14ac:dyDescent="0.3">
      <c r="M7017" s="20" t="s">
        <v>42</v>
      </c>
      <c r="R7017" s="25">
        <v>1098.9010000000001</v>
      </c>
    </row>
    <row r="7018" spans="9:18" x14ac:dyDescent="0.3">
      <c r="I7018" s="31" t="s">
        <v>2253</v>
      </c>
      <c r="J7018" s="20" t="s">
        <v>2255</v>
      </c>
      <c r="K7018" s="20" t="s">
        <v>2256</v>
      </c>
      <c r="M7018" s="20" t="s">
        <v>39</v>
      </c>
      <c r="N7018" s="20" t="s">
        <v>158</v>
      </c>
      <c r="O7018" s="25">
        <v>20030</v>
      </c>
      <c r="Q7018" s="20" t="s">
        <v>47</v>
      </c>
    </row>
    <row r="7019" spans="9:18" x14ac:dyDescent="0.3">
      <c r="M7019" s="20" t="s">
        <v>42</v>
      </c>
      <c r="O7019" s="25">
        <v>2</v>
      </c>
    </row>
    <row r="7020" spans="9:18" x14ac:dyDescent="0.3">
      <c r="I7020" s="31" t="s">
        <v>2253</v>
      </c>
      <c r="J7020" s="20" t="s">
        <v>2257</v>
      </c>
      <c r="K7020" s="20" t="s">
        <v>2256</v>
      </c>
      <c r="M7020" s="20" t="s">
        <v>39</v>
      </c>
      <c r="N7020" s="20" t="s">
        <v>158</v>
      </c>
      <c r="O7020" s="25">
        <v>700</v>
      </c>
      <c r="Q7020" s="20" t="s">
        <v>47</v>
      </c>
    </row>
    <row r="7021" spans="9:18" x14ac:dyDescent="0.3">
      <c r="M7021" s="20" t="s">
        <v>42</v>
      </c>
    </row>
    <row r="7022" spans="9:18" x14ac:dyDescent="0.3">
      <c r="I7022" s="31" t="s">
        <v>2258</v>
      </c>
      <c r="J7022" s="20" t="s">
        <v>2259</v>
      </c>
      <c r="K7022" s="20" t="s">
        <v>1474</v>
      </c>
      <c r="L7022" s="20" t="s">
        <v>1492</v>
      </c>
      <c r="M7022" s="20" t="s">
        <v>39</v>
      </c>
      <c r="N7022" s="20" t="s">
        <v>40</v>
      </c>
      <c r="O7022" s="25">
        <v>28391</v>
      </c>
      <c r="Q7022" s="20" t="s">
        <v>41</v>
      </c>
    </row>
    <row r="7023" spans="9:18" x14ac:dyDescent="0.3">
      <c r="M7023" s="20" t="s">
        <v>42</v>
      </c>
      <c r="O7023" s="25">
        <v>979</v>
      </c>
    </row>
    <row r="7024" spans="9:18" x14ac:dyDescent="0.3">
      <c r="I7024" s="31" t="s">
        <v>2258</v>
      </c>
      <c r="J7024" s="20" t="s">
        <v>2260</v>
      </c>
      <c r="K7024" s="20" t="s">
        <v>194</v>
      </c>
      <c r="L7024" s="20" t="s">
        <v>1474</v>
      </c>
      <c r="M7024" s="20" t="s">
        <v>39</v>
      </c>
      <c r="N7024" s="20" t="s">
        <v>122</v>
      </c>
      <c r="Q7024" s="20" t="s">
        <v>40</v>
      </c>
      <c r="R7024" s="25">
        <v>5708.75</v>
      </c>
    </row>
    <row r="7025" spans="9:18" x14ac:dyDescent="0.3">
      <c r="M7025" s="20" t="s">
        <v>42</v>
      </c>
      <c r="R7025" s="25">
        <v>913.07600000000002</v>
      </c>
    </row>
    <row r="7026" spans="9:18" x14ac:dyDescent="0.3">
      <c r="I7026" s="31" t="s">
        <v>2258</v>
      </c>
      <c r="J7026" s="20" t="s">
        <v>2260</v>
      </c>
      <c r="K7026" s="20" t="s">
        <v>194</v>
      </c>
      <c r="L7026" s="20" t="s">
        <v>1474</v>
      </c>
      <c r="M7026" s="20" t="s">
        <v>39</v>
      </c>
      <c r="N7026" s="20" t="s">
        <v>122</v>
      </c>
      <c r="Q7026" s="20" t="s">
        <v>40</v>
      </c>
      <c r="R7026" s="25">
        <v>23324.82</v>
      </c>
    </row>
    <row r="7027" spans="9:18" x14ac:dyDescent="0.3">
      <c r="M7027" s="20" t="s">
        <v>42</v>
      </c>
      <c r="R7027" s="25">
        <v>3730.645</v>
      </c>
    </row>
    <row r="7028" spans="9:18" x14ac:dyDescent="0.3">
      <c r="I7028" s="31" t="s">
        <v>2258</v>
      </c>
      <c r="J7028" s="20" t="s">
        <v>2260</v>
      </c>
      <c r="K7028" s="20" t="s">
        <v>194</v>
      </c>
      <c r="L7028" s="20" t="s">
        <v>1474</v>
      </c>
      <c r="M7028" s="20" t="s">
        <v>39</v>
      </c>
      <c r="N7028" s="20" t="s">
        <v>122</v>
      </c>
      <c r="Q7028" s="20" t="s">
        <v>40</v>
      </c>
      <c r="R7028" s="25">
        <v>5831.21</v>
      </c>
    </row>
    <row r="7029" spans="9:18" x14ac:dyDescent="0.3">
      <c r="M7029" s="20" t="s">
        <v>42</v>
      </c>
      <c r="R7029" s="25">
        <v>932.66200000000003</v>
      </c>
    </row>
    <row r="7030" spans="9:18" x14ac:dyDescent="0.3">
      <c r="I7030" s="31" t="s">
        <v>2258</v>
      </c>
      <c r="J7030" s="20" t="s">
        <v>2260</v>
      </c>
      <c r="K7030" s="20" t="s">
        <v>194</v>
      </c>
      <c r="L7030" s="20" t="s">
        <v>1474</v>
      </c>
      <c r="M7030" s="20" t="s">
        <v>39</v>
      </c>
      <c r="N7030" s="20" t="s">
        <v>122</v>
      </c>
      <c r="Q7030" s="20" t="s">
        <v>40</v>
      </c>
      <c r="R7030" s="25">
        <v>5831.21</v>
      </c>
    </row>
    <row r="7031" spans="9:18" x14ac:dyDescent="0.3">
      <c r="M7031" s="20" t="s">
        <v>42</v>
      </c>
      <c r="R7031" s="25">
        <v>932.66200000000003</v>
      </c>
    </row>
    <row r="7032" spans="9:18" x14ac:dyDescent="0.3">
      <c r="I7032" s="31" t="s">
        <v>2258</v>
      </c>
      <c r="J7032" s="20" t="s">
        <v>2260</v>
      </c>
      <c r="K7032" s="20" t="s">
        <v>194</v>
      </c>
      <c r="L7032" s="20" t="s">
        <v>1474</v>
      </c>
      <c r="M7032" s="20" t="s">
        <v>39</v>
      </c>
      <c r="N7032" s="20" t="s">
        <v>122</v>
      </c>
      <c r="Q7032" s="20" t="s">
        <v>40</v>
      </c>
      <c r="R7032" s="25">
        <v>5831.21</v>
      </c>
    </row>
    <row r="7033" spans="9:18" x14ac:dyDescent="0.3">
      <c r="M7033" s="20" t="s">
        <v>42</v>
      </c>
      <c r="R7033" s="25">
        <v>932.66200000000003</v>
      </c>
    </row>
    <row r="7034" spans="9:18" x14ac:dyDescent="0.3">
      <c r="I7034" s="31" t="s">
        <v>2258</v>
      </c>
      <c r="J7034" s="20" t="s">
        <v>2260</v>
      </c>
      <c r="K7034" s="20" t="s">
        <v>194</v>
      </c>
      <c r="L7034" s="20" t="s">
        <v>1474</v>
      </c>
      <c r="M7034" s="20" t="s">
        <v>39</v>
      </c>
      <c r="N7034" s="20" t="s">
        <v>122</v>
      </c>
      <c r="Q7034" s="20" t="s">
        <v>40</v>
      </c>
      <c r="R7034" s="25">
        <v>5831.21</v>
      </c>
    </row>
    <row r="7035" spans="9:18" x14ac:dyDescent="0.3">
      <c r="M7035" s="20" t="s">
        <v>42</v>
      </c>
      <c r="R7035" s="25">
        <v>932.66200000000003</v>
      </c>
    </row>
    <row r="7036" spans="9:18" x14ac:dyDescent="0.3">
      <c r="I7036" s="31" t="s">
        <v>2258</v>
      </c>
      <c r="J7036" s="20" t="s">
        <v>2260</v>
      </c>
      <c r="K7036" s="20" t="s">
        <v>194</v>
      </c>
      <c r="L7036" s="20" t="s">
        <v>1474</v>
      </c>
      <c r="M7036" s="20" t="s">
        <v>39</v>
      </c>
      <c r="N7036" s="20" t="s">
        <v>122</v>
      </c>
      <c r="Q7036" s="20" t="s">
        <v>40</v>
      </c>
      <c r="R7036" s="25">
        <v>5831.21</v>
      </c>
    </row>
    <row r="7037" spans="9:18" x14ac:dyDescent="0.3">
      <c r="M7037" s="20" t="s">
        <v>42</v>
      </c>
      <c r="R7037" s="25">
        <v>932.66200000000003</v>
      </c>
    </row>
    <row r="7038" spans="9:18" x14ac:dyDescent="0.3">
      <c r="I7038" s="31" t="s">
        <v>2258</v>
      </c>
      <c r="J7038" s="20" t="s">
        <v>2260</v>
      </c>
      <c r="K7038" s="20" t="s">
        <v>194</v>
      </c>
      <c r="L7038" s="20" t="s">
        <v>1474</v>
      </c>
      <c r="M7038" s="20" t="s">
        <v>39</v>
      </c>
      <c r="N7038" s="20" t="s">
        <v>122</v>
      </c>
      <c r="Q7038" s="20" t="s">
        <v>40</v>
      </c>
      <c r="R7038" s="25">
        <v>5831.21</v>
      </c>
    </row>
    <row r="7039" spans="9:18" x14ac:dyDescent="0.3">
      <c r="M7039" s="20" t="s">
        <v>42</v>
      </c>
      <c r="R7039" s="25">
        <v>932.66200000000003</v>
      </c>
    </row>
    <row r="7040" spans="9:18" x14ac:dyDescent="0.3">
      <c r="I7040" s="31" t="s">
        <v>2258</v>
      </c>
      <c r="J7040" s="20" t="s">
        <v>2260</v>
      </c>
      <c r="K7040" s="20" t="s">
        <v>194</v>
      </c>
      <c r="L7040" s="20" t="s">
        <v>1474</v>
      </c>
      <c r="M7040" s="20" t="s">
        <v>39</v>
      </c>
      <c r="N7040" s="20" t="s">
        <v>122</v>
      </c>
      <c r="Q7040" s="20" t="s">
        <v>40</v>
      </c>
      <c r="R7040" s="25">
        <v>5831.21</v>
      </c>
    </row>
    <row r="7041" spans="9:18" x14ac:dyDescent="0.3">
      <c r="M7041" s="20" t="s">
        <v>42</v>
      </c>
      <c r="R7041" s="25">
        <v>932.66200000000003</v>
      </c>
    </row>
    <row r="7042" spans="9:18" x14ac:dyDescent="0.3">
      <c r="I7042" s="31" t="s">
        <v>2258</v>
      </c>
      <c r="J7042" s="20" t="s">
        <v>2260</v>
      </c>
      <c r="K7042" s="20" t="s">
        <v>194</v>
      </c>
      <c r="L7042" s="20" t="s">
        <v>1474</v>
      </c>
      <c r="M7042" s="20" t="s">
        <v>39</v>
      </c>
      <c r="N7042" s="20" t="s">
        <v>122</v>
      </c>
      <c r="Q7042" s="20" t="s">
        <v>40</v>
      </c>
      <c r="R7042" s="25">
        <v>6437.66</v>
      </c>
    </row>
    <row r="7043" spans="9:18" x14ac:dyDescent="0.3">
      <c r="M7043" s="20" t="s">
        <v>42</v>
      </c>
      <c r="R7043" s="25">
        <v>1029.6590000000001</v>
      </c>
    </row>
    <row r="7044" spans="9:18" x14ac:dyDescent="0.3">
      <c r="I7044" s="31" t="s">
        <v>2258</v>
      </c>
      <c r="J7044" s="20" t="s">
        <v>2260</v>
      </c>
      <c r="K7044" s="20" t="s">
        <v>194</v>
      </c>
      <c r="L7044" s="20" t="s">
        <v>1474</v>
      </c>
      <c r="M7044" s="20" t="s">
        <v>39</v>
      </c>
      <c r="N7044" s="20" t="s">
        <v>122</v>
      </c>
      <c r="Q7044" s="20" t="s">
        <v>40</v>
      </c>
      <c r="R7044" s="25">
        <v>11662.42</v>
      </c>
    </row>
    <row r="7045" spans="9:18" x14ac:dyDescent="0.3">
      <c r="M7045" s="20" t="s">
        <v>42</v>
      </c>
      <c r="R7045" s="25">
        <v>1865.3240000000001</v>
      </c>
    </row>
    <row r="7046" spans="9:18" x14ac:dyDescent="0.3">
      <c r="I7046" s="31" t="s">
        <v>2258</v>
      </c>
      <c r="J7046" s="20" t="s">
        <v>2260</v>
      </c>
      <c r="K7046" s="20" t="s">
        <v>194</v>
      </c>
      <c r="L7046" s="20" t="s">
        <v>1474</v>
      </c>
      <c r="M7046" s="20" t="s">
        <v>39</v>
      </c>
      <c r="N7046" s="20" t="s">
        <v>122</v>
      </c>
      <c r="Q7046" s="20" t="s">
        <v>40</v>
      </c>
      <c r="R7046" s="25">
        <v>5831.21</v>
      </c>
    </row>
    <row r="7047" spans="9:18" x14ac:dyDescent="0.3">
      <c r="M7047" s="20" t="s">
        <v>42</v>
      </c>
      <c r="R7047" s="25">
        <v>932.66200000000003</v>
      </c>
    </row>
    <row r="7048" spans="9:18" x14ac:dyDescent="0.3">
      <c r="I7048" s="31" t="s">
        <v>2258</v>
      </c>
      <c r="J7048" s="20" t="s">
        <v>2261</v>
      </c>
      <c r="K7048" s="20" t="s">
        <v>2013</v>
      </c>
      <c r="M7048" s="20" t="s">
        <v>39</v>
      </c>
      <c r="N7048" s="20" t="s">
        <v>146</v>
      </c>
      <c r="O7048" s="25">
        <v>4930.83</v>
      </c>
      <c r="Q7048" s="20" t="s">
        <v>47</v>
      </c>
    </row>
    <row r="7049" spans="9:18" x14ac:dyDescent="0.3">
      <c r="M7049" s="20" t="s">
        <v>42</v>
      </c>
      <c r="O7049" s="25">
        <v>1</v>
      </c>
    </row>
    <row r="7050" spans="9:18" x14ac:dyDescent="0.3">
      <c r="I7050" s="31" t="s">
        <v>2258</v>
      </c>
      <c r="J7050" s="20" t="s">
        <v>2261</v>
      </c>
      <c r="K7050" s="20" t="s">
        <v>147</v>
      </c>
      <c r="L7050" s="20" t="s">
        <v>2013</v>
      </c>
      <c r="M7050" s="20" t="s">
        <v>39</v>
      </c>
      <c r="N7050" s="20" t="s">
        <v>148</v>
      </c>
      <c r="Q7050" s="20" t="s">
        <v>149</v>
      </c>
      <c r="R7050" s="25">
        <v>4930.83</v>
      </c>
    </row>
    <row r="7051" spans="9:18" x14ac:dyDescent="0.3">
      <c r="M7051" s="20" t="s">
        <v>42</v>
      </c>
    </row>
    <row r="7052" spans="9:18" x14ac:dyDescent="0.3">
      <c r="I7052" s="31" t="s">
        <v>2258</v>
      </c>
      <c r="J7052" s="20" t="s">
        <v>2262</v>
      </c>
      <c r="K7052" s="20" t="s">
        <v>45</v>
      </c>
      <c r="M7052" s="20" t="s">
        <v>39</v>
      </c>
      <c r="N7052" s="20" t="s">
        <v>46</v>
      </c>
      <c r="O7052" s="25">
        <v>654.16999999999996</v>
      </c>
      <c r="Q7052" s="20" t="s">
        <v>47</v>
      </c>
    </row>
    <row r="7053" spans="9:18" x14ac:dyDescent="0.3">
      <c r="M7053" s="20" t="s">
        <v>42</v>
      </c>
      <c r="O7053" s="25">
        <v>5</v>
      </c>
    </row>
    <row r="7054" spans="9:18" x14ac:dyDescent="0.3">
      <c r="I7054" s="31" t="s">
        <v>2258</v>
      </c>
      <c r="J7054" s="20" t="s">
        <v>2263</v>
      </c>
      <c r="K7054" s="20" t="s">
        <v>1977</v>
      </c>
      <c r="M7054" s="20" t="s">
        <v>39</v>
      </c>
      <c r="N7054" s="20" t="s">
        <v>107</v>
      </c>
      <c r="O7054" s="25">
        <v>66666.67</v>
      </c>
      <c r="Q7054" s="20" t="s">
        <v>47</v>
      </c>
    </row>
    <row r="7055" spans="9:18" x14ac:dyDescent="0.3">
      <c r="M7055" s="20" t="s">
        <v>42</v>
      </c>
      <c r="O7055" s="25">
        <v>2000</v>
      </c>
    </row>
    <row r="7056" spans="9:18" x14ac:dyDescent="0.3">
      <c r="I7056" s="31" t="s">
        <v>2258</v>
      </c>
      <c r="J7056" s="20" t="s">
        <v>2264</v>
      </c>
      <c r="K7056" s="20" t="s">
        <v>2265</v>
      </c>
      <c r="L7056" s="20" t="s">
        <v>2119</v>
      </c>
      <c r="M7056" s="20" t="s">
        <v>39</v>
      </c>
      <c r="N7056" s="20" t="s">
        <v>59</v>
      </c>
      <c r="Q7056" s="20" t="s">
        <v>906</v>
      </c>
      <c r="R7056" s="25">
        <v>143.91999999999999</v>
      </c>
    </row>
    <row r="7057" spans="9:18" x14ac:dyDescent="0.3">
      <c r="M7057" s="20" t="s">
        <v>42</v>
      </c>
      <c r="R7057" s="25">
        <v>110</v>
      </c>
    </row>
    <row r="7058" spans="9:18" x14ac:dyDescent="0.3">
      <c r="I7058" s="31" t="s">
        <v>2258</v>
      </c>
      <c r="J7058" s="20" t="s">
        <v>2266</v>
      </c>
      <c r="K7058" s="20" t="s">
        <v>2267</v>
      </c>
      <c r="L7058" s="20" t="s">
        <v>2116</v>
      </c>
      <c r="M7058" s="20" t="s">
        <v>39</v>
      </c>
      <c r="N7058" s="20" t="s">
        <v>59</v>
      </c>
      <c r="Q7058" s="20" t="s">
        <v>906</v>
      </c>
      <c r="R7058" s="25">
        <v>392.5</v>
      </c>
    </row>
    <row r="7059" spans="9:18" x14ac:dyDescent="0.3">
      <c r="M7059" s="20" t="s">
        <v>42</v>
      </c>
      <c r="R7059" s="25">
        <v>300</v>
      </c>
    </row>
    <row r="7060" spans="9:18" x14ac:dyDescent="0.3">
      <c r="I7060" s="31" t="s">
        <v>2268</v>
      </c>
      <c r="J7060" s="20" t="s">
        <v>2269</v>
      </c>
      <c r="K7060" s="20" t="s">
        <v>1474</v>
      </c>
      <c r="L7060" s="20" t="s">
        <v>1494</v>
      </c>
      <c r="M7060" s="20" t="s">
        <v>39</v>
      </c>
      <c r="N7060" s="20" t="s">
        <v>40</v>
      </c>
      <c r="O7060" s="25">
        <v>32015.97</v>
      </c>
      <c r="Q7060" s="20" t="s">
        <v>41</v>
      </c>
    </row>
    <row r="7061" spans="9:18" x14ac:dyDescent="0.3">
      <c r="M7061" s="20" t="s">
        <v>42</v>
      </c>
      <c r="O7061" s="25">
        <v>1104</v>
      </c>
    </row>
    <row r="7062" spans="9:18" x14ac:dyDescent="0.3">
      <c r="I7062" s="31" t="s">
        <v>2268</v>
      </c>
      <c r="J7062" s="20" t="s">
        <v>2270</v>
      </c>
      <c r="K7062" s="20" t="s">
        <v>194</v>
      </c>
      <c r="L7062" s="20" t="s">
        <v>1474</v>
      </c>
      <c r="M7062" s="20" t="s">
        <v>39</v>
      </c>
      <c r="N7062" s="20" t="s">
        <v>122</v>
      </c>
      <c r="Q7062" s="20" t="s">
        <v>40</v>
      </c>
      <c r="R7062" s="25">
        <v>8117.32</v>
      </c>
    </row>
    <row r="7063" spans="9:18" x14ac:dyDescent="0.3">
      <c r="M7063" s="20" t="s">
        <v>42</v>
      </c>
      <c r="R7063" s="25">
        <v>1153.846</v>
      </c>
    </row>
    <row r="7064" spans="9:18" x14ac:dyDescent="0.3">
      <c r="I7064" s="31" t="s">
        <v>2268</v>
      </c>
      <c r="J7064" s="20" t="s">
        <v>2270</v>
      </c>
      <c r="K7064" s="20" t="s">
        <v>194</v>
      </c>
      <c r="L7064" s="20" t="s">
        <v>1474</v>
      </c>
      <c r="M7064" s="20" t="s">
        <v>39</v>
      </c>
      <c r="N7064" s="20" t="s">
        <v>122</v>
      </c>
      <c r="Q7064" s="20" t="s">
        <v>40</v>
      </c>
      <c r="R7064" s="25">
        <v>32469.3</v>
      </c>
    </row>
    <row r="7065" spans="9:18" x14ac:dyDescent="0.3">
      <c r="M7065" s="20" t="s">
        <v>42</v>
      </c>
      <c r="R7065" s="25">
        <v>4615.3860000000004</v>
      </c>
    </row>
    <row r="7066" spans="9:18" x14ac:dyDescent="0.3">
      <c r="I7066" s="31" t="s">
        <v>2268</v>
      </c>
      <c r="J7066" s="20" t="s">
        <v>2270</v>
      </c>
      <c r="K7066" s="20" t="s">
        <v>194</v>
      </c>
      <c r="L7066" s="20" t="s">
        <v>1474</v>
      </c>
      <c r="M7066" s="20" t="s">
        <v>39</v>
      </c>
      <c r="N7066" s="20" t="s">
        <v>122</v>
      </c>
      <c r="Q7066" s="20" t="s">
        <v>40</v>
      </c>
      <c r="R7066" s="25">
        <v>8117.32</v>
      </c>
    </row>
    <row r="7067" spans="9:18" x14ac:dyDescent="0.3">
      <c r="M7067" s="20" t="s">
        <v>42</v>
      </c>
      <c r="R7067" s="25">
        <v>1153.846</v>
      </c>
    </row>
    <row r="7068" spans="9:18" x14ac:dyDescent="0.3">
      <c r="I7068" s="31" t="s">
        <v>2268</v>
      </c>
      <c r="J7068" s="20" t="s">
        <v>2270</v>
      </c>
      <c r="K7068" s="20" t="s">
        <v>194</v>
      </c>
      <c r="L7068" s="20" t="s">
        <v>1474</v>
      </c>
      <c r="M7068" s="20" t="s">
        <v>39</v>
      </c>
      <c r="N7068" s="20" t="s">
        <v>122</v>
      </c>
      <c r="Q7068" s="20" t="s">
        <v>40</v>
      </c>
      <c r="R7068" s="25">
        <v>8117.32</v>
      </c>
    </row>
    <row r="7069" spans="9:18" x14ac:dyDescent="0.3">
      <c r="M7069" s="20" t="s">
        <v>42</v>
      </c>
      <c r="R7069" s="25">
        <v>1153.846</v>
      </c>
    </row>
    <row r="7070" spans="9:18" x14ac:dyDescent="0.3">
      <c r="I7070" s="31" t="s">
        <v>2268</v>
      </c>
      <c r="J7070" s="20" t="s">
        <v>2270</v>
      </c>
      <c r="K7070" s="20" t="s">
        <v>194</v>
      </c>
      <c r="L7070" s="20" t="s">
        <v>1474</v>
      </c>
      <c r="M7070" s="20" t="s">
        <v>39</v>
      </c>
      <c r="N7070" s="20" t="s">
        <v>122</v>
      </c>
      <c r="Q7070" s="20" t="s">
        <v>40</v>
      </c>
      <c r="R7070" s="25">
        <v>8117.32</v>
      </c>
    </row>
    <row r="7071" spans="9:18" x14ac:dyDescent="0.3">
      <c r="M7071" s="20" t="s">
        <v>42</v>
      </c>
      <c r="R7071" s="25">
        <v>1153.846</v>
      </c>
    </row>
    <row r="7072" spans="9:18" x14ac:dyDescent="0.3">
      <c r="I7072" s="31" t="s">
        <v>2268</v>
      </c>
      <c r="J7072" s="20" t="s">
        <v>2270</v>
      </c>
      <c r="K7072" s="20" t="s">
        <v>194</v>
      </c>
      <c r="L7072" s="20" t="s">
        <v>1474</v>
      </c>
      <c r="M7072" s="20" t="s">
        <v>39</v>
      </c>
      <c r="N7072" s="20" t="s">
        <v>122</v>
      </c>
      <c r="Q7072" s="20" t="s">
        <v>40</v>
      </c>
      <c r="R7072" s="25">
        <v>8117.32</v>
      </c>
    </row>
    <row r="7073" spans="9:18" x14ac:dyDescent="0.3">
      <c r="M7073" s="20" t="s">
        <v>42</v>
      </c>
      <c r="R7073" s="25">
        <v>1153.846</v>
      </c>
    </row>
    <row r="7074" spans="9:18" x14ac:dyDescent="0.3">
      <c r="I7074" s="31" t="s">
        <v>2268</v>
      </c>
      <c r="J7074" s="20" t="s">
        <v>2270</v>
      </c>
      <c r="K7074" s="20" t="s">
        <v>194</v>
      </c>
      <c r="L7074" s="20" t="s">
        <v>1474</v>
      </c>
      <c r="M7074" s="20" t="s">
        <v>39</v>
      </c>
      <c r="N7074" s="20" t="s">
        <v>122</v>
      </c>
      <c r="Q7074" s="20" t="s">
        <v>40</v>
      </c>
      <c r="R7074" s="25">
        <v>8117.32</v>
      </c>
    </row>
    <row r="7075" spans="9:18" x14ac:dyDescent="0.3">
      <c r="M7075" s="20" t="s">
        <v>42</v>
      </c>
      <c r="R7075" s="25">
        <v>1153.846</v>
      </c>
    </row>
    <row r="7076" spans="9:18" x14ac:dyDescent="0.3">
      <c r="I7076" s="31" t="s">
        <v>2268</v>
      </c>
      <c r="J7076" s="20" t="s">
        <v>2270</v>
      </c>
      <c r="K7076" s="20" t="s">
        <v>194</v>
      </c>
      <c r="L7076" s="20" t="s">
        <v>1474</v>
      </c>
      <c r="M7076" s="20" t="s">
        <v>39</v>
      </c>
      <c r="N7076" s="20" t="s">
        <v>122</v>
      </c>
      <c r="Q7076" s="20" t="s">
        <v>40</v>
      </c>
      <c r="R7076" s="25">
        <v>8117.32</v>
      </c>
    </row>
    <row r="7077" spans="9:18" x14ac:dyDescent="0.3">
      <c r="M7077" s="20" t="s">
        <v>42</v>
      </c>
      <c r="R7077" s="25">
        <v>1153.846</v>
      </c>
    </row>
    <row r="7078" spans="9:18" x14ac:dyDescent="0.3">
      <c r="I7078" s="31" t="s">
        <v>2268</v>
      </c>
      <c r="J7078" s="20" t="s">
        <v>2270</v>
      </c>
      <c r="K7078" s="20" t="s">
        <v>194</v>
      </c>
      <c r="L7078" s="20" t="s">
        <v>1474</v>
      </c>
      <c r="M7078" s="20" t="s">
        <v>39</v>
      </c>
      <c r="N7078" s="20" t="s">
        <v>122</v>
      </c>
      <c r="Q7078" s="20" t="s">
        <v>40</v>
      </c>
      <c r="R7078" s="25">
        <v>8117.32</v>
      </c>
    </row>
    <row r="7079" spans="9:18" x14ac:dyDescent="0.3">
      <c r="M7079" s="20" t="s">
        <v>42</v>
      </c>
      <c r="R7079" s="25">
        <v>1153.846</v>
      </c>
    </row>
    <row r="7080" spans="9:18" x14ac:dyDescent="0.3">
      <c r="I7080" s="31" t="s">
        <v>2268</v>
      </c>
      <c r="J7080" s="20" t="s">
        <v>2270</v>
      </c>
      <c r="K7080" s="20" t="s">
        <v>194</v>
      </c>
      <c r="L7080" s="20" t="s">
        <v>1474</v>
      </c>
      <c r="M7080" s="20" t="s">
        <v>39</v>
      </c>
      <c r="N7080" s="20" t="s">
        <v>122</v>
      </c>
      <c r="Q7080" s="20" t="s">
        <v>40</v>
      </c>
      <c r="R7080" s="25">
        <v>8117.32</v>
      </c>
    </row>
    <row r="7081" spans="9:18" x14ac:dyDescent="0.3">
      <c r="M7081" s="20" t="s">
        <v>42</v>
      </c>
      <c r="R7081" s="25">
        <v>1153.846</v>
      </c>
    </row>
    <row r="7082" spans="9:18" x14ac:dyDescent="0.3">
      <c r="I7082" s="31" t="s">
        <v>2271</v>
      </c>
      <c r="J7082" s="20" t="s">
        <v>2272</v>
      </c>
      <c r="K7082" s="20" t="s">
        <v>194</v>
      </c>
      <c r="L7082" s="20" t="s">
        <v>1474</v>
      </c>
      <c r="M7082" s="20" t="s">
        <v>39</v>
      </c>
      <c r="N7082" s="20" t="s">
        <v>122</v>
      </c>
      <c r="Q7082" s="20" t="s">
        <v>40</v>
      </c>
      <c r="R7082" s="25">
        <v>26527.19</v>
      </c>
    </row>
    <row r="7083" spans="9:18" x14ac:dyDescent="0.3">
      <c r="M7083" s="20" t="s">
        <v>42</v>
      </c>
      <c r="R7083" s="25">
        <v>3770.7379999999998</v>
      </c>
    </row>
    <row r="7084" spans="9:18" x14ac:dyDescent="0.3">
      <c r="I7084" s="31" t="s">
        <v>2271</v>
      </c>
      <c r="J7084" s="20" t="s">
        <v>2272</v>
      </c>
      <c r="K7084" s="20" t="s">
        <v>194</v>
      </c>
      <c r="L7084" s="20" t="s">
        <v>1474</v>
      </c>
      <c r="M7084" s="20" t="s">
        <v>39</v>
      </c>
      <c r="N7084" s="20" t="s">
        <v>122</v>
      </c>
      <c r="Q7084" s="20" t="s">
        <v>40</v>
      </c>
      <c r="R7084" s="25">
        <v>26527.200000000001</v>
      </c>
    </row>
    <row r="7085" spans="9:18" x14ac:dyDescent="0.3">
      <c r="M7085" s="20" t="s">
        <v>42</v>
      </c>
      <c r="R7085" s="25">
        <v>3770.739</v>
      </c>
    </row>
    <row r="7086" spans="9:18" x14ac:dyDescent="0.3">
      <c r="I7086" s="31" t="s">
        <v>2271</v>
      </c>
      <c r="J7086" s="20" t="s">
        <v>2272</v>
      </c>
      <c r="K7086" s="20" t="s">
        <v>194</v>
      </c>
      <c r="L7086" s="20" t="s">
        <v>1474</v>
      </c>
      <c r="M7086" s="20" t="s">
        <v>39</v>
      </c>
      <c r="N7086" s="20" t="s">
        <v>122</v>
      </c>
      <c r="Q7086" s="20" t="s">
        <v>40</v>
      </c>
      <c r="R7086" s="25">
        <v>13263.61</v>
      </c>
    </row>
    <row r="7087" spans="9:18" x14ac:dyDescent="0.3">
      <c r="M7087" s="20" t="s">
        <v>42</v>
      </c>
      <c r="R7087" s="25">
        <v>1885.37</v>
      </c>
    </row>
    <row r="7088" spans="9:18" x14ac:dyDescent="0.3">
      <c r="I7088" s="31" t="s">
        <v>2271</v>
      </c>
      <c r="J7088" s="20" t="s">
        <v>2272</v>
      </c>
      <c r="K7088" s="20" t="s">
        <v>194</v>
      </c>
      <c r="L7088" s="20" t="s">
        <v>1474</v>
      </c>
      <c r="M7088" s="20" t="s">
        <v>39</v>
      </c>
      <c r="N7088" s="20" t="s">
        <v>122</v>
      </c>
      <c r="Q7088" s="20" t="s">
        <v>40</v>
      </c>
      <c r="R7088" s="25">
        <v>13263.6</v>
      </c>
    </row>
    <row r="7089" spans="9:18" x14ac:dyDescent="0.3">
      <c r="M7089" s="20" t="s">
        <v>42</v>
      </c>
      <c r="R7089" s="25">
        <v>1885.37</v>
      </c>
    </row>
    <row r="7090" spans="9:18" x14ac:dyDescent="0.3">
      <c r="I7090" s="31" t="s">
        <v>2271</v>
      </c>
      <c r="J7090" s="20" t="s">
        <v>2272</v>
      </c>
      <c r="K7090" s="20" t="s">
        <v>194</v>
      </c>
      <c r="L7090" s="20" t="s">
        <v>1474</v>
      </c>
      <c r="M7090" s="20" t="s">
        <v>39</v>
      </c>
      <c r="N7090" s="20" t="s">
        <v>122</v>
      </c>
      <c r="Q7090" s="20" t="s">
        <v>40</v>
      </c>
      <c r="R7090" s="25">
        <v>12680</v>
      </c>
    </row>
    <row r="7091" spans="9:18" x14ac:dyDescent="0.3">
      <c r="M7091" s="20" t="s">
        <v>42</v>
      </c>
      <c r="R7091" s="25">
        <v>1802.413</v>
      </c>
    </row>
    <row r="7092" spans="9:18" x14ac:dyDescent="0.3">
      <c r="I7092" s="31" t="s">
        <v>2271</v>
      </c>
      <c r="J7092" s="20" t="s">
        <v>2272</v>
      </c>
      <c r="K7092" s="20" t="s">
        <v>194</v>
      </c>
      <c r="L7092" s="20" t="s">
        <v>1474</v>
      </c>
      <c r="M7092" s="20" t="s">
        <v>39</v>
      </c>
      <c r="N7092" s="20" t="s">
        <v>122</v>
      </c>
      <c r="Q7092" s="20" t="s">
        <v>40</v>
      </c>
      <c r="R7092" s="25">
        <v>13263.61</v>
      </c>
    </row>
    <row r="7093" spans="9:18" x14ac:dyDescent="0.3">
      <c r="M7093" s="20" t="s">
        <v>42</v>
      </c>
      <c r="R7093" s="25">
        <v>1885.37</v>
      </c>
    </row>
    <row r="7094" spans="9:18" x14ac:dyDescent="0.3">
      <c r="I7094" s="31" t="s">
        <v>2273</v>
      </c>
      <c r="J7094" s="20" t="s">
        <v>2274</v>
      </c>
      <c r="K7094" s="20" t="s">
        <v>1474</v>
      </c>
      <c r="L7094" s="20" t="s">
        <v>1494</v>
      </c>
      <c r="M7094" s="20" t="s">
        <v>39</v>
      </c>
      <c r="N7094" s="20" t="s">
        <v>40</v>
      </c>
      <c r="O7094" s="25">
        <v>21692</v>
      </c>
      <c r="Q7094" s="20" t="s">
        <v>41</v>
      </c>
    </row>
    <row r="7095" spans="9:18" x14ac:dyDescent="0.3">
      <c r="M7095" s="20" t="s">
        <v>42</v>
      </c>
      <c r="O7095" s="25">
        <v>748</v>
      </c>
    </row>
    <row r="7096" spans="9:18" x14ac:dyDescent="0.3">
      <c r="I7096" s="31" t="s">
        <v>2273</v>
      </c>
      <c r="J7096" s="20" t="s">
        <v>2275</v>
      </c>
      <c r="K7096" s="20" t="s">
        <v>1474</v>
      </c>
      <c r="M7096" s="20" t="s">
        <v>39</v>
      </c>
      <c r="N7096" s="20" t="s">
        <v>40</v>
      </c>
      <c r="O7096" s="25">
        <v>120951.6</v>
      </c>
      <c r="Q7096" s="20" t="s">
        <v>47</v>
      </c>
    </row>
    <row r="7097" spans="9:18" x14ac:dyDescent="0.3">
      <c r="M7097" s="20" t="s">
        <v>42</v>
      </c>
      <c r="O7097" s="25">
        <v>26180</v>
      </c>
    </row>
    <row r="7098" spans="9:18" x14ac:dyDescent="0.3">
      <c r="I7098" s="31" t="s">
        <v>2273</v>
      </c>
      <c r="J7098" s="20" t="s">
        <v>2276</v>
      </c>
      <c r="K7098" s="20" t="s">
        <v>1380</v>
      </c>
      <c r="M7098" s="20" t="s">
        <v>39</v>
      </c>
      <c r="N7098" s="20" t="s">
        <v>46</v>
      </c>
      <c r="O7098" s="25">
        <v>2000</v>
      </c>
      <c r="Q7098" s="20" t="s">
        <v>47</v>
      </c>
    </row>
    <row r="7099" spans="9:18" x14ac:dyDescent="0.3">
      <c r="M7099" s="20" t="s">
        <v>42</v>
      </c>
      <c r="O7099" s="25">
        <v>10</v>
      </c>
    </row>
    <row r="7100" spans="9:18" x14ac:dyDescent="0.3">
      <c r="I7100" s="31" t="s">
        <v>2273</v>
      </c>
      <c r="J7100" s="20" t="s">
        <v>2277</v>
      </c>
      <c r="K7100" s="20" t="s">
        <v>2278</v>
      </c>
      <c r="M7100" s="20" t="s">
        <v>39</v>
      </c>
      <c r="N7100" s="20" t="s">
        <v>906</v>
      </c>
      <c r="O7100" s="25">
        <v>1429.17</v>
      </c>
      <c r="Q7100" s="20" t="s">
        <v>47</v>
      </c>
    </row>
    <row r="7101" spans="9:18" x14ac:dyDescent="0.3">
      <c r="M7101" s="20" t="s">
        <v>42</v>
      </c>
      <c r="O7101" s="25">
        <v>1</v>
      </c>
    </row>
    <row r="7102" spans="9:18" x14ac:dyDescent="0.3">
      <c r="I7102" s="31" t="s">
        <v>2273</v>
      </c>
      <c r="J7102" s="20" t="s">
        <v>2277</v>
      </c>
      <c r="K7102" s="20" t="s">
        <v>2279</v>
      </c>
      <c r="M7102" s="20" t="s">
        <v>39</v>
      </c>
      <c r="N7102" s="20" t="s">
        <v>906</v>
      </c>
      <c r="O7102" s="25">
        <v>3320</v>
      </c>
      <c r="Q7102" s="20" t="s">
        <v>47</v>
      </c>
    </row>
    <row r="7103" spans="9:18" x14ac:dyDescent="0.3">
      <c r="M7103" s="20" t="s">
        <v>42</v>
      </c>
      <c r="O7103" s="25">
        <v>12</v>
      </c>
    </row>
    <row r="7104" spans="9:18" x14ac:dyDescent="0.3">
      <c r="I7104" s="31" t="s">
        <v>2273</v>
      </c>
      <c r="J7104" s="20" t="s">
        <v>2277</v>
      </c>
      <c r="K7104" s="20" t="s">
        <v>2280</v>
      </c>
      <c r="M7104" s="20" t="s">
        <v>39</v>
      </c>
      <c r="N7104" s="20" t="s">
        <v>906</v>
      </c>
      <c r="O7104" s="25">
        <v>6183.33</v>
      </c>
      <c r="Q7104" s="20" t="s">
        <v>47</v>
      </c>
    </row>
    <row r="7105" spans="9:17" x14ac:dyDescent="0.3">
      <c r="M7105" s="20" t="s">
        <v>42</v>
      </c>
      <c r="O7105" s="25">
        <v>14</v>
      </c>
    </row>
    <row r="7106" spans="9:17" x14ac:dyDescent="0.3">
      <c r="I7106" s="31" t="s">
        <v>2273</v>
      </c>
      <c r="J7106" s="20" t="s">
        <v>2277</v>
      </c>
      <c r="K7106" s="20" t="s">
        <v>2281</v>
      </c>
      <c r="M7106" s="20" t="s">
        <v>39</v>
      </c>
      <c r="N7106" s="20" t="s">
        <v>906</v>
      </c>
      <c r="O7106" s="25">
        <v>557.5</v>
      </c>
      <c r="Q7106" s="20" t="s">
        <v>47</v>
      </c>
    </row>
    <row r="7107" spans="9:17" x14ac:dyDescent="0.3">
      <c r="M7107" s="20" t="s">
        <v>42</v>
      </c>
      <c r="O7107" s="25">
        <v>1</v>
      </c>
    </row>
    <row r="7108" spans="9:17" x14ac:dyDescent="0.3">
      <c r="I7108" s="31" t="s">
        <v>2273</v>
      </c>
      <c r="J7108" s="20" t="s">
        <v>2277</v>
      </c>
      <c r="K7108" s="20" t="s">
        <v>2282</v>
      </c>
      <c r="M7108" s="20" t="s">
        <v>39</v>
      </c>
      <c r="N7108" s="20" t="s">
        <v>906</v>
      </c>
      <c r="O7108" s="25">
        <v>905</v>
      </c>
      <c r="Q7108" s="20" t="s">
        <v>47</v>
      </c>
    </row>
    <row r="7109" spans="9:17" x14ac:dyDescent="0.3">
      <c r="M7109" s="20" t="s">
        <v>42</v>
      </c>
      <c r="O7109" s="25">
        <v>1</v>
      </c>
    </row>
    <row r="7110" spans="9:17" x14ac:dyDescent="0.3">
      <c r="I7110" s="31" t="s">
        <v>2273</v>
      </c>
      <c r="J7110" s="20" t="s">
        <v>2277</v>
      </c>
      <c r="K7110" s="20" t="s">
        <v>2283</v>
      </c>
      <c r="M7110" s="20" t="s">
        <v>39</v>
      </c>
      <c r="N7110" s="20" t="s">
        <v>906</v>
      </c>
      <c r="O7110" s="25">
        <v>162.5</v>
      </c>
      <c r="Q7110" s="20" t="s">
        <v>47</v>
      </c>
    </row>
    <row r="7111" spans="9:17" x14ac:dyDescent="0.3">
      <c r="M7111" s="20" t="s">
        <v>42</v>
      </c>
      <c r="O7111" s="25">
        <v>1</v>
      </c>
    </row>
    <row r="7112" spans="9:17" x14ac:dyDescent="0.3">
      <c r="I7112" s="31" t="s">
        <v>2273</v>
      </c>
      <c r="J7112" s="20" t="s">
        <v>2277</v>
      </c>
      <c r="K7112" s="20" t="s">
        <v>2284</v>
      </c>
      <c r="M7112" s="20" t="s">
        <v>39</v>
      </c>
      <c r="N7112" s="20" t="s">
        <v>906</v>
      </c>
      <c r="O7112" s="25">
        <v>836.67</v>
      </c>
      <c r="Q7112" s="20" t="s">
        <v>47</v>
      </c>
    </row>
    <row r="7113" spans="9:17" x14ac:dyDescent="0.3">
      <c r="M7113" s="20" t="s">
        <v>42</v>
      </c>
      <c r="O7113" s="25">
        <v>4</v>
      </c>
    </row>
    <row r="7114" spans="9:17" x14ac:dyDescent="0.3">
      <c r="I7114" s="31" t="s">
        <v>2273</v>
      </c>
      <c r="J7114" s="20" t="s">
        <v>2277</v>
      </c>
      <c r="K7114" s="20" t="s">
        <v>2285</v>
      </c>
      <c r="M7114" s="20" t="s">
        <v>39</v>
      </c>
      <c r="N7114" s="20" t="s">
        <v>906</v>
      </c>
      <c r="O7114" s="25">
        <v>627.5</v>
      </c>
      <c r="Q7114" s="20" t="s">
        <v>47</v>
      </c>
    </row>
    <row r="7115" spans="9:17" x14ac:dyDescent="0.3">
      <c r="M7115" s="20" t="s">
        <v>42</v>
      </c>
      <c r="O7115" s="25">
        <v>3</v>
      </c>
    </row>
    <row r="7116" spans="9:17" x14ac:dyDescent="0.3">
      <c r="I7116" s="31" t="s">
        <v>2273</v>
      </c>
      <c r="J7116" s="20" t="s">
        <v>2277</v>
      </c>
      <c r="K7116" s="20" t="s">
        <v>2286</v>
      </c>
      <c r="M7116" s="20" t="s">
        <v>39</v>
      </c>
      <c r="N7116" s="20" t="s">
        <v>906</v>
      </c>
      <c r="O7116" s="25">
        <v>3146.67</v>
      </c>
      <c r="Q7116" s="20" t="s">
        <v>47</v>
      </c>
    </row>
    <row r="7117" spans="9:17" x14ac:dyDescent="0.3">
      <c r="M7117" s="20" t="s">
        <v>42</v>
      </c>
      <c r="O7117" s="25">
        <v>8</v>
      </c>
    </row>
    <row r="7118" spans="9:17" x14ac:dyDescent="0.3">
      <c r="I7118" s="31" t="s">
        <v>2273</v>
      </c>
      <c r="J7118" s="20" t="s">
        <v>2277</v>
      </c>
      <c r="K7118" s="20" t="s">
        <v>2287</v>
      </c>
      <c r="M7118" s="20" t="s">
        <v>39</v>
      </c>
      <c r="N7118" s="20" t="s">
        <v>906</v>
      </c>
      <c r="O7118" s="25">
        <v>543.33000000000004</v>
      </c>
      <c r="Q7118" s="20" t="s">
        <v>47</v>
      </c>
    </row>
    <row r="7119" spans="9:17" x14ac:dyDescent="0.3">
      <c r="M7119" s="20" t="s">
        <v>42</v>
      </c>
      <c r="O7119" s="25">
        <v>2</v>
      </c>
    </row>
    <row r="7120" spans="9:17" x14ac:dyDescent="0.3">
      <c r="I7120" s="31" t="s">
        <v>2273</v>
      </c>
      <c r="J7120" s="20" t="s">
        <v>2277</v>
      </c>
      <c r="K7120" s="20" t="s">
        <v>2288</v>
      </c>
      <c r="M7120" s="20" t="s">
        <v>39</v>
      </c>
      <c r="N7120" s="20" t="s">
        <v>906</v>
      </c>
      <c r="O7120" s="25">
        <v>1240</v>
      </c>
      <c r="Q7120" s="20" t="s">
        <v>47</v>
      </c>
    </row>
    <row r="7121" spans="9:17" x14ac:dyDescent="0.3">
      <c r="M7121" s="20" t="s">
        <v>42</v>
      </c>
      <c r="O7121" s="25">
        <v>2</v>
      </c>
    </row>
    <row r="7122" spans="9:17" x14ac:dyDescent="0.3">
      <c r="I7122" s="31" t="s">
        <v>2273</v>
      </c>
      <c r="J7122" s="20" t="s">
        <v>2277</v>
      </c>
      <c r="K7122" s="20" t="s">
        <v>2289</v>
      </c>
      <c r="M7122" s="20" t="s">
        <v>39</v>
      </c>
      <c r="N7122" s="20" t="s">
        <v>906</v>
      </c>
      <c r="O7122" s="25">
        <v>906.67</v>
      </c>
      <c r="Q7122" s="20" t="s">
        <v>47</v>
      </c>
    </row>
    <row r="7123" spans="9:17" x14ac:dyDescent="0.3">
      <c r="M7123" s="20" t="s">
        <v>42</v>
      </c>
      <c r="O7123" s="25">
        <v>2</v>
      </c>
    </row>
    <row r="7124" spans="9:17" x14ac:dyDescent="0.3">
      <c r="I7124" s="31" t="s">
        <v>2273</v>
      </c>
      <c r="J7124" s="20" t="s">
        <v>2277</v>
      </c>
      <c r="K7124" s="20" t="s">
        <v>2290</v>
      </c>
      <c r="M7124" s="20" t="s">
        <v>39</v>
      </c>
      <c r="N7124" s="20" t="s">
        <v>906</v>
      </c>
      <c r="O7124" s="25">
        <v>410.83</v>
      </c>
      <c r="Q7124" s="20" t="s">
        <v>47</v>
      </c>
    </row>
    <row r="7125" spans="9:17" x14ac:dyDescent="0.3">
      <c r="M7125" s="20" t="s">
        <v>42</v>
      </c>
      <c r="O7125" s="25">
        <v>1</v>
      </c>
    </row>
    <row r="7126" spans="9:17" x14ac:dyDescent="0.3">
      <c r="I7126" s="31" t="s">
        <v>2273</v>
      </c>
      <c r="J7126" s="20" t="s">
        <v>2277</v>
      </c>
      <c r="K7126" s="20" t="s">
        <v>2291</v>
      </c>
      <c r="M7126" s="20" t="s">
        <v>39</v>
      </c>
      <c r="N7126" s="20" t="s">
        <v>906</v>
      </c>
      <c r="O7126" s="25">
        <v>1232.5</v>
      </c>
      <c r="Q7126" s="20" t="s">
        <v>47</v>
      </c>
    </row>
    <row r="7127" spans="9:17" x14ac:dyDescent="0.3">
      <c r="M7127" s="20" t="s">
        <v>42</v>
      </c>
      <c r="O7127" s="25">
        <v>3</v>
      </c>
    </row>
    <row r="7128" spans="9:17" x14ac:dyDescent="0.3">
      <c r="I7128" s="31" t="s">
        <v>2273</v>
      </c>
      <c r="J7128" s="20" t="s">
        <v>2277</v>
      </c>
      <c r="K7128" s="20" t="s">
        <v>2292</v>
      </c>
      <c r="M7128" s="20" t="s">
        <v>39</v>
      </c>
      <c r="N7128" s="20" t="s">
        <v>906</v>
      </c>
      <c r="O7128" s="25">
        <v>630</v>
      </c>
      <c r="Q7128" s="20" t="s">
        <v>47</v>
      </c>
    </row>
    <row r="7129" spans="9:17" x14ac:dyDescent="0.3">
      <c r="M7129" s="20" t="s">
        <v>42</v>
      </c>
      <c r="O7129" s="25">
        <v>12</v>
      </c>
    </row>
    <row r="7130" spans="9:17" x14ac:dyDescent="0.3">
      <c r="I7130" s="31" t="s">
        <v>2273</v>
      </c>
      <c r="J7130" s="20" t="s">
        <v>2277</v>
      </c>
      <c r="K7130" s="20" t="s">
        <v>2293</v>
      </c>
      <c r="M7130" s="20" t="s">
        <v>39</v>
      </c>
      <c r="N7130" s="20" t="s">
        <v>906</v>
      </c>
      <c r="O7130" s="25">
        <v>133.33000000000001</v>
      </c>
      <c r="Q7130" s="20" t="s">
        <v>47</v>
      </c>
    </row>
    <row r="7131" spans="9:17" x14ac:dyDescent="0.3">
      <c r="M7131" s="20" t="s">
        <v>42</v>
      </c>
      <c r="O7131" s="25">
        <v>4</v>
      </c>
    </row>
    <row r="7132" spans="9:17" x14ac:dyDescent="0.3">
      <c r="I7132" s="31" t="s">
        <v>2273</v>
      </c>
      <c r="J7132" s="20" t="s">
        <v>2277</v>
      </c>
      <c r="K7132" s="20" t="s">
        <v>2294</v>
      </c>
      <c r="M7132" s="20" t="s">
        <v>39</v>
      </c>
      <c r="N7132" s="20" t="s">
        <v>906</v>
      </c>
      <c r="O7132" s="25">
        <v>883.33</v>
      </c>
      <c r="Q7132" s="20" t="s">
        <v>47</v>
      </c>
    </row>
    <row r="7133" spans="9:17" x14ac:dyDescent="0.3">
      <c r="M7133" s="20" t="s">
        <v>42</v>
      </c>
      <c r="O7133" s="25">
        <v>2</v>
      </c>
    </row>
    <row r="7134" spans="9:17" x14ac:dyDescent="0.3">
      <c r="I7134" s="31" t="s">
        <v>2273</v>
      </c>
      <c r="J7134" s="20" t="s">
        <v>2277</v>
      </c>
      <c r="K7134" s="20" t="s">
        <v>2295</v>
      </c>
      <c r="M7134" s="20" t="s">
        <v>39</v>
      </c>
      <c r="N7134" s="20" t="s">
        <v>906</v>
      </c>
      <c r="O7134" s="25">
        <v>886.67</v>
      </c>
      <c r="Q7134" s="20" t="s">
        <v>47</v>
      </c>
    </row>
    <row r="7135" spans="9:17" x14ac:dyDescent="0.3">
      <c r="M7135" s="20" t="s">
        <v>42</v>
      </c>
      <c r="O7135" s="25">
        <v>2</v>
      </c>
    </row>
    <row r="7136" spans="9:17" x14ac:dyDescent="0.3">
      <c r="I7136" s="31" t="s">
        <v>2273</v>
      </c>
      <c r="J7136" s="20" t="s">
        <v>2277</v>
      </c>
      <c r="K7136" s="20" t="s">
        <v>2296</v>
      </c>
      <c r="M7136" s="20" t="s">
        <v>39</v>
      </c>
      <c r="N7136" s="20" t="s">
        <v>906</v>
      </c>
      <c r="O7136" s="25">
        <v>1291.67</v>
      </c>
      <c r="Q7136" s="20" t="s">
        <v>47</v>
      </c>
    </row>
    <row r="7137" spans="9:17" x14ac:dyDescent="0.3">
      <c r="M7137" s="20" t="s">
        <v>42</v>
      </c>
      <c r="O7137" s="25">
        <v>2</v>
      </c>
    </row>
    <row r="7138" spans="9:17" x14ac:dyDescent="0.3">
      <c r="I7138" s="31" t="s">
        <v>2273</v>
      </c>
      <c r="J7138" s="20" t="s">
        <v>2277</v>
      </c>
      <c r="K7138" s="20" t="s">
        <v>2297</v>
      </c>
      <c r="M7138" s="20" t="s">
        <v>39</v>
      </c>
      <c r="N7138" s="20" t="s">
        <v>906</v>
      </c>
      <c r="O7138" s="25">
        <v>430</v>
      </c>
      <c r="Q7138" s="20" t="s">
        <v>47</v>
      </c>
    </row>
    <row r="7139" spans="9:17" x14ac:dyDescent="0.3">
      <c r="M7139" s="20" t="s">
        <v>42</v>
      </c>
      <c r="O7139" s="25">
        <v>4</v>
      </c>
    </row>
    <row r="7140" spans="9:17" x14ac:dyDescent="0.3">
      <c r="I7140" s="31" t="s">
        <v>2273</v>
      </c>
      <c r="J7140" s="20" t="s">
        <v>2277</v>
      </c>
      <c r="K7140" s="20" t="s">
        <v>2298</v>
      </c>
      <c r="M7140" s="20" t="s">
        <v>39</v>
      </c>
      <c r="N7140" s="20" t="s">
        <v>906</v>
      </c>
      <c r="O7140" s="25">
        <v>366.67</v>
      </c>
      <c r="Q7140" s="20" t="s">
        <v>47</v>
      </c>
    </row>
    <row r="7141" spans="9:17" x14ac:dyDescent="0.3">
      <c r="M7141" s="20" t="s">
        <v>42</v>
      </c>
      <c r="O7141" s="25">
        <v>4</v>
      </c>
    </row>
    <row r="7142" spans="9:17" x14ac:dyDescent="0.3">
      <c r="I7142" s="31" t="s">
        <v>2273</v>
      </c>
      <c r="J7142" s="20" t="s">
        <v>2277</v>
      </c>
      <c r="K7142" s="20" t="s">
        <v>2299</v>
      </c>
      <c r="M7142" s="20" t="s">
        <v>39</v>
      </c>
      <c r="N7142" s="20" t="s">
        <v>906</v>
      </c>
      <c r="O7142" s="25">
        <v>1912.5</v>
      </c>
      <c r="Q7142" s="20" t="s">
        <v>47</v>
      </c>
    </row>
    <row r="7143" spans="9:17" x14ac:dyDescent="0.3">
      <c r="M7143" s="20" t="s">
        <v>42</v>
      </c>
      <c r="O7143" s="25">
        <v>1</v>
      </c>
    </row>
    <row r="7144" spans="9:17" x14ac:dyDescent="0.3">
      <c r="I7144" s="31" t="s">
        <v>2273</v>
      </c>
      <c r="J7144" s="20" t="s">
        <v>2277</v>
      </c>
      <c r="K7144" s="20" t="s">
        <v>2300</v>
      </c>
      <c r="M7144" s="20" t="s">
        <v>39</v>
      </c>
      <c r="N7144" s="20" t="s">
        <v>906</v>
      </c>
      <c r="O7144" s="25">
        <v>90</v>
      </c>
      <c r="Q7144" s="20" t="s">
        <v>47</v>
      </c>
    </row>
    <row r="7145" spans="9:17" x14ac:dyDescent="0.3">
      <c r="M7145" s="20" t="s">
        <v>42</v>
      </c>
      <c r="O7145" s="25">
        <v>1</v>
      </c>
    </row>
    <row r="7146" spans="9:17" x14ac:dyDescent="0.3">
      <c r="I7146" s="31" t="s">
        <v>2273</v>
      </c>
      <c r="J7146" s="20" t="s">
        <v>2277</v>
      </c>
      <c r="K7146" s="20" t="s">
        <v>2301</v>
      </c>
      <c r="M7146" s="20" t="s">
        <v>39</v>
      </c>
      <c r="N7146" s="20" t="s">
        <v>906</v>
      </c>
      <c r="O7146" s="25">
        <v>795</v>
      </c>
      <c r="Q7146" s="20" t="s">
        <v>47</v>
      </c>
    </row>
    <row r="7147" spans="9:17" x14ac:dyDescent="0.3">
      <c r="M7147" s="20" t="s">
        <v>42</v>
      </c>
      <c r="O7147" s="25">
        <v>6</v>
      </c>
    </row>
    <row r="7148" spans="9:17" x14ac:dyDescent="0.3">
      <c r="I7148" s="31" t="s">
        <v>2273</v>
      </c>
      <c r="J7148" s="20" t="s">
        <v>2277</v>
      </c>
      <c r="K7148" s="20" t="s">
        <v>2302</v>
      </c>
      <c r="M7148" s="20" t="s">
        <v>39</v>
      </c>
      <c r="N7148" s="20" t="s">
        <v>906</v>
      </c>
      <c r="O7148" s="25">
        <v>5636.67</v>
      </c>
      <c r="Q7148" s="20" t="s">
        <v>47</v>
      </c>
    </row>
    <row r="7149" spans="9:17" x14ac:dyDescent="0.3">
      <c r="M7149" s="20" t="s">
        <v>42</v>
      </c>
      <c r="O7149" s="25">
        <v>2</v>
      </c>
    </row>
    <row r="7150" spans="9:17" x14ac:dyDescent="0.3">
      <c r="I7150" s="31" t="s">
        <v>2273</v>
      </c>
      <c r="J7150" s="20" t="s">
        <v>2277</v>
      </c>
      <c r="K7150" s="20" t="s">
        <v>2303</v>
      </c>
      <c r="M7150" s="20" t="s">
        <v>39</v>
      </c>
      <c r="N7150" s="20" t="s">
        <v>906</v>
      </c>
      <c r="O7150" s="25">
        <v>3378.33</v>
      </c>
      <c r="Q7150" s="20" t="s">
        <v>47</v>
      </c>
    </row>
    <row r="7151" spans="9:17" x14ac:dyDescent="0.3">
      <c r="M7151" s="20" t="s">
        <v>42</v>
      </c>
      <c r="O7151" s="25">
        <v>1</v>
      </c>
    </row>
    <row r="7152" spans="9:17" x14ac:dyDescent="0.3">
      <c r="I7152" s="31" t="s">
        <v>2273</v>
      </c>
      <c r="J7152" s="20" t="s">
        <v>2277</v>
      </c>
      <c r="K7152" s="20" t="s">
        <v>2304</v>
      </c>
      <c r="M7152" s="20" t="s">
        <v>39</v>
      </c>
      <c r="N7152" s="20" t="s">
        <v>906</v>
      </c>
      <c r="O7152" s="25">
        <v>793.33</v>
      </c>
      <c r="Q7152" s="20" t="s">
        <v>47</v>
      </c>
    </row>
    <row r="7153" spans="9:17" x14ac:dyDescent="0.3">
      <c r="M7153" s="20" t="s">
        <v>42</v>
      </c>
      <c r="O7153" s="25">
        <v>1</v>
      </c>
    </row>
    <row r="7154" spans="9:17" x14ac:dyDescent="0.3">
      <c r="I7154" s="31" t="s">
        <v>2273</v>
      </c>
      <c r="J7154" s="20" t="s">
        <v>2277</v>
      </c>
      <c r="K7154" s="20" t="s">
        <v>2305</v>
      </c>
      <c r="M7154" s="20" t="s">
        <v>39</v>
      </c>
      <c r="N7154" s="20" t="s">
        <v>906</v>
      </c>
      <c r="O7154" s="25">
        <v>793.33</v>
      </c>
      <c r="Q7154" s="20" t="s">
        <v>47</v>
      </c>
    </row>
    <row r="7155" spans="9:17" x14ac:dyDescent="0.3">
      <c r="M7155" s="20" t="s">
        <v>42</v>
      </c>
      <c r="O7155" s="25">
        <v>14</v>
      </c>
    </row>
    <row r="7156" spans="9:17" x14ac:dyDescent="0.3">
      <c r="I7156" s="31" t="s">
        <v>2273</v>
      </c>
      <c r="J7156" s="20" t="s">
        <v>2277</v>
      </c>
      <c r="K7156" s="20" t="s">
        <v>2306</v>
      </c>
      <c r="M7156" s="20" t="s">
        <v>39</v>
      </c>
      <c r="N7156" s="20" t="s">
        <v>906</v>
      </c>
      <c r="O7156" s="25">
        <v>1810</v>
      </c>
      <c r="Q7156" s="20" t="s">
        <v>47</v>
      </c>
    </row>
    <row r="7157" spans="9:17" x14ac:dyDescent="0.3">
      <c r="M7157" s="20" t="s">
        <v>42</v>
      </c>
      <c r="O7157" s="25">
        <v>6</v>
      </c>
    </row>
    <row r="7158" spans="9:17" x14ac:dyDescent="0.3">
      <c r="I7158" s="31" t="s">
        <v>2273</v>
      </c>
      <c r="J7158" s="20" t="s">
        <v>2277</v>
      </c>
      <c r="K7158" s="20" t="s">
        <v>2307</v>
      </c>
      <c r="M7158" s="20" t="s">
        <v>39</v>
      </c>
      <c r="N7158" s="20" t="s">
        <v>906</v>
      </c>
      <c r="O7158" s="25">
        <v>1820</v>
      </c>
      <c r="Q7158" s="20" t="s">
        <v>47</v>
      </c>
    </row>
    <row r="7159" spans="9:17" x14ac:dyDescent="0.3">
      <c r="M7159" s="20" t="s">
        <v>42</v>
      </c>
      <c r="O7159" s="25">
        <v>6</v>
      </c>
    </row>
    <row r="7160" spans="9:17" x14ac:dyDescent="0.3">
      <c r="I7160" s="31" t="s">
        <v>2273</v>
      </c>
      <c r="J7160" s="20" t="s">
        <v>2277</v>
      </c>
      <c r="K7160" s="20" t="s">
        <v>2308</v>
      </c>
      <c r="M7160" s="20" t="s">
        <v>39</v>
      </c>
      <c r="N7160" s="20" t="s">
        <v>906</v>
      </c>
      <c r="O7160" s="25">
        <v>235</v>
      </c>
      <c r="Q7160" s="20" t="s">
        <v>47</v>
      </c>
    </row>
    <row r="7161" spans="9:17" x14ac:dyDescent="0.3">
      <c r="M7161" s="20" t="s">
        <v>42</v>
      </c>
      <c r="O7161" s="25">
        <v>6</v>
      </c>
    </row>
    <row r="7162" spans="9:17" x14ac:dyDescent="0.3">
      <c r="I7162" s="31" t="s">
        <v>2273</v>
      </c>
      <c r="J7162" s="20" t="s">
        <v>2277</v>
      </c>
      <c r="K7162" s="20" t="s">
        <v>2309</v>
      </c>
      <c r="M7162" s="20" t="s">
        <v>39</v>
      </c>
      <c r="N7162" s="20" t="s">
        <v>906</v>
      </c>
      <c r="O7162" s="25">
        <v>1410</v>
      </c>
      <c r="Q7162" s="20" t="s">
        <v>47</v>
      </c>
    </row>
    <row r="7163" spans="9:17" x14ac:dyDescent="0.3">
      <c r="M7163" s="20" t="s">
        <v>42</v>
      </c>
      <c r="O7163" s="25">
        <v>6</v>
      </c>
    </row>
    <row r="7164" spans="9:17" x14ac:dyDescent="0.3">
      <c r="I7164" s="31" t="s">
        <v>2273</v>
      </c>
      <c r="J7164" s="20" t="s">
        <v>2277</v>
      </c>
      <c r="K7164" s="20" t="s">
        <v>2310</v>
      </c>
      <c r="M7164" s="20" t="s">
        <v>39</v>
      </c>
      <c r="N7164" s="20" t="s">
        <v>906</v>
      </c>
      <c r="O7164" s="25">
        <v>785</v>
      </c>
      <c r="Q7164" s="20" t="s">
        <v>47</v>
      </c>
    </row>
    <row r="7165" spans="9:17" x14ac:dyDescent="0.3">
      <c r="M7165" s="20" t="s">
        <v>42</v>
      </c>
      <c r="O7165" s="25">
        <v>6</v>
      </c>
    </row>
    <row r="7166" spans="9:17" x14ac:dyDescent="0.3">
      <c r="I7166" s="31" t="s">
        <v>2273</v>
      </c>
      <c r="J7166" s="20" t="s">
        <v>2277</v>
      </c>
      <c r="K7166" s="20" t="s">
        <v>2311</v>
      </c>
      <c r="M7166" s="20" t="s">
        <v>39</v>
      </c>
      <c r="N7166" s="20" t="s">
        <v>906</v>
      </c>
      <c r="O7166" s="25">
        <v>666.67</v>
      </c>
      <c r="Q7166" s="20" t="s">
        <v>47</v>
      </c>
    </row>
    <row r="7167" spans="9:17" x14ac:dyDescent="0.3">
      <c r="M7167" s="20" t="s">
        <v>42</v>
      </c>
      <c r="O7167" s="25">
        <v>4</v>
      </c>
    </row>
    <row r="7168" spans="9:17" x14ac:dyDescent="0.3">
      <c r="I7168" s="31" t="s">
        <v>2273</v>
      </c>
      <c r="J7168" s="20" t="s">
        <v>2277</v>
      </c>
      <c r="K7168" s="20" t="s">
        <v>2312</v>
      </c>
      <c r="M7168" s="20" t="s">
        <v>39</v>
      </c>
      <c r="N7168" s="20" t="s">
        <v>906</v>
      </c>
      <c r="O7168" s="25">
        <v>650</v>
      </c>
      <c r="Q7168" s="20" t="s">
        <v>47</v>
      </c>
    </row>
    <row r="7169" spans="9:17" x14ac:dyDescent="0.3">
      <c r="M7169" s="20" t="s">
        <v>42</v>
      </c>
      <c r="O7169" s="25">
        <v>4</v>
      </c>
    </row>
    <row r="7170" spans="9:17" x14ac:dyDescent="0.3">
      <c r="I7170" s="31" t="s">
        <v>2273</v>
      </c>
      <c r="J7170" s="20" t="s">
        <v>2277</v>
      </c>
      <c r="K7170" s="20" t="s">
        <v>2313</v>
      </c>
      <c r="M7170" s="20" t="s">
        <v>39</v>
      </c>
      <c r="N7170" s="20" t="s">
        <v>906</v>
      </c>
      <c r="O7170" s="25">
        <v>900</v>
      </c>
      <c r="Q7170" s="20" t="s">
        <v>47</v>
      </c>
    </row>
    <row r="7171" spans="9:17" x14ac:dyDescent="0.3">
      <c r="M7171" s="20" t="s">
        <v>42</v>
      </c>
      <c r="O7171" s="25">
        <v>12</v>
      </c>
    </row>
    <row r="7172" spans="9:17" x14ac:dyDescent="0.3">
      <c r="I7172" s="31" t="s">
        <v>2273</v>
      </c>
      <c r="J7172" s="20" t="s">
        <v>2277</v>
      </c>
      <c r="K7172" s="20" t="s">
        <v>2314</v>
      </c>
      <c r="M7172" s="20" t="s">
        <v>39</v>
      </c>
      <c r="N7172" s="20" t="s">
        <v>906</v>
      </c>
      <c r="O7172" s="25">
        <v>650</v>
      </c>
      <c r="Q7172" s="20" t="s">
        <v>47</v>
      </c>
    </row>
    <row r="7173" spans="9:17" x14ac:dyDescent="0.3">
      <c r="M7173" s="20" t="s">
        <v>42</v>
      </c>
      <c r="O7173" s="25">
        <v>10</v>
      </c>
    </row>
    <row r="7174" spans="9:17" x14ac:dyDescent="0.3">
      <c r="I7174" s="31" t="s">
        <v>2273</v>
      </c>
      <c r="J7174" s="20" t="s">
        <v>2277</v>
      </c>
      <c r="K7174" s="20" t="s">
        <v>2315</v>
      </c>
      <c r="M7174" s="20" t="s">
        <v>39</v>
      </c>
      <c r="N7174" s="20" t="s">
        <v>906</v>
      </c>
      <c r="O7174" s="25">
        <v>271.67</v>
      </c>
      <c r="Q7174" s="20" t="s">
        <v>47</v>
      </c>
    </row>
    <row r="7175" spans="9:17" x14ac:dyDescent="0.3">
      <c r="M7175" s="20" t="s">
        <v>42</v>
      </c>
      <c r="O7175" s="25">
        <v>2</v>
      </c>
    </row>
    <row r="7176" spans="9:17" x14ac:dyDescent="0.3">
      <c r="I7176" s="31" t="s">
        <v>2273</v>
      </c>
      <c r="J7176" s="20" t="s">
        <v>2277</v>
      </c>
      <c r="K7176" s="20" t="s">
        <v>2316</v>
      </c>
      <c r="M7176" s="20" t="s">
        <v>39</v>
      </c>
      <c r="N7176" s="20" t="s">
        <v>906</v>
      </c>
      <c r="O7176" s="25">
        <v>54.17</v>
      </c>
      <c r="Q7176" s="20" t="s">
        <v>47</v>
      </c>
    </row>
    <row r="7177" spans="9:17" x14ac:dyDescent="0.3">
      <c r="M7177" s="20" t="s">
        <v>42</v>
      </c>
      <c r="O7177" s="25">
        <v>5</v>
      </c>
    </row>
    <row r="7178" spans="9:17" x14ac:dyDescent="0.3">
      <c r="I7178" s="31" t="s">
        <v>2273</v>
      </c>
      <c r="J7178" s="20" t="s">
        <v>2277</v>
      </c>
      <c r="K7178" s="20" t="s">
        <v>2317</v>
      </c>
      <c r="M7178" s="20" t="s">
        <v>39</v>
      </c>
      <c r="N7178" s="20" t="s">
        <v>906</v>
      </c>
      <c r="O7178" s="25">
        <v>60</v>
      </c>
      <c r="Q7178" s="20" t="s">
        <v>47</v>
      </c>
    </row>
    <row r="7179" spans="9:17" x14ac:dyDescent="0.3">
      <c r="M7179" s="20" t="s">
        <v>42</v>
      </c>
      <c r="O7179" s="25">
        <v>8</v>
      </c>
    </row>
    <row r="7180" spans="9:17" x14ac:dyDescent="0.3">
      <c r="I7180" s="31" t="s">
        <v>2273</v>
      </c>
      <c r="J7180" s="20" t="s">
        <v>2277</v>
      </c>
      <c r="K7180" s="20" t="s">
        <v>2318</v>
      </c>
      <c r="M7180" s="20" t="s">
        <v>39</v>
      </c>
      <c r="N7180" s="20" t="s">
        <v>906</v>
      </c>
      <c r="O7180" s="25">
        <v>261.67</v>
      </c>
      <c r="Q7180" s="20" t="s">
        <v>47</v>
      </c>
    </row>
    <row r="7181" spans="9:17" x14ac:dyDescent="0.3">
      <c r="M7181" s="20" t="s">
        <v>42</v>
      </c>
      <c r="O7181" s="25">
        <v>2</v>
      </c>
    </row>
    <row r="7182" spans="9:17" x14ac:dyDescent="0.3">
      <c r="I7182" s="31" t="s">
        <v>2273</v>
      </c>
      <c r="J7182" s="20" t="s">
        <v>2277</v>
      </c>
      <c r="K7182" s="20" t="s">
        <v>2319</v>
      </c>
      <c r="M7182" s="20" t="s">
        <v>39</v>
      </c>
      <c r="N7182" s="20" t="s">
        <v>906</v>
      </c>
      <c r="O7182" s="25">
        <v>1440</v>
      </c>
      <c r="Q7182" s="20" t="s">
        <v>47</v>
      </c>
    </row>
    <row r="7183" spans="9:17" x14ac:dyDescent="0.3">
      <c r="M7183" s="20" t="s">
        <v>42</v>
      </c>
      <c r="O7183" s="25">
        <v>32</v>
      </c>
    </row>
    <row r="7184" spans="9:17" x14ac:dyDescent="0.3">
      <c r="I7184" s="31" t="s">
        <v>2273</v>
      </c>
      <c r="J7184" s="20" t="s">
        <v>2277</v>
      </c>
      <c r="K7184" s="20" t="s">
        <v>2320</v>
      </c>
      <c r="M7184" s="20" t="s">
        <v>39</v>
      </c>
      <c r="N7184" s="20" t="s">
        <v>906</v>
      </c>
      <c r="O7184" s="25">
        <v>1191.67</v>
      </c>
      <c r="Q7184" s="20" t="s">
        <v>47</v>
      </c>
    </row>
    <row r="7185" spans="9:18" x14ac:dyDescent="0.3">
      <c r="M7185" s="20" t="s">
        <v>42</v>
      </c>
      <c r="O7185" s="25">
        <v>22</v>
      </c>
    </row>
    <row r="7186" spans="9:18" x14ac:dyDescent="0.3">
      <c r="I7186" s="31" t="s">
        <v>2273</v>
      </c>
      <c r="J7186" s="20" t="s">
        <v>2277</v>
      </c>
      <c r="K7186" s="20" t="s">
        <v>2321</v>
      </c>
      <c r="M7186" s="20" t="s">
        <v>39</v>
      </c>
      <c r="N7186" s="20" t="s">
        <v>906</v>
      </c>
      <c r="O7186" s="25">
        <v>280</v>
      </c>
      <c r="Q7186" s="20" t="s">
        <v>47</v>
      </c>
    </row>
    <row r="7187" spans="9:18" x14ac:dyDescent="0.3">
      <c r="M7187" s="20" t="s">
        <v>42</v>
      </c>
      <c r="O7187" s="25">
        <v>6</v>
      </c>
    </row>
    <row r="7188" spans="9:18" x14ac:dyDescent="0.3">
      <c r="I7188" s="31" t="s">
        <v>2273</v>
      </c>
      <c r="J7188" s="20" t="s">
        <v>2277</v>
      </c>
      <c r="K7188" s="20" t="s">
        <v>2322</v>
      </c>
      <c r="M7188" s="20" t="s">
        <v>39</v>
      </c>
      <c r="N7188" s="20" t="s">
        <v>906</v>
      </c>
      <c r="O7188" s="25">
        <v>3060</v>
      </c>
      <c r="Q7188" s="20" t="s">
        <v>47</v>
      </c>
    </row>
    <row r="7189" spans="9:18" x14ac:dyDescent="0.3">
      <c r="M7189" s="20" t="s">
        <v>42</v>
      </c>
      <c r="O7189" s="25">
        <v>54</v>
      </c>
    </row>
    <row r="7190" spans="9:18" x14ac:dyDescent="0.3">
      <c r="I7190" s="31" t="s">
        <v>2273</v>
      </c>
      <c r="J7190" s="20" t="s">
        <v>2277</v>
      </c>
      <c r="K7190" s="20" t="s">
        <v>2323</v>
      </c>
      <c r="M7190" s="20" t="s">
        <v>39</v>
      </c>
      <c r="N7190" s="20" t="s">
        <v>906</v>
      </c>
      <c r="O7190" s="25">
        <v>408.33</v>
      </c>
      <c r="Q7190" s="20" t="s">
        <v>47</v>
      </c>
    </row>
    <row r="7191" spans="9:18" x14ac:dyDescent="0.3">
      <c r="M7191" s="20" t="s">
        <v>42</v>
      </c>
      <c r="O7191" s="25">
        <v>10</v>
      </c>
    </row>
    <row r="7192" spans="9:18" x14ac:dyDescent="0.3">
      <c r="I7192" s="31" t="s">
        <v>2273</v>
      </c>
      <c r="J7192" s="20" t="s">
        <v>2277</v>
      </c>
      <c r="K7192" s="20" t="s">
        <v>2324</v>
      </c>
      <c r="M7192" s="20" t="s">
        <v>39</v>
      </c>
      <c r="N7192" s="20" t="s">
        <v>906</v>
      </c>
      <c r="O7192" s="25">
        <v>508.33</v>
      </c>
      <c r="Q7192" s="20" t="s">
        <v>47</v>
      </c>
    </row>
    <row r="7193" spans="9:18" x14ac:dyDescent="0.3">
      <c r="M7193" s="20" t="s">
        <v>42</v>
      </c>
      <c r="O7193" s="25">
        <v>10</v>
      </c>
    </row>
    <row r="7194" spans="9:18" x14ac:dyDescent="0.3">
      <c r="I7194" s="31" t="s">
        <v>2273</v>
      </c>
      <c r="J7194" s="20" t="s">
        <v>2277</v>
      </c>
      <c r="K7194" s="20" t="s">
        <v>2325</v>
      </c>
      <c r="M7194" s="20" t="s">
        <v>39</v>
      </c>
      <c r="N7194" s="20" t="s">
        <v>906</v>
      </c>
      <c r="O7194" s="25">
        <v>166.67</v>
      </c>
      <c r="Q7194" s="20" t="s">
        <v>47</v>
      </c>
    </row>
    <row r="7195" spans="9:18" x14ac:dyDescent="0.3">
      <c r="M7195" s="20" t="s">
        <v>42</v>
      </c>
      <c r="O7195" s="25">
        <v>1</v>
      </c>
    </row>
    <row r="7196" spans="9:18" x14ac:dyDescent="0.3">
      <c r="I7196" s="31" t="s">
        <v>2273</v>
      </c>
      <c r="J7196" s="20" t="s">
        <v>2326</v>
      </c>
      <c r="K7196" s="20" t="s">
        <v>194</v>
      </c>
      <c r="L7196" s="20" t="s">
        <v>1474</v>
      </c>
      <c r="M7196" s="20" t="s">
        <v>39</v>
      </c>
      <c r="N7196" s="20" t="s">
        <v>122</v>
      </c>
      <c r="Q7196" s="20" t="s">
        <v>40</v>
      </c>
      <c r="R7196" s="25">
        <v>61.92</v>
      </c>
    </row>
    <row r="7197" spans="9:18" x14ac:dyDescent="0.3">
      <c r="M7197" s="20" t="s">
        <v>42</v>
      </c>
      <c r="R7197" s="25">
        <v>11.42</v>
      </c>
    </row>
    <row r="7198" spans="9:18" x14ac:dyDescent="0.3">
      <c r="I7198" s="31" t="s">
        <v>2273</v>
      </c>
      <c r="J7198" s="20" t="s">
        <v>2326</v>
      </c>
      <c r="K7198" s="20" t="s">
        <v>194</v>
      </c>
      <c r="L7198" s="20" t="s">
        <v>1474</v>
      </c>
      <c r="M7198" s="20" t="s">
        <v>39</v>
      </c>
      <c r="N7198" s="20" t="s">
        <v>122</v>
      </c>
      <c r="Q7198" s="20" t="s">
        <v>40</v>
      </c>
      <c r="R7198" s="25">
        <v>30960.43</v>
      </c>
    </row>
    <row r="7199" spans="9:18" x14ac:dyDescent="0.3">
      <c r="M7199" s="20" t="s">
        <v>42</v>
      </c>
      <c r="R7199" s="25">
        <v>5710.2110000000002</v>
      </c>
    </row>
    <row r="7200" spans="9:18" x14ac:dyDescent="0.3">
      <c r="I7200" s="31" t="s">
        <v>2273</v>
      </c>
      <c r="J7200" s="20" t="s">
        <v>2326</v>
      </c>
      <c r="K7200" s="20" t="s">
        <v>194</v>
      </c>
      <c r="L7200" s="20" t="s">
        <v>1474</v>
      </c>
      <c r="M7200" s="20" t="s">
        <v>39</v>
      </c>
      <c r="N7200" s="20" t="s">
        <v>122</v>
      </c>
      <c r="Q7200" s="20" t="s">
        <v>40</v>
      </c>
      <c r="R7200" s="25">
        <v>6192.08</v>
      </c>
    </row>
    <row r="7201" spans="9:18" x14ac:dyDescent="0.3">
      <c r="M7201" s="20" t="s">
        <v>42</v>
      </c>
      <c r="R7201" s="25">
        <v>1142.0409999999999</v>
      </c>
    </row>
    <row r="7202" spans="9:18" x14ac:dyDescent="0.3">
      <c r="I7202" s="31" t="s">
        <v>2273</v>
      </c>
      <c r="J7202" s="20" t="s">
        <v>2326</v>
      </c>
      <c r="K7202" s="20" t="s">
        <v>194</v>
      </c>
      <c r="L7202" s="20" t="s">
        <v>1474</v>
      </c>
      <c r="M7202" s="20" t="s">
        <v>39</v>
      </c>
      <c r="N7202" s="20" t="s">
        <v>122</v>
      </c>
      <c r="Q7202" s="20" t="s">
        <v>40</v>
      </c>
      <c r="R7202" s="25">
        <v>6192.08</v>
      </c>
    </row>
    <row r="7203" spans="9:18" x14ac:dyDescent="0.3">
      <c r="M7203" s="20" t="s">
        <v>42</v>
      </c>
      <c r="R7203" s="25">
        <v>1142.0409999999999</v>
      </c>
    </row>
    <row r="7204" spans="9:18" x14ac:dyDescent="0.3">
      <c r="I7204" s="31" t="s">
        <v>2273</v>
      </c>
      <c r="J7204" s="20" t="s">
        <v>2326</v>
      </c>
      <c r="K7204" s="20" t="s">
        <v>194</v>
      </c>
      <c r="L7204" s="20" t="s">
        <v>1474</v>
      </c>
      <c r="M7204" s="20" t="s">
        <v>39</v>
      </c>
      <c r="N7204" s="20" t="s">
        <v>122</v>
      </c>
      <c r="Q7204" s="20" t="s">
        <v>40</v>
      </c>
      <c r="R7204" s="25">
        <v>6192.08</v>
      </c>
    </row>
    <row r="7205" spans="9:18" x14ac:dyDescent="0.3">
      <c r="M7205" s="20" t="s">
        <v>42</v>
      </c>
      <c r="R7205" s="25">
        <v>1142.0409999999999</v>
      </c>
    </row>
    <row r="7206" spans="9:18" x14ac:dyDescent="0.3">
      <c r="I7206" s="31" t="s">
        <v>2273</v>
      </c>
      <c r="J7206" s="20" t="s">
        <v>2326</v>
      </c>
      <c r="K7206" s="20" t="s">
        <v>194</v>
      </c>
      <c r="L7206" s="20" t="s">
        <v>1474</v>
      </c>
      <c r="M7206" s="20" t="s">
        <v>39</v>
      </c>
      <c r="N7206" s="20" t="s">
        <v>122</v>
      </c>
      <c r="Q7206" s="20" t="s">
        <v>40</v>
      </c>
      <c r="R7206" s="25">
        <v>6192.08</v>
      </c>
    </row>
    <row r="7207" spans="9:18" x14ac:dyDescent="0.3">
      <c r="M7207" s="20" t="s">
        <v>42</v>
      </c>
      <c r="R7207" s="25">
        <v>1142.0409999999999</v>
      </c>
    </row>
    <row r="7208" spans="9:18" x14ac:dyDescent="0.3">
      <c r="I7208" s="31" t="s">
        <v>2273</v>
      </c>
      <c r="J7208" s="20" t="s">
        <v>2326</v>
      </c>
      <c r="K7208" s="20" t="s">
        <v>194</v>
      </c>
      <c r="L7208" s="20" t="s">
        <v>1474</v>
      </c>
      <c r="M7208" s="20" t="s">
        <v>39</v>
      </c>
      <c r="N7208" s="20" t="s">
        <v>122</v>
      </c>
      <c r="Q7208" s="20" t="s">
        <v>40</v>
      </c>
      <c r="R7208" s="25">
        <v>6192.08</v>
      </c>
    </row>
    <row r="7209" spans="9:18" x14ac:dyDescent="0.3">
      <c r="M7209" s="20" t="s">
        <v>42</v>
      </c>
      <c r="R7209" s="25">
        <v>1142.0409999999999</v>
      </c>
    </row>
    <row r="7210" spans="9:18" x14ac:dyDescent="0.3">
      <c r="I7210" s="31" t="s">
        <v>2273</v>
      </c>
      <c r="J7210" s="20" t="s">
        <v>2326</v>
      </c>
      <c r="K7210" s="20" t="s">
        <v>194</v>
      </c>
      <c r="L7210" s="20" t="s">
        <v>1474</v>
      </c>
      <c r="M7210" s="20" t="s">
        <v>39</v>
      </c>
      <c r="N7210" s="20" t="s">
        <v>122</v>
      </c>
      <c r="Q7210" s="20" t="s">
        <v>40</v>
      </c>
      <c r="R7210" s="25">
        <v>6192.08</v>
      </c>
    </row>
    <row r="7211" spans="9:18" x14ac:dyDescent="0.3">
      <c r="M7211" s="20" t="s">
        <v>42</v>
      </c>
      <c r="R7211" s="25">
        <v>1142.0409999999999</v>
      </c>
    </row>
    <row r="7212" spans="9:18" x14ac:dyDescent="0.3">
      <c r="I7212" s="31" t="s">
        <v>2273</v>
      </c>
      <c r="J7212" s="20" t="s">
        <v>2326</v>
      </c>
      <c r="K7212" s="20" t="s">
        <v>194</v>
      </c>
      <c r="L7212" s="20" t="s">
        <v>1474</v>
      </c>
      <c r="M7212" s="20" t="s">
        <v>39</v>
      </c>
      <c r="N7212" s="20" t="s">
        <v>122</v>
      </c>
      <c r="Q7212" s="20" t="s">
        <v>40</v>
      </c>
      <c r="R7212" s="25">
        <v>6192.08</v>
      </c>
    </row>
    <row r="7213" spans="9:18" x14ac:dyDescent="0.3">
      <c r="M7213" s="20" t="s">
        <v>42</v>
      </c>
      <c r="R7213" s="25">
        <v>1142.0409999999999</v>
      </c>
    </row>
    <row r="7214" spans="9:18" x14ac:dyDescent="0.3">
      <c r="I7214" s="31" t="s">
        <v>2273</v>
      </c>
      <c r="J7214" s="20" t="s">
        <v>2326</v>
      </c>
      <c r="K7214" s="20" t="s">
        <v>194</v>
      </c>
      <c r="L7214" s="20" t="s">
        <v>1474</v>
      </c>
      <c r="M7214" s="20" t="s">
        <v>39</v>
      </c>
      <c r="N7214" s="20" t="s">
        <v>122</v>
      </c>
      <c r="Q7214" s="20" t="s">
        <v>40</v>
      </c>
      <c r="R7214" s="25">
        <v>6192.08</v>
      </c>
    </row>
    <row r="7215" spans="9:18" x14ac:dyDescent="0.3">
      <c r="M7215" s="20" t="s">
        <v>42</v>
      </c>
      <c r="R7215" s="25">
        <v>1142.0409999999999</v>
      </c>
    </row>
    <row r="7216" spans="9:18" x14ac:dyDescent="0.3">
      <c r="I7216" s="31" t="s">
        <v>2273</v>
      </c>
      <c r="J7216" s="20" t="s">
        <v>2326</v>
      </c>
      <c r="K7216" s="20" t="s">
        <v>194</v>
      </c>
      <c r="L7216" s="20" t="s">
        <v>1474</v>
      </c>
      <c r="M7216" s="20" t="s">
        <v>39</v>
      </c>
      <c r="N7216" s="20" t="s">
        <v>122</v>
      </c>
      <c r="Q7216" s="20" t="s">
        <v>40</v>
      </c>
      <c r="R7216" s="25">
        <v>6192.08</v>
      </c>
    </row>
    <row r="7217" spans="9:18" x14ac:dyDescent="0.3">
      <c r="M7217" s="20" t="s">
        <v>42</v>
      </c>
      <c r="R7217" s="25">
        <v>1142.0409999999999</v>
      </c>
    </row>
    <row r="7218" spans="9:18" x14ac:dyDescent="0.3">
      <c r="I7218" s="31" t="s">
        <v>2273</v>
      </c>
      <c r="J7218" s="20" t="s">
        <v>2327</v>
      </c>
      <c r="K7218" s="20" t="s">
        <v>1913</v>
      </c>
      <c r="L7218" s="20" t="s">
        <v>2328</v>
      </c>
      <c r="M7218" s="20" t="s">
        <v>39</v>
      </c>
      <c r="N7218" s="20" t="s">
        <v>146</v>
      </c>
      <c r="O7218" s="25">
        <v>1178</v>
      </c>
      <c r="Q7218" s="20" t="s">
        <v>1290</v>
      </c>
    </row>
    <row r="7219" spans="9:18" x14ac:dyDescent="0.3">
      <c r="M7219" s="20" t="s">
        <v>42</v>
      </c>
      <c r="O7219" s="25">
        <v>2</v>
      </c>
    </row>
    <row r="7220" spans="9:18" x14ac:dyDescent="0.3">
      <c r="I7220" s="31" t="s">
        <v>2273</v>
      </c>
      <c r="J7220" s="20" t="s">
        <v>2327</v>
      </c>
      <c r="K7220" s="20" t="s">
        <v>147</v>
      </c>
      <c r="L7220" s="20" t="s">
        <v>1913</v>
      </c>
      <c r="M7220" s="20" t="s">
        <v>39</v>
      </c>
      <c r="N7220" s="20" t="s">
        <v>148</v>
      </c>
      <c r="Q7220" s="20" t="s">
        <v>149</v>
      </c>
      <c r="R7220" s="25">
        <v>1178</v>
      </c>
    </row>
    <row r="7221" spans="9:18" x14ac:dyDescent="0.3">
      <c r="M7221" s="20" t="s">
        <v>42</v>
      </c>
    </row>
    <row r="7222" spans="9:18" x14ac:dyDescent="0.3">
      <c r="I7222" s="31" t="s">
        <v>2273</v>
      </c>
      <c r="J7222" s="20" t="s">
        <v>2329</v>
      </c>
      <c r="K7222" s="20" t="s">
        <v>2330</v>
      </c>
      <c r="L7222" s="20" t="s">
        <v>2278</v>
      </c>
      <c r="M7222" s="20" t="s">
        <v>39</v>
      </c>
      <c r="N7222" s="20" t="s">
        <v>209</v>
      </c>
      <c r="O7222" s="25">
        <v>1429.17</v>
      </c>
      <c r="Q7222" s="20" t="s">
        <v>906</v>
      </c>
      <c r="R7222" s="25">
        <v>1429.17</v>
      </c>
    </row>
    <row r="7223" spans="9:18" x14ac:dyDescent="0.3">
      <c r="M7223" s="20" t="s">
        <v>42</v>
      </c>
      <c r="O7223" s="25">
        <v>1</v>
      </c>
      <c r="R7223" s="25">
        <v>1</v>
      </c>
    </row>
    <row r="7224" spans="9:18" x14ac:dyDescent="0.3">
      <c r="I7224" s="31" t="s">
        <v>2273</v>
      </c>
      <c r="J7224" s="20" t="s">
        <v>2329</v>
      </c>
      <c r="K7224" s="20" t="s">
        <v>2331</v>
      </c>
      <c r="L7224" s="20" t="s">
        <v>2279</v>
      </c>
      <c r="M7224" s="20" t="s">
        <v>39</v>
      </c>
      <c r="N7224" s="20" t="s">
        <v>209</v>
      </c>
      <c r="O7224" s="25">
        <v>3320</v>
      </c>
      <c r="Q7224" s="20" t="s">
        <v>906</v>
      </c>
      <c r="R7224" s="25">
        <v>3320</v>
      </c>
    </row>
    <row r="7225" spans="9:18" x14ac:dyDescent="0.3">
      <c r="M7225" s="20" t="s">
        <v>42</v>
      </c>
      <c r="O7225" s="25">
        <v>12</v>
      </c>
      <c r="R7225" s="25">
        <v>12</v>
      </c>
    </row>
    <row r="7226" spans="9:18" x14ac:dyDescent="0.3">
      <c r="I7226" s="31" t="s">
        <v>2273</v>
      </c>
      <c r="J7226" s="20" t="s">
        <v>2329</v>
      </c>
      <c r="K7226" s="20" t="s">
        <v>2332</v>
      </c>
      <c r="L7226" s="20" t="s">
        <v>2280</v>
      </c>
      <c r="M7226" s="20" t="s">
        <v>39</v>
      </c>
      <c r="N7226" s="20" t="s">
        <v>209</v>
      </c>
      <c r="O7226" s="25">
        <v>6183.33</v>
      </c>
      <c r="Q7226" s="20" t="s">
        <v>906</v>
      </c>
      <c r="R7226" s="25">
        <v>6183.33</v>
      </c>
    </row>
    <row r="7227" spans="9:18" x14ac:dyDescent="0.3">
      <c r="M7227" s="20" t="s">
        <v>42</v>
      </c>
      <c r="O7227" s="25">
        <v>14</v>
      </c>
      <c r="R7227" s="25">
        <v>14</v>
      </c>
    </row>
    <row r="7228" spans="9:18" x14ac:dyDescent="0.3">
      <c r="I7228" s="31" t="s">
        <v>2273</v>
      </c>
      <c r="J7228" s="20" t="s">
        <v>2329</v>
      </c>
      <c r="K7228" s="20" t="s">
        <v>2333</v>
      </c>
      <c r="L7228" s="20" t="s">
        <v>2281</v>
      </c>
      <c r="M7228" s="20" t="s">
        <v>39</v>
      </c>
      <c r="N7228" s="20" t="s">
        <v>209</v>
      </c>
      <c r="O7228" s="25">
        <v>557.5</v>
      </c>
      <c r="Q7228" s="20" t="s">
        <v>906</v>
      </c>
      <c r="R7228" s="25">
        <v>557.5</v>
      </c>
    </row>
    <row r="7229" spans="9:18" x14ac:dyDescent="0.3">
      <c r="M7229" s="20" t="s">
        <v>42</v>
      </c>
      <c r="O7229" s="25">
        <v>1</v>
      </c>
      <c r="R7229" s="25">
        <v>1</v>
      </c>
    </row>
    <row r="7230" spans="9:18" x14ac:dyDescent="0.3">
      <c r="I7230" s="31" t="s">
        <v>2273</v>
      </c>
      <c r="J7230" s="20" t="s">
        <v>2329</v>
      </c>
      <c r="K7230" s="20" t="s">
        <v>2334</v>
      </c>
      <c r="L7230" s="20" t="s">
        <v>2282</v>
      </c>
      <c r="M7230" s="20" t="s">
        <v>39</v>
      </c>
      <c r="N7230" s="20" t="s">
        <v>209</v>
      </c>
      <c r="O7230" s="25">
        <v>905</v>
      </c>
      <c r="Q7230" s="20" t="s">
        <v>906</v>
      </c>
      <c r="R7230" s="25">
        <v>905</v>
      </c>
    </row>
    <row r="7231" spans="9:18" x14ac:dyDescent="0.3">
      <c r="M7231" s="20" t="s">
        <v>42</v>
      </c>
      <c r="O7231" s="25">
        <v>1</v>
      </c>
      <c r="R7231" s="25">
        <v>1</v>
      </c>
    </row>
    <row r="7232" spans="9:18" x14ac:dyDescent="0.3">
      <c r="I7232" s="31" t="s">
        <v>2273</v>
      </c>
      <c r="J7232" s="20" t="s">
        <v>2329</v>
      </c>
      <c r="K7232" s="20" t="s">
        <v>2335</v>
      </c>
      <c r="L7232" s="20" t="s">
        <v>2283</v>
      </c>
      <c r="M7232" s="20" t="s">
        <v>39</v>
      </c>
      <c r="N7232" s="20" t="s">
        <v>209</v>
      </c>
      <c r="O7232" s="25">
        <v>162.5</v>
      </c>
      <c r="Q7232" s="20" t="s">
        <v>906</v>
      </c>
      <c r="R7232" s="25">
        <v>162.5</v>
      </c>
    </row>
    <row r="7233" spans="9:18" x14ac:dyDescent="0.3">
      <c r="M7233" s="20" t="s">
        <v>42</v>
      </c>
      <c r="O7233" s="25">
        <v>1</v>
      </c>
      <c r="R7233" s="25">
        <v>1</v>
      </c>
    </row>
    <row r="7234" spans="9:18" x14ac:dyDescent="0.3">
      <c r="I7234" s="31" t="s">
        <v>2273</v>
      </c>
      <c r="J7234" s="20" t="s">
        <v>2329</v>
      </c>
      <c r="K7234" s="20" t="s">
        <v>2336</v>
      </c>
      <c r="L7234" s="20" t="s">
        <v>2284</v>
      </c>
      <c r="M7234" s="20" t="s">
        <v>39</v>
      </c>
      <c r="N7234" s="20" t="s">
        <v>209</v>
      </c>
      <c r="O7234" s="25">
        <v>836.67</v>
      </c>
      <c r="Q7234" s="20" t="s">
        <v>906</v>
      </c>
      <c r="R7234" s="25">
        <v>836.67</v>
      </c>
    </row>
    <row r="7235" spans="9:18" x14ac:dyDescent="0.3">
      <c r="M7235" s="20" t="s">
        <v>42</v>
      </c>
      <c r="O7235" s="25">
        <v>4</v>
      </c>
      <c r="R7235" s="25">
        <v>4</v>
      </c>
    </row>
    <row r="7236" spans="9:18" x14ac:dyDescent="0.3">
      <c r="I7236" s="31" t="s">
        <v>2273</v>
      </c>
      <c r="J7236" s="20" t="s">
        <v>2329</v>
      </c>
      <c r="K7236" s="20" t="s">
        <v>2337</v>
      </c>
      <c r="L7236" s="20" t="s">
        <v>2285</v>
      </c>
      <c r="M7236" s="20" t="s">
        <v>39</v>
      </c>
      <c r="N7236" s="20" t="s">
        <v>209</v>
      </c>
      <c r="O7236" s="25">
        <v>627.5</v>
      </c>
      <c r="Q7236" s="20" t="s">
        <v>906</v>
      </c>
      <c r="R7236" s="25">
        <v>627.5</v>
      </c>
    </row>
    <row r="7237" spans="9:18" x14ac:dyDescent="0.3">
      <c r="M7237" s="20" t="s">
        <v>42</v>
      </c>
      <c r="O7237" s="25">
        <v>3</v>
      </c>
      <c r="R7237" s="25">
        <v>3</v>
      </c>
    </row>
    <row r="7238" spans="9:18" x14ac:dyDescent="0.3">
      <c r="I7238" s="31" t="s">
        <v>2273</v>
      </c>
      <c r="J7238" s="20" t="s">
        <v>2329</v>
      </c>
      <c r="K7238" s="20" t="s">
        <v>2338</v>
      </c>
      <c r="L7238" s="20" t="s">
        <v>2286</v>
      </c>
      <c r="M7238" s="20" t="s">
        <v>39</v>
      </c>
      <c r="N7238" s="20" t="s">
        <v>209</v>
      </c>
      <c r="O7238" s="25">
        <v>3146.67</v>
      </c>
      <c r="Q7238" s="20" t="s">
        <v>906</v>
      </c>
      <c r="R7238" s="25">
        <v>3146.67</v>
      </c>
    </row>
    <row r="7239" spans="9:18" x14ac:dyDescent="0.3">
      <c r="M7239" s="20" t="s">
        <v>42</v>
      </c>
      <c r="O7239" s="25">
        <v>8</v>
      </c>
      <c r="R7239" s="25">
        <v>8</v>
      </c>
    </row>
    <row r="7240" spans="9:18" x14ac:dyDescent="0.3">
      <c r="I7240" s="31" t="s">
        <v>2273</v>
      </c>
      <c r="J7240" s="20" t="s">
        <v>2329</v>
      </c>
      <c r="K7240" s="20" t="s">
        <v>2339</v>
      </c>
      <c r="L7240" s="20" t="s">
        <v>2287</v>
      </c>
      <c r="M7240" s="20" t="s">
        <v>39</v>
      </c>
      <c r="N7240" s="20" t="s">
        <v>209</v>
      </c>
      <c r="O7240" s="25">
        <v>543.33000000000004</v>
      </c>
      <c r="Q7240" s="20" t="s">
        <v>906</v>
      </c>
      <c r="R7240" s="25">
        <v>543.33000000000004</v>
      </c>
    </row>
    <row r="7241" spans="9:18" x14ac:dyDescent="0.3">
      <c r="M7241" s="20" t="s">
        <v>42</v>
      </c>
      <c r="O7241" s="25">
        <v>2</v>
      </c>
      <c r="R7241" s="25">
        <v>2</v>
      </c>
    </row>
    <row r="7242" spans="9:18" x14ac:dyDescent="0.3">
      <c r="I7242" s="31" t="s">
        <v>2273</v>
      </c>
      <c r="J7242" s="20" t="s">
        <v>2329</v>
      </c>
      <c r="K7242" s="20" t="s">
        <v>2340</v>
      </c>
      <c r="L7242" s="20" t="s">
        <v>2288</v>
      </c>
      <c r="M7242" s="20" t="s">
        <v>39</v>
      </c>
      <c r="N7242" s="20" t="s">
        <v>209</v>
      </c>
      <c r="O7242" s="25">
        <v>1240</v>
      </c>
      <c r="Q7242" s="20" t="s">
        <v>906</v>
      </c>
      <c r="R7242" s="25">
        <v>1240</v>
      </c>
    </row>
    <row r="7243" spans="9:18" x14ac:dyDescent="0.3">
      <c r="M7243" s="20" t="s">
        <v>42</v>
      </c>
      <c r="O7243" s="25">
        <v>2</v>
      </c>
      <c r="R7243" s="25">
        <v>2</v>
      </c>
    </row>
    <row r="7244" spans="9:18" x14ac:dyDescent="0.3">
      <c r="I7244" s="31" t="s">
        <v>2273</v>
      </c>
      <c r="J7244" s="20" t="s">
        <v>2329</v>
      </c>
      <c r="K7244" s="20" t="s">
        <v>2341</v>
      </c>
      <c r="L7244" s="20" t="s">
        <v>2289</v>
      </c>
      <c r="M7244" s="20" t="s">
        <v>39</v>
      </c>
      <c r="N7244" s="20" t="s">
        <v>209</v>
      </c>
      <c r="O7244" s="25">
        <v>906.67</v>
      </c>
      <c r="Q7244" s="20" t="s">
        <v>906</v>
      </c>
      <c r="R7244" s="25">
        <v>906.67</v>
      </c>
    </row>
    <row r="7245" spans="9:18" x14ac:dyDescent="0.3">
      <c r="M7245" s="20" t="s">
        <v>42</v>
      </c>
      <c r="O7245" s="25">
        <v>2</v>
      </c>
      <c r="R7245" s="25">
        <v>2</v>
      </c>
    </row>
    <row r="7246" spans="9:18" x14ac:dyDescent="0.3">
      <c r="I7246" s="31" t="s">
        <v>2273</v>
      </c>
      <c r="J7246" s="20" t="s">
        <v>2329</v>
      </c>
      <c r="K7246" s="20" t="s">
        <v>2342</v>
      </c>
      <c r="L7246" s="20" t="s">
        <v>2290</v>
      </c>
      <c r="M7246" s="20" t="s">
        <v>39</v>
      </c>
      <c r="N7246" s="20" t="s">
        <v>209</v>
      </c>
      <c r="O7246" s="25">
        <v>410.83</v>
      </c>
      <c r="Q7246" s="20" t="s">
        <v>906</v>
      </c>
      <c r="R7246" s="25">
        <v>410.83</v>
      </c>
    </row>
    <row r="7247" spans="9:18" x14ac:dyDescent="0.3">
      <c r="M7247" s="20" t="s">
        <v>42</v>
      </c>
      <c r="O7247" s="25">
        <v>1</v>
      </c>
      <c r="R7247" s="25">
        <v>1</v>
      </c>
    </row>
    <row r="7248" spans="9:18" x14ac:dyDescent="0.3">
      <c r="I7248" s="31" t="s">
        <v>2273</v>
      </c>
      <c r="J7248" s="20" t="s">
        <v>2329</v>
      </c>
      <c r="K7248" s="20" t="s">
        <v>2343</v>
      </c>
      <c r="L7248" s="20" t="s">
        <v>2291</v>
      </c>
      <c r="M7248" s="20" t="s">
        <v>39</v>
      </c>
      <c r="N7248" s="20" t="s">
        <v>209</v>
      </c>
      <c r="O7248" s="25">
        <v>1232.5</v>
      </c>
      <c r="Q7248" s="20" t="s">
        <v>906</v>
      </c>
      <c r="R7248" s="25">
        <v>1232.5</v>
      </c>
    </row>
    <row r="7249" spans="9:18" x14ac:dyDescent="0.3">
      <c r="M7249" s="20" t="s">
        <v>42</v>
      </c>
      <c r="O7249" s="25">
        <v>3</v>
      </c>
      <c r="R7249" s="25">
        <v>3</v>
      </c>
    </row>
    <row r="7250" spans="9:18" x14ac:dyDescent="0.3">
      <c r="I7250" s="31" t="s">
        <v>2273</v>
      </c>
      <c r="J7250" s="20" t="s">
        <v>2329</v>
      </c>
      <c r="K7250" s="20" t="s">
        <v>2344</v>
      </c>
      <c r="L7250" s="20" t="s">
        <v>2292</v>
      </c>
      <c r="M7250" s="20" t="s">
        <v>39</v>
      </c>
      <c r="N7250" s="20" t="s">
        <v>209</v>
      </c>
      <c r="O7250" s="25">
        <v>630</v>
      </c>
      <c r="Q7250" s="20" t="s">
        <v>906</v>
      </c>
      <c r="R7250" s="25">
        <v>630</v>
      </c>
    </row>
    <row r="7251" spans="9:18" x14ac:dyDescent="0.3">
      <c r="M7251" s="20" t="s">
        <v>42</v>
      </c>
      <c r="O7251" s="25">
        <v>12</v>
      </c>
      <c r="R7251" s="25">
        <v>12</v>
      </c>
    </row>
    <row r="7252" spans="9:18" x14ac:dyDescent="0.3">
      <c r="I7252" s="31" t="s">
        <v>2273</v>
      </c>
      <c r="J7252" s="20" t="s">
        <v>2329</v>
      </c>
      <c r="K7252" s="20" t="s">
        <v>2345</v>
      </c>
      <c r="L7252" s="20" t="s">
        <v>2293</v>
      </c>
      <c r="M7252" s="20" t="s">
        <v>39</v>
      </c>
      <c r="N7252" s="20" t="s">
        <v>209</v>
      </c>
      <c r="O7252" s="25">
        <v>133.33000000000001</v>
      </c>
      <c r="Q7252" s="20" t="s">
        <v>906</v>
      </c>
      <c r="R7252" s="25">
        <v>133.33000000000001</v>
      </c>
    </row>
    <row r="7253" spans="9:18" x14ac:dyDescent="0.3">
      <c r="M7253" s="20" t="s">
        <v>42</v>
      </c>
      <c r="O7253" s="25">
        <v>4</v>
      </c>
      <c r="R7253" s="25">
        <v>4</v>
      </c>
    </row>
    <row r="7254" spans="9:18" x14ac:dyDescent="0.3">
      <c r="I7254" s="31" t="s">
        <v>2273</v>
      </c>
      <c r="J7254" s="20" t="s">
        <v>2329</v>
      </c>
      <c r="K7254" s="20" t="s">
        <v>2346</v>
      </c>
      <c r="L7254" s="20" t="s">
        <v>2294</v>
      </c>
      <c r="M7254" s="20" t="s">
        <v>39</v>
      </c>
      <c r="N7254" s="20" t="s">
        <v>209</v>
      </c>
      <c r="O7254" s="25">
        <v>883.33</v>
      </c>
      <c r="Q7254" s="20" t="s">
        <v>906</v>
      </c>
      <c r="R7254" s="25">
        <v>883.33</v>
      </c>
    </row>
    <row r="7255" spans="9:18" x14ac:dyDescent="0.3">
      <c r="M7255" s="20" t="s">
        <v>42</v>
      </c>
      <c r="O7255" s="25">
        <v>2</v>
      </c>
      <c r="R7255" s="25">
        <v>2</v>
      </c>
    </row>
    <row r="7256" spans="9:18" x14ac:dyDescent="0.3">
      <c r="I7256" s="31" t="s">
        <v>2273</v>
      </c>
      <c r="J7256" s="20" t="s">
        <v>2329</v>
      </c>
      <c r="K7256" s="20" t="s">
        <v>2347</v>
      </c>
      <c r="L7256" s="20" t="s">
        <v>2295</v>
      </c>
      <c r="M7256" s="20" t="s">
        <v>39</v>
      </c>
      <c r="N7256" s="20" t="s">
        <v>209</v>
      </c>
      <c r="O7256" s="25">
        <v>886.67</v>
      </c>
      <c r="Q7256" s="20" t="s">
        <v>906</v>
      </c>
      <c r="R7256" s="25">
        <v>886.67</v>
      </c>
    </row>
    <row r="7257" spans="9:18" x14ac:dyDescent="0.3">
      <c r="M7257" s="20" t="s">
        <v>42</v>
      </c>
      <c r="O7257" s="25">
        <v>2</v>
      </c>
      <c r="R7257" s="25">
        <v>2</v>
      </c>
    </row>
    <row r="7258" spans="9:18" x14ac:dyDescent="0.3">
      <c r="I7258" s="31" t="s">
        <v>2273</v>
      </c>
      <c r="J7258" s="20" t="s">
        <v>2329</v>
      </c>
      <c r="K7258" s="20" t="s">
        <v>2348</v>
      </c>
      <c r="L7258" s="20" t="s">
        <v>2296</v>
      </c>
      <c r="M7258" s="20" t="s">
        <v>39</v>
      </c>
      <c r="N7258" s="20" t="s">
        <v>209</v>
      </c>
      <c r="O7258" s="25">
        <v>1291.67</v>
      </c>
      <c r="Q7258" s="20" t="s">
        <v>906</v>
      </c>
      <c r="R7258" s="25">
        <v>1291.67</v>
      </c>
    </row>
    <row r="7259" spans="9:18" x14ac:dyDescent="0.3">
      <c r="M7259" s="20" t="s">
        <v>42</v>
      </c>
      <c r="O7259" s="25">
        <v>2</v>
      </c>
      <c r="R7259" s="25">
        <v>2</v>
      </c>
    </row>
    <row r="7260" spans="9:18" x14ac:dyDescent="0.3">
      <c r="I7260" s="31" t="s">
        <v>2273</v>
      </c>
      <c r="J7260" s="20" t="s">
        <v>2329</v>
      </c>
      <c r="K7260" s="20" t="s">
        <v>2349</v>
      </c>
      <c r="L7260" s="20" t="s">
        <v>2297</v>
      </c>
      <c r="M7260" s="20" t="s">
        <v>39</v>
      </c>
      <c r="N7260" s="20" t="s">
        <v>209</v>
      </c>
      <c r="O7260" s="25">
        <v>430</v>
      </c>
      <c r="Q7260" s="20" t="s">
        <v>906</v>
      </c>
      <c r="R7260" s="25">
        <v>430</v>
      </c>
    </row>
    <row r="7261" spans="9:18" x14ac:dyDescent="0.3">
      <c r="M7261" s="20" t="s">
        <v>42</v>
      </c>
      <c r="O7261" s="25">
        <v>4</v>
      </c>
      <c r="R7261" s="25">
        <v>4</v>
      </c>
    </row>
    <row r="7262" spans="9:18" x14ac:dyDescent="0.3">
      <c r="I7262" s="31" t="s">
        <v>2273</v>
      </c>
      <c r="J7262" s="20" t="s">
        <v>2329</v>
      </c>
      <c r="K7262" s="20" t="s">
        <v>2350</v>
      </c>
      <c r="L7262" s="20" t="s">
        <v>2298</v>
      </c>
      <c r="M7262" s="20" t="s">
        <v>39</v>
      </c>
      <c r="N7262" s="20" t="s">
        <v>209</v>
      </c>
      <c r="O7262" s="25">
        <v>366.67</v>
      </c>
      <c r="Q7262" s="20" t="s">
        <v>906</v>
      </c>
      <c r="R7262" s="25">
        <v>366.67</v>
      </c>
    </row>
    <row r="7263" spans="9:18" x14ac:dyDescent="0.3">
      <c r="M7263" s="20" t="s">
        <v>42</v>
      </c>
      <c r="O7263" s="25">
        <v>4</v>
      </c>
      <c r="R7263" s="25">
        <v>4</v>
      </c>
    </row>
    <row r="7264" spans="9:18" x14ac:dyDescent="0.3">
      <c r="I7264" s="31" t="s">
        <v>2273</v>
      </c>
      <c r="J7264" s="20" t="s">
        <v>2329</v>
      </c>
      <c r="K7264" s="20" t="s">
        <v>2351</v>
      </c>
      <c r="L7264" s="20" t="s">
        <v>2299</v>
      </c>
      <c r="M7264" s="20" t="s">
        <v>39</v>
      </c>
      <c r="N7264" s="20" t="s">
        <v>209</v>
      </c>
      <c r="O7264" s="25">
        <v>1912.5</v>
      </c>
      <c r="Q7264" s="20" t="s">
        <v>906</v>
      </c>
      <c r="R7264" s="25">
        <v>1912.5</v>
      </c>
    </row>
    <row r="7265" spans="9:18" x14ac:dyDescent="0.3">
      <c r="M7265" s="20" t="s">
        <v>42</v>
      </c>
      <c r="O7265" s="25">
        <v>1</v>
      </c>
      <c r="R7265" s="25">
        <v>1</v>
      </c>
    </row>
    <row r="7266" spans="9:18" x14ac:dyDescent="0.3">
      <c r="I7266" s="31" t="s">
        <v>2273</v>
      </c>
      <c r="J7266" s="20" t="s">
        <v>2329</v>
      </c>
      <c r="K7266" s="20" t="s">
        <v>2352</v>
      </c>
      <c r="L7266" s="20" t="s">
        <v>2300</v>
      </c>
      <c r="M7266" s="20" t="s">
        <v>39</v>
      </c>
      <c r="N7266" s="20" t="s">
        <v>209</v>
      </c>
      <c r="O7266" s="25">
        <v>90</v>
      </c>
      <c r="Q7266" s="20" t="s">
        <v>906</v>
      </c>
      <c r="R7266" s="25">
        <v>90</v>
      </c>
    </row>
    <row r="7267" spans="9:18" x14ac:dyDescent="0.3">
      <c r="M7267" s="20" t="s">
        <v>42</v>
      </c>
      <c r="O7267" s="25">
        <v>1</v>
      </c>
      <c r="R7267" s="25">
        <v>1</v>
      </c>
    </row>
    <row r="7268" spans="9:18" x14ac:dyDescent="0.3">
      <c r="I7268" s="31" t="s">
        <v>2273</v>
      </c>
      <c r="J7268" s="20" t="s">
        <v>2329</v>
      </c>
      <c r="K7268" s="20" t="s">
        <v>2353</v>
      </c>
      <c r="L7268" s="20" t="s">
        <v>2301</v>
      </c>
      <c r="M7268" s="20" t="s">
        <v>39</v>
      </c>
      <c r="N7268" s="20" t="s">
        <v>209</v>
      </c>
      <c r="O7268" s="25">
        <v>795</v>
      </c>
      <c r="Q7268" s="20" t="s">
        <v>906</v>
      </c>
      <c r="R7268" s="25">
        <v>795</v>
      </c>
    </row>
    <row r="7269" spans="9:18" x14ac:dyDescent="0.3">
      <c r="M7269" s="20" t="s">
        <v>42</v>
      </c>
      <c r="O7269" s="25">
        <v>6</v>
      </c>
      <c r="R7269" s="25">
        <v>6</v>
      </c>
    </row>
    <row r="7270" spans="9:18" x14ac:dyDescent="0.3">
      <c r="I7270" s="31" t="s">
        <v>2273</v>
      </c>
      <c r="J7270" s="20" t="s">
        <v>2329</v>
      </c>
      <c r="K7270" s="20" t="s">
        <v>2354</v>
      </c>
      <c r="L7270" s="20" t="s">
        <v>2302</v>
      </c>
      <c r="M7270" s="20" t="s">
        <v>39</v>
      </c>
      <c r="N7270" s="20" t="s">
        <v>209</v>
      </c>
      <c r="O7270" s="25">
        <v>5636.67</v>
      </c>
      <c r="Q7270" s="20" t="s">
        <v>906</v>
      </c>
      <c r="R7270" s="25">
        <v>5636.67</v>
      </c>
    </row>
    <row r="7271" spans="9:18" x14ac:dyDescent="0.3">
      <c r="M7271" s="20" t="s">
        <v>42</v>
      </c>
      <c r="O7271" s="25">
        <v>2</v>
      </c>
      <c r="R7271" s="25">
        <v>2</v>
      </c>
    </row>
    <row r="7272" spans="9:18" x14ac:dyDescent="0.3">
      <c r="I7272" s="31" t="s">
        <v>2273</v>
      </c>
      <c r="J7272" s="20" t="s">
        <v>2329</v>
      </c>
      <c r="K7272" s="20" t="s">
        <v>2355</v>
      </c>
      <c r="L7272" s="20" t="s">
        <v>2303</v>
      </c>
      <c r="M7272" s="20" t="s">
        <v>39</v>
      </c>
      <c r="N7272" s="20" t="s">
        <v>209</v>
      </c>
      <c r="O7272" s="25">
        <v>3378.33</v>
      </c>
      <c r="Q7272" s="20" t="s">
        <v>906</v>
      </c>
      <c r="R7272" s="25">
        <v>3378.33</v>
      </c>
    </row>
    <row r="7273" spans="9:18" x14ac:dyDescent="0.3">
      <c r="M7273" s="20" t="s">
        <v>42</v>
      </c>
      <c r="O7273" s="25">
        <v>1</v>
      </c>
      <c r="R7273" s="25">
        <v>1</v>
      </c>
    </row>
    <row r="7274" spans="9:18" x14ac:dyDescent="0.3">
      <c r="I7274" s="31" t="s">
        <v>2273</v>
      </c>
      <c r="J7274" s="20" t="s">
        <v>2329</v>
      </c>
      <c r="K7274" s="20" t="s">
        <v>2356</v>
      </c>
      <c r="L7274" s="20" t="s">
        <v>2304</v>
      </c>
      <c r="M7274" s="20" t="s">
        <v>39</v>
      </c>
      <c r="N7274" s="20" t="s">
        <v>209</v>
      </c>
      <c r="O7274" s="25">
        <v>793.33</v>
      </c>
      <c r="Q7274" s="20" t="s">
        <v>906</v>
      </c>
      <c r="R7274" s="25">
        <v>793.33</v>
      </c>
    </row>
    <row r="7275" spans="9:18" x14ac:dyDescent="0.3">
      <c r="M7275" s="20" t="s">
        <v>42</v>
      </c>
      <c r="O7275" s="25">
        <v>1</v>
      </c>
      <c r="R7275" s="25">
        <v>1</v>
      </c>
    </row>
    <row r="7276" spans="9:18" x14ac:dyDescent="0.3">
      <c r="I7276" s="31" t="s">
        <v>2273</v>
      </c>
      <c r="J7276" s="20" t="s">
        <v>2329</v>
      </c>
      <c r="K7276" s="20" t="s">
        <v>2357</v>
      </c>
      <c r="L7276" s="20" t="s">
        <v>2305</v>
      </c>
      <c r="M7276" s="20" t="s">
        <v>39</v>
      </c>
      <c r="N7276" s="20" t="s">
        <v>209</v>
      </c>
      <c r="O7276" s="25">
        <v>793.33</v>
      </c>
      <c r="Q7276" s="20" t="s">
        <v>906</v>
      </c>
      <c r="R7276" s="25">
        <v>793.33</v>
      </c>
    </row>
    <row r="7277" spans="9:18" x14ac:dyDescent="0.3">
      <c r="M7277" s="20" t="s">
        <v>42</v>
      </c>
      <c r="O7277" s="25">
        <v>14</v>
      </c>
      <c r="R7277" s="25">
        <v>14</v>
      </c>
    </row>
    <row r="7278" spans="9:18" x14ac:dyDescent="0.3">
      <c r="I7278" s="31" t="s">
        <v>2273</v>
      </c>
      <c r="J7278" s="20" t="s">
        <v>2329</v>
      </c>
      <c r="K7278" s="20" t="s">
        <v>2358</v>
      </c>
      <c r="L7278" s="20" t="s">
        <v>2306</v>
      </c>
      <c r="M7278" s="20" t="s">
        <v>39</v>
      </c>
      <c r="N7278" s="20" t="s">
        <v>209</v>
      </c>
      <c r="O7278" s="25">
        <v>1810</v>
      </c>
      <c r="Q7278" s="20" t="s">
        <v>906</v>
      </c>
      <c r="R7278" s="25">
        <v>1810</v>
      </c>
    </row>
    <row r="7279" spans="9:18" x14ac:dyDescent="0.3">
      <c r="M7279" s="20" t="s">
        <v>42</v>
      </c>
      <c r="O7279" s="25">
        <v>6</v>
      </c>
      <c r="R7279" s="25">
        <v>6</v>
      </c>
    </row>
    <row r="7280" spans="9:18" x14ac:dyDescent="0.3">
      <c r="I7280" s="31" t="s">
        <v>2273</v>
      </c>
      <c r="J7280" s="20" t="s">
        <v>2329</v>
      </c>
      <c r="K7280" s="20" t="s">
        <v>2359</v>
      </c>
      <c r="L7280" s="20" t="s">
        <v>2307</v>
      </c>
      <c r="M7280" s="20" t="s">
        <v>39</v>
      </c>
      <c r="N7280" s="20" t="s">
        <v>209</v>
      </c>
      <c r="O7280" s="25">
        <v>1820</v>
      </c>
      <c r="Q7280" s="20" t="s">
        <v>906</v>
      </c>
      <c r="R7280" s="25">
        <v>1820</v>
      </c>
    </row>
    <row r="7281" spans="9:18" x14ac:dyDescent="0.3">
      <c r="M7281" s="20" t="s">
        <v>42</v>
      </c>
      <c r="O7281" s="25">
        <v>6</v>
      </c>
      <c r="R7281" s="25">
        <v>6</v>
      </c>
    </row>
    <row r="7282" spans="9:18" x14ac:dyDescent="0.3">
      <c r="I7282" s="31" t="s">
        <v>2273</v>
      </c>
      <c r="J7282" s="20" t="s">
        <v>2329</v>
      </c>
      <c r="K7282" s="20" t="s">
        <v>2360</v>
      </c>
      <c r="L7282" s="20" t="s">
        <v>2308</v>
      </c>
      <c r="M7282" s="20" t="s">
        <v>39</v>
      </c>
      <c r="N7282" s="20" t="s">
        <v>209</v>
      </c>
      <c r="O7282" s="25">
        <v>235</v>
      </c>
      <c r="Q7282" s="20" t="s">
        <v>906</v>
      </c>
      <c r="R7282" s="25">
        <v>235</v>
      </c>
    </row>
    <row r="7283" spans="9:18" x14ac:dyDescent="0.3">
      <c r="M7283" s="20" t="s">
        <v>42</v>
      </c>
      <c r="O7283" s="25">
        <v>6</v>
      </c>
      <c r="R7283" s="25">
        <v>6</v>
      </c>
    </row>
    <row r="7284" spans="9:18" x14ac:dyDescent="0.3">
      <c r="I7284" s="31" t="s">
        <v>2273</v>
      </c>
      <c r="J7284" s="20" t="s">
        <v>2329</v>
      </c>
      <c r="K7284" s="20" t="s">
        <v>2361</v>
      </c>
      <c r="L7284" s="20" t="s">
        <v>2309</v>
      </c>
      <c r="M7284" s="20" t="s">
        <v>39</v>
      </c>
      <c r="N7284" s="20" t="s">
        <v>209</v>
      </c>
      <c r="O7284" s="25">
        <v>1410</v>
      </c>
      <c r="Q7284" s="20" t="s">
        <v>906</v>
      </c>
      <c r="R7284" s="25">
        <v>1410</v>
      </c>
    </row>
    <row r="7285" spans="9:18" x14ac:dyDescent="0.3">
      <c r="M7285" s="20" t="s">
        <v>42</v>
      </c>
      <c r="O7285" s="25">
        <v>6</v>
      </c>
      <c r="R7285" s="25">
        <v>6</v>
      </c>
    </row>
    <row r="7286" spans="9:18" x14ac:dyDescent="0.3">
      <c r="I7286" s="31" t="s">
        <v>2273</v>
      </c>
      <c r="J7286" s="20" t="s">
        <v>2329</v>
      </c>
      <c r="K7286" s="20" t="s">
        <v>2362</v>
      </c>
      <c r="L7286" s="20" t="s">
        <v>2310</v>
      </c>
      <c r="M7286" s="20" t="s">
        <v>39</v>
      </c>
      <c r="N7286" s="20" t="s">
        <v>209</v>
      </c>
      <c r="O7286" s="25">
        <v>785</v>
      </c>
      <c r="Q7286" s="20" t="s">
        <v>906</v>
      </c>
      <c r="R7286" s="25">
        <v>785</v>
      </c>
    </row>
    <row r="7287" spans="9:18" x14ac:dyDescent="0.3">
      <c r="M7287" s="20" t="s">
        <v>42</v>
      </c>
      <c r="O7287" s="25">
        <v>6</v>
      </c>
      <c r="R7287" s="25">
        <v>6</v>
      </c>
    </row>
    <row r="7288" spans="9:18" x14ac:dyDescent="0.3">
      <c r="I7288" s="31" t="s">
        <v>2273</v>
      </c>
      <c r="J7288" s="20" t="s">
        <v>2329</v>
      </c>
      <c r="K7288" s="20" t="s">
        <v>2363</v>
      </c>
      <c r="L7288" s="20" t="s">
        <v>2311</v>
      </c>
      <c r="M7288" s="20" t="s">
        <v>39</v>
      </c>
      <c r="N7288" s="20" t="s">
        <v>209</v>
      </c>
      <c r="O7288" s="25">
        <v>666.67</v>
      </c>
      <c r="Q7288" s="20" t="s">
        <v>906</v>
      </c>
      <c r="R7288" s="25">
        <v>666.67</v>
      </c>
    </row>
    <row r="7289" spans="9:18" x14ac:dyDescent="0.3">
      <c r="M7289" s="20" t="s">
        <v>42</v>
      </c>
      <c r="O7289" s="25">
        <v>4</v>
      </c>
      <c r="R7289" s="25">
        <v>4</v>
      </c>
    </row>
    <row r="7290" spans="9:18" x14ac:dyDescent="0.3">
      <c r="I7290" s="31" t="s">
        <v>2273</v>
      </c>
      <c r="J7290" s="20" t="s">
        <v>2329</v>
      </c>
      <c r="K7290" s="20" t="s">
        <v>2364</v>
      </c>
      <c r="L7290" s="20" t="s">
        <v>2312</v>
      </c>
      <c r="M7290" s="20" t="s">
        <v>39</v>
      </c>
      <c r="N7290" s="20" t="s">
        <v>209</v>
      </c>
      <c r="O7290" s="25">
        <v>650</v>
      </c>
      <c r="Q7290" s="20" t="s">
        <v>906</v>
      </c>
      <c r="R7290" s="25">
        <v>650</v>
      </c>
    </row>
    <row r="7291" spans="9:18" x14ac:dyDescent="0.3">
      <c r="M7291" s="20" t="s">
        <v>42</v>
      </c>
      <c r="O7291" s="25">
        <v>4</v>
      </c>
      <c r="R7291" s="25">
        <v>4</v>
      </c>
    </row>
    <row r="7292" spans="9:18" x14ac:dyDescent="0.3">
      <c r="I7292" s="31" t="s">
        <v>2273</v>
      </c>
      <c r="J7292" s="20" t="s">
        <v>2329</v>
      </c>
      <c r="K7292" s="20" t="s">
        <v>2365</v>
      </c>
      <c r="L7292" s="20" t="s">
        <v>2313</v>
      </c>
      <c r="M7292" s="20" t="s">
        <v>39</v>
      </c>
      <c r="N7292" s="20" t="s">
        <v>209</v>
      </c>
      <c r="O7292" s="25">
        <v>900</v>
      </c>
      <c r="Q7292" s="20" t="s">
        <v>906</v>
      </c>
      <c r="R7292" s="25">
        <v>900</v>
      </c>
    </row>
    <row r="7293" spans="9:18" x14ac:dyDescent="0.3">
      <c r="M7293" s="20" t="s">
        <v>42</v>
      </c>
      <c r="O7293" s="25">
        <v>12</v>
      </c>
      <c r="R7293" s="25">
        <v>12</v>
      </c>
    </row>
    <row r="7294" spans="9:18" x14ac:dyDescent="0.3">
      <c r="I7294" s="31" t="s">
        <v>2273</v>
      </c>
      <c r="J7294" s="20" t="s">
        <v>2329</v>
      </c>
      <c r="K7294" s="20" t="s">
        <v>2366</v>
      </c>
      <c r="L7294" s="20" t="s">
        <v>2314</v>
      </c>
      <c r="M7294" s="20" t="s">
        <v>39</v>
      </c>
      <c r="N7294" s="20" t="s">
        <v>209</v>
      </c>
      <c r="O7294" s="25">
        <v>650</v>
      </c>
      <c r="Q7294" s="20" t="s">
        <v>906</v>
      </c>
      <c r="R7294" s="25">
        <v>650</v>
      </c>
    </row>
    <row r="7295" spans="9:18" x14ac:dyDescent="0.3">
      <c r="M7295" s="20" t="s">
        <v>42</v>
      </c>
      <c r="O7295" s="25">
        <v>10</v>
      </c>
      <c r="R7295" s="25">
        <v>10</v>
      </c>
    </row>
    <row r="7296" spans="9:18" x14ac:dyDescent="0.3">
      <c r="I7296" s="31" t="s">
        <v>2273</v>
      </c>
      <c r="J7296" s="20" t="s">
        <v>2329</v>
      </c>
      <c r="K7296" s="20" t="s">
        <v>2367</v>
      </c>
      <c r="L7296" s="20" t="s">
        <v>2315</v>
      </c>
      <c r="M7296" s="20" t="s">
        <v>39</v>
      </c>
      <c r="N7296" s="20" t="s">
        <v>209</v>
      </c>
      <c r="O7296" s="25">
        <v>271.67</v>
      </c>
      <c r="Q7296" s="20" t="s">
        <v>906</v>
      </c>
      <c r="R7296" s="25">
        <v>271.67</v>
      </c>
    </row>
    <row r="7297" spans="9:18" x14ac:dyDescent="0.3">
      <c r="M7297" s="20" t="s">
        <v>42</v>
      </c>
      <c r="O7297" s="25">
        <v>2</v>
      </c>
      <c r="R7297" s="25">
        <v>2</v>
      </c>
    </row>
    <row r="7298" spans="9:18" x14ac:dyDescent="0.3">
      <c r="I7298" s="31" t="s">
        <v>2273</v>
      </c>
      <c r="J7298" s="20" t="s">
        <v>2329</v>
      </c>
      <c r="K7298" s="20" t="s">
        <v>2368</v>
      </c>
      <c r="L7298" s="20" t="s">
        <v>2316</v>
      </c>
      <c r="M7298" s="20" t="s">
        <v>39</v>
      </c>
      <c r="N7298" s="20" t="s">
        <v>209</v>
      </c>
      <c r="O7298" s="25">
        <v>54.17</v>
      </c>
      <c r="Q7298" s="20" t="s">
        <v>906</v>
      </c>
      <c r="R7298" s="25">
        <v>54.17</v>
      </c>
    </row>
    <row r="7299" spans="9:18" x14ac:dyDescent="0.3">
      <c r="M7299" s="20" t="s">
        <v>42</v>
      </c>
      <c r="O7299" s="25">
        <v>5</v>
      </c>
      <c r="R7299" s="25">
        <v>5</v>
      </c>
    </row>
    <row r="7300" spans="9:18" x14ac:dyDescent="0.3">
      <c r="I7300" s="31" t="s">
        <v>2273</v>
      </c>
      <c r="J7300" s="20" t="s">
        <v>2329</v>
      </c>
      <c r="K7300" s="20" t="s">
        <v>2369</v>
      </c>
      <c r="L7300" s="20" t="s">
        <v>2317</v>
      </c>
      <c r="M7300" s="20" t="s">
        <v>39</v>
      </c>
      <c r="N7300" s="20" t="s">
        <v>209</v>
      </c>
      <c r="O7300" s="25">
        <v>60</v>
      </c>
      <c r="Q7300" s="20" t="s">
        <v>906</v>
      </c>
      <c r="R7300" s="25">
        <v>60</v>
      </c>
    </row>
    <row r="7301" spans="9:18" x14ac:dyDescent="0.3">
      <c r="M7301" s="20" t="s">
        <v>42</v>
      </c>
      <c r="O7301" s="25">
        <v>8</v>
      </c>
      <c r="R7301" s="25">
        <v>8</v>
      </c>
    </row>
    <row r="7302" spans="9:18" x14ac:dyDescent="0.3">
      <c r="I7302" s="31" t="s">
        <v>2273</v>
      </c>
      <c r="J7302" s="20" t="s">
        <v>2329</v>
      </c>
      <c r="K7302" s="20" t="s">
        <v>2370</v>
      </c>
      <c r="L7302" s="20" t="s">
        <v>2318</v>
      </c>
      <c r="M7302" s="20" t="s">
        <v>39</v>
      </c>
      <c r="N7302" s="20" t="s">
        <v>209</v>
      </c>
      <c r="O7302" s="25">
        <v>261.67</v>
      </c>
      <c r="Q7302" s="20" t="s">
        <v>906</v>
      </c>
      <c r="R7302" s="25">
        <v>261.67</v>
      </c>
    </row>
    <row r="7303" spans="9:18" x14ac:dyDescent="0.3">
      <c r="M7303" s="20" t="s">
        <v>42</v>
      </c>
      <c r="O7303" s="25">
        <v>2</v>
      </c>
      <c r="R7303" s="25">
        <v>2</v>
      </c>
    </row>
    <row r="7304" spans="9:18" x14ac:dyDescent="0.3">
      <c r="I7304" s="31" t="s">
        <v>2273</v>
      </c>
      <c r="J7304" s="20" t="s">
        <v>2329</v>
      </c>
      <c r="K7304" s="20" t="s">
        <v>2371</v>
      </c>
      <c r="L7304" s="20" t="s">
        <v>2319</v>
      </c>
      <c r="M7304" s="20" t="s">
        <v>39</v>
      </c>
      <c r="N7304" s="20" t="s">
        <v>209</v>
      </c>
      <c r="O7304" s="25">
        <v>1440</v>
      </c>
      <c r="Q7304" s="20" t="s">
        <v>906</v>
      </c>
      <c r="R7304" s="25">
        <v>1440</v>
      </c>
    </row>
    <row r="7305" spans="9:18" x14ac:dyDescent="0.3">
      <c r="M7305" s="20" t="s">
        <v>42</v>
      </c>
      <c r="O7305" s="25">
        <v>32</v>
      </c>
      <c r="R7305" s="25">
        <v>32</v>
      </c>
    </row>
    <row r="7306" spans="9:18" x14ac:dyDescent="0.3">
      <c r="I7306" s="31" t="s">
        <v>2273</v>
      </c>
      <c r="J7306" s="20" t="s">
        <v>2329</v>
      </c>
      <c r="K7306" s="20" t="s">
        <v>2372</v>
      </c>
      <c r="L7306" s="20" t="s">
        <v>2320</v>
      </c>
      <c r="M7306" s="20" t="s">
        <v>39</v>
      </c>
      <c r="N7306" s="20" t="s">
        <v>209</v>
      </c>
      <c r="O7306" s="25">
        <v>1191.67</v>
      </c>
      <c r="Q7306" s="20" t="s">
        <v>906</v>
      </c>
      <c r="R7306" s="25">
        <v>1191.67</v>
      </c>
    </row>
    <row r="7307" spans="9:18" x14ac:dyDescent="0.3">
      <c r="M7307" s="20" t="s">
        <v>42</v>
      </c>
      <c r="O7307" s="25">
        <v>22</v>
      </c>
      <c r="R7307" s="25">
        <v>22</v>
      </c>
    </row>
    <row r="7308" spans="9:18" x14ac:dyDescent="0.3">
      <c r="I7308" s="31" t="s">
        <v>2273</v>
      </c>
      <c r="J7308" s="20" t="s">
        <v>2329</v>
      </c>
      <c r="K7308" s="20" t="s">
        <v>2373</v>
      </c>
      <c r="L7308" s="20" t="s">
        <v>2321</v>
      </c>
      <c r="M7308" s="20" t="s">
        <v>39</v>
      </c>
      <c r="N7308" s="20" t="s">
        <v>209</v>
      </c>
      <c r="O7308" s="25">
        <v>280</v>
      </c>
      <c r="Q7308" s="20" t="s">
        <v>906</v>
      </c>
      <c r="R7308" s="25">
        <v>280</v>
      </c>
    </row>
    <row r="7309" spans="9:18" x14ac:dyDescent="0.3">
      <c r="M7309" s="20" t="s">
        <v>42</v>
      </c>
      <c r="O7309" s="25">
        <v>6</v>
      </c>
      <c r="R7309" s="25">
        <v>6</v>
      </c>
    </row>
    <row r="7310" spans="9:18" x14ac:dyDescent="0.3">
      <c r="I7310" s="31" t="s">
        <v>2273</v>
      </c>
      <c r="J7310" s="20" t="s">
        <v>2329</v>
      </c>
      <c r="K7310" s="20" t="s">
        <v>2374</v>
      </c>
      <c r="L7310" s="20" t="s">
        <v>2322</v>
      </c>
      <c r="M7310" s="20" t="s">
        <v>39</v>
      </c>
      <c r="N7310" s="20" t="s">
        <v>209</v>
      </c>
      <c r="O7310" s="25">
        <v>3060</v>
      </c>
      <c r="Q7310" s="20" t="s">
        <v>906</v>
      </c>
      <c r="R7310" s="25">
        <v>3060</v>
      </c>
    </row>
    <row r="7311" spans="9:18" x14ac:dyDescent="0.3">
      <c r="M7311" s="20" t="s">
        <v>42</v>
      </c>
      <c r="O7311" s="25">
        <v>54</v>
      </c>
      <c r="R7311" s="25">
        <v>54</v>
      </c>
    </row>
    <row r="7312" spans="9:18" x14ac:dyDescent="0.3">
      <c r="I7312" s="31" t="s">
        <v>2273</v>
      </c>
      <c r="J7312" s="20" t="s">
        <v>2329</v>
      </c>
      <c r="K7312" s="20" t="s">
        <v>2375</v>
      </c>
      <c r="L7312" s="20" t="s">
        <v>2323</v>
      </c>
      <c r="M7312" s="20" t="s">
        <v>39</v>
      </c>
      <c r="N7312" s="20" t="s">
        <v>209</v>
      </c>
      <c r="O7312" s="25">
        <v>408.33</v>
      </c>
      <c r="Q7312" s="20" t="s">
        <v>906</v>
      </c>
      <c r="R7312" s="25">
        <v>408.33</v>
      </c>
    </row>
    <row r="7313" spans="9:18" x14ac:dyDescent="0.3">
      <c r="M7313" s="20" t="s">
        <v>42</v>
      </c>
      <c r="O7313" s="25">
        <v>10</v>
      </c>
      <c r="R7313" s="25">
        <v>10</v>
      </c>
    </row>
    <row r="7314" spans="9:18" x14ac:dyDescent="0.3">
      <c r="I7314" s="31" t="s">
        <v>2273</v>
      </c>
      <c r="J7314" s="20" t="s">
        <v>2329</v>
      </c>
      <c r="K7314" s="20" t="s">
        <v>2376</v>
      </c>
      <c r="L7314" s="20" t="s">
        <v>2324</v>
      </c>
      <c r="M7314" s="20" t="s">
        <v>39</v>
      </c>
      <c r="N7314" s="20" t="s">
        <v>209</v>
      </c>
      <c r="O7314" s="25">
        <v>508.33</v>
      </c>
      <c r="Q7314" s="20" t="s">
        <v>906</v>
      </c>
      <c r="R7314" s="25">
        <v>508.33</v>
      </c>
    </row>
    <row r="7315" spans="9:18" x14ac:dyDescent="0.3">
      <c r="M7315" s="20" t="s">
        <v>42</v>
      </c>
      <c r="O7315" s="25">
        <v>10</v>
      </c>
      <c r="R7315" s="25">
        <v>10</v>
      </c>
    </row>
    <row r="7316" spans="9:18" x14ac:dyDescent="0.3">
      <c r="I7316" s="31" t="s">
        <v>2273</v>
      </c>
      <c r="J7316" s="20" t="s">
        <v>2329</v>
      </c>
      <c r="K7316" s="20" t="s">
        <v>2377</v>
      </c>
      <c r="L7316" s="20" t="s">
        <v>2325</v>
      </c>
      <c r="M7316" s="20" t="s">
        <v>39</v>
      </c>
      <c r="N7316" s="20" t="s">
        <v>209</v>
      </c>
      <c r="O7316" s="25">
        <v>166.67</v>
      </c>
      <c r="Q7316" s="20" t="s">
        <v>906</v>
      </c>
      <c r="R7316" s="25">
        <v>166.67</v>
      </c>
    </row>
    <row r="7317" spans="9:18" x14ac:dyDescent="0.3">
      <c r="M7317" s="20" t="s">
        <v>42</v>
      </c>
      <c r="O7317" s="25">
        <v>1</v>
      </c>
      <c r="R7317" s="25">
        <v>1</v>
      </c>
    </row>
    <row r="7318" spans="9:18" x14ac:dyDescent="0.3">
      <c r="I7318" s="31" t="s">
        <v>2378</v>
      </c>
      <c r="J7318" s="20" t="s">
        <v>2379</v>
      </c>
      <c r="K7318" s="20" t="s">
        <v>194</v>
      </c>
      <c r="L7318" s="20" t="s">
        <v>1474</v>
      </c>
      <c r="M7318" s="20" t="s">
        <v>39</v>
      </c>
      <c r="N7318" s="20" t="s">
        <v>122</v>
      </c>
      <c r="Q7318" s="20" t="s">
        <v>40</v>
      </c>
      <c r="R7318" s="25">
        <v>19.350000000000001</v>
      </c>
    </row>
    <row r="7319" spans="9:18" x14ac:dyDescent="0.3">
      <c r="M7319" s="20" t="s">
        <v>42</v>
      </c>
      <c r="R7319" s="25">
        <v>3.569</v>
      </c>
    </row>
    <row r="7320" spans="9:18" x14ac:dyDescent="0.3">
      <c r="I7320" s="31" t="s">
        <v>2378</v>
      </c>
      <c r="J7320" s="20" t="s">
        <v>2379</v>
      </c>
      <c r="K7320" s="20" t="s">
        <v>194</v>
      </c>
      <c r="L7320" s="20" t="s">
        <v>1474</v>
      </c>
      <c r="M7320" s="20" t="s">
        <v>39</v>
      </c>
      <c r="N7320" s="20" t="s">
        <v>122</v>
      </c>
      <c r="Q7320" s="20" t="s">
        <v>40</v>
      </c>
      <c r="R7320" s="25">
        <v>6450.5</v>
      </c>
    </row>
    <row r="7321" spans="9:18" x14ac:dyDescent="0.3">
      <c r="M7321" s="20" t="s">
        <v>42</v>
      </c>
      <c r="R7321" s="25">
        <v>1189.704</v>
      </c>
    </row>
    <row r="7322" spans="9:18" x14ac:dyDescent="0.3">
      <c r="I7322" s="31" t="s">
        <v>2378</v>
      </c>
      <c r="J7322" s="20" t="s">
        <v>2379</v>
      </c>
      <c r="K7322" s="20" t="s">
        <v>194</v>
      </c>
      <c r="L7322" s="20" t="s">
        <v>1474</v>
      </c>
      <c r="M7322" s="20" t="s">
        <v>39</v>
      </c>
      <c r="N7322" s="20" t="s">
        <v>122</v>
      </c>
      <c r="Q7322" s="20" t="s">
        <v>40</v>
      </c>
      <c r="R7322" s="25">
        <v>6386</v>
      </c>
    </row>
    <row r="7323" spans="9:18" x14ac:dyDescent="0.3">
      <c r="M7323" s="20" t="s">
        <v>42</v>
      </c>
      <c r="R7323" s="25">
        <v>1177.807</v>
      </c>
    </row>
    <row r="7324" spans="9:18" x14ac:dyDescent="0.3">
      <c r="I7324" s="31" t="s">
        <v>2378</v>
      </c>
      <c r="J7324" s="20" t="s">
        <v>2379</v>
      </c>
      <c r="K7324" s="20" t="s">
        <v>194</v>
      </c>
      <c r="L7324" s="20" t="s">
        <v>1474</v>
      </c>
      <c r="M7324" s="20" t="s">
        <v>39</v>
      </c>
      <c r="N7324" s="20" t="s">
        <v>122</v>
      </c>
      <c r="Q7324" s="20" t="s">
        <v>40</v>
      </c>
      <c r="R7324" s="25">
        <v>19.350000000000001</v>
      </c>
    </row>
    <row r="7325" spans="9:18" x14ac:dyDescent="0.3">
      <c r="M7325" s="20" t="s">
        <v>42</v>
      </c>
      <c r="R7325" s="25">
        <v>3.569</v>
      </c>
    </row>
    <row r="7326" spans="9:18" x14ac:dyDescent="0.3">
      <c r="I7326" s="31" t="s">
        <v>2378</v>
      </c>
      <c r="J7326" s="20" t="s">
        <v>2379</v>
      </c>
      <c r="K7326" s="20" t="s">
        <v>194</v>
      </c>
      <c r="L7326" s="20" t="s">
        <v>1474</v>
      </c>
      <c r="M7326" s="20" t="s">
        <v>39</v>
      </c>
      <c r="N7326" s="20" t="s">
        <v>122</v>
      </c>
      <c r="Q7326" s="20" t="s">
        <v>40</v>
      </c>
      <c r="R7326" s="25">
        <v>25802</v>
      </c>
    </row>
    <row r="7327" spans="9:18" x14ac:dyDescent="0.3">
      <c r="M7327" s="20" t="s">
        <v>42</v>
      </c>
      <c r="R7327" s="25">
        <v>4758.8130000000001</v>
      </c>
    </row>
    <row r="7328" spans="9:18" x14ac:dyDescent="0.3">
      <c r="I7328" s="31" t="s">
        <v>2378</v>
      </c>
      <c r="J7328" s="20" t="s">
        <v>2379</v>
      </c>
      <c r="K7328" s="20" t="s">
        <v>194</v>
      </c>
      <c r="L7328" s="20" t="s">
        <v>1474</v>
      </c>
      <c r="M7328" s="20" t="s">
        <v>39</v>
      </c>
      <c r="N7328" s="20" t="s">
        <v>122</v>
      </c>
      <c r="Q7328" s="20" t="s">
        <v>40</v>
      </c>
      <c r="R7328" s="25">
        <v>6450.5</v>
      </c>
    </row>
    <row r="7329" spans="9:18" x14ac:dyDescent="0.3">
      <c r="M7329" s="20" t="s">
        <v>42</v>
      </c>
      <c r="R7329" s="25">
        <v>1189.704</v>
      </c>
    </row>
    <row r="7330" spans="9:18" x14ac:dyDescent="0.3">
      <c r="I7330" s="31" t="s">
        <v>2378</v>
      </c>
      <c r="J7330" s="20" t="s">
        <v>2379</v>
      </c>
      <c r="K7330" s="20" t="s">
        <v>194</v>
      </c>
      <c r="L7330" s="20" t="s">
        <v>1474</v>
      </c>
      <c r="M7330" s="20" t="s">
        <v>39</v>
      </c>
      <c r="N7330" s="20" t="s">
        <v>122</v>
      </c>
      <c r="Q7330" s="20" t="s">
        <v>40</v>
      </c>
      <c r="R7330" s="25">
        <v>967.58</v>
      </c>
    </row>
    <row r="7331" spans="9:18" x14ac:dyDescent="0.3">
      <c r="M7331" s="20" t="s">
        <v>42</v>
      </c>
      <c r="R7331" s="25">
        <v>178.45599999999999</v>
      </c>
    </row>
    <row r="7332" spans="9:18" x14ac:dyDescent="0.3">
      <c r="I7332" s="31" t="s">
        <v>2378</v>
      </c>
      <c r="J7332" s="20" t="s">
        <v>2379</v>
      </c>
      <c r="K7332" s="20" t="s">
        <v>194</v>
      </c>
      <c r="L7332" s="20" t="s">
        <v>1474</v>
      </c>
      <c r="M7332" s="20" t="s">
        <v>39</v>
      </c>
      <c r="N7332" s="20" t="s">
        <v>122</v>
      </c>
      <c r="Q7332" s="20" t="s">
        <v>40</v>
      </c>
      <c r="R7332" s="25">
        <v>645.04999999999995</v>
      </c>
    </row>
    <row r="7333" spans="9:18" x14ac:dyDescent="0.3">
      <c r="M7333" s="20" t="s">
        <v>42</v>
      </c>
      <c r="R7333" s="25">
        <v>118.97</v>
      </c>
    </row>
    <row r="7334" spans="9:18" x14ac:dyDescent="0.3">
      <c r="I7334" s="31" t="s">
        <v>2378</v>
      </c>
      <c r="J7334" s="20" t="s">
        <v>2379</v>
      </c>
      <c r="K7334" s="20" t="s">
        <v>194</v>
      </c>
      <c r="L7334" s="20" t="s">
        <v>1474</v>
      </c>
      <c r="M7334" s="20" t="s">
        <v>39</v>
      </c>
      <c r="N7334" s="20" t="s">
        <v>122</v>
      </c>
      <c r="Q7334" s="20" t="s">
        <v>40</v>
      </c>
      <c r="R7334" s="25">
        <v>6450.5</v>
      </c>
    </row>
    <row r="7335" spans="9:18" x14ac:dyDescent="0.3">
      <c r="M7335" s="20" t="s">
        <v>42</v>
      </c>
      <c r="R7335" s="25">
        <v>1189.704</v>
      </c>
    </row>
    <row r="7336" spans="9:18" x14ac:dyDescent="0.3">
      <c r="I7336" s="31" t="s">
        <v>2378</v>
      </c>
      <c r="J7336" s="20" t="s">
        <v>2379</v>
      </c>
      <c r="K7336" s="20" t="s">
        <v>194</v>
      </c>
      <c r="L7336" s="20" t="s">
        <v>1474</v>
      </c>
      <c r="M7336" s="20" t="s">
        <v>39</v>
      </c>
      <c r="N7336" s="20" t="s">
        <v>122</v>
      </c>
      <c r="Q7336" s="20" t="s">
        <v>40</v>
      </c>
      <c r="R7336" s="25">
        <v>6450.5</v>
      </c>
    </row>
    <row r="7337" spans="9:18" x14ac:dyDescent="0.3">
      <c r="M7337" s="20" t="s">
        <v>42</v>
      </c>
      <c r="R7337" s="25">
        <v>1189.704</v>
      </c>
    </row>
    <row r="7338" spans="9:18" x14ac:dyDescent="0.3">
      <c r="I7338" s="31" t="s">
        <v>2378</v>
      </c>
      <c r="J7338" s="20" t="s">
        <v>2380</v>
      </c>
      <c r="K7338" s="20" t="s">
        <v>2381</v>
      </c>
      <c r="M7338" s="20" t="s">
        <v>39</v>
      </c>
      <c r="N7338" s="20" t="s">
        <v>146</v>
      </c>
      <c r="O7338" s="25">
        <v>2987.5</v>
      </c>
      <c r="Q7338" s="20" t="s">
        <v>47</v>
      </c>
    </row>
    <row r="7339" spans="9:18" x14ac:dyDescent="0.3">
      <c r="M7339" s="20" t="s">
        <v>42</v>
      </c>
      <c r="O7339" s="25">
        <v>1</v>
      </c>
    </row>
    <row r="7340" spans="9:18" x14ac:dyDescent="0.3">
      <c r="I7340" s="31" t="s">
        <v>2378</v>
      </c>
      <c r="J7340" s="20" t="s">
        <v>2380</v>
      </c>
      <c r="K7340" s="20" t="s">
        <v>572</v>
      </c>
      <c r="L7340" s="20" t="s">
        <v>2381</v>
      </c>
      <c r="M7340" s="20" t="s">
        <v>39</v>
      </c>
      <c r="N7340" s="20" t="s">
        <v>89</v>
      </c>
      <c r="Q7340" s="20" t="s">
        <v>149</v>
      </c>
      <c r="R7340" s="25">
        <v>2987.5</v>
      </c>
    </row>
    <row r="7341" spans="9:18" x14ac:dyDescent="0.3">
      <c r="M7341" s="20" t="s">
        <v>42</v>
      </c>
    </row>
    <row r="7342" spans="9:18" x14ac:dyDescent="0.3">
      <c r="I7342" s="31" t="s">
        <v>2378</v>
      </c>
      <c r="J7342" s="20" t="s">
        <v>2380</v>
      </c>
      <c r="K7342" s="20" t="s">
        <v>2382</v>
      </c>
      <c r="M7342" s="20" t="s">
        <v>39</v>
      </c>
      <c r="N7342" s="20" t="s">
        <v>146</v>
      </c>
      <c r="O7342" s="25">
        <v>3943.33</v>
      </c>
      <c r="Q7342" s="20" t="s">
        <v>47</v>
      </c>
    </row>
    <row r="7343" spans="9:18" x14ac:dyDescent="0.3">
      <c r="M7343" s="20" t="s">
        <v>42</v>
      </c>
      <c r="O7343" s="25">
        <v>1</v>
      </c>
    </row>
    <row r="7344" spans="9:18" x14ac:dyDescent="0.3">
      <c r="I7344" s="31" t="s">
        <v>2378</v>
      </c>
      <c r="J7344" s="20" t="s">
        <v>2380</v>
      </c>
      <c r="K7344" s="20" t="s">
        <v>572</v>
      </c>
      <c r="L7344" s="20" t="s">
        <v>2382</v>
      </c>
      <c r="M7344" s="20" t="s">
        <v>39</v>
      </c>
      <c r="N7344" s="20" t="s">
        <v>89</v>
      </c>
      <c r="Q7344" s="20" t="s">
        <v>149</v>
      </c>
      <c r="R7344" s="25">
        <v>3943.33</v>
      </c>
    </row>
    <row r="7345" spans="9:18" x14ac:dyDescent="0.3">
      <c r="M7345" s="20" t="s">
        <v>42</v>
      </c>
    </row>
    <row r="7346" spans="9:18" x14ac:dyDescent="0.3">
      <c r="I7346" s="31" t="s">
        <v>2378</v>
      </c>
      <c r="J7346" s="20" t="s">
        <v>2383</v>
      </c>
      <c r="K7346" s="20" t="s">
        <v>2384</v>
      </c>
      <c r="M7346" s="20" t="s">
        <v>39</v>
      </c>
      <c r="N7346" s="20" t="s">
        <v>46</v>
      </c>
      <c r="O7346" s="25">
        <v>19883.330000000002</v>
      </c>
      <c r="Q7346" s="20" t="s">
        <v>47</v>
      </c>
    </row>
    <row r="7347" spans="9:18" x14ac:dyDescent="0.3">
      <c r="M7347" s="20" t="s">
        <v>42</v>
      </c>
      <c r="O7347" s="25">
        <v>1</v>
      </c>
    </row>
    <row r="7348" spans="9:18" x14ac:dyDescent="0.3">
      <c r="I7348" s="31" t="s">
        <v>2378</v>
      </c>
      <c r="J7348" s="20" t="s">
        <v>2383</v>
      </c>
      <c r="K7348" s="20" t="s">
        <v>2385</v>
      </c>
      <c r="M7348" s="20" t="s">
        <v>39</v>
      </c>
      <c r="N7348" s="20" t="s">
        <v>46</v>
      </c>
      <c r="O7348" s="25">
        <v>3250</v>
      </c>
      <c r="Q7348" s="20" t="s">
        <v>47</v>
      </c>
    </row>
    <row r="7349" spans="9:18" x14ac:dyDescent="0.3">
      <c r="M7349" s="20" t="s">
        <v>42</v>
      </c>
      <c r="O7349" s="25">
        <v>1</v>
      </c>
    </row>
    <row r="7350" spans="9:18" x14ac:dyDescent="0.3">
      <c r="I7350" s="31" t="s">
        <v>2378</v>
      </c>
      <c r="J7350" s="20" t="s">
        <v>2383</v>
      </c>
      <c r="K7350" s="20" t="s">
        <v>2386</v>
      </c>
      <c r="M7350" s="20" t="s">
        <v>39</v>
      </c>
      <c r="N7350" s="20" t="s">
        <v>46</v>
      </c>
      <c r="O7350" s="25">
        <v>7750</v>
      </c>
      <c r="Q7350" s="20" t="s">
        <v>47</v>
      </c>
    </row>
    <row r="7351" spans="9:18" x14ac:dyDescent="0.3">
      <c r="M7351" s="20" t="s">
        <v>42</v>
      </c>
      <c r="O7351" s="25">
        <v>1</v>
      </c>
    </row>
    <row r="7352" spans="9:18" x14ac:dyDescent="0.3">
      <c r="I7352" s="31" t="s">
        <v>2378</v>
      </c>
      <c r="J7352" s="20" t="s">
        <v>2383</v>
      </c>
      <c r="K7352" s="20" t="s">
        <v>2387</v>
      </c>
      <c r="M7352" s="20" t="s">
        <v>39</v>
      </c>
      <c r="N7352" s="20" t="s">
        <v>46</v>
      </c>
      <c r="O7352" s="25">
        <v>1666.67</v>
      </c>
      <c r="Q7352" s="20" t="s">
        <v>47</v>
      </c>
    </row>
    <row r="7353" spans="9:18" x14ac:dyDescent="0.3">
      <c r="M7353" s="20" t="s">
        <v>42</v>
      </c>
      <c r="O7353" s="25">
        <v>1</v>
      </c>
    </row>
    <row r="7354" spans="9:18" x14ac:dyDescent="0.3">
      <c r="I7354" s="31" t="s">
        <v>2378</v>
      </c>
      <c r="J7354" s="20" t="s">
        <v>2388</v>
      </c>
      <c r="K7354" s="20" t="s">
        <v>1913</v>
      </c>
      <c r="L7354" s="20" t="s">
        <v>1289</v>
      </c>
      <c r="M7354" s="20" t="s">
        <v>39</v>
      </c>
      <c r="N7354" s="20" t="s">
        <v>146</v>
      </c>
      <c r="O7354" s="25">
        <v>2348</v>
      </c>
      <c r="Q7354" s="20" t="s">
        <v>1290</v>
      </c>
    </row>
    <row r="7355" spans="9:18" x14ac:dyDescent="0.3">
      <c r="M7355" s="20" t="s">
        <v>42</v>
      </c>
      <c r="O7355" s="25">
        <v>3</v>
      </c>
    </row>
    <row r="7356" spans="9:18" x14ac:dyDescent="0.3">
      <c r="I7356" s="31" t="s">
        <v>2378</v>
      </c>
      <c r="J7356" s="20" t="s">
        <v>2388</v>
      </c>
      <c r="K7356" s="20" t="s">
        <v>147</v>
      </c>
      <c r="L7356" s="20" t="s">
        <v>1913</v>
      </c>
      <c r="M7356" s="20" t="s">
        <v>39</v>
      </c>
      <c r="N7356" s="20" t="s">
        <v>148</v>
      </c>
      <c r="Q7356" s="20" t="s">
        <v>149</v>
      </c>
      <c r="R7356" s="25">
        <v>2348</v>
      </c>
    </row>
    <row r="7357" spans="9:18" x14ac:dyDescent="0.3">
      <c r="M7357" s="20" t="s">
        <v>42</v>
      </c>
    </row>
    <row r="7358" spans="9:18" x14ac:dyDescent="0.3">
      <c r="I7358" s="31" t="s">
        <v>2389</v>
      </c>
      <c r="J7358" s="20" t="s">
        <v>2390</v>
      </c>
      <c r="K7358" s="20" t="s">
        <v>1474</v>
      </c>
      <c r="M7358" s="20" t="s">
        <v>39</v>
      </c>
      <c r="N7358" s="20" t="s">
        <v>40</v>
      </c>
      <c r="O7358" s="25">
        <v>122707.2</v>
      </c>
      <c r="Q7358" s="20" t="s">
        <v>47</v>
      </c>
    </row>
    <row r="7359" spans="9:18" x14ac:dyDescent="0.3">
      <c r="M7359" s="20" t="s">
        <v>42</v>
      </c>
      <c r="O7359" s="25">
        <v>26560</v>
      </c>
    </row>
    <row r="7360" spans="9:18" x14ac:dyDescent="0.3">
      <c r="I7360" s="31" t="s">
        <v>2389</v>
      </c>
      <c r="J7360" s="20" t="s">
        <v>2391</v>
      </c>
      <c r="K7360" s="20" t="s">
        <v>1474</v>
      </c>
      <c r="M7360" s="20" t="s">
        <v>39</v>
      </c>
      <c r="N7360" s="20" t="s">
        <v>40</v>
      </c>
      <c r="O7360" s="25">
        <v>120304.8</v>
      </c>
      <c r="Q7360" s="20" t="s">
        <v>47</v>
      </c>
    </row>
    <row r="7361" spans="9:17" x14ac:dyDescent="0.3">
      <c r="M7361" s="20" t="s">
        <v>42</v>
      </c>
      <c r="O7361" s="25">
        <v>26040</v>
      </c>
    </row>
    <row r="7362" spans="9:17" x14ac:dyDescent="0.3">
      <c r="I7362" s="31" t="s">
        <v>2389</v>
      </c>
      <c r="J7362" s="20" t="s">
        <v>2392</v>
      </c>
      <c r="K7362" s="20" t="s">
        <v>1731</v>
      </c>
      <c r="M7362" s="20" t="s">
        <v>39</v>
      </c>
      <c r="N7362" s="20" t="s">
        <v>46</v>
      </c>
      <c r="O7362" s="25">
        <v>1971.67</v>
      </c>
      <c r="Q7362" s="20" t="s">
        <v>47</v>
      </c>
    </row>
    <row r="7363" spans="9:17" x14ac:dyDescent="0.3">
      <c r="M7363" s="20" t="s">
        <v>42</v>
      </c>
      <c r="O7363" s="25">
        <v>20</v>
      </c>
    </row>
    <row r="7364" spans="9:17" x14ac:dyDescent="0.3">
      <c r="I7364" s="31" t="s">
        <v>2389</v>
      </c>
      <c r="J7364" s="20" t="s">
        <v>2392</v>
      </c>
      <c r="K7364" s="20" t="s">
        <v>1168</v>
      </c>
      <c r="M7364" s="20" t="s">
        <v>39</v>
      </c>
      <c r="N7364" s="20" t="s">
        <v>46</v>
      </c>
      <c r="O7364" s="25">
        <v>2663.5</v>
      </c>
      <c r="Q7364" s="20" t="s">
        <v>47</v>
      </c>
    </row>
    <row r="7365" spans="9:17" x14ac:dyDescent="0.3">
      <c r="M7365" s="20" t="s">
        <v>42</v>
      </c>
      <c r="O7365" s="25">
        <v>20</v>
      </c>
    </row>
    <row r="7366" spans="9:17" x14ac:dyDescent="0.3">
      <c r="I7366" s="31" t="s">
        <v>2389</v>
      </c>
      <c r="J7366" s="20" t="s">
        <v>2393</v>
      </c>
      <c r="K7366" s="20" t="s">
        <v>1823</v>
      </c>
      <c r="M7366" s="20" t="s">
        <v>39</v>
      </c>
      <c r="N7366" s="20" t="s">
        <v>46</v>
      </c>
      <c r="O7366" s="25">
        <v>4675</v>
      </c>
      <c r="Q7366" s="20" t="s">
        <v>47</v>
      </c>
    </row>
    <row r="7367" spans="9:17" x14ac:dyDescent="0.3">
      <c r="M7367" s="20" t="s">
        <v>42</v>
      </c>
      <c r="O7367" s="25">
        <v>1</v>
      </c>
    </row>
    <row r="7368" spans="9:17" x14ac:dyDescent="0.3">
      <c r="I7368" s="31" t="s">
        <v>2389</v>
      </c>
      <c r="J7368" s="20" t="s">
        <v>2394</v>
      </c>
      <c r="K7368" s="20" t="s">
        <v>2395</v>
      </c>
      <c r="M7368" s="20" t="s">
        <v>39</v>
      </c>
      <c r="N7368" s="20" t="s">
        <v>53</v>
      </c>
      <c r="O7368" s="25">
        <v>1100</v>
      </c>
      <c r="Q7368" s="20" t="s">
        <v>47</v>
      </c>
    </row>
    <row r="7369" spans="9:17" x14ac:dyDescent="0.3">
      <c r="M7369" s="20" t="s">
        <v>42</v>
      </c>
      <c r="O7369" s="25">
        <v>2</v>
      </c>
    </row>
    <row r="7370" spans="9:17" x14ac:dyDescent="0.3">
      <c r="I7370" s="31" t="s">
        <v>2389</v>
      </c>
      <c r="J7370" s="20" t="s">
        <v>2396</v>
      </c>
      <c r="K7370" s="20" t="s">
        <v>2397</v>
      </c>
      <c r="M7370" s="20" t="s">
        <v>39</v>
      </c>
      <c r="N7370" s="20" t="s">
        <v>46</v>
      </c>
      <c r="O7370" s="25">
        <v>22751.37</v>
      </c>
      <c r="Q7370" s="20" t="s">
        <v>47</v>
      </c>
    </row>
    <row r="7371" spans="9:17" x14ac:dyDescent="0.3">
      <c r="M7371" s="20" t="s">
        <v>42</v>
      </c>
      <c r="O7371" s="25">
        <v>4</v>
      </c>
    </row>
    <row r="7372" spans="9:17" x14ac:dyDescent="0.3">
      <c r="I7372" s="31" t="s">
        <v>2389</v>
      </c>
      <c r="J7372" s="20" t="s">
        <v>2398</v>
      </c>
      <c r="K7372" s="20" t="s">
        <v>2397</v>
      </c>
      <c r="M7372" s="20" t="s">
        <v>39</v>
      </c>
      <c r="N7372" s="20" t="s">
        <v>46</v>
      </c>
      <c r="O7372" s="25">
        <v>3750</v>
      </c>
      <c r="Q7372" s="20" t="s">
        <v>47</v>
      </c>
    </row>
    <row r="7373" spans="9:17" x14ac:dyDescent="0.3">
      <c r="M7373" s="20" t="s">
        <v>42</v>
      </c>
    </row>
    <row r="7374" spans="9:17" x14ac:dyDescent="0.3">
      <c r="I7374" s="31" t="s">
        <v>2389</v>
      </c>
      <c r="J7374" s="20" t="s">
        <v>2399</v>
      </c>
      <c r="K7374" s="20" t="s">
        <v>1474</v>
      </c>
      <c r="M7374" s="20" t="s">
        <v>39</v>
      </c>
      <c r="N7374" s="20" t="s">
        <v>40</v>
      </c>
      <c r="O7374" s="25">
        <v>11066.67</v>
      </c>
      <c r="Q7374" s="20" t="s">
        <v>47</v>
      </c>
    </row>
    <row r="7375" spans="9:17" x14ac:dyDescent="0.3">
      <c r="M7375" s="20" t="s">
        <v>42</v>
      </c>
    </row>
    <row r="7376" spans="9:17" x14ac:dyDescent="0.3">
      <c r="I7376" s="31" t="s">
        <v>2389</v>
      </c>
      <c r="J7376" s="20" t="s">
        <v>2399</v>
      </c>
      <c r="K7376" s="20" t="s">
        <v>1474</v>
      </c>
      <c r="M7376" s="20" t="s">
        <v>39</v>
      </c>
      <c r="N7376" s="20" t="s">
        <v>40</v>
      </c>
      <c r="O7376" s="25">
        <v>10850</v>
      </c>
      <c r="Q7376" s="20" t="s">
        <v>47</v>
      </c>
    </row>
    <row r="7377" spans="9:18" x14ac:dyDescent="0.3">
      <c r="M7377" s="20" t="s">
        <v>42</v>
      </c>
    </row>
    <row r="7378" spans="9:18" x14ac:dyDescent="0.3">
      <c r="I7378" s="31" t="s">
        <v>2389</v>
      </c>
      <c r="J7378" s="20" t="s">
        <v>2400</v>
      </c>
      <c r="K7378" s="20" t="s">
        <v>194</v>
      </c>
      <c r="L7378" s="20" t="s">
        <v>1474</v>
      </c>
      <c r="M7378" s="20" t="s">
        <v>39</v>
      </c>
      <c r="N7378" s="20" t="s">
        <v>122</v>
      </c>
      <c r="Q7378" s="20" t="s">
        <v>40</v>
      </c>
      <c r="R7378" s="25">
        <v>237.06</v>
      </c>
    </row>
    <row r="7379" spans="9:18" x14ac:dyDescent="0.3">
      <c r="M7379" s="20" t="s">
        <v>42</v>
      </c>
      <c r="R7379" s="25">
        <v>46.933999999999997</v>
      </c>
    </row>
    <row r="7380" spans="9:18" x14ac:dyDescent="0.3">
      <c r="I7380" s="31" t="s">
        <v>2389</v>
      </c>
      <c r="J7380" s="20" t="s">
        <v>2400</v>
      </c>
      <c r="K7380" s="20" t="s">
        <v>194</v>
      </c>
      <c r="L7380" s="20" t="s">
        <v>1474</v>
      </c>
      <c r="M7380" s="20" t="s">
        <v>39</v>
      </c>
      <c r="N7380" s="20" t="s">
        <v>122</v>
      </c>
      <c r="Q7380" s="20" t="s">
        <v>40</v>
      </c>
      <c r="R7380" s="25">
        <v>237.06</v>
      </c>
    </row>
    <row r="7381" spans="9:18" x14ac:dyDescent="0.3">
      <c r="M7381" s="20" t="s">
        <v>42</v>
      </c>
      <c r="R7381" s="25">
        <v>46.933999999999997</v>
      </c>
    </row>
    <row r="7382" spans="9:18" x14ac:dyDescent="0.3">
      <c r="I7382" s="31" t="s">
        <v>2389</v>
      </c>
      <c r="J7382" s="20" t="s">
        <v>2400</v>
      </c>
      <c r="K7382" s="20" t="s">
        <v>194</v>
      </c>
      <c r="L7382" s="20" t="s">
        <v>1474</v>
      </c>
      <c r="M7382" s="20" t="s">
        <v>39</v>
      </c>
      <c r="N7382" s="20" t="s">
        <v>122</v>
      </c>
      <c r="Q7382" s="20" t="s">
        <v>40</v>
      </c>
      <c r="R7382" s="25">
        <v>237.06</v>
      </c>
    </row>
    <row r="7383" spans="9:18" x14ac:dyDescent="0.3">
      <c r="M7383" s="20" t="s">
        <v>42</v>
      </c>
      <c r="R7383" s="25">
        <v>46.933999999999997</v>
      </c>
    </row>
    <row r="7384" spans="9:18" x14ac:dyDescent="0.3">
      <c r="I7384" s="31" t="s">
        <v>2389</v>
      </c>
      <c r="J7384" s="20" t="s">
        <v>2400</v>
      </c>
      <c r="K7384" s="20" t="s">
        <v>194</v>
      </c>
      <c r="L7384" s="20" t="s">
        <v>1474</v>
      </c>
      <c r="M7384" s="20" t="s">
        <v>39</v>
      </c>
      <c r="N7384" s="20" t="s">
        <v>122</v>
      </c>
      <c r="Q7384" s="20" t="s">
        <v>40</v>
      </c>
      <c r="R7384" s="25">
        <v>14341.82</v>
      </c>
    </row>
    <row r="7385" spans="9:18" x14ac:dyDescent="0.3">
      <c r="M7385" s="20" t="s">
        <v>42</v>
      </c>
      <c r="R7385" s="25">
        <v>2839.4879999999998</v>
      </c>
    </row>
    <row r="7386" spans="9:18" x14ac:dyDescent="0.3">
      <c r="I7386" s="31" t="s">
        <v>2389</v>
      </c>
      <c r="J7386" s="20" t="s">
        <v>2400</v>
      </c>
      <c r="K7386" s="20" t="s">
        <v>194</v>
      </c>
      <c r="L7386" s="20" t="s">
        <v>1474</v>
      </c>
      <c r="M7386" s="20" t="s">
        <v>39</v>
      </c>
      <c r="N7386" s="20" t="s">
        <v>122</v>
      </c>
      <c r="Q7386" s="20" t="s">
        <v>40</v>
      </c>
      <c r="R7386" s="25">
        <v>9956.2999999999993</v>
      </c>
    </row>
    <row r="7387" spans="9:18" x14ac:dyDescent="0.3">
      <c r="M7387" s="20" t="s">
        <v>42</v>
      </c>
      <c r="R7387" s="25">
        <v>1971.2139999999999</v>
      </c>
    </row>
    <row r="7388" spans="9:18" x14ac:dyDescent="0.3">
      <c r="I7388" s="31" t="s">
        <v>2389</v>
      </c>
      <c r="J7388" s="20" t="s">
        <v>2400</v>
      </c>
      <c r="K7388" s="20" t="s">
        <v>194</v>
      </c>
      <c r="L7388" s="20" t="s">
        <v>1474</v>
      </c>
      <c r="M7388" s="20" t="s">
        <v>39</v>
      </c>
      <c r="N7388" s="20" t="s">
        <v>122</v>
      </c>
      <c r="Q7388" s="20" t="s">
        <v>40</v>
      </c>
      <c r="R7388" s="25">
        <v>4741.09</v>
      </c>
    </row>
    <row r="7389" spans="9:18" x14ac:dyDescent="0.3">
      <c r="M7389" s="20" t="s">
        <v>42</v>
      </c>
      <c r="R7389" s="25">
        <v>938.673</v>
      </c>
    </row>
    <row r="7390" spans="9:18" x14ac:dyDescent="0.3">
      <c r="I7390" s="31" t="s">
        <v>2389</v>
      </c>
      <c r="J7390" s="20" t="s">
        <v>2400</v>
      </c>
      <c r="K7390" s="20" t="s">
        <v>194</v>
      </c>
      <c r="L7390" s="20" t="s">
        <v>1474</v>
      </c>
      <c r="M7390" s="20" t="s">
        <v>39</v>
      </c>
      <c r="N7390" s="20" t="s">
        <v>122</v>
      </c>
      <c r="Q7390" s="20" t="s">
        <v>40</v>
      </c>
      <c r="R7390" s="25">
        <v>4741.09</v>
      </c>
    </row>
    <row r="7391" spans="9:18" x14ac:dyDescent="0.3">
      <c r="M7391" s="20" t="s">
        <v>42</v>
      </c>
      <c r="R7391" s="25">
        <v>938.673</v>
      </c>
    </row>
    <row r="7392" spans="9:18" x14ac:dyDescent="0.3">
      <c r="I7392" s="31" t="s">
        <v>2389</v>
      </c>
      <c r="J7392" s="20" t="s">
        <v>2400</v>
      </c>
      <c r="K7392" s="20" t="s">
        <v>194</v>
      </c>
      <c r="L7392" s="20" t="s">
        <v>1474</v>
      </c>
      <c r="M7392" s="20" t="s">
        <v>39</v>
      </c>
      <c r="N7392" s="20" t="s">
        <v>122</v>
      </c>
      <c r="Q7392" s="20" t="s">
        <v>40</v>
      </c>
      <c r="R7392" s="25">
        <v>4741.09</v>
      </c>
    </row>
    <row r="7393" spans="9:18" x14ac:dyDescent="0.3">
      <c r="M7393" s="20" t="s">
        <v>42</v>
      </c>
      <c r="R7393" s="25">
        <v>938.673</v>
      </c>
    </row>
    <row r="7394" spans="9:18" x14ac:dyDescent="0.3">
      <c r="I7394" s="31" t="s">
        <v>2389</v>
      </c>
      <c r="J7394" s="20" t="s">
        <v>2400</v>
      </c>
      <c r="K7394" s="20" t="s">
        <v>194</v>
      </c>
      <c r="L7394" s="20" t="s">
        <v>1474</v>
      </c>
      <c r="M7394" s="20" t="s">
        <v>39</v>
      </c>
      <c r="N7394" s="20" t="s">
        <v>122</v>
      </c>
      <c r="Q7394" s="20" t="s">
        <v>40</v>
      </c>
      <c r="R7394" s="25">
        <v>4741.09</v>
      </c>
    </row>
    <row r="7395" spans="9:18" x14ac:dyDescent="0.3">
      <c r="M7395" s="20" t="s">
        <v>42</v>
      </c>
      <c r="R7395" s="25">
        <v>938.673</v>
      </c>
    </row>
    <row r="7396" spans="9:18" x14ac:dyDescent="0.3">
      <c r="I7396" s="31" t="s">
        <v>2389</v>
      </c>
      <c r="J7396" s="20" t="s">
        <v>2400</v>
      </c>
      <c r="K7396" s="20" t="s">
        <v>194</v>
      </c>
      <c r="L7396" s="20" t="s">
        <v>1474</v>
      </c>
      <c r="M7396" s="20" t="s">
        <v>39</v>
      </c>
      <c r="N7396" s="20" t="s">
        <v>122</v>
      </c>
      <c r="Q7396" s="20" t="s">
        <v>40</v>
      </c>
      <c r="R7396" s="25">
        <v>4741.09</v>
      </c>
    </row>
    <row r="7397" spans="9:18" x14ac:dyDescent="0.3">
      <c r="M7397" s="20" t="s">
        <v>42</v>
      </c>
      <c r="R7397" s="25">
        <v>938.673</v>
      </c>
    </row>
    <row r="7398" spans="9:18" x14ac:dyDescent="0.3">
      <c r="I7398" s="31" t="s">
        <v>2389</v>
      </c>
      <c r="J7398" s="20" t="s">
        <v>2400</v>
      </c>
      <c r="K7398" s="20" t="s">
        <v>194</v>
      </c>
      <c r="L7398" s="20" t="s">
        <v>1474</v>
      </c>
      <c r="M7398" s="20" t="s">
        <v>39</v>
      </c>
      <c r="N7398" s="20" t="s">
        <v>122</v>
      </c>
      <c r="Q7398" s="20" t="s">
        <v>40</v>
      </c>
      <c r="R7398" s="25">
        <v>2370.5500000000002</v>
      </c>
    </row>
    <row r="7399" spans="9:18" x14ac:dyDescent="0.3">
      <c r="M7399" s="20" t="s">
        <v>42</v>
      </c>
      <c r="R7399" s="25">
        <v>469.33699999999999</v>
      </c>
    </row>
    <row r="7400" spans="9:18" x14ac:dyDescent="0.3">
      <c r="I7400" s="31" t="s">
        <v>2389</v>
      </c>
      <c r="J7400" s="20" t="s">
        <v>2400</v>
      </c>
      <c r="K7400" s="20" t="s">
        <v>194</v>
      </c>
      <c r="L7400" s="20" t="s">
        <v>1474</v>
      </c>
      <c r="M7400" s="20" t="s">
        <v>39</v>
      </c>
      <c r="N7400" s="20" t="s">
        <v>122</v>
      </c>
      <c r="Q7400" s="20" t="s">
        <v>40</v>
      </c>
      <c r="R7400" s="25">
        <v>4741.09</v>
      </c>
    </row>
    <row r="7401" spans="9:18" x14ac:dyDescent="0.3">
      <c r="M7401" s="20" t="s">
        <v>42</v>
      </c>
      <c r="R7401" s="25">
        <v>938.673</v>
      </c>
    </row>
    <row r="7402" spans="9:18" x14ac:dyDescent="0.3">
      <c r="I7402" s="31" t="s">
        <v>2389</v>
      </c>
      <c r="J7402" s="20" t="s">
        <v>2400</v>
      </c>
      <c r="K7402" s="20" t="s">
        <v>194</v>
      </c>
      <c r="L7402" s="20" t="s">
        <v>1474</v>
      </c>
      <c r="M7402" s="20" t="s">
        <v>39</v>
      </c>
      <c r="N7402" s="20" t="s">
        <v>122</v>
      </c>
      <c r="Q7402" s="20" t="s">
        <v>40</v>
      </c>
      <c r="R7402" s="25">
        <v>2370.5500000000002</v>
      </c>
    </row>
    <row r="7403" spans="9:18" x14ac:dyDescent="0.3">
      <c r="M7403" s="20" t="s">
        <v>42</v>
      </c>
      <c r="R7403" s="25">
        <v>469.33699999999999</v>
      </c>
    </row>
    <row r="7404" spans="9:18" x14ac:dyDescent="0.3">
      <c r="I7404" s="31" t="s">
        <v>2389</v>
      </c>
      <c r="J7404" s="20" t="s">
        <v>2400</v>
      </c>
      <c r="K7404" s="20" t="s">
        <v>194</v>
      </c>
      <c r="L7404" s="20" t="s">
        <v>1474</v>
      </c>
      <c r="M7404" s="20" t="s">
        <v>39</v>
      </c>
      <c r="N7404" s="20" t="s">
        <v>122</v>
      </c>
      <c r="Q7404" s="20" t="s">
        <v>40</v>
      </c>
      <c r="R7404" s="25">
        <v>4741.09</v>
      </c>
    </row>
    <row r="7405" spans="9:18" x14ac:dyDescent="0.3">
      <c r="M7405" s="20" t="s">
        <v>42</v>
      </c>
      <c r="R7405" s="25">
        <v>938.673</v>
      </c>
    </row>
    <row r="7406" spans="9:18" x14ac:dyDescent="0.3">
      <c r="I7406" s="31" t="s">
        <v>2389</v>
      </c>
      <c r="J7406" s="20" t="s">
        <v>2400</v>
      </c>
      <c r="K7406" s="20" t="s">
        <v>194</v>
      </c>
      <c r="L7406" s="20" t="s">
        <v>1474</v>
      </c>
      <c r="M7406" s="20" t="s">
        <v>39</v>
      </c>
      <c r="N7406" s="20" t="s">
        <v>122</v>
      </c>
      <c r="Q7406" s="20" t="s">
        <v>40</v>
      </c>
      <c r="R7406" s="25">
        <v>3223.95</v>
      </c>
    </row>
    <row r="7407" spans="9:18" x14ac:dyDescent="0.3">
      <c r="M7407" s="20" t="s">
        <v>42</v>
      </c>
      <c r="R7407" s="25">
        <v>638.298</v>
      </c>
    </row>
    <row r="7408" spans="9:18" x14ac:dyDescent="0.3">
      <c r="I7408" s="31" t="s">
        <v>2389</v>
      </c>
      <c r="J7408" s="20" t="s">
        <v>2400</v>
      </c>
      <c r="K7408" s="20" t="s">
        <v>194</v>
      </c>
      <c r="L7408" s="20" t="s">
        <v>1474</v>
      </c>
      <c r="M7408" s="20" t="s">
        <v>39</v>
      </c>
      <c r="N7408" s="20" t="s">
        <v>122</v>
      </c>
      <c r="Q7408" s="20" t="s">
        <v>40</v>
      </c>
      <c r="R7408" s="25">
        <v>4741.09</v>
      </c>
    </row>
    <row r="7409" spans="9:18" x14ac:dyDescent="0.3">
      <c r="M7409" s="20" t="s">
        <v>42</v>
      </c>
      <c r="R7409" s="25">
        <v>938.673</v>
      </c>
    </row>
    <row r="7410" spans="9:18" x14ac:dyDescent="0.3">
      <c r="I7410" s="31" t="s">
        <v>2389</v>
      </c>
      <c r="J7410" s="20" t="s">
        <v>2400</v>
      </c>
      <c r="K7410" s="20" t="s">
        <v>194</v>
      </c>
      <c r="L7410" s="20" t="s">
        <v>1474</v>
      </c>
      <c r="M7410" s="20" t="s">
        <v>39</v>
      </c>
      <c r="N7410" s="20" t="s">
        <v>122</v>
      </c>
      <c r="Q7410" s="20" t="s">
        <v>40</v>
      </c>
      <c r="R7410" s="25">
        <v>4859.62</v>
      </c>
    </row>
    <row r="7411" spans="9:18" x14ac:dyDescent="0.3">
      <c r="M7411" s="20" t="s">
        <v>42</v>
      </c>
      <c r="R7411" s="25">
        <v>962.14</v>
      </c>
    </row>
    <row r="7412" spans="9:18" x14ac:dyDescent="0.3">
      <c r="I7412" s="31" t="s">
        <v>2389</v>
      </c>
      <c r="J7412" s="20" t="s">
        <v>2401</v>
      </c>
      <c r="K7412" s="20" t="s">
        <v>1474</v>
      </c>
      <c r="L7412" s="20" t="s">
        <v>1494</v>
      </c>
      <c r="M7412" s="20" t="s">
        <v>39</v>
      </c>
      <c r="N7412" s="20" t="s">
        <v>40</v>
      </c>
      <c r="O7412" s="25">
        <v>27724</v>
      </c>
      <c r="Q7412" s="20" t="s">
        <v>41</v>
      </c>
    </row>
    <row r="7413" spans="9:18" x14ac:dyDescent="0.3">
      <c r="M7413" s="20" t="s">
        <v>42</v>
      </c>
      <c r="O7413" s="25">
        <v>956</v>
      </c>
    </row>
    <row r="7414" spans="9:18" x14ac:dyDescent="0.3">
      <c r="I7414" s="31" t="s">
        <v>2402</v>
      </c>
      <c r="J7414" s="20" t="s">
        <v>2403</v>
      </c>
      <c r="K7414" s="20" t="s">
        <v>194</v>
      </c>
      <c r="L7414" s="20" t="s">
        <v>1474</v>
      </c>
      <c r="M7414" s="20" t="s">
        <v>39</v>
      </c>
      <c r="N7414" s="20" t="s">
        <v>122</v>
      </c>
      <c r="Q7414" s="20" t="s">
        <v>40</v>
      </c>
      <c r="R7414" s="25">
        <v>8465.3700000000008</v>
      </c>
    </row>
    <row r="7415" spans="9:18" x14ac:dyDescent="0.3">
      <c r="M7415" s="20" t="s">
        <v>42</v>
      </c>
      <c r="R7415" s="25">
        <v>1507.568</v>
      </c>
    </row>
    <row r="7416" spans="9:18" x14ac:dyDescent="0.3">
      <c r="I7416" s="31" t="s">
        <v>2402</v>
      </c>
      <c r="J7416" s="20" t="s">
        <v>2403</v>
      </c>
      <c r="K7416" s="20" t="s">
        <v>194</v>
      </c>
      <c r="L7416" s="20" t="s">
        <v>1474</v>
      </c>
      <c r="M7416" s="20" t="s">
        <v>39</v>
      </c>
      <c r="N7416" s="20" t="s">
        <v>122</v>
      </c>
      <c r="Q7416" s="20" t="s">
        <v>40</v>
      </c>
      <c r="R7416" s="25">
        <v>4232.68</v>
      </c>
    </row>
    <row r="7417" spans="9:18" x14ac:dyDescent="0.3">
      <c r="M7417" s="20" t="s">
        <v>42</v>
      </c>
      <c r="R7417" s="25">
        <v>753.78399999999999</v>
      </c>
    </row>
    <row r="7418" spans="9:18" x14ac:dyDescent="0.3">
      <c r="I7418" s="31" t="s">
        <v>2402</v>
      </c>
      <c r="J7418" s="20" t="s">
        <v>2403</v>
      </c>
      <c r="K7418" s="20" t="s">
        <v>194</v>
      </c>
      <c r="L7418" s="20" t="s">
        <v>1474</v>
      </c>
      <c r="M7418" s="20" t="s">
        <v>39</v>
      </c>
      <c r="N7418" s="20" t="s">
        <v>122</v>
      </c>
      <c r="Q7418" s="20" t="s">
        <v>40</v>
      </c>
      <c r="R7418" s="25">
        <v>4232.68</v>
      </c>
    </row>
    <row r="7419" spans="9:18" x14ac:dyDescent="0.3">
      <c r="M7419" s="20" t="s">
        <v>42</v>
      </c>
      <c r="R7419" s="25">
        <v>753.78399999999999</v>
      </c>
    </row>
    <row r="7420" spans="9:18" x14ac:dyDescent="0.3">
      <c r="I7420" s="31" t="s">
        <v>2402</v>
      </c>
      <c r="J7420" s="20" t="s">
        <v>2403</v>
      </c>
      <c r="K7420" s="20" t="s">
        <v>194</v>
      </c>
      <c r="L7420" s="20" t="s">
        <v>1474</v>
      </c>
      <c r="M7420" s="20" t="s">
        <v>39</v>
      </c>
      <c r="N7420" s="20" t="s">
        <v>122</v>
      </c>
      <c r="Q7420" s="20" t="s">
        <v>40</v>
      </c>
      <c r="R7420" s="25">
        <v>4232.68</v>
      </c>
    </row>
    <row r="7421" spans="9:18" x14ac:dyDescent="0.3">
      <c r="M7421" s="20" t="s">
        <v>42</v>
      </c>
      <c r="R7421" s="25">
        <v>753.78399999999999</v>
      </c>
    </row>
    <row r="7422" spans="9:18" x14ac:dyDescent="0.3">
      <c r="I7422" s="31" t="s">
        <v>2402</v>
      </c>
      <c r="J7422" s="20" t="s">
        <v>2403</v>
      </c>
      <c r="K7422" s="20" t="s">
        <v>194</v>
      </c>
      <c r="L7422" s="20" t="s">
        <v>1474</v>
      </c>
      <c r="M7422" s="20" t="s">
        <v>39</v>
      </c>
      <c r="N7422" s="20" t="s">
        <v>122</v>
      </c>
      <c r="Q7422" s="20" t="s">
        <v>40</v>
      </c>
      <c r="R7422" s="25">
        <v>4232.68</v>
      </c>
    </row>
    <row r="7423" spans="9:18" x14ac:dyDescent="0.3">
      <c r="M7423" s="20" t="s">
        <v>42</v>
      </c>
      <c r="R7423" s="25">
        <v>753.78399999999999</v>
      </c>
    </row>
    <row r="7424" spans="9:18" x14ac:dyDescent="0.3">
      <c r="I7424" s="31" t="s">
        <v>2402</v>
      </c>
      <c r="J7424" s="20" t="s">
        <v>2403</v>
      </c>
      <c r="K7424" s="20" t="s">
        <v>194</v>
      </c>
      <c r="L7424" s="20" t="s">
        <v>1474</v>
      </c>
      <c r="M7424" s="20" t="s">
        <v>39</v>
      </c>
      <c r="N7424" s="20" t="s">
        <v>122</v>
      </c>
      <c r="Q7424" s="20" t="s">
        <v>40</v>
      </c>
      <c r="R7424" s="25">
        <v>5007.26</v>
      </c>
    </row>
    <row r="7425" spans="9:18" x14ac:dyDescent="0.3">
      <c r="M7425" s="20" t="s">
        <v>42</v>
      </c>
      <c r="R7425" s="25">
        <v>891.726</v>
      </c>
    </row>
    <row r="7426" spans="9:18" x14ac:dyDescent="0.3">
      <c r="I7426" s="31" t="s">
        <v>2402</v>
      </c>
      <c r="J7426" s="20" t="s">
        <v>2403</v>
      </c>
      <c r="K7426" s="20" t="s">
        <v>194</v>
      </c>
      <c r="L7426" s="20" t="s">
        <v>1474</v>
      </c>
      <c r="M7426" s="20" t="s">
        <v>39</v>
      </c>
      <c r="N7426" s="20" t="s">
        <v>122</v>
      </c>
      <c r="Q7426" s="20" t="s">
        <v>40</v>
      </c>
      <c r="R7426" s="25">
        <v>5079.22</v>
      </c>
    </row>
    <row r="7427" spans="9:18" x14ac:dyDescent="0.3">
      <c r="M7427" s="20" t="s">
        <v>42</v>
      </c>
      <c r="R7427" s="25">
        <v>904.54100000000005</v>
      </c>
    </row>
    <row r="7428" spans="9:18" x14ac:dyDescent="0.3">
      <c r="I7428" s="31" t="s">
        <v>2402</v>
      </c>
      <c r="J7428" s="20" t="s">
        <v>2403</v>
      </c>
      <c r="K7428" s="20" t="s">
        <v>194</v>
      </c>
      <c r="L7428" s="20" t="s">
        <v>1474</v>
      </c>
      <c r="M7428" s="20" t="s">
        <v>39</v>
      </c>
      <c r="N7428" s="20" t="s">
        <v>122</v>
      </c>
      <c r="Q7428" s="20" t="s">
        <v>40</v>
      </c>
      <c r="R7428" s="25">
        <v>15237.66</v>
      </c>
    </row>
    <row r="7429" spans="9:18" x14ac:dyDescent="0.3">
      <c r="M7429" s="20" t="s">
        <v>42</v>
      </c>
      <c r="R7429" s="25">
        <v>2713.6219999999998</v>
      </c>
    </row>
    <row r="7430" spans="9:18" x14ac:dyDescent="0.3">
      <c r="I7430" s="31" t="s">
        <v>2402</v>
      </c>
      <c r="J7430" s="20" t="s">
        <v>2403</v>
      </c>
      <c r="K7430" s="20" t="s">
        <v>194</v>
      </c>
      <c r="L7430" s="20" t="s">
        <v>1474</v>
      </c>
      <c r="M7430" s="20" t="s">
        <v>39</v>
      </c>
      <c r="N7430" s="20" t="s">
        <v>122</v>
      </c>
      <c r="Q7430" s="20" t="s">
        <v>40</v>
      </c>
      <c r="R7430" s="25">
        <v>15237.66</v>
      </c>
    </row>
    <row r="7431" spans="9:18" x14ac:dyDescent="0.3">
      <c r="M7431" s="20" t="s">
        <v>42</v>
      </c>
      <c r="R7431" s="25">
        <v>2713.623</v>
      </c>
    </row>
    <row r="7432" spans="9:18" x14ac:dyDescent="0.3">
      <c r="I7432" s="31" t="s">
        <v>2402</v>
      </c>
      <c r="J7432" s="20" t="s">
        <v>2403</v>
      </c>
      <c r="K7432" s="20" t="s">
        <v>194</v>
      </c>
      <c r="L7432" s="20" t="s">
        <v>1474</v>
      </c>
      <c r="M7432" s="20" t="s">
        <v>39</v>
      </c>
      <c r="N7432" s="20" t="s">
        <v>122</v>
      </c>
      <c r="Q7432" s="20" t="s">
        <v>40</v>
      </c>
      <c r="R7432" s="25">
        <v>4232.68</v>
      </c>
    </row>
    <row r="7433" spans="9:18" x14ac:dyDescent="0.3">
      <c r="M7433" s="20" t="s">
        <v>42</v>
      </c>
      <c r="R7433" s="25">
        <v>753.78399999999999</v>
      </c>
    </row>
    <row r="7434" spans="9:18" x14ac:dyDescent="0.3">
      <c r="I7434" s="31" t="s">
        <v>2402</v>
      </c>
      <c r="J7434" s="20" t="s">
        <v>2404</v>
      </c>
      <c r="K7434" s="20" t="s">
        <v>1996</v>
      </c>
      <c r="M7434" s="20" t="s">
        <v>39</v>
      </c>
      <c r="N7434" s="20" t="s">
        <v>46</v>
      </c>
      <c r="O7434" s="25">
        <v>11700</v>
      </c>
      <c r="Q7434" s="20" t="s">
        <v>47</v>
      </c>
    </row>
    <row r="7435" spans="9:18" x14ac:dyDescent="0.3">
      <c r="M7435" s="20" t="s">
        <v>42</v>
      </c>
      <c r="O7435" s="25">
        <v>60</v>
      </c>
    </row>
    <row r="7436" spans="9:18" x14ac:dyDescent="0.3">
      <c r="I7436" s="31" t="s">
        <v>2402</v>
      </c>
      <c r="J7436" s="20" t="s">
        <v>2405</v>
      </c>
      <c r="K7436" s="20" t="s">
        <v>186</v>
      </c>
      <c r="M7436" s="20" t="s">
        <v>39</v>
      </c>
      <c r="N7436" s="20" t="s">
        <v>146</v>
      </c>
      <c r="O7436" s="25">
        <v>5000</v>
      </c>
      <c r="Q7436" s="20" t="s">
        <v>47</v>
      </c>
    </row>
    <row r="7437" spans="9:18" x14ac:dyDescent="0.3">
      <c r="M7437" s="20" t="s">
        <v>42</v>
      </c>
      <c r="O7437" s="25">
        <v>1</v>
      </c>
    </row>
    <row r="7438" spans="9:18" x14ac:dyDescent="0.3">
      <c r="I7438" s="31" t="s">
        <v>2402</v>
      </c>
      <c r="J7438" s="20" t="s">
        <v>2405</v>
      </c>
      <c r="K7438" s="20" t="s">
        <v>147</v>
      </c>
      <c r="L7438" s="20" t="s">
        <v>186</v>
      </c>
      <c r="M7438" s="20" t="s">
        <v>39</v>
      </c>
      <c r="N7438" s="20" t="s">
        <v>148</v>
      </c>
      <c r="Q7438" s="20" t="s">
        <v>149</v>
      </c>
      <c r="R7438" s="25">
        <v>5000</v>
      </c>
    </row>
    <row r="7439" spans="9:18" x14ac:dyDescent="0.3">
      <c r="M7439" s="20" t="s">
        <v>42</v>
      </c>
    </row>
    <row r="7440" spans="9:18" x14ac:dyDescent="0.3">
      <c r="I7440" s="31" t="s">
        <v>2402</v>
      </c>
      <c r="J7440" s="20" t="s">
        <v>2406</v>
      </c>
      <c r="K7440" s="20" t="s">
        <v>1977</v>
      </c>
      <c r="M7440" s="20" t="s">
        <v>39</v>
      </c>
      <c r="N7440" s="20" t="s">
        <v>107</v>
      </c>
      <c r="O7440" s="25">
        <v>8201.9</v>
      </c>
      <c r="Q7440" s="20" t="s">
        <v>47</v>
      </c>
    </row>
    <row r="7441" spans="9:18" x14ac:dyDescent="0.3">
      <c r="M7441" s="20" t="s">
        <v>42</v>
      </c>
    </row>
    <row r="7442" spans="9:18" x14ac:dyDescent="0.3">
      <c r="I7442" s="31" t="s">
        <v>2402</v>
      </c>
      <c r="J7442" s="20" t="s">
        <v>2407</v>
      </c>
      <c r="K7442" s="20" t="s">
        <v>1977</v>
      </c>
      <c r="M7442" s="20" t="s">
        <v>39</v>
      </c>
      <c r="N7442" s="20" t="s">
        <v>107</v>
      </c>
      <c r="O7442" s="25">
        <v>690</v>
      </c>
      <c r="Q7442" s="20" t="s">
        <v>47</v>
      </c>
    </row>
    <row r="7443" spans="9:18" x14ac:dyDescent="0.3">
      <c r="M7443" s="20" t="s">
        <v>42</v>
      </c>
    </row>
    <row r="7444" spans="9:18" x14ac:dyDescent="0.3">
      <c r="I7444" s="31" t="s">
        <v>2408</v>
      </c>
      <c r="J7444" s="20" t="s">
        <v>2409</v>
      </c>
      <c r="K7444" s="20" t="s">
        <v>1474</v>
      </c>
      <c r="L7444" s="20" t="s">
        <v>1492</v>
      </c>
      <c r="M7444" s="20" t="s">
        <v>39</v>
      </c>
      <c r="N7444" s="20" t="s">
        <v>40</v>
      </c>
      <c r="O7444" s="25">
        <v>29696</v>
      </c>
      <c r="Q7444" s="20" t="s">
        <v>41</v>
      </c>
    </row>
    <row r="7445" spans="9:18" x14ac:dyDescent="0.3">
      <c r="M7445" s="20" t="s">
        <v>42</v>
      </c>
      <c r="O7445" s="25">
        <v>1024</v>
      </c>
    </row>
    <row r="7446" spans="9:18" x14ac:dyDescent="0.3">
      <c r="I7446" s="31" t="s">
        <v>2408</v>
      </c>
      <c r="J7446" s="20" t="s">
        <v>2409</v>
      </c>
      <c r="K7446" s="20" t="s">
        <v>1474</v>
      </c>
      <c r="L7446" s="20" t="s">
        <v>1494</v>
      </c>
      <c r="M7446" s="20" t="s">
        <v>39</v>
      </c>
      <c r="N7446" s="20" t="s">
        <v>40</v>
      </c>
      <c r="O7446" s="25">
        <v>34307</v>
      </c>
      <c r="Q7446" s="20" t="s">
        <v>41</v>
      </c>
    </row>
    <row r="7447" spans="9:18" x14ac:dyDescent="0.3">
      <c r="M7447" s="20" t="s">
        <v>42</v>
      </c>
      <c r="O7447" s="25">
        <v>1183</v>
      </c>
    </row>
    <row r="7448" spans="9:18" x14ac:dyDescent="0.3">
      <c r="I7448" s="31" t="s">
        <v>2408</v>
      </c>
      <c r="J7448" s="20" t="s">
        <v>2410</v>
      </c>
      <c r="K7448" s="20" t="s">
        <v>194</v>
      </c>
      <c r="L7448" s="20" t="s">
        <v>1474</v>
      </c>
      <c r="M7448" s="20" t="s">
        <v>39</v>
      </c>
      <c r="N7448" s="20" t="s">
        <v>122</v>
      </c>
      <c r="Q7448" s="20" t="s">
        <v>40</v>
      </c>
      <c r="R7448" s="25">
        <v>8520.0499999999993</v>
      </c>
    </row>
    <row r="7449" spans="9:18" x14ac:dyDescent="0.3">
      <c r="M7449" s="20" t="s">
        <v>42</v>
      </c>
      <c r="R7449" s="25">
        <v>1163.93</v>
      </c>
    </row>
    <row r="7450" spans="9:18" x14ac:dyDescent="0.3">
      <c r="I7450" s="31" t="s">
        <v>2408</v>
      </c>
      <c r="J7450" s="20" t="s">
        <v>2410</v>
      </c>
      <c r="K7450" s="20" t="s">
        <v>194</v>
      </c>
      <c r="L7450" s="20" t="s">
        <v>1474</v>
      </c>
      <c r="M7450" s="20" t="s">
        <v>39</v>
      </c>
      <c r="N7450" s="20" t="s">
        <v>122</v>
      </c>
      <c r="Q7450" s="20" t="s">
        <v>40</v>
      </c>
      <c r="R7450" s="25">
        <v>8724.5400000000009</v>
      </c>
    </row>
    <row r="7451" spans="9:18" x14ac:dyDescent="0.3">
      <c r="M7451" s="20" t="s">
        <v>42</v>
      </c>
      <c r="R7451" s="25">
        <v>1191.865</v>
      </c>
    </row>
    <row r="7452" spans="9:18" x14ac:dyDescent="0.3">
      <c r="I7452" s="31" t="s">
        <v>2408</v>
      </c>
      <c r="J7452" s="20" t="s">
        <v>2410</v>
      </c>
      <c r="K7452" s="20" t="s">
        <v>194</v>
      </c>
      <c r="L7452" s="20" t="s">
        <v>1474</v>
      </c>
      <c r="M7452" s="20" t="s">
        <v>39</v>
      </c>
      <c r="N7452" s="20" t="s">
        <v>122</v>
      </c>
      <c r="Q7452" s="20" t="s">
        <v>40</v>
      </c>
      <c r="R7452" s="25">
        <v>51120.34</v>
      </c>
    </row>
    <row r="7453" spans="9:18" x14ac:dyDescent="0.3">
      <c r="M7453" s="20" t="s">
        <v>42</v>
      </c>
      <c r="R7453" s="25">
        <v>6983.585</v>
      </c>
    </row>
    <row r="7454" spans="9:18" x14ac:dyDescent="0.3">
      <c r="I7454" s="31" t="s">
        <v>2408</v>
      </c>
      <c r="J7454" s="20" t="s">
        <v>2410</v>
      </c>
      <c r="K7454" s="20" t="s">
        <v>194</v>
      </c>
      <c r="L7454" s="20" t="s">
        <v>1474</v>
      </c>
      <c r="M7454" s="20" t="s">
        <v>39</v>
      </c>
      <c r="N7454" s="20" t="s">
        <v>122</v>
      </c>
      <c r="Q7454" s="20" t="s">
        <v>40</v>
      </c>
      <c r="R7454" s="25">
        <v>8520.0499999999993</v>
      </c>
    </row>
    <row r="7455" spans="9:18" x14ac:dyDescent="0.3">
      <c r="M7455" s="20" t="s">
        <v>42</v>
      </c>
      <c r="R7455" s="25">
        <v>1163.93</v>
      </c>
    </row>
    <row r="7456" spans="9:18" x14ac:dyDescent="0.3">
      <c r="I7456" s="31" t="s">
        <v>2408</v>
      </c>
      <c r="J7456" s="20" t="s">
        <v>2410</v>
      </c>
      <c r="K7456" s="20" t="s">
        <v>194</v>
      </c>
      <c r="L7456" s="20" t="s">
        <v>1474</v>
      </c>
      <c r="M7456" s="20" t="s">
        <v>39</v>
      </c>
      <c r="N7456" s="20" t="s">
        <v>122</v>
      </c>
      <c r="Q7456" s="20" t="s">
        <v>40</v>
      </c>
      <c r="R7456" s="25">
        <v>8520.0499999999993</v>
      </c>
    </row>
    <row r="7457" spans="9:18" x14ac:dyDescent="0.3">
      <c r="M7457" s="20" t="s">
        <v>42</v>
      </c>
      <c r="R7457" s="25">
        <v>1163.93</v>
      </c>
    </row>
    <row r="7458" spans="9:18" x14ac:dyDescent="0.3">
      <c r="I7458" s="31" t="s">
        <v>2408</v>
      </c>
      <c r="J7458" s="20" t="s">
        <v>2410</v>
      </c>
      <c r="K7458" s="20" t="s">
        <v>194</v>
      </c>
      <c r="L7458" s="20" t="s">
        <v>1474</v>
      </c>
      <c r="M7458" s="20" t="s">
        <v>39</v>
      </c>
      <c r="N7458" s="20" t="s">
        <v>122</v>
      </c>
      <c r="Q7458" s="20" t="s">
        <v>40</v>
      </c>
      <c r="R7458" s="25">
        <v>8520.0499999999993</v>
      </c>
    </row>
    <row r="7459" spans="9:18" x14ac:dyDescent="0.3">
      <c r="M7459" s="20" t="s">
        <v>42</v>
      </c>
      <c r="R7459" s="25">
        <v>1163.93</v>
      </c>
    </row>
    <row r="7460" spans="9:18" x14ac:dyDescent="0.3">
      <c r="I7460" s="31" t="s">
        <v>2408</v>
      </c>
      <c r="J7460" s="20" t="s">
        <v>2410</v>
      </c>
      <c r="K7460" s="20" t="s">
        <v>194</v>
      </c>
      <c r="L7460" s="20" t="s">
        <v>1474</v>
      </c>
      <c r="M7460" s="20" t="s">
        <v>39</v>
      </c>
      <c r="N7460" s="20" t="s">
        <v>122</v>
      </c>
      <c r="Q7460" s="20" t="s">
        <v>40</v>
      </c>
      <c r="R7460" s="25">
        <v>852</v>
      </c>
    </row>
    <row r="7461" spans="9:18" x14ac:dyDescent="0.3">
      <c r="M7461" s="20" t="s">
        <v>42</v>
      </c>
      <c r="R7461" s="25">
        <v>116.393</v>
      </c>
    </row>
    <row r="7462" spans="9:18" x14ac:dyDescent="0.3">
      <c r="I7462" s="31" t="s">
        <v>2408</v>
      </c>
      <c r="J7462" s="20" t="s">
        <v>2410</v>
      </c>
      <c r="K7462" s="20" t="s">
        <v>194</v>
      </c>
      <c r="L7462" s="20" t="s">
        <v>1474</v>
      </c>
      <c r="M7462" s="20" t="s">
        <v>39</v>
      </c>
      <c r="N7462" s="20" t="s">
        <v>122</v>
      </c>
      <c r="Q7462" s="20" t="s">
        <v>40</v>
      </c>
      <c r="R7462" s="25">
        <v>8520.0499999999993</v>
      </c>
    </row>
    <row r="7463" spans="9:18" x14ac:dyDescent="0.3">
      <c r="M7463" s="20" t="s">
        <v>42</v>
      </c>
      <c r="R7463" s="25">
        <v>1163.93</v>
      </c>
    </row>
    <row r="7464" spans="9:18" x14ac:dyDescent="0.3">
      <c r="I7464" s="31" t="s">
        <v>2408</v>
      </c>
      <c r="J7464" s="20" t="s">
        <v>2410</v>
      </c>
      <c r="K7464" s="20" t="s">
        <v>194</v>
      </c>
      <c r="L7464" s="20" t="s">
        <v>1474</v>
      </c>
      <c r="M7464" s="20" t="s">
        <v>39</v>
      </c>
      <c r="N7464" s="20" t="s">
        <v>122</v>
      </c>
      <c r="Q7464" s="20" t="s">
        <v>40</v>
      </c>
      <c r="R7464" s="25">
        <v>1704.01</v>
      </c>
    </row>
    <row r="7465" spans="9:18" x14ac:dyDescent="0.3">
      <c r="M7465" s="20" t="s">
        <v>42</v>
      </c>
      <c r="R7465" s="25">
        <v>232.786</v>
      </c>
    </row>
    <row r="7466" spans="9:18" x14ac:dyDescent="0.3">
      <c r="I7466" s="31" t="s">
        <v>2408</v>
      </c>
      <c r="J7466" s="20" t="s">
        <v>2410</v>
      </c>
      <c r="K7466" s="20" t="s">
        <v>194</v>
      </c>
      <c r="L7466" s="20" t="s">
        <v>1474</v>
      </c>
      <c r="M7466" s="20" t="s">
        <v>39</v>
      </c>
      <c r="N7466" s="20" t="s">
        <v>122</v>
      </c>
      <c r="Q7466" s="20" t="s">
        <v>40</v>
      </c>
      <c r="R7466" s="25">
        <v>8520.0499999999993</v>
      </c>
    </row>
    <row r="7467" spans="9:18" x14ac:dyDescent="0.3">
      <c r="M7467" s="20" t="s">
        <v>42</v>
      </c>
      <c r="R7467" s="25">
        <v>1163.93</v>
      </c>
    </row>
    <row r="7468" spans="9:18" x14ac:dyDescent="0.3">
      <c r="I7468" s="31" t="s">
        <v>2408</v>
      </c>
      <c r="J7468" s="20" t="s">
        <v>2410</v>
      </c>
      <c r="K7468" s="20" t="s">
        <v>194</v>
      </c>
      <c r="L7468" s="20" t="s">
        <v>1474</v>
      </c>
      <c r="M7468" s="20" t="s">
        <v>39</v>
      </c>
      <c r="N7468" s="20" t="s">
        <v>122</v>
      </c>
      <c r="Q7468" s="20" t="s">
        <v>40</v>
      </c>
      <c r="R7468" s="25">
        <v>17040.11</v>
      </c>
    </row>
    <row r="7469" spans="9:18" x14ac:dyDescent="0.3">
      <c r="M7469" s="20" t="s">
        <v>42</v>
      </c>
      <c r="R7469" s="25">
        <v>2327.8609999999999</v>
      </c>
    </row>
    <row r="7470" spans="9:18" x14ac:dyDescent="0.3">
      <c r="I7470" s="31" t="s">
        <v>2408</v>
      </c>
      <c r="J7470" s="20" t="s">
        <v>2410</v>
      </c>
      <c r="K7470" s="20" t="s">
        <v>194</v>
      </c>
      <c r="L7470" s="20" t="s">
        <v>1474</v>
      </c>
      <c r="M7470" s="20" t="s">
        <v>39</v>
      </c>
      <c r="N7470" s="20" t="s">
        <v>122</v>
      </c>
      <c r="Q7470" s="20" t="s">
        <v>40</v>
      </c>
      <c r="R7470" s="25">
        <v>8520.0499999999993</v>
      </c>
    </row>
    <row r="7471" spans="9:18" x14ac:dyDescent="0.3">
      <c r="M7471" s="20" t="s">
        <v>42</v>
      </c>
      <c r="R7471" s="25">
        <v>1163.93</v>
      </c>
    </row>
    <row r="7472" spans="9:18" x14ac:dyDescent="0.3">
      <c r="I7472" s="31" t="s">
        <v>2408</v>
      </c>
      <c r="J7472" s="20" t="s">
        <v>2411</v>
      </c>
      <c r="K7472" s="20" t="s">
        <v>1474</v>
      </c>
      <c r="M7472" s="20" t="s">
        <v>39</v>
      </c>
      <c r="N7472" s="20" t="s">
        <v>40</v>
      </c>
      <c r="O7472" s="25">
        <v>118641.60000000001</v>
      </c>
      <c r="Q7472" s="20" t="s">
        <v>47</v>
      </c>
    </row>
    <row r="7473" spans="9:18" x14ac:dyDescent="0.3">
      <c r="M7473" s="20" t="s">
        <v>42</v>
      </c>
      <c r="O7473" s="25">
        <v>25680</v>
      </c>
    </row>
    <row r="7474" spans="9:18" x14ac:dyDescent="0.3">
      <c r="I7474" s="31" t="s">
        <v>2408</v>
      </c>
      <c r="J7474" s="20" t="s">
        <v>2412</v>
      </c>
      <c r="K7474" s="20" t="s">
        <v>1474</v>
      </c>
      <c r="M7474" s="20" t="s">
        <v>39</v>
      </c>
      <c r="N7474" s="20" t="s">
        <v>40</v>
      </c>
      <c r="O7474" s="25">
        <v>117994.8</v>
      </c>
      <c r="Q7474" s="20" t="s">
        <v>47</v>
      </c>
    </row>
    <row r="7475" spans="9:18" x14ac:dyDescent="0.3">
      <c r="M7475" s="20" t="s">
        <v>42</v>
      </c>
      <c r="O7475" s="25">
        <v>25540</v>
      </c>
    </row>
    <row r="7476" spans="9:18" x14ac:dyDescent="0.3">
      <c r="I7476" s="31" t="s">
        <v>2408</v>
      </c>
      <c r="J7476" s="20" t="s">
        <v>2413</v>
      </c>
      <c r="K7476" s="20" t="s">
        <v>1474</v>
      </c>
      <c r="M7476" s="20" t="s">
        <v>39</v>
      </c>
      <c r="N7476" s="20" t="s">
        <v>40</v>
      </c>
      <c r="O7476" s="25">
        <v>10700</v>
      </c>
      <c r="Q7476" s="20" t="s">
        <v>47</v>
      </c>
    </row>
    <row r="7477" spans="9:18" x14ac:dyDescent="0.3">
      <c r="M7477" s="20" t="s">
        <v>42</v>
      </c>
    </row>
    <row r="7478" spans="9:18" x14ac:dyDescent="0.3">
      <c r="I7478" s="31" t="s">
        <v>2408</v>
      </c>
      <c r="J7478" s="20" t="s">
        <v>2413</v>
      </c>
      <c r="K7478" s="20" t="s">
        <v>1474</v>
      </c>
      <c r="M7478" s="20" t="s">
        <v>39</v>
      </c>
      <c r="N7478" s="20" t="s">
        <v>40</v>
      </c>
      <c r="O7478" s="25">
        <v>10641.67</v>
      </c>
      <c r="Q7478" s="20" t="s">
        <v>47</v>
      </c>
    </row>
    <row r="7479" spans="9:18" x14ac:dyDescent="0.3">
      <c r="M7479" s="20" t="s">
        <v>42</v>
      </c>
    </row>
    <row r="7480" spans="9:18" x14ac:dyDescent="0.3">
      <c r="I7480" s="31" t="s">
        <v>2408</v>
      </c>
      <c r="J7480" s="20" t="s">
        <v>2414</v>
      </c>
      <c r="K7480" s="20" t="s">
        <v>2047</v>
      </c>
      <c r="L7480" s="20" t="s">
        <v>2236</v>
      </c>
      <c r="M7480" s="20" t="s">
        <v>39</v>
      </c>
      <c r="N7480" s="20" t="s">
        <v>148</v>
      </c>
      <c r="Q7480" s="20" t="s">
        <v>53</v>
      </c>
      <c r="R7480" s="25">
        <v>1400</v>
      </c>
    </row>
    <row r="7481" spans="9:18" x14ac:dyDescent="0.3">
      <c r="M7481" s="20" t="s">
        <v>42</v>
      </c>
      <c r="R7481" s="25">
        <v>1</v>
      </c>
    </row>
    <row r="7482" spans="9:18" x14ac:dyDescent="0.3">
      <c r="I7482" s="31" t="s">
        <v>2408</v>
      </c>
      <c r="J7482" s="20" t="s">
        <v>2415</v>
      </c>
      <c r="K7482" s="20" t="s">
        <v>2416</v>
      </c>
      <c r="L7482" s="20" t="s">
        <v>2417</v>
      </c>
      <c r="M7482" s="20" t="s">
        <v>39</v>
      </c>
      <c r="N7482" s="20" t="s">
        <v>46</v>
      </c>
      <c r="O7482" s="25">
        <v>91.73</v>
      </c>
      <c r="Q7482" s="20" t="s">
        <v>59</v>
      </c>
    </row>
    <row r="7483" spans="9:18" x14ac:dyDescent="0.3">
      <c r="M7483" s="20" t="s">
        <v>42</v>
      </c>
      <c r="O7483" s="25">
        <v>7</v>
      </c>
    </row>
    <row r="7484" spans="9:18" x14ac:dyDescent="0.3">
      <c r="I7484" s="31" t="s">
        <v>2408</v>
      </c>
      <c r="J7484" s="20" t="s">
        <v>2415</v>
      </c>
      <c r="K7484" s="20" t="s">
        <v>2418</v>
      </c>
      <c r="L7484" s="20" t="s">
        <v>2419</v>
      </c>
      <c r="M7484" s="20" t="s">
        <v>39</v>
      </c>
      <c r="N7484" s="20" t="s">
        <v>46</v>
      </c>
      <c r="O7484" s="25">
        <v>59.24</v>
      </c>
      <c r="Q7484" s="20" t="s">
        <v>59</v>
      </c>
    </row>
    <row r="7485" spans="9:18" x14ac:dyDescent="0.3">
      <c r="M7485" s="20" t="s">
        <v>42</v>
      </c>
      <c r="O7485" s="25">
        <v>4</v>
      </c>
    </row>
    <row r="7486" spans="9:18" x14ac:dyDescent="0.3">
      <c r="I7486" s="31" t="s">
        <v>2408</v>
      </c>
      <c r="J7486" s="20" t="s">
        <v>2415</v>
      </c>
      <c r="K7486" s="20" t="s">
        <v>2420</v>
      </c>
      <c r="L7486" s="20" t="s">
        <v>2421</v>
      </c>
      <c r="M7486" s="20" t="s">
        <v>39</v>
      </c>
      <c r="N7486" s="20" t="s">
        <v>46</v>
      </c>
      <c r="O7486" s="25">
        <v>165.14</v>
      </c>
      <c r="Q7486" s="20" t="s">
        <v>59</v>
      </c>
    </row>
    <row r="7487" spans="9:18" x14ac:dyDescent="0.3">
      <c r="M7487" s="20" t="s">
        <v>42</v>
      </c>
      <c r="O7487" s="25">
        <v>2</v>
      </c>
    </row>
    <row r="7488" spans="9:18" x14ac:dyDescent="0.3">
      <c r="I7488" s="31" t="s">
        <v>2408</v>
      </c>
      <c r="J7488" s="20" t="s">
        <v>2415</v>
      </c>
      <c r="K7488" s="20" t="s">
        <v>341</v>
      </c>
      <c r="L7488" s="20" t="s">
        <v>2422</v>
      </c>
      <c r="M7488" s="20" t="s">
        <v>39</v>
      </c>
      <c r="N7488" s="20" t="s">
        <v>46</v>
      </c>
      <c r="O7488" s="25">
        <v>597.39</v>
      </c>
      <c r="Q7488" s="20" t="s">
        <v>59</v>
      </c>
    </row>
    <row r="7489" spans="9:17" x14ac:dyDescent="0.3">
      <c r="M7489" s="20" t="s">
        <v>42</v>
      </c>
      <c r="O7489" s="25">
        <v>16</v>
      </c>
    </row>
    <row r="7490" spans="9:17" x14ac:dyDescent="0.3">
      <c r="I7490" s="31" t="s">
        <v>2408</v>
      </c>
      <c r="J7490" s="20" t="s">
        <v>2415</v>
      </c>
      <c r="K7490" s="20" t="s">
        <v>2423</v>
      </c>
      <c r="L7490" s="20" t="s">
        <v>433</v>
      </c>
      <c r="M7490" s="20" t="s">
        <v>39</v>
      </c>
      <c r="N7490" s="20" t="s">
        <v>46</v>
      </c>
      <c r="O7490" s="25">
        <v>1429.43</v>
      </c>
      <c r="Q7490" s="20" t="s">
        <v>59</v>
      </c>
    </row>
    <row r="7491" spans="9:17" x14ac:dyDescent="0.3">
      <c r="M7491" s="20" t="s">
        <v>42</v>
      </c>
      <c r="O7491" s="25">
        <v>34</v>
      </c>
    </row>
    <row r="7492" spans="9:17" x14ac:dyDescent="0.3">
      <c r="I7492" s="31" t="s">
        <v>2408</v>
      </c>
      <c r="J7492" s="20" t="s">
        <v>2415</v>
      </c>
      <c r="K7492" s="20" t="s">
        <v>2424</v>
      </c>
      <c r="L7492" s="20" t="s">
        <v>2425</v>
      </c>
      <c r="M7492" s="20" t="s">
        <v>39</v>
      </c>
      <c r="N7492" s="20" t="s">
        <v>46</v>
      </c>
      <c r="O7492" s="25">
        <v>1791.79</v>
      </c>
      <c r="Q7492" s="20" t="s">
        <v>59</v>
      </c>
    </row>
    <row r="7493" spans="9:17" x14ac:dyDescent="0.3">
      <c r="M7493" s="20" t="s">
        <v>42</v>
      </c>
      <c r="O7493" s="25">
        <v>10</v>
      </c>
    </row>
    <row r="7494" spans="9:17" x14ac:dyDescent="0.3">
      <c r="I7494" s="31" t="s">
        <v>2408</v>
      </c>
      <c r="J7494" s="20" t="s">
        <v>2415</v>
      </c>
      <c r="K7494" s="20" t="s">
        <v>2426</v>
      </c>
      <c r="L7494" s="20" t="s">
        <v>2427</v>
      </c>
      <c r="M7494" s="20" t="s">
        <v>39</v>
      </c>
      <c r="N7494" s="20" t="s">
        <v>46</v>
      </c>
      <c r="O7494" s="25">
        <v>426.65</v>
      </c>
      <c r="Q7494" s="20" t="s">
        <v>59</v>
      </c>
    </row>
    <row r="7495" spans="9:17" x14ac:dyDescent="0.3">
      <c r="M7495" s="20" t="s">
        <v>42</v>
      </c>
      <c r="O7495" s="25">
        <v>19</v>
      </c>
    </row>
    <row r="7496" spans="9:17" x14ac:dyDescent="0.3">
      <c r="I7496" s="31" t="s">
        <v>2408</v>
      </c>
      <c r="J7496" s="20" t="s">
        <v>2415</v>
      </c>
      <c r="K7496" s="20" t="s">
        <v>2428</v>
      </c>
      <c r="L7496" s="20" t="s">
        <v>2429</v>
      </c>
      <c r="M7496" s="20" t="s">
        <v>39</v>
      </c>
      <c r="N7496" s="20" t="s">
        <v>46</v>
      </c>
      <c r="O7496" s="25">
        <v>2842.75</v>
      </c>
      <c r="Q7496" s="20" t="s">
        <v>59</v>
      </c>
    </row>
    <row r="7497" spans="9:17" x14ac:dyDescent="0.3">
      <c r="M7497" s="20" t="s">
        <v>42</v>
      </c>
      <c r="O7497" s="25">
        <v>10</v>
      </c>
    </row>
    <row r="7498" spans="9:17" x14ac:dyDescent="0.3">
      <c r="I7498" s="31" t="s">
        <v>2408</v>
      </c>
      <c r="J7498" s="20" t="s">
        <v>2415</v>
      </c>
      <c r="K7498" s="20" t="s">
        <v>2430</v>
      </c>
      <c r="L7498" s="20" t="s">
        <v>83</v>
      </c>
      <c r="M7498" s="20" t="s">
        <v>39</v>
      </c>
      <c r="N7498" s="20" t="s">
        <v>46</v>
      </c>
      <c r="O7498" s="25">
        <v>1253</v>
      </c>
      <c r="Q7498" s="20" t="s">
        <v>59</v>
      </c>
    </row>
    <row r="7499" spans="9:17" x14ac:dyDescent="0.3">
      <c r="M7499" s="20" t="s">
        <v>42</v>
      </c>
      <c r="O7499" s="25">
        <v>25</v>
      </c>
    </row>
    <row r="7500" spans="9:17" x14ac:dyDescent="0.3">
      <c r="I7500" s="31" t="s">
        <v>2408</v>
      </c>
      <c r="J7500" s="20" t="s">
        <v>2415</v>
      </c>
      <c r="K7500" s="20" t="s">
        <v>2431</v>
      </c>
      <c r="L7500" s="20" t="s">
        <v>2432</v>
      </c>
      <c r="M7500" s="20" t="s">
        <v>39</v>
      </c>
      <c r="N7500" s="20" t="s">
        <v>46</v>
      </c>
      <c r="O7500" s="25">
        <v>127.12</v>
      </c>
      <c r="Q7500" s="20" t="s">
        <v>59</v>
      </c>
    </row>
    <row r="7501" spans="9:17" x14ac:dyDescent="0.3">
      <c r="M7501" s="20" t="s">
        <v>42</v>
      </c>
      <c r="O7501" s="25">
        <v>8</v>
      </c>
    </row>
    <row r="7502" spans="9:17" x14ac:dyDescent="0.3">
      <c r="I7502" s="31" t="s">
        <v>2408</v>
      </c>
      <c r="J7502" s="20" t="s">
        <v>2415</v>
      </c>
      <c r="K7502" s="20" t="s">
        <v>2433</v>
      </c>
      <c r="L7502" s="20" t="s">
        <v>2434</v>
      </c>
      <c r="M7502" s="20" t="s">
        <v>39</v>
      </c>
      <c r="N7502" s="20" t="s">
        <v>46</v>
      </c>
      <c r="O7502" s="25">
        <v>717.87</v>
      </c>
      <c r="Q7502" s="20" t="s">
        <v>59</v>
      </c>
    </row>
    <row r="7503" spans="9:17" x14ac:dyDescent="0.3">
      <c r="M7503" s="20" t="s">
        <v>42</v>
      </c>
      <c r="O7503" s="25">
        <v>7</v>
      </c>
    </row>
    <row r="7504" spans="9:17" x14ac:dyDescent="0.3">
      <c r="I7504" s="31" t="s">
        <v>2408</v>
      </c>
      <c r="J7504" s="20" t="s">
        <v>2415</v>
      </c>
      <c r="K7504" s="20" t="s">
        <v>2435</v>
      </c>
      <c r="L7504" s="20" t="s">
        <v>2436</v>
      </c>
      <c r="M7504" s="20" t="s">
        <v>39</v>
      </c>
      <c r="N7504" s="20" t="s">
        <v>46</v>
      </c>
      <c r="O7504" s="25">
        <v>77.849999999999994</v>
      </c>
      <c r="Q7504" s="20" t="s">
        <v>59</v>
      </c>
    </row>
    <row r="7505" spans="9:17" x14ac:dyDescent="0.3">
      <c r="M7505" s="20" t="s">
        <v>42</v>
      </c>
      <c r="O7505" s="25">
        <v>5</v>
      </c>
    </row>
    <row r="7506" spans="9:17" x14ac:dyDescent="0.3">
      <c r="I7506" s="31" t="s">
        <v>2408</v>
      </c>
      <c r="J7506" s="20" t="s">
        <v>2415</v>
      </c>
      <c r="K7506" s="20" t="s">
        <v>2437</v>
      </c>
      <c r="L7506" s="20" t="s">
        <v>61</v>
      </c>
      <c r="M7506" s="20" t="s">
        <v>39</v>
      </c>
      <c r="N7506" s="20" t="s">
        <v>46</v>
      </c>
      <c r="O7506" s="25">
        <v>5845.84</v>
      </c>
      <c r="Q7506" s="20" t="s">
        <v>59</v>
      </c>
    </row>
    <row r="7507" spans="9:17" x14ac:dyDescent="0.3">
      <c r="M7507" s="20" t="s">
        <v>42</v>
      </c>
      <c r="O7507" s="25">
        <v>8</v>
      </c>
    </row>
    <row r="7508" spans="9:17" x14ac:dyDescent="0.3">
      <c r="I7508" s="31" t="s">
        <v>2408</v>
      </c>
      <c r="J7508" s="20" t="s">
        <v>2415</v>
      </c>
      <c r="K7508" s="20" t="s">
        <v>2438</v>
      </c>
      <c r="L7508" s="20" t="s">
        <v>2439</v>
      </c>
      <c r="M7508" s="20" t="s">
        <v>39</v>
      </c>
      <c r="N7508" s="20" t="s">
        <v>46</v>
      </c>
      <c r="O7508" s="25">
        <v>2210.6</v>
      </c>
      <c r="Q7508" s="20" t="s">
        <v>59</v>
      </c>
    </row>
    <row r="7509" spans="9:17" x14ac:dyDescent="0.3">
      <c r="M7509" s="20" t="s">
        <v>42</v>
      </c>
      <c r="O7509" s="25">
        <v>5</v>
      </c>
    </row>
    <row r="7510" spans="9:17" x14ac:dyDescent="0.3">
      <c r="I7510" s="31" t="s">
        <v>2408</v>
      </c>
      <c r="J7510" s="20" t="s">
        <v>2415</v>
      </c>
      <c r="K7510" s="20" t="s">
        <v>2440</v>
      </c>
      <c r="L7510" s="20" t="s">
        <v>2441</v>
      </c>
      <c r="M7510" s="20" t="s">
        <v>39</v>
      </c>
      <c r="N7510" s="20" t="s">
        <v>46</v>
      </c>
      <c r="O7510" s="25">
        <v>329.14</v>
      </c>
      <c r="Q7510" s="20" t="s">
        <v>59</v>
      </c>
    </row>
    <row r="7511" spans="9:17" x14ac:dyDescent="0.3">
      <c r="M7511" s="20" t="s">
        <v>42</v>
      </c>
      <c r="O7511" s="25">
        <v>7</v>
      </c>
    </row>
    <row r="7512" spans="9:17" x14ac:dyDescent="0.3">
      <c r="I7512" s="31" t="s">
        <v>2408</v>
      </c>
      <c r="J7512" s="20" t="s">
        <v>2415</v>
      </c>
      <c r="K7512" s="20" t="s">
        <v>2442</v>
      </c>
      <c r="L7512" s="20" t="s">
        <v>2443</v>
      </c>
      <c r="M7512" s="20" t="s">
        <v>39</v>
      </c>
      <c r="N7512" s="20" t="s">
        <v>46</v>
      </c>
      <c r="O7512" s="25">
        <v>159.9</v>
      </c>
      <c r="Q7512" s="20" t="s">
        <v>59</v>
      </c>
    </row>
    <row r="7513" spans="9:17" x14ac:dyDescent="0.3">
      <c r="M7513" s="20" t="s">
        <v>42</v>
      </c>
      <c r="O7513" s="25">
        <v>10</v>
      </c>
    </row>
    <row r="7514" spans="9:17" x14ac:dyDescent="0.3">
      <c r="I7514" s="31" t="s">
        <v>2408</v>
      </c>
      <c r="J7514" s="20" t="s">
        <v>2415</v>
      </c>
      <c r="K7514" s="20" t="s">
        <v>2444</v>
      </c>
      <c r="L7514" s="20" t="s">
        <v>2445</v>
      </c>
      <c r="M7514" s="20" t="s">
        <v>39</v>
      </c>
      <c r="N7514" s="20" t="s">
        <v>46</v>
      </c>
      <c r="O7514" s="25">
        <v>1704.66</v>
      </c>
      <c r="Q7514" s="20" t="s">
        <v>59</v>
      </c>
    </row>
    <row r="7515" spans="9:17" x14ac:dyDescent="0.3">
      <c r="M7515" s="20" t="s">
        <v>42</v>
      </c>
      <c r="O7515" s="25">
        <v>1</v>
      </c>
    </row>
    <row r="7516" spans="9:17" x14ac:dyDescent="0.3">
      <c r="I7516" s="31" t="s">
        <v>2408</v>
      </c>
      <c r="J7516" s="20" t="s">
        <v>2415</v>
      </c>
      <c r="K7516" s="20" t="s">
        <v>2446</v>
      </c>
      <c r="L7516" s="20" t="s">
        <v>2447</v>
      </c>
      <c r="M7516" s="20" t="s">
        <v>39</v>
      </c>
      <c r="N7516" s="20" t="s">
        <v>46</v>
      </c>
      <c r="O7516" s="25">
        <v>366.66</v>
      </c>
      <c r="Q7516" s="20" t="s">
        <v>59</v>
      </c>
    </row>
    <row r="7517" spans="9:17" x14ac:dyDescent="0.3">
      <c r="M7517" s="20" t="s">
        <v>42</v>
      </c>
      <c r="O7517" s="25">
        <v>2</v>
      </c>
    </row>
    <row r="7518" spans="9:17" x14ac:dyDescent="0.3">
      <c r="I7518" s="31" t="s">
        <v>2408</v>
      </c>
      <c r="J7518" s="20" t="s">
        <v>2415</v>
      </c>
      <c r="K7518" s="20" t="s">
        <v>2448</v>
      </c>
      <c r="L7518" s="20" t="s">
        <v>2449</v>
      </c>
      <c r="M7518" s="20" t="s">
        <v>39</v>
      </c>
      <c r="N7518" s="20" t="s">
        <v>46</v>
      </c>
      <c r="O7518" s="25">
        <v>986.69</v>
      </c>
      <c r="Q7518" s="20" t="s">
        <v>59</v>
      </c>
    </row>
    <row r="7519" spans="9:17" x14ac:dyDescent="0.3">
      <c r="M7519" s="20" t="s">
        <v>42</v>
      </c>
      <c r="O7519" s="25">
        <v>2</v>
      </c>
    </row>
    <row r="7520" spans="9:17" x14ac:dyDescent="0.3">
      <c r="I7520" s="31" t="s">
        <v>2408</v>
      </c>
      <c r="J7520" s="20" t="s">
        <v>2415</v>
      </c>
      <c r="K7520" s="20" t="s">
        <v>2450</v>
      </c>
      <c r="L7520" s="20" t="s">
        <v>2451</v>
      </c>
      <c r="M7520" s="20" t="s">
        <v>39</v>
      </c>
      <c r="N7520" s="20" t="s">
        <v>46</v>
      </c>
      <c r="O7520" s="25">
        <v>3080.26</v>
      </c>
      <c r="Q7520" s="20" t="s">
        <v>59</v>
      </c>
    </row>
    <row r="7521" spans="9:18" x14ac:dyDescent="0.3">
      <c r="M7521" s="20" t="s">
        <v>42</v>
      </c>
      <c r="O7521" s="25">
        <v>3</v>
      </c>
    </row>
    <row r="7522" spans="9:18" x14ac:dyDescent="0.3">
      <c r="I7522" s="31" t="s">
        <v>2408</v>
      </c>
      <c r="J7522" s="20" t="s">
        <v>2415</v>
      </c>
      <c r="K7522" s="20" t="s">
        <v>2452</v>
      </c>
      <c r="L7522" s="20" t="s">
        <v>2453</v>
      </c>
      <c r="M7522" s="20" t="s">
        <v>39</v>
      </c>
      <c r="N7522" s="20" t="s">
        <v>46</v>
      </c>
      <c r="O7522" s="25">
        <v>263.02</v>
      </c>
      <c r="Q7522" s="20" t="s">
        <v>59</v>
      </c>
    </row>
    <row r="7523" spans="9:18" x14ac:dyDescent="0.3">
      <c r="M7523" s="20" t="s">
        <v>42</v>
      </c>
      <c r="O7523" s="25">
        <v>2</v>
      </c>
    </row>
    <row r="7524" spans="9:18" x14ac:dyDescent="0.3">
      <c r="I7524" s="31" t="s">
        <v>2408</v>
      </c>
      <c r="J7524" s="20" t="s">
        <v>2415</v>
      </c>
      <c r="K7524" s="20" t="s">
        <v>2454</v>
      </c>
      <c r="L7524" s="20" t="s">
        <v>2455</v>
      </c>
      <c r="M7524" s="20" t="s">
        <v>39</v>
      </c>
      <c r="N7524" s="20" t="s">
        <v>46</v>
      </c>
      <c r="O7524" s="25">
        <v>763.87</v>
      </c>
      <c r="Q7524" s="20" t="s">
        <v>59</v>
      </c>
    </row>
    <row r="7525" spans="9:18" x14ac:dyDescent="0.3">
      <c r="M7525" s="20" t="s">
        <v>42</v>
      </c>
      <c r="O7525" s="25">
        <v>7</v>
      </c>
    </row>
    <row r="7526" spans="9:18" x14ac:dyDescent="0.3">
      <c r="I7526" s="31" t="s">
        <v>2408</v>
      </c>
      <c r="J7526" s="20" t="s">
        <v>2415</v>
      </c>
      <c r="K7526" s="20" t="s">
        <v>2456</v>
      </c>
      <c r="L7526" s="20" t="s">
        <v>2457</v>
      </c>
      <c r="M7526" s="20" t="s">
        <v>39</v>
      </c>
      <c r="N7526" s="20" t="s">
        <v>46</v>
      </c>
      <c r="O7526" s="25">
        <v>127</v>
      </c>
      <c r="Q7526" s="20" t="s">
        <v>59</v>
      </c>
    </row>
    <row r="7527" spans="9:18" x14ac:dyDescent="0.3">
      <c r="M7527" s="20" t="s">
        <v>42</v>
      </c>
      <c r="O7527" s="25">
        <v>1</v>
      </c>
    </row>
    <row r="7528" spans="9:18" x14ac:dyDescent="0.3">
      <c r="I7528" s="31" t="s">
        <v>2408</v>
      </c>
      <c r="J7528" s="20" t="s">
        <v>2415</v>
      </c>
      <c r="K7528" s="20" t="s">
        <v>2458</v>
      </c>
      <c r="L7528" s="20" t="s">
        <v>2459</v>
      </c>
      <c r="M7528" s="20" t="s">
        <v>39</v>
      </c>
      <c r="N7528" s="20" t="s">
        <v>46</v>
      </c>
      <c r="O7528" s="25">
        <v>140</v>
      </c>
      <c r="Q7528" s="20" t="s">
        <v>59</v>
      </c>
    </row>
    <row r="7529" spans="9:18" x14ac:dyDescent="0.3">
      <c r="M7529" s="20" t="s">
        <v>42</v>
      </c>
      <c r="O7529" s="25">
        <v>1</v>
      </c>
    </row>
    <row r="7530" spans="9:18" x14ac:dyDescent="0.3">
      <c r="I7530" s="31" t="s">
        <v>2408</v>
      </c>
      <c r="J7530" s="20" t="s">
        <v>2460</v>
      </c>
      <c r="K7530" s="20" t="s">
        <v>174</v>
      </c>
      <c r="L7530" s="20" t="s">
        <v>2416</v>
      </c>
      <c r="M7530" s="20" t="s">
        <v>39</v>
      </c>
      <c r="N7530" s="20" t="s">
        <v>89</v>
      </c>
      <c r="Q7530" s="20" t="s">
        <v>46</v>
      </c>
      <c r="R7530" s="25">
        <v>91.73</v>
      </c>
    </row>
    <row r="7531" spans="9:18" x14ac:dyDescent="0.3">
      <c r="M7531" s="20" t="s">
        <v>42</v>
      </c>
      <c r="R7531" s="25">
        <v>7</v>
      </c>
    </row>
    <row r="7532" spans="9:18" x14ac:dyDescent="0.3">
      <c r="I7532" s="31" t="s">
        <v>2408</v>
      </c>
      <c r="J7532" s="20" t="s">
        <v>2460</v>
      </c>
      <c r="K7532" s="20" t="s">
        <v>174</v>
      </c>
      <c r="L7532" s="20" t="s">
        <v>2418</v>
      </c>
      <c r="M7532" s="20" t="s">
        <v>39</v>
      </c>
      <c r="N7532" s="20" t="s">
        <v>89</v>
      </c>
      <c r="Q7532" s="20" t="s">
        <v>46</v>
      </c>
      <c r="R7532" s="25">
        <v>59.24</v>
      </c>
    </row>
    <row r="7533" spans="9:18" x14ac:dyDescent="0.3">
      <c r="M7533" s="20" t="s">
        <v>42</v>
      </c>
      <c r="R7533" s="25">
        <v>4</v>
      </c>
    </row>
    <row r="7534" spans="9:18" x14ac:dyDescent="0.3">
      <c r="I7534" s="31" t="s">
        <v>2408</v>
      </c>
      <c r="J7534" s="20" t="s">
        <v>2460</v>
      </c>
      <c r="K7534" s="20" t="s">
        <v>174</v>
      </c>
      <c r="L7534" s="20" t="s">
        <v>2420</v>
      </c>
      <c r="M7534" s="20" t="s">
        <v>39</v>
      </c>
      <c r="N7534" s="20" t="s">
        <v>89</v>
      </c>
      <c r="Q7534" s="20" t="s">
        <v>46</v>
      </c>
      <c r="R7534" s="25">
        <v>165.14</v>
      </c>
    </row>
    <row r="7535" spans="9:18" x14ac:dyDescent="0.3">
      <c r="M7535" s="20" t="s">
        <v>42</v>
      </c>
      <c r="R7535" s="25">
        <v>2</v>
      </c>
    </row>
    <row r="7536" spans="9:18" x14ac:dyDescent="0.3">
      <c r="I7536" s="31" t="s">
        <v>2408</v>
      </c>
      <c r="J7536" s="20" t="s">
        <v>2460</v>
      </c>
      <c r="K7536" s="20" t="s">
        <v>174</v>
      </c>
      <c r="L7536" s="20" t="s">
        <v>341</v>
      </c>
      <c r="M7536" s="20" t="s">
        <v>39</v>
      </c>
      <c r="N7536" s="20" t="s">
        <v>89</v>
      </c>
      <c r="Q7536" s="20" t="s">
        <v>46</v>
      </c>
      <c r="R7536" s="25">
        <v>597.39</v>
      </c>
    </row>
    <row r="7537" spans="9:18" x14ac:dyDescent="0.3">
      <c r="M7537" s="20" t="s">
        <v>42</v>
      </c>
      <c r="R7537" s="25">
        <v>16</v>
      </c>
    </row>
    <row r="7538" spans="9:18" x14ac:dyDescent="0.3">
      <c r="I7538" s="31" t="s">
        <v>2408</v>
      </c>
      <c r="J7538" s="20" t="s">
        <v>2460</v>
      </c>
      <c r="K7538" s="20" t="s">
        <v>174</v>
      </c>
      <c r="L7538" s="20" t="s">
        <v>2423</v>
      </c>
      <c r="M7538" s="20" t="s">
        <v>39</v>
      </c>
      <c r="N7538" s="20" t="s">
        <v>89</v>
      </c>
      <c r="Q7538" s="20" t="s">
        <v>46</v>
      </c>
      <c r="R7538" s="25">
        <v>1429.43</v>
      </c>
    </row>
    <row r="7539" spans="9:18" x14ac:dyDescent="0.3">
      <c r="M7539" s="20" t="s">
        <v>42</v>
      </c>
      <c r="R7539" s="25">
        <v>34</v>
      </c>
    </row>
    <row r="7540" spans="9:18" x14ac:dyDescent="0.3">
      <c r="I7540" s="31" t="s">
        <v>2408</v>
      </c>
      <c r="J7540" s="20" t="s">
        <v>2460</v>
      </c>
      <c r="K7540" s="20" t="s">
        <v>174</v>
      </c>
      <c r="L7540" s="20" t="s">
        <v>2424</v>
      </c>
      <c r="M7540" s="20" t="s">
        <v>39</v>
      </c>
      <c r="N7540" s="20" t="s">
        <v>89</v>
      </c>
      <c r="Q7540" s="20" t="s">
        <v>46</v>
      </c>
      <c r="R7540" s="25">
        <v>1791.79</v>
      </c>
    </row>
    <row r="7541" spans="9:18" x14ac:dyDescent="0.3">
      <c r="M7541" s="20" t="s">
        <v>42</v>
      </c>
      <c r="R7541" s="25">
        <v>10</v>
      </c>
    </row>
    <row r="7542" spans="9:18" x14ac:dyDescent="0.3">
      <c r="I7542" s="31" t="s">
        <v>2408</v>
      </c>
      <c r="J7542" s="20" t="s">
        <v>2460</v>
      </c>
      <c r="K7542" s="20" t="s">
        <v>174</v>
      </c>
      <c r="L7542" s="20" t="s">
        <v>2426</v>
      </c>
      <c r="M7542" s="20" t="s">
        <v>39</v>
      </c>
      <c r="N7542" s="20" t="s">
        <v>89</v>
      </c>
      <c r="Q7542" s="20" t="s">
        <v>46</v>
      </c>
      <c r="R7542" s="25">
        <v>426.65</v>
      </c>
    </row>
    <row r="7543" spans="9:18" x14ac:dyDescent="0.3">
      <c r="M7543" s="20" t="s">
        <v>42</v>
      </c>
      <c r="R7543" s="25">
        <v>19</v>
      </c>
    </row>
    <row r="7544" spans="9:18" x14ac:dyDescent="0.3">
      <c r="I7544" s="31" t="s">
        <v>2408</v>
      </c>
      <c r="J7544" s="20" t="s">
        <v>2460</v>
      </c>
      <c r="K7544" s="20" t="s">
        <v>174</v>
      </c>
      <c r="L7544" s="20" t="s">
        <v>2428</v>
      </c>
      <c r="M7544" s="20" t="s">
        <v>39</v>
      </c>
      <c r="N7544" s="20" t="s">
        <v>89</v>
      </c>
      <c r="Q7544" s="20" t="s">
        <v>46</v>
      </c>
      <c r="R7544" s="25">
        <v>2842.75</v>
      </c>
    </row>
    <row r="7545" spans="9:18" x14ac:dyDescent="0.3">
      <c r="M7545" s="20" t="s">
        <v>42</v>
      </c>
      <c r="R7545" s="25">
        <v>10</v>
      </c>
    </row>
    <row r="7546" spans="9:18" x14ac:dyDescent="0.3">
      <c r="I7546" s="31" t="s">
        <v>2408</v>
      </c>
      <c r="J7546" s="20" t="s">
        <v>2460</v>
      </c>
      <c r="K7546" s="20" t="s">
        <v>174</v>
      </c>
      <c r="L7546" s="20" t="s">
        <v>2430</v>
      </c>
      <c r="M7546" s="20" t="s">
        <v>39</v>
      </c>
      <c r="N7546" s="20" t="s">
        <v>89</v>
      </c>
      <c r="Q7546" s="20" t="s">
        <v>46</v>
      </c>
      <c r="R7546" s="25">
        <v>1253</v>
      </c>
    </row>
    <row r="7547" spans="9:18" x14ac:dyDescent="0.3">
      <c r="M7547" s="20" t="s">
        <v>42</v>
      </c>
      <c r="R7547" s="25">
        <v>25</v>
      </c>
    </row>
    <row r="7548" spans="9:18" x14ac:dyDescent="0.3">
      <c r="I7548" s="31" t="s">
        <v>2408</v>
      </c>
      <c r="J7548" s="20" t="s">
        <v>2460</v>
      </c>
      <c r="K7548" s="20" t="s">
        <v>174</v>
      </c>
      <c r="L7548" s="20" t="s">
        <v>2431</v>
      </c>
      <c r="M7548" s="20" t="s">
        <v>39</v>
      </c>
      <c r="N7548" s="20" t="s">
        <v>89</v>
      </c>
      <c r="Q7548" s="20" t="s">
        <v>46</v>
      </c>
      <c r="R7548" s="25">
        <v>127.12</v>
      </c>
    </row>
    <row r="7549" spans="9:18" x14ac:dyDescent="0.3">
      <c r="M7549" s="20" t="s">
        <v>42</v>
      </c>
      <c r="R7549" s="25">
        <v>8</v>
      </c>
    </row>
    <row r="7550" spans="9:18" x14ac:dyDescent="0.3">
      <c r="I7550" s="31" t="s">
        <v>2408</v>
      </c>
      <c r="J7550" s="20" t="s">
        <v>2460</v>
      </c>
      <c r="K7550" s="20" t="s">
        <v>174</v>
      </c>
      <c r="L7550" s="20" t="s">
        <v>2433</v>
      </c>
      <c r="M7550" s="20" t="s">
        <v>39</v>
      </c>
      <c r="N7550" s="20" t="s">
        <v>89</v>
      </c>
      <c r="Q7550" s="20" t="s">
        <v>46</v>
      </c>
      <c r="R7550" s="25">
        <v>717.87</v>
      </c>
    </row>
    <row r="7551" spans="9:18" x14ac:dyDescent="0.3">
      <c r="M7551" s="20" t="s">
        <v>42</v>
      </c>
      <c r="R7551" s="25">
        <v>7</v>
      </c>
    </row>
    <row r="7552" spans="9:18" x14ac:dyDescent="0.3">
      <c r="I7552" s="31" t="s">
        <v>2408</v>
      </c>
      <c r="J7552" s="20" t="s">
        <v>2460</v>
      </c>
      <c r="K7552" s="20" t="s">
        <v>174</v>
      </c>
      <c r="L7552" s="20" t="s">
        <v>2435</v>
      </c>
      <c r="M7552" s="20" t="s">
        <v>39</v>
      </c>
      <c r="N7552" s="20" t="s">
        <v>89</v>
      </c>
      <c r="Q7552" s="20" t="s">
        <v>46</v>
      </c>
      <c r="R7552" s="25">
        <v>77.849999999999994</v>
      </c>
    </row>
    <row r="7553" spans="9:18" x14ac:dyDescent="0.3">
      <c r="M7553" s="20" t="s">
        <v>42</v>
      </c>
      <c r="R7553" s="25">
        <v>5</v>
      </c>
    </row>
    <row r="7554" spans="9:18" x14ac:dyDescent="0.3">
      <c r="I7554" s="31" t="s">
        <v>2408</v>
      </c>
      <c r="J7554" s="20" t="s">
        <v>2460</v>
      </c>
      <c r="K7554" s="20" t="s">
        <v>174</v>
      </c>
      <c r="L7554" s="20" t="s">
        <v>2437</v>
      </c>
      <c r="M7554" s="20" t="s">
        <v>39</v>
      </c>
      <c r="N7554" s="20" t="s">
        <v>89</v>
      </c>
      <c r="Q7554" s="20" t="s">
        <v>46</v>
      </c>
      <c r="R7554" s="25">
        <v>5845.84</v>
      </c>
    </row>
    <row r="7555" spans="9:18" x14ac:dyDescent="0.3">
      <c r="M7555" s="20" t="s">
        <v>42</v>
      </c>
      <c r="R7555" s="25">
        <v>8</v>
      </c>
    </row>
    <row r="7556" spans="9:18" x14ac:dyDescent="0.3">
      <c r="I7556" s="31" t="s">
        <v>2408</v>
      </c>
      <c r="J7556" s="20" t="s">
        <v>2460</v>
      </c>
      <c r="K7556" s="20" t="s">
        <v>174</v>
      </c>
      <c r="L7556" s="20" t="s">
        <v>2438</v>
      </c>
      <c r="M7556" s="20" t="s">
        <v>39</v>
      </c>
      <c r="N7556" s="20" t="s">
        <v>89</v>
      </c>
      <c r="Q7556" s="20" t="s">
        <v>46</v>
      </c>
      <c r="R7556" s="25">
        <v>2210.6</v>
      </c>
    </row>
    <row r="7557" spans="9:18" x14ac:dyDescent="0.3">
      <c r="M7557" s="20" t="s">
        <v>42</v>
      </c>
      <c r="R7557" s="25">
        <v>5</v>
      </c>
    </row>
    <row r="7558" spans="9:18" x14ac:dyDescent="0.3">
      <c r="I7558" s="31" t="s">
        <v>2408</v>
      </c>
      <c r="J7558" s="20" t="s">
        <v>2460</v>
      </c>
      <c r="K7558" s="20" t="s">
        <v>174</v>
      </c>
      <c r="L7558" s="20" t="s">
        <v>2440</v>
      </c>
      <c r="M7558" s="20" t="s">
        <v>39</v>
      </c>
      <c r="N7558" s="20" t="s">
        <v>89</v>
      </c>
      <c r="Q7558" s="20" t="s">
        <v>46</v>
      </c>
      <c r="R7558" s="25">
        <v>329.14</v>
      </c>
    </row>
    <row r="7559" spans="9:18" x14ac:dyDescent="0.3">
      <c r="M7559" s="20" t="s">
        <v>42</v>
      </c>
      <c r="R7559" s="25">
        <v>7</v>
      </c>
    </row>
    <row r="7560" spans="9:18" x14ac:dyDescent="0.3">
      <c r="I7560" s="31" t="s">
        <v>2408</v>
      </c>
      <c r="J7560" s="20" t="s">
        <v>2460</v>
      </c>
      <c r="K7560" s="20" t="s">
        <v>174</v>
      </c>
      <c r="L7560" s="20" t="s">
        <v>2442</v>
      </c>
      <c r="M7560" s="20" t="s">
        <v>39</v>
      </c>
      <c r="N7560" s="20" t="s">
        <v>89</v>
      </c>
      <c r="Q7560" s="20" t="s">
        <v>46</v>
      </c>
      <c r="R7560" s="25">
        <v>159.9</v>
      </c>
    </row>
    <row r="7561" spans="9:18" x14ac:dyDescent="0.3">
      <c r="M7561" s="20" t="s">
        <v>42</v>
      </c>
      <c r="R7561" s="25">
        <v>10</v>
      </c>
    </row>
    <row r="7562" spans="9:18" x14ac:dyDescent="0.3">
      <c r="I7562" s="31" t="s">
        <v>2408</v>
      </c>
      <c r="J7562" s="20" t="s">
        <v>2460</v>
      </c>
      <c r="K7562" s="20" t="s">
        <v>174</v>
      </c>
      <c r="L7562" s="20" t="s">
        <v>2444</v>
      </c>
      <c r="M7562" s="20" t="s">
        <v>39</v>
      </c>
      <c r="N7562" s="20" t="s">
        <v>89</v>
      </c>
      <c r="Q7562" s="20" t="s">
        <v>46</v>
      </c>
      <c r="R7562" s="25">
        <v>1704.66</v>
      </c>
    </row>
    <row r="7563" spans="9:18" x14ac:dyDescent="0.3">
      <c r="M7563" s="20" t="s">
        <v>42</v>
      </c>
      <c r="R7563" s="25">
        <v>1</v>
      </c>
    </row>
    <row r="7564" spans="9:18" x14ac:dyDescent="0.3">
      <c r="I7564" s="31" t="s">
        <v>2408</v>
      </c>
      <c r="J7564" s="20" t="s">
        <v>2460</v>
      </c>
      <c r="K7564" s="20" t="s">
        <v>174</v>
      </c>
      <c r="L7564" s="20" t="s">
        <v>2446</v>
      </c>
      <c r="M7564" s="20" t="s">
        <v>39</v>
      </c>
      <c r="N7564" s="20" t="s">
        <v>89</v>
      </c>
      <c r="Q7564" s="20" t="s">
        <v>46</v>
      </c>
      <c r="R7564" s="25">
        <v>366.66</v>
      </c>
    </row>
    <row r="7565" spans="9:18" x14ac:dyDescent="0.3">
      <c r="M7565" s="20" t="s">
        <v>42</v>
      </c>
      <c r="R7565" s="25">
        <v>2</v>
      </c>
    </row>
    <row r="7566" spans="9:18" x14ac:dyDescent="0.3">
      <c r="I7566" s="31" t="s">
        <v>2408</v>
      </c>
      <c r="J7566" s="20" t="s">
        <v>2460</v>
      </c>
      <c r="K7566" s="20" t="s">
        <v>174</v>
      </c>
      <c r="L7566" s="20" t="s">
        <v>2448</v>
      </c>
      <c r="M7566" s="20" t="s">
        <v>39</v>
      </c>
      <c r="N7566" s="20" t="s">
        <v>89</v>
      </c>
      <c r="Q7566" s="20" t="s">
        <v>46</v>
      </c>
      <c r="R7566" s="25">
        <v>986.69</v>
      </c>
    </row>
    <row r="7567" spans="9:18" x14ac:dyDescent="0.3">
      <c r="M7567" s="20" t="s">
        <v>42</v>
      </c>
      <c r="R7567" s="25">
        <v>2</v>
      </c>
    </row>
    <row r="7568" spans="9:18" x14ac:dyDescent="0.3">
      <c r="I7568" s="31" t="s">
        <v>2408</v>
      </c>
      <c r="J7568" s="20" t="s">
        <v>2460</v>
      </c>
      <c r="K7568" s="20" t="s">
        <v>174</v>
      </c>
      <c r="L7568" s="20" t="s">
        <v>2450</v>
      </c>
      <c r="M7568" s="20" t="s">
        <v>39</v>
      </c>
      <c r="N7568" s="20" t="s">
        <v>89</v>
      </c>
      <c r="Q7568" s="20" t="s">
        <v>46</v>
      </c>
      <c r="R7568" s="25">
        <v>3080.26</v>
      </c>
    </row>
    <row r="7569" spans="9:18" x14ac:dyDescent="0.3">
      <c r="M7569" s="20" t="s">
        <v>42</v>
      </c>
      <c r="R7569" s="25">
        <v>3</v>
      </c>
    </row>
    <row r="7570" spans="9:18" x14ac:dyDescent="0.3">
      <c r="I7570" s="31" t="s">
        <v>2408</v>
      </c>
      <c r="J7570" s="20" t="s">
        <v>2460</v>
      </c>
      <c r="K7570" s="20" t="s">
        <v>174</v>
      </c>
      <c r="L7570" s="20" t="s">
        <v>2452</v>
      </c>
      <c r="M7570" s="20" t="s">
        <v>39</v>
      </c>
      <c r="N7570" s="20" t="s">
        <v>89</v>
      </c>
      <c r="Q7570" s="20" t="s">
        <v>46</v>
      </c>
      <c r="R7570" s="25">
        <v>263.02</v>
      </c>
    </row>
    <row r="7571" spans="9:18" x14ac:dyDescent="0.3">
      <c r="M7571" s="20" t="s">
        <v>42</v>
      </c>
      <c r="R7571" s="25">
        <v>2</v>
      </c>
    </row>
    <row r="7572" spans="9:18" x14ac:dyDescent="0.3">
      <c r="I7572" s="31" t="s">
        <v>2408</v>
      </c>
      <c r="J7572" s="20" t="s">
        <v>2460</v>
      </c>
      <c r="K7572" s="20" t="s">
        <v>174</v>
      </c>
      <c r="L7572" s="20" t="s">
        <v>2454</v>
      </c>
      <c r="M7572" s="20" t="s">
        <v>39</v>
      </c>
      <c r="N7572" s="20" t="s">
        <v>89</v>
      </c>
      <c r="Q7572" s="20" t="s">
        <v>46</v>
      </c>
      <c r="R7572" s="25">
        <v>763.87</v>
      </c>
    </row>
    <row r="7573" spans="9:18" x14ac:dyDescent="0.3">
      <c r="M7573" s="20" t="s">
        <v>42</v>
      </c>
      <c r="R7573" s="25">
        <v>7</v>
      </c>
    </row>
    <row r="7574" spans="9:18" x14ac:dyDescent="0.3">
      <c r="I7574" s="31" t="s">
        <v>2408</v>
      </c>
      <c r="J7574" s="20" t="s">
        <v>2460</v>
      </c>
      <c r="K7574" s="20" t="s">
        <v>174</v>
      </c>
      <c r="L7574" s="20" t="s">
        <v>2456</v>
      </c>
      <c r="M7574" s="20" t="s">
        <v>39</v>
      </c>
      <c r="N7574" s="20" t="s">
        <v>89</v>
      </c>
      <c r="Q7574" s="20" t="s">
        <v>46</v>
      </c>
      <c r="R7574" s="25">
        <v>127</v>
      </c>
    </row>
    <row r="7575" spans="9:18" x14ac:dyDescent="0.3">
      <c r="M7575" s="20" t="s">
        <v>42</v>
      </c>
      <c r="R7575" s="25">
        <v>1</v>
      </c>
    </row>
    <row r="7576" spans="9:18" x14ac:dyDescent="0.3">
      <c r="I7576" s="31" t="s">
        <v>2408</v>
      </c>
      <c r="J7576" s="20" t="s">
        <v>2460</v>
      </c>
      <c r="K7576" s="20" t="s">
        <v>174</v>
      </c>
      <c r="L7576" s="20" t="s">
        <v>2458</v>
      </c>
      <c r="M7576" s="20" t="s">
        <v>39</v>
      </c>
      <c r="N7576" s="20" t="s">
        <v>89</v>
      </c>
      <c r="Q7576" s="20" t="s">
        <v>46</v>
      </c>
      <c r="R7576" s="25">
        <v>140</v>
      </c>
    </row>
    <row r="7577" spans="9:18" x14ac:dyDescent="0.3">
      <c r="M7577" s="20" t="s">
        <v>42</v>
      </c>
      <c r="R7577" s="25">
        <v>1</v>
      </c>
    </row>
    <row r="7578" spans="9:18" x14ac:dyDescent="0.3">
      <c r="I7578" s="31" t="s">
        <v>2461</v>
      </c>
      <c r="J7578" s="20" t="s">
        <v>2462</v>
      </c>
      <c r="K7578" s="20" t="s">
        <v>194</v>
      </c>
      <c r="L7578" s="20" t="s">
        <v>1474</v>
      </c>
      <c r="M7578" s="20" t="s">
        <v>39</v>
      </c>
      <c r="N7578" s="20" t="s">
        <v>122</v>
      </c>
      <c r="Q7578" s="20" t="s">
        <v>40</v>
      </c>
      <c r="R7578" s="25">
        <v>10118.77</v>
      </c>
    </row>
    <row r="7579" spans="9:18" x14ac:dyDescent="0.3">
      <c r="M7579" s="20" t="s">
        <v>42</v>
      </c>
      <c r="R7579" s="25">
        <v>1857.143</v>
      </c>
    </row>
    <row r="7580" spans="9:18" x14ac:dyDescent="0.3">
      <c r="I7580" s="31" t="s">
        <v>2461</v>
      </c>
      <c r="J7580" s="20" t="s">
        <v>2462</v>
      </c>
      <c r="K7580" s="20" t="s">
        <v>194</v>
      </c>
      <c r="L7580" s="20" t="s">
        <v>1474</v>
      </c>
      <c r="M7580" s="20" t="s">
        <v>39</v>
      </c>
      <c r="N7580" s="20" t="s">
        <v>122</v>
      </c>
      <c r="Q7580" s="20" t="s">
        <v>40</v>
      </c>
      <c r="R7580" s="25">
        <v>5059.38</v>
      </c>
    </row>
    <row r="7581" spans="9:18" x14ac:dyDescent="0.3">
      <c r="M7581" s="20" t="s">
        <v>42</v>
      </c>
      <c r="R7581" s="25">
        <v>928.57100000000003</v>
      </c>
    </row>
    <row r="7582" spans="9:18" x14ac:dyDescent="0.3">
      <c r="I7582" s="31" t="s">
        <v>2461</v>
      </c>
      <c r="J7582" s="20" t="s">
        <v>2462</v>
      </c>
      <c r="K7582" s="20" t="s">
        <v>194</v>
      </c>
      <c r="L7582" s="20" t="s">
        <v>1474</v>
      </c>
      <c r="M7582" s="20" t="s">
        <v>39</v>
      </c>
      <c r="N7582" s="20" t="s">
        <v>122</v>
      </c>
      <c r="Q7582" s="20" t="s">
        <v>40</v>
      </c>
      <c r="R7582" s="25">
        <v>20237.54</v>
      </c>
    </row>
    <row r="7583" spans="9:18" x14ac:dyDescent="0.3">
      <c r="M7583" s="20" t="s">
        <v>42</v>
      </c>
      <c r="R7583" s="25">
        <v>3714.288</v>
      </c>
    </row>
    <row r="7584" spans="9:18" x14ac:dyDescent="0.3">
      <c r="I7584" s="31" t="s">
        <v>2461</v>
      </c>
      <c r="J7584" s="20" t="s">
        <v>2462</v>
      </c>
      <c r="K7584" s="20" t="s">
        <v>194</v>
      </c>
      <c r="L7584" s="20" t="s">
        <v>1474</v>
      </c>
      <c r="M7584" s="20" t="s">
        <v>39</v>
      </c>
      <c r="N7584" s="20" t="s">
        <v>122</v>
      </c>
      <c r="Q7584" s="20" t="s">
        <v>40</v>
      </c>
      <c r="R7584" s="25">
        <v>10118.77</v>
      </c>
    </row>
    <row r="7585" spans="9:18" x14ac:dyDescent="0.3">
      <c r="M7585" s="20" t="s">
        <v>42</v>
      </c>
      <c r="R7585" s="25">
        <v>1857.143</v>
      </c>
    </row>
    <row r="7586" spans="9:18" x14ac:dyDescent="0.3">
      <c r="I7586" s="31" t="s">
        <v>2461</v>
      </c>
      <c r="J7586" s="20" t="s">
        <v>2462</v>
      </c>
      <c r="K7586" s="20" t="s">
        <v>194</v>
      </c>
      <c r="L7586" s="20" t="s">
        <v>1474</v>
      </c>
      <c r="M7586" s="20" t="s">
        <v>39</v>
      </c>
      <c r="N7586" s="20" t="s">
        <v>122</v>
      </c>
      <c r="Q7586" s="20" t="s">
        <v>40</v>
      </c>
      <c r="R7586" s="25">
        <v>5059.38</v>
      </c>
    </row>
    <row r="7587" spans="9:18" x14ac:dyDescent="0.3">
      <c r="M7587" s="20" t="s">
        <v>42</v>
      </c>
      <c r="R7587" s="25">
        <v>928.57100000000003</v>
      </c>
    </row>
    <row r="7588" spans="9:18" x14ac:dyDescent="0.3">
      <c r="I7588" s="31" t="s">
        <v>2461</v>
      </c>
      <c r="J7588" s="20" t="s">
        <v>2462</v>
      </c>
      <c r="K7588" s="20" t="s">
        <v>194</v>
      </c>
      <c r="L7588" s="20" t="s">
        <v>1474</v>
      </c>
      <c r="M7588" s="20" t="s">
        <v>39</v>
      </c>
      <c r="N7588" s="20" t="s">
        <v>122</v>
      </c>
      <c r="Q7588" s="20" t="s">
        <v>40</v>
      </c>
      <c r="R7588" s="25">
        <v>5059.38</v>
      </c>
    </row>
    <row r="7589" spans="9:18" x14ac:dyDescent="0.3">
      <c r="M7589" s="20" t="s">
        <v>42</v>
      </c>
      <c r="R7589" s="25">
        <v>928.57100000000003</v>
      </c>
    </row>
    <row r="7590" spans="9:18" x14ac:dyDescent="0.3">
      <c r="I7590" s="31" t="s">
        <v>2461</v>
      </c>
      <c r="J7590" s="20" t="s">
        <v>2462</v>
      </c>
      <c r="K7590" s="20" t="s">
        <v>194</v>
      </c>
      <c r="L7590" s="20" t="s">
        <v>1474</v>
      </c>
      <c r="M7590" s="20" t="s">
        <v>39</v>
      </c>
      <c r="N7590" s="20" t="s">
        <v>122</v>
      </c>
      <c r="Q7590" s="20" t="s">
        <v>40</v>
      </c>
      <c r="R7590" s="25">
        <v>5059.38</v>
      </c>
    </row>
    <row r="7591" spans="9:18" x14ac:dyDescent="0.3">
      <c r="M7591" s="20" t="s">
        <v>42</v>
      </c>
      <c r="R7591" s="25">
        <v>928.57100000000003</v>
      </c>
    </row>
    <row r="7592" spans="9:18" x14ac:dyDescent="0.3">
      <c r="I7592" s="31" t="s">
        <v>2461</v>
      </c>
      <c r="J7592" s="20" t="s">
        <v>2462</v>
      </c>
      <c r="K7592" s="20" t="s">
        <v>194</v>
      </c>
      <c r="L7592" s="20" t="s">
        <v>1474</v>
      </c>
      <c r="M7592" s="20" t="s">
        <v>39</v>
      </c>
      <c r="N7592" s="20" t="s">
        <v>122</v>
      </c>
      <c r="Q7592" s="20" t="s">
        <v>40</v>
      </c>
      <c r="R7592" s="25">
        <v>5059.38</v>
      </c>
    </row>
    <row r="7593" spans="9:18" x14ac:dyDescent="0.3">
      <c r="M7593" s="20" t="s">
        <v>42</v>
      </c>
      <c r="R7593" s="25">
        <v>928.57100000000003</v>
      </c>
    </row>
    <row r="7594" spans="9:18" x14ac:dyDescent="0.3">
      <c r="I7594" s="31" t="s">
        <v>2461</v>
      </c>
      <c r="J7594" s="20" t="s">
        <v>2462</v>
      </c>
      <c r="K7594" s="20" t="s">
        <v>194</v>
      </c>
      <c r="L7594" s="20" t="s">
        <v>1474</v>
      </c>
      <c r="M7594" s="20" t="s">
        <v>39</v>
      </c>
      <c r="N7594" s="20" t="s">
        <v>122</v>
      </c>
      <c r="Q7594" s="20" t="s">
        <v>40</v>
      </c>
      <c r="R7594" s="25">
        <v>5059.38</v>
      </c>
    </row>
    <row r="7595" spans="9:18" x14ac:dyDescent="0.3">
      <c r="M7595" s="20" t="s">
        <v>42</v>
      </c>
      <c r="R7595" s="25">
        <v>928.57100000000003</v>
      </c>
    </row>
    <row r="7596" spans="9:18" x14ac:dyDescent="0.3">
      <c r="I7596" s="31" t="s">
        <v>2463</v>
      </c>
      <c r="J7596" s="20" t="s">
        <v>2464</v>
      </c>
      <c r="K7596" s="20" t="s">
        <v>194</v>
      </c>
      <c r="L7596" s="20" t="s">
        <v>1474</v>
      </c>
      <c r="M7596" s="20" t="s">
        <v>39</v>
      </c>
      <c r="N7596" s="20" t="s">
        <v>122</v>
      </c>
      <c r="Q7596" s="20" t="s">
        <v>40</v>
      </c>
      <c r="R7596" s="25">
        <v>4296.1000000000004</v>
      </c>
    </row>
    <row r="7597" spans="9:18" x14ac:dyDescent="0.3">
      <c r="M7597" s="20" t="s">
        <v>42</v>
      </c>
      <c r="R7597" s="25">
        <v>788.48299999999995</v>
      </c>
    </row>
    <row r="7598" spans="9:18" x14ac:dyDescent="0.3">
      <c r="I7598" s="31" t="s">
        <v>2463</v>
      </c>
      <c r="J7598" s="20" t="s">
        <v>2464</v>
      </c>
      <c r="K7598" s="20" t="s">
        <v>194</v>
      </c>
      <c r="L7598" s="20" t="s">
        <v>1474</v>
      </c>
      <c r="M7598" s="20" t="s">
        <v>39</v>
      </c>
      <c r="N7598" s="20" t="s">
        <v>122</v>
      </c>
      <c r="Q7598" s="20" t="s">
        <v>40</v>
      </c>
      <c r="R7598" s="25">
        <v>18101.54</v>
      </c>
    </row>
    <row r="7599" spans="9:18" x14ac:dyDescent="0.3">
      <c r="M7599" s="20" t="s">
        <v>42</v>
      </c>
      <c r="R7599" s="25">
        <v>3322.2570000000001</v>
      </c>
    </row>
    <row r="7600" spans="9:18" x14ac:dyDescent="0.3">
      <c r="I7600" s="31" t="s">
        <v>2463</v>
      </c>
      <c r="J7600" s="20" t="s">
        <v>2464</v>
      </c>
      <c r="K7600" s="20" t="s">
        <v>194</v>
      </c>
      <c r="L7600" s="20" t="s">
        <v>1474</v>
      </c>
      <c r="M7600" s="20" t="s">
        <v>39</v>
      </c>
      <c r="N7600" s="20" t="s">
        <v>122</v>
      </c>
      <c r="Q7600" s="20" t="s">
        <v>40</v>
      </c>
      <c r="R7600" s="25">
        <v>6033.85</v>
      </c>
    </row>
    <row r="7601" spans="9:18" x14ac:dyDescent="0.3">
      <c r="M7601" s="20" t="s">
        <v>42</v>
      </c>
      <c r="R7601" s="25">
        <v>1107.42</v>
      </c>
    </row>
    <row r="7602" spans="9:18" x14ac:dyDescent="0.3">
      <c r="I7602" s="31" t="s">
        <v>2463</v>
      </c>
      <c r="J7602" s="20" t="s">
        <v>2464</v>
      </c>
      <c r="K7602" s="20" t="s">
        <v>194</v>
      </c>
      <c r="L7602" s="20" t="s">
        <v>1474</v>
      </c>
      <c r="M7602" s="20" t="s">
        <v>39</v>
      </c>
      <c r="N7602" s="20" t="s">
        <v>122</v>
      </c>
      <c r="Q7602" s="20" t="s">
        <v>40</v>
      </c>
      <c r="R7602" s="25">
        <v>6033.85</v>
      </c>
    </row>
    <row r="7603" spans="9:18" x14ac:dyDescent="0.3">
      <c r="M7603" s="20" t="s">
        <v>42</v>
      </c>
      <c r="R7603" s="25">
        <v>1107.42</v>
      </c>
    </row>
    <row r="7604" spans="9:18" x14ac:dyDescent="0.3">
      <c r="I7604" s="31" t="s">
        <v>2463</v>
      </c>
      <c r="J7604" s="20" t="s">
        <v>2464</v>
      </c>
      <c r="K7604" s="20" t="s">
        <v>194</v>
      </c>
      <c r="L7604" s="20" t="s">
        <v>1474</v>
      </c>
      <c r="M7604" s="20" t="s">
        <v>39</v>
      </c>
      <c r="N7604" s="20" t="s">
        <v>122</v>
      </c>
      <c r="Q7604" s="20" t="s">
        <v>40</v>
      </c>
      <c r="R7604" s="25">
        <v>6033.85</v>
      </c>
    </row>
    <row r="7605" spans="9:18" x14ac:dyDescent="0.3">
      <c r="M7605" s="20" t="s">
        <v>42</v>
      </c>
      <c r="R7605" s="25">
        <v>1107.42</v>
      </c>
    </row>
    <row r="7606" spans="9:18" x14ac:dyDescent="0.3">
      <c r="I7606" s="31" t="s">
        <v>2463</v>
      </c>
      <c r="J7606" s="20" t="s">
        <v>2464</v>
      </c>
      <c r="K7606" s="20" t="s">
        <v>194</v>
      </c>
      <c r="L7606" s="20" t="s">
        <v>1474</v>
      </c>
      <c r="M7606" s="20" t="s">
        <v>39</v>
      </c>
      <c r="N7606" s="20" t="s">
        <v>122</v>
      </c>
      <c r="Q7606" s="20" t="s">
        <v>40</v>
      </c>
      <c r="R7606" s="25">
        <v>6033.85</v>
      </c>
    </row>
    <row r="7607" spans="9:18" x14ac:dyDescent="0.3">
      <c r="M7607" s="20" t="s">
        <v>42</v>
      </c>
      <c r="R7607" s="25">
        <v>1107.42</v>
      </c>
    </row>
    <row r="7608" spans="9:18" x14ac:dyDescent="0.3">
      <c r="I7608" s="31" t="s">
        <v>2463</v>
      </c>
      <c r="J7608" s="20" t="s">
        <v>2464</v>
      </c>
      <c r="K7608" s="20" t="s">
        <v>194</v>
      </c>
      <c r="L7608" s="20" t="s">
        <v>1474</v>
      </c>
      <c r="M7608" s="20" t="s">
        <v>39</v>
      </c>
      <c r="N7608" s="20" t="s">
        <v>122</v>
      </c>
      <c r="Q7608" s="20" t="s">
        <v>40</v>
      </c>
      <c r="R7608" s="25">
        <v>6033.85</v>
      </c>
    </row>
    <row r="7609" spans="9:18" x14ac:dyDescent="0.3">
      <c r="M7609" s="20" t="s">
        <v>42</v>
      </c>
      <c r="R7609" s="25">
        <v>1107.42</v>
      </c>
    </row>
    <row r="7610" spans="9:18" x14ac:dyDescent="0.3">
      <c r="I7610" s="31" t="s">
        <v>2463</v>
      </c>
      <c r="J7610" s="20" t="s">
        <v>2464</v>
      </c>
      <c r="K7610" s="20" t="s">
        <v>194</v>
      </c>
      <c r="L7610" s="20" t="s">
        <v>1474</v>
      </c>
      <c r="M7610" s="20" t="s">
        <v>39</v>
      </c>
      <c r="N7610" s="20" t="s">
        <v>122</v>
      </c>
      <c r="Q7610" s="20" t="s">
        <v>40</v>
      </c>
      <c r="R7610" s="25">
        <v>6196.76</v>
      </c>
    </row>
    <row r="7611" spans="9:18" x14ac:dyDescent="0.3">
      <c r="M7611" s="20" t="s">
        <v>42</v>
      </c>
      <c r="R7611" s="25">
        <v>1137.32</v>
      </c>
    </row>
    <row r="7612" spans="9:18" x14ac:dyDescent="0.3">
      <c r="I7612" s="31" t="s">
        <v>2463</v>
      </c>
      <c r="J7612" s="20" t="s">
        <v>2464</v>
      </c>
      <c r="K7612" s="20" t="s">
        <v>194</v>
      </c>
      <c r="L7612" s="20" t="s">
        <v>1474</v>
      </c>
      <c r="M7612" s="20" t="s">
        <v>39</v>
      </c>
      <c r="N7612" s="20" t="s">
        <v>122</v>
      </c>
      <c r="Q7612" s="20" t="s">
        <v>40</v>
      </c>
      <c r="R7612" s="25">
        <v>6033.85</v>
      </c>
    </row>
    <row r="7613" spans="9:18" x14ac:dyDescent="0.3">
      <c r="M7613" s="20" t="s">
        <v>42</v>
      </c>
      <c r="R7613" s="25">
        <v>1107.42</v>
      </c>
    </row>
    <row r="7614" spans="9:18" x14ac:dyDescent="0.3">
      <c r="I7614" s="31" t="s">
        <v>2463</v>
      </c>
      <c r="J7614" s="20" t="s">
        <v>2464</v>
      </c>
      <c r="K7614" s="20" t="s">
        <v>194</v>
      </c>
      <c r="L7614" s="20" t="s">
        <v>1474</v>
      </c>
      <c r="M7614" s="20" t="s">
        <v>39</v>
      </c>
      <c r="N7614" s="20" t="s">
        <v>122</v>
      </c>
      <c r="Q7614" s="20" t="s">
        <v>40</v>
      </c>
      <c r="R7614" s="25">
        <v>6033.85</v>
      </c>
    </row>
    <row r="7615" spans="9:18" x14ac:dyDescent="0.3">
      <c r="M7615" s="20" t="s">
        <v>42</v>
      </c>
      <c r="R7615" s="25">
        <v>1107.42</v>
      </c>
    </row>
    <row r="7616" spans="9:18" x14ac:dyDescent="0.3">
      <c r="I7616" s="31" t="s">
        <v>2463</v>
      </c>
      <c r="J7616" s="20" t="s">
        <v>2465</v>
      </c>
      <c r="K7616" s="20" t="s">
        <v>321</v>
      </c>
      <c r="M7616" s="20" t="s">
        <v>39</v>
      </c>
      <c r="N7616" s="20" t="s">
        <v>297</v>
      </c>
      <c r="O7616" s="25">
        <v>6587.65</v>
      </c>
      <c r="Q7616" s="20" t="s">
        <v>47</v>
      </c>
    </row>
    <row r="7617" spans="9:17" x14ac:dyDescent="0.3">
      <c r="M7617" s="20" t="s">
        <v>42</v>
      </c>
      <c r="O7617" s="25">
        <v>148.51</v>
      </c>
    </row>
    <row r="7618" spans="9:17" x14ac:dyDescent="0.3">
      <c r="I7618" s="31" t="s">
        <v>2463</v>
      </c>
      <c r="J7618" s="20" t="s">
        <v>2466</v>
      </c>
      <c r="K7618" s="20" t="s">
        <v>316</v>
      </c>
      <c r="M7618" s="20" t="s">
        <v>39</v>
      </c>
      <c r="N7618" s="20" t="s">
        <v>297</v>
      </c>
      <c r="O7618" s="25">
        <v>7055.42</v>
      </c>
      <c r="Q7618" s="20" t="s">
        <v>47</v>
      </c>
    </row>
    <row r="7619" spans="9:17" x14ac:dyDescent="0.3">
      <c r="M7619" s="20" t="s">
        <v>42</v>
      </c>
      <c r="O7619" s="25">
        <v>175</v>
      </c>
    </row>
    <row r="7620" spans="9:17" x14ac:dyDescent="0.3">
      <c r="I7620" s="31" t="s">
        <v>2463</v>
      </c>
      <c r="J7620" s="20" t="s">
        <v>2466</v>
      </c>
      <c r="K7620" s="20" t="s">
        <v>316</v>
      </c>
      <c r="M7620" s="20" t="s">
        <v>39</v>
      </c>
      <c r="N7620" s="20" t="s">
        <v>297</v>
      </c>
      <c r="O7620" s="25">
        <v>1816.12</v>
      </c>
      <c r="Q7620" s="20" t="s">
        <v>47</v>
      </c>
    </row>
    <row r="7621" spans="9:17" x14ac:dyDescent="0.3">
      <c r="M7621" s="20" t="s">
        <v>42</v>
      </c>
      <c r="O7621" s="25">
        <v>45</v>
      </c>
    </row>
    <row r="7622" spans="9:17" x14ac:dyDescent="0.3">
      <c r="I7622" s="31" t="s">
        <v>2463</v>
      </c>
      <c r="J7622" s="20" t="s">
        <v>2466</v>
      </c>
      <c r="K7622" s="20" t="s">
        <v>316</v>
      </c>
      <c r="M7622" s="20" t="s">
        <v>39</v>
      </c>
      <c r="N7622" s="20" t="s">
        <v>297</v>
      </c>
      <c r="O7622" s="25">
        <v>1917.6</v>
      </c>
      <c r="Q7622" s="20" t="s">
        <v>47</v>
      </c>
    </row>
    <row r="7623" spans="9:17" x14ac:dyDescent="0.3">
      <c r="M7623" s="20" t="s">
        <v>42</v>
      </c>
      <c r="O7623" s="25">
        <v>47</v>
      </c>
    </row>
    <row r="7624" spans="9:17" x14ac:dyDescent="0.3">
      <c r="I7624" s="31" t="s">
        <v>2463</v>
      </c>
      <c r="J7624" s="20" t="s">
        <v>2466</v>
      </c>
      <c r="K7624" s="20" t="s">
        <v>317</v>
      </c>
      <c r="M7624" s="20" t="s">
        <v>39</v>
      </c>
      <c r="N7624" s="20" t="s">
        <v>297</v>
      </c>
      <c r="O7624" s="25">
        <v>1199.6099999999999</v>
      </c>
      <c r="Q7624" s="20" t="s">
        <v>47</v>
      </c>
    </row>
    <row r="7625" spans="9:17" x14ac:dyDescent="0.3">
      <c r="M7625" s="20" t="s">
        <v>42</v>
      </c>
      <c r="O7625" s="25">
        <v>32.32</v>
      </c>
    </row>
    <row r="7626" spans="9:17" x14ac:dyDescent="0.3">
      <c r="I7626" s="31" t="s">
        <v>2463</v>
      </c>
      <c r="J7626" s="20" t="s">
        <v>2466</v>
      </c>
      <c r="K7626" s="20" t="s">
        <v>317</v>
      </c>
      <c r="M7626" s="20" t="s">
        <v>39</v>
      </c>
      <c r="N7626" s="20" t="s">
        <v>297</v>
      </c>
      <c r="O7626" s="25">
        <v>2557.6799999999998</v>
      </c>
      <c r="Q7626" s="20" t="s">
        <v>47</v>
      </c>
    </row>
    <row r="7627" spans="9:17" x14ac:dyDescent="0.3">
      <c r="M7627" s="20" t="s">
        <v>42</v>
      </c>
      <c r="O7627" s="25">
        <v>68.540000000000006</v>
      </c>
    </row>
    <row r="7628" spans="9:17" x14ac:dyDescent="0.3">
      <c r="I7628" s="31" t="s">
        <v>2463</v>
      </c>
      <c r="J7628" s="20" t="s">
        <v>2466</v>
      </c>
      <c r="K7628" s="20" t="s">
        <v>317</v>
      </c>
      <c r="M7628" s="20" t="s">
        <v>39</v>
      </c>
      <c r="N7628" s="20" t="s">
        <v>297</v>
      </c>
      <c r="O7628" s="25">
        <v>5197.32</v>
      </c>
      <c r="Q7628" s="20" t="s">
        <v>47</v>
      </c>
    </row>
    <row r="7629" spans="9:17" x14ac:dyDescent="0.3">
      <c r="M7629" s="20" t="s">
        <v>42</v>
      </c>
      <c r="O7629" s="25">
        <v>138.38</v>
      </c>
    </row>
    <row r="7630" spans="9:17" x14ac:dyDescent="0.3">
      <c r="I7630" s="31" t="s">
        <v>2463</v>
      </c>
      <c r="J7630" s="20" t="s">
        <v>2466</v>
      </c>
      <c r="K7630" s="20" t="s">
        <v>316</v>
      </c>
      <c r="M7630" s="20" t="s">
        <v>39</v>
      </c>
      <c r="N7630" s="20" t="s">
        <v>297</v>
      </c>
      <c r="O7630" s="25">
        <v>2870</v>
      </c>
      <c r="Q7630" s="20" t="s">
        <v>47</v>
      </c>
    </row>
    <row r="7631" spans="9:17" x14ac:dyDescent="0.3">
      <c r="M7631" s="20" t="s">
        <v>42</v>
      </c>
      <c r="O7631" s="25">
        <v>70</v>
      </c>
    </row>
    <row r="7632" spans="9:17" x14ac:dyDescent="0.3">
      <c r="I7632" s="31" t="s">
        <v>2463</v>
      </c>
      <c r="J7632" s="20" t="s">
        <v>2466</v>
      </c>
      <c r="K7632" s="20" t="s">
        <v>316</v>
      </c>
      <c r="M7632" s="20" t="s">
        <v>39</v>
      </c>
      <c r="N7632" s="20" t="s">
        <v>297</v>
      </c>
      <c r="O7632" s="25">
        <v>2683.42</v>
      </c>
      <c r="Q7632" s="20" t="s">
        <v>47</v>
      </c>
    </row>
    <row r="7633" spans="9:18" x14ac:dyDescent="0.3">
      <c r="M7633" s="20" t="s">
        <v>42</v>
      </c>
      <c r="O7633" s="25">
        <v>65</v>
      </c>
    </row>
    <row r="7634" spans="9:18" x14ac:dyDescent="0.3">
      <c r="I7634" s="31" t="s">
        <v>2463</v>
      </c>
      <c r="J7634" s="20" t="s">
        <v>2467</v>
      </c>
      <c r="K7634" s="20" t="s">
        <v>178</v>
      </c>
      <c r="L7634" s="20" t="s">
        <v>2468</v>
      </c>
      <c r="M7634" s="20" t="s">
        <v>39</v>
      </c>
      <c r="N7634" s="20" t="s">
        <v>89</v>
      </c>
      <c r="Q7634" s="20" t="s">
        <v>158</v>
      </c>
      <c r="R7634" s="25">
        <v>4596.66</v>
      </c>
    </row>
    <row r="7635" spans="9:18" x14ac:dyDescent="0.3">
      <c r="M7635" s="20" t="s">
        <v>42</v>
      </c>
      <c r="R7635" s="25">
        <v>1</v>
      </c>
    </row>
    <row r="7636" spans="9:18" x14ac:dyDescent="0.3">
      <c r="I7636" s="31" t="s">
        <v>2463</v>
      </c>
      <c r="J7636" s="20" t="s">
        <v>2467</v>
      </c>
      <c r="K7636" s="20" t="s">
        <v>178</v>
      </c>
      <c r="L7636" s="20" t="s">
        <v>522</v>
      </c>
      <c r="M7636" s="20" t="s">
        <v>39</v>
      </c>
      <c r="N7636" s="20" t="s">
        <v>89</v>
      </c>
      <c r="Q7636" s="20" t="s">
        <v>158</v>
      </c>
      <c r="R7636" s="25">
        <v>35445</v>
      </c>
    </row>
    <row r="7637" spans="9:18" x14ac:dyDescent="0.3">
      <c r="M7637" s="20" t="s">
        <v>42</v>
      </c>
      <c r="R7637" s="25">
        <v>1</v>
      </c>
    </row>
    <row r="7638" spans="9:18" x14ac:dyDescent="0.3">
      <c r="I7638" s="31" t="s">
        <v>2463</v>
      </c>
      <c r="J7638" s="20" t="s">
        <v>2467</v>
      </c>
      <c r="K7638" s="20" t="s">
        <v>178</v>
      </c>
      <c r="L7638" s="20" t="s">
        <v>2469</v>
      </c>
      <c r="M7638" s="20" t="s">
        <v>39</v>
      </c>
      <c r="N7638" s="20" t="s">
        <v>89</v>
      </c>
      <c r="Q7638" s="20" t="s">
        <v>158</v>
      </c>
      <c r="R7638" s="25">
        <v>978.27</v>
      </c>
    </row>
    <row r="7639" spans="9:18" x14ac:dyDescent="0.3">
      <c r="M7639" s="20" t="s">
        <v>42</v>
      </c>
      <c r="R7639" s="25">
        <v>1</v>
      </c>
    </row>
    <row r="7640" spans="9:18" x14ac:dyDescent="0.3">
      <c r="I7640" s="31" t="s">
        <v>2463</v>
      </c>
      <c r="J7640" s="20" t="s">
        <v>2467</v>
      </c>
      <c r="K7640" s="20" t="s">
        <v>178</v>
      </c>
      <c r="L7640" s="20" t="s">
        <v>2139</v>
      </c>
      <c r="M7640" s="20" t="s">
        <v>39</v>
      </c>
      <c r="N7640" s="20" t="s">
        <v>89</v>
      </c>
      <c r="Q7640" s="20" t="s">
        <v>158</v>
      </c>
      <c r="R7640" s="25">
        <v>6299.17</v>
      </c>
    </row>
    <row r="7641" spans="9:18" x14ac:dyDescent="0.3">
      <c r="M7641" s="20" t="s">
        <v>42</v>
      </c>
      <c r="R7641" s="25">
        <v>1</v>
      </c>
    </row>
    <row r="7642" spans="9:18" x14ac:dyDescent="0.3">
      <c r="I7642" s="31" t="s">
        <v>2463</v>
      </c>
      <c r="J7642" s="20" t="s">
        <v>2470</v>
      </c>
      <c r="K7642" s="20" t="s">
        <v>178</v>
      </c>
      <c r="L7642" s="20" t="s">
        <v>1132</v>
      </c>
      <c r="M7642" s="20" t="s">
        <v>39</v>
      </c>
      <c r="N7642" s="20" t="s">
        <v>89</v>
      </c>
      <c r="Q7642" s="20" t="s">
        <v>53</v>
      </c>
      <c r="R7642" s="25">
        <v>7128.33</v>
      </c>
    </row>
    <row r="7643" spans="9:18" x14ac:dyDescent="0.3">
      <c r="M7643" s="20" t="s">
        <v>42</v>
      </c>
      <c r="R7643" s="25">
        <v>1</v>
      </c>
    </row>
    <row r="7644" spans="9:18" x14ac:dyDescent="0.3">
      <c r="I7644" s="31" t="s">
        <v>2463</v>
      </c>
      <c r="J7644" s="20" t="s">
        <v>2470</v>
      </c>
      <c r="K7644" s="20" t="s">
        <v>178</v>
      </c>
      <c r="L7644" s="20" t="s">
        <v>1270</v>
      </c>
      <c r="M7644" s="20" t="s">
        <v>39</v>
      </c>
      <c r="N7644" s="20" t="s">
        <v>89</v>
      </c>
      <c r="Q7644" s="20" t="s">
        <v>53</v>
      </c>
      <c r="R7644" s="25">
        <v>204</v>
      </c>
    </row>
    <row r="7645" spans="9:18" x14ac:dyDescent="0.3">
      <c r="M7645" s="20" t="s">
        <v>42</v>
      </c>
      <c r="R7645" s="25">
        <v>1</v>
      </c>
    </row>
    <row r="7646" spans="9:18" x14ac:dyDescent="0.3">
      <c r="I7646" s="31" t="s">
        <v>2463</v>
      </c>
      <c r="J7646" s="20" t="s">
        <v>2471</v>
      </c>
      <c r="K7646" s="20" t="s">
        <v>174</v>
      </c>
      <c r="L7646" s="20" t="s">
        <v>2163</v>
      </c>
      <c r="M7646" s="20" t="s">
        <v>39</v>
      </c>
      <c r="N7646" s="20" t="s">
        <v>89</v>
      </c>
      <c r="Q7646" s="20" t="s">
        <v>46</v>
      </c>
      <c r="R7646" s="25">
        <v>21.63</v>
      </c>
    </row>
    <row r="7647" spans="9:18" x14ac:dyDescent="0.3">
      <c r="M7647" s="20" t="s">
        <v>42</v>
      </c>
      <c r="R7647" s="25">
        <v>1</v>
      </c>
    </row>
    <row r="7648" spans="9:18" x14ac:dyDescent="0.3">
      <c r="I7648" s="31" t="s">
        <v>2463</v>
      </c>
      <c r="J7648" s="20" t="s">
        <v>2471</v>
      </c>
      <c r="K7648" s="20" t="s">
        <v>174</v>
      </c>
      <c r="L7648" s="20" t="s">
        <v>2158</v>
      </c>
      <c r="M7648" s="20" t="s">
        <v>39</v>
      </c>
      <c r="N7648" s="20" t="s">
        <v>89</v>
      </c>
      <c r="Q7648" s="20" t="s">
        <v>46</v>
      </c>
      <c r="R7648" s="25">
        <v>733.62</v>
      </c>
    </row>
    <row r="7649" spans="9:18" x14ac:dyDescent="0.3">
      <c r="M7649" s="20" t="s">
        <v>42</v>
      </c>
      <c r="R7649" s="25">
        <v>2</v>
      </c>
    </row>
    <row r="7650" spans="9:18" x14ac:dyDescent="0.3">
      <c r="I7650" s="31" t="s">
        <v>2463</v>
      </c>
      <c r="J7650" s="20" t="s">
        <v>2471</v>
      </c>
      <c r="K7650" s="20" t="s">
        <v>174</v>
      </c>
      <c r="L7650" s="20" t="s">
        <v>391</v>
      </c>
      <c r="M7650" s="20" t="s">
        <v>39</v>
      </c>
      <c r="N7650" s="20" t="s">
        <v>89</v>
      </c>
      <c r="Q7650" s="20" t="s">
        <v>46</v>
      </c>
      <c r="R7650" s="25">
        <v>88751.79</v>
      </c>
    </row>
    <row r="7651" spans="9:18" x14ac:dyDescent="0.3">
      <c r="M7651" s="20" t="s">
        <v>42</v>
      </c>
      <c r="R7651" s="25">
        <v>56</v>
      </c>
    </row>
    <row r="7652" spans="9:18" x14ac:dyDescent="0.3">
      <c r="I7652" s="31" t="s">
        <v>2463</v>
      </c>
      <c r="J7652" s="20" t="s">
        <v>2471</v>
      </c>
      <c r="K7652" s="20" t="s">
        <v>174</v>
      </c>
      <c r="L7652" s="20" t="s">
        <v>392</v>
      </c>
      <c r="M7652" s="20" t="s">
        <v>39</v>
      </c>
      <c r="N7652" s="20" t="s">
        <v>89</v>
      </c>
      <c r="Q7652" s="20" t="s">
        <v>46</v>
      </c>
      <c r="R7652" s="25">
        <v>34.58</v>
      </c>
    </row>
    <row r="7653" spans="9:18" x14ac:dyDescent="0.3">
      <c r="M7653" s="20" t="s">
        <v>42</v>
      </c>
      <c r="R7653" s="25">
        <v>1</v>
      </c>
    </row>
    <row r="7654" spans="9:18" x14ac:dyDescent="0.3">
      <c r="I7654" s="31" t="s">
        <v>2463</v>
      </c>
      <c r="J7654" s="20" t="s">
        <v>2471</v>
      </c>
      <c r="K7654" s="20" t="s">
        <v>174</v>
      </c>
      <c r="L7654" s="20" t="s">
        <v>393</v>
      </c>
      <c r="M7654" s="20" t="s">
        <v>39</v>
      </c>
      <c r="N7654" s="20" t="s">
        <v>89</v>
      </c>
      <c r="Q7654" s="20" t="s">
        <v>46</v>
      </c>
      <c r="R7654" s="25">
        <v>21.41</v>
      </c>
    </row>
    <row r="7655" spans="9:18" x14ac:dyDescent="0.3">
      <c r="M7655" s="20" t="s">
        <v>42</v>
      </c>
      <c r="R7655" s="25">
        <v>0.2</v>
      </c>
    </row>
    <row r="7656" spans="9:18" x14ac:dyDescent="0.3">
      <c r="I7656" s="31" t="s">
        <v>2463</v>
      </c>
      <c r="J7656" s="20" t="s">
        <v>2471</v>
      </c>
      <c r="K7656" s="20" t="s">
        <v>174</v>
      </c>
      <c r="L7656" s="20" t="s">
        <v>113</v>
      </c>
      <c r="M7656" s="20" t="s">
        <v>39</v>
      </c>
      <c r="N7656" s="20" t="s">
        <v>89</v>
      </c>
      <c r="Q7656" s="20" t="s">
        <v>46</v>
      </c>
      <c r="R7656" s="25">
        <v>203.18</v>
      </c>
    </row>
    <row r="7657" spans="9:18" x14ac:dyDescent="0.3">
      <c r="M7657" s="20" t="s">
        <v>42</v>
      </c>
      <c r="R7657" s="25">
        <v>1.6</v>
      </c>
    </row>
    <row r="7658" spans="9:18" x14ac:dyDescent="0.3">
      <c r="I7658" s="31" t="s">
        <v>2463</v>
      </c>
      <c r="J7658" s="20" t="s">
        <v>2471</v>
      </c>
      <c r="K7658" s="20" t="s">
        <v>174</v>
      </c>
      <c r="L7658" s="20" t="s">
        <v>1168</v>
      </c>
      <c r="M7658" s="20" t="s">
        <v>39</v>
      </c>
      <c r="N7658" s="20" t="s">
        <v>89</v>
      </c>
      <c r="Q7658" s="20" t="s">
        <v>46</v>
      </c>
      <c r="R7658" s="25">
        <v>1396.19</v>
      </c>
    </row>
    <row r="7659" spans="9:18" x14ac:dyDescent="0.3">
      <c r="M7659" s="20" t="s">
        <v>42</v>
      </c>
      <c r="R7659" s="25">
        <v>10</v>
      </c>
    </row>
    <row r="7660" spans="9:18" x14ac:dyDescent="0.3">
      <c r="I7660" s="31" t="s">
        <v>2463</v>
      </c>
      <c r="J7660" s="20" t="s">
        <v>2471</v>
      </c>
      <c r="K7660" s="20" t="s">
        <v>174</v>
      </c>
      <c r="L7660" s="20" t="s">
        <v>1731</v>
      </c>
      <c r="M7660" s="20" t="s">
        <v>39</v>
      </c>
      <c r="N7660" s="20" t="s">
        <v>89</v>
      </c>
      <c r="Q7660" s="20" t="s">
        <v>46</v>
      </c>
      <c r="R7660" s="25">
        <v>916.8</v>
      </c>
    </row>
    <row r="7661" spans="9:18" x14ac:dyDescent="0.3">
      <c r="M7661" s="20" t="s">
        <v>42</v>
      </c>
      <c r="R7661" s="25">
        <v>8.6</v>
      </c>
    </row>
    <row r="7662" spans="9:18" x14ac:dyDescent="0.3">
      <c r="I7662" s="31" t="s">
        <v>2463</v>
      </c>
      <c r="J7662" s="20" t="s">
        <v>2471</v>
      </c>
      <c r="K7662" s="20" t="s">
        <v>174</v>
      </c>
      <c r="L7662" s="20" t="s">
        <v>735</v>
      </c>
      <c r="M7662" s="20" t="s">
        <v>39</v>
      </c>
      <c r="N7662" s="20" t="s">
        <v>89</v>
      </c>
      <c r="Q7662" s="20" t="s">
        <v>46</v>
      </c>
      <c r="R7662" s="25">
        <v>50.83</v>
      </c>
    </row>
    <row r="7663" spans="9:18" x14ac:dyDescent="0.3">
      <c r="M7663" s="20" t="s">
        <v>42</v>
      </c>
      <c r="R7663" s="25">
        <v>0.4</v>
      </c>
    </row>
    <row r="7664" spans="9:18" x14ac:dyDescent="0.3">
      <c r="I7664" s="31" t="s">
        <v>2463</v>
      </c>
      <c r="J7664" s="20" t="s">
        <v>2471</v>
      </c>
      <c r="K7664" s="20" t="s">
        <v>174</v>
      </c>
      <c r="L7664" s="20" t="s">
        <v>2161</v>
      </c>
      <c r="M7664" s="20" t="s">
        <v>39</v>
      </c>
      <c r="N7664" s="20" t="s">
        <v>89</v>
      </c>
      <c r="Q7664" s="20" t="s">
        <v>46</v>
      </c>
      <c r="R7664" s="25">
        <v>201.78</v>
      </c>
    </row>
    <row r="7665" spans="9:18" x14ac:dyDescent="0.3">
      <c r="M7665" s="20" t="s">
        <v>42</v>
      </c>
      <c r="R7665" s="25">
        <v>1</v>
      </c>
    </row>
    <row r="7666" spans="9:18" x14ac:dyDescent="0.3">
      <c r="I7666" s="31" t="s">
        <v>2463</v>
      </c>
      <c r="J7666" s="20" t="s">
        <v>2471</v>
      </c>
      <c r="K7666" s="20" t="s">
        <v>174</v>
      </c>
      <c r="L7666" s="20" t="s">
        <v>386</v>
      </c>
      <c r="M7666" s="20" t="s">
        <v>39</v>
      </c>
      <c r="N7666" s="20" t="s">
        <v>89</v>
      </c>
      <c r="Q7666" s="20" t="s">
        <v>46</v>
      </c>
      <c r="R7666" s="25">
        <v>205.43</v>
      </c>
    </row>
    <row r="7667" spans="9:18" x14ac:dyDescent="0.3">
      <c r="M7667" s="20" t="s">
        <v>42</v>
      </c>
      <c r="R7667" s="25">
        <v>1</v>
      </c>
    </row>
    <row r="7668" spans="9:18" x14ac:dyDescent="0.3">
      <c r="I7668" s="31" t="s">
        <v>2463</v>
      </c>
      <c r="J7668" s="20" t="s">
        <v>2471</v>
      </c>
      <c r="K7668" s="20" t="s">
        <v>174</v>
      </c>
      <c r="L7668" s="20" t="s">
        <v>387</v>
      </c>
      <c r="M7668" s="20" t="s">
        <v>39</v>
      </c>
      <c r="N7668" s="20" t="s">
        <v>89</v>
      </c>
      <c r="Q7668" s="20" t="s">
        <v>46</v>
      </c>
      <c r="R7668" s="25">
        <v>36.159999999999997</v>
      </c>
    </row>
    <row r="7669" spans="9:18" x14ac:dyDescent="0.3">
      <c r="M7669" s="20" t="s">
        <v>42</v>
      </c>
      <c r="R7669" s="25">
        <v>4.75</v>
      </c>
    </row>
    <row r="7670" spans="9:18" x14ac:dyDescent="0.3">
      <c r="I7670" s="31" t="s">
        <v>2463</v>
      </c>
      <c r="J7670" s="20" t="s">
        <v>2471</v>
      </c>
      <c r="K7670" s="20" t="s">
        <v>174</v>
      </c>
      <c r="L7670" s="20" t="s">
        <v>739</v>
      </c>
      <c r="M7670" s="20" t="s">
        <v>39</v>
      </c>
      <c r="N7670" s="20" t="s">
        <v>89</v>
      </c>
      <c r="Q7670" s="20" t="s">
        <v>46</v>
      </c>
      <c r="R7670" s="25">
        <v>68.64</v>
      </c>
    </row>
    <row r="7671" spans="9:18" x14ac:dyDescent="0.3">
      <c r="M7671" s="20" t="s">
        <v>42</v>
      </c>
      <c r="R7671" s="25">
        <v>0.65</v>
      </c>
    </row>
    <row r="7672" spans="9:18" x14ac:dyDescent="0.3">
      <c r="I7672" s="31" t="s">
        <v>2463</v>
      </c>
      <c r="J7672" s="20" t="s">
        <v>2471</v>
      </c>
      <c r="K7672" s="20" t="s">
        <v>174</v>
      </c>
      <c r="L7672" s="20" t="s">
        <v>114</v>
      </c>
      <c r="M7672" s="20" t="s">
        <v>39</v>
      </c>
      <c r="N7672" s="20" t="s">
        <v>89</v>
      </c>
      <c r="Q7672" s="20" t="s">
        <v>46</v>
      </c>
      <c r="R7672" s="25">
        <v>34.409999999999997</v>
      </c>
    </row>
    <row r="7673" spans="9:18" x14ac:dyDescent="0.3">
      <c r="M7673" s="20" t="s">
        <v>42</v>
      </c>
      <c r="R7673" s="25">
        <v>0.25</v>
      </c>
    </row>
    <row r="7674" spans="9:18" x14ac:dyDescent="0.3">
      <c r="I7674" s="31" t="s">
        <v>2463</v>
      </c>
      <c r="J7674" s="20" t="s">
        <v>2471</v>
      </c>
      <c r="K7674" s="20" t="s">
        <v>174</v>
      </c>
      <c r="L7674" s="20" t="s">
        <v>2198</v>
      </c>
      <c r="M7674" s="20" t="s">
        <v>39</v>
      </c>
      <c r="N7674" s="20" t="s">
        <v>89</v>
      </c>
      <c r="Q7674" s="20" t="s">
        <v>46</v>
      </c>
      <c r="R7674" s="25">
        <v>6.92</v>
      </c>
    </row>
    <row r="7675" spans="9:18" x14ac:dyDescent="0.3">
      <c r="M7675" s="20" t="s">
        <v>42</v>
      </c>
      <c r="R7675" s="25">
        <v>0.05</v>
      </c>
    </row>
    <row r="7676" spans="9:18" x14ac:dyDescent="0.3">
      <c r="I7676" s="31" t="s">
        <v>2463</v>
      </c>
      <c r="J7676" s="20" t="s">
        <v>2471</v>
      </c>
      <c r="K7676" s="20" t="s">
        <v>174</v>
      </c>
      <c r="L7676" s="20" t="s">
        <v>1438</v>
      </c>
      <c r="M7676" s="20" t="s">
        <v>39</v>
      </c>
      <c r="N7676" s="20" t="s">
        <v>89</v>
      </c>
      <c r="Q7676" s="20" t="s">
        <v>46</v>
      </c>
      <c r="R7676" s="25">
        <v>500.02</v>
      </c>
    </row>
    <row r="7677" spans="9:18" x14ac:dyDescent="0.3">
      <c r="M7677" s="20" t="s">
        <v>42</v>
      </c>
      <c r="R7677" s="25">
        <v>0.7</v>
      </c>
    </row>
    <row r="7678" spans="9:18" x14ac:dyDescent="0.3">
      <c r="I7678" s="31" t="s">
        <v>2463</v>
      </c>
      <c r="J7678" s="20" t="s">
        <v>2471</v>
      </c>
      <c r="K7678" s="20" t="s">
        <v>174</v>
      </c>
      <c r="L7678" s="20" t="s">
        <v>100</v>
      </c>
      <c r="M7678" s="20" t="s">
        <v>39</v>
      </c>
      <c r="N7678" s="20" t="s">
        <v>89</v>
      </c>
      <c r="Q7678" s="20" t="s">
        <v>46</v>
      </c>
      <c r="R7678" s="25">
        <v>1005.99</v>
      </c>
    </row>
    <row r="7679" spans="9:18" x14ac:dyDescent="0.3">
      <c r="M7679" s="20" t="s">
        <v>42</v>
      </c>
      <c r="R7679" s="25">
        <v>5</v>
      </c>
    </row>
    <row r="7680" spans="9:18" x14ac:dyDescent="0.3">
      <c r="I7680" s="31" t="s">
        <v>2463</v>
      </c>
      <c r="J7680" s="20" t="s">
        <v>2471</v>
      </c>
      <c r="K7680" s="20" t="s">
        <v>174</v>
      </c>
      <c r="L7680" s="20" t="s">
        <v>2203</v>
      </c>
      <c r="M7680" s="20" t="s">
        <v>39</v>
      </c>
      <c r="N7680" s="20" t="s">
        <v>89</v>
      </c>
      <c r="Q7680" s="20" t="s">
        <v>46</v>
      </c>
      <c r="R7680" s="25">
        <v>2566.81</v>
      </c>
    </row>
    <row r="7681" spans="9:18" x14ac:dyDescent="0.3">
      <c r="M7681" s="20" t="s">
        <v>42</v>
      </c>
      <c r="R7681" s="25">
        <v>1</v>
      </c>
    </row>
    <row r="7682" spans="9:18" x14ac:dyDescent="0.3">
      <c r="I7682" s="31" t="s">
        <v>2463</v>
      </c>
      <c r="J7682" s="20" t="s">
        <v>2471</v>
      </c>
      <c r="K7682" s="20" t="s">
        <v>174</v>
      </c>
      <c r="L7682" s="20" t="s">
        <v>2144</v>
      </c>
      <c r="M7682" s="20" t="s">
        <v>39</v>
      </c>
      <c r="N7682" s="20" t="s">
        <v>89</v>
      </c>
      <c r="Q7682" s="20" t="s">
        <v>46</v>
      </c>
      <c r="R7682" s="25">
        <v>1444.44</v>
      </c>
    </row>
    <row r="7683" spans="9:18" x14ac:dyDescent="0.3">
      <c r="M7683" s="20" t="s">
        <v>42</v>
      </c>
      <c r="R7683" s="25">
        <v>2</v>
      </c>
    </row>
    <row r="7684" spans="9:18" x14ac:dyDescent="0.3">
      <c r="I7684" s="31" t="s">
        <v>2463</v>
      </c>
      <c r="J7684" s="20" t="s">
        <v>2471</v>
      </c>
      <c r="K7684" s="20" t="s">
        <v>174</v>
      </c>
      <c r="L7684" s="20" t="s">
        <v>346</v>
      </c>
      <c r="M7684" s="20" t="s">
        <v>39</v>
      </c>
      <c r="N7684" s="20" t="s">
        <v>89</v>
      </c>
      <c r="Q7684" s="20" t="s">
        <v>46</v>
      </c>
      <c r="R7684" s="25">
        <v>26528.86</v>
      </c>
    </row>
    <row r="7685" spans="9:18" x14ac:dyDescent="0.3">
      <c r="M7685" s="20" t="s">
        <v>42</v>
      </c>
      <c r="R7685" s="25">
        <v>23</v>
      </c>
    </row>
    <row r="7686" spans="9:18" x14ac:dyDescent="0.3">
      <c r="I7686" s="31" t="s">
        <v>2463</v>
      </c>
      <c r="J7686" s="20" t="s">
        <v>2471</v>
      </c>
      <c r="K7686" s="20" t="s">
        <v>174</v>
      </c>
      <c r="L7686" s="20" t="s">
        <v>911</v>
      </c>
      <c r="M7686" s="20" t="s">
        <v>39</v>
      </c>
      <c r="N7686" s="20" t="s">
        <v>89</v>
      </c>
      <c r="Q7686" s="20" t="s">
        <v>46</v>
      </c>
      <c r="R7686" s="25">
        <v>1493.5</v>
      </c>
    </row>
    <row r="7687" spans="9:18" x14ac:dyDescent="0.3">
      <c r="M7687" s="20" t="s">
        <v>42</v>
      </c>
      <c r="R7687" s="25">
        <v>20</v>
      </c>
    </row>
    <row r="7688" spans="9:18" x14ac:dyDescent="0.3">
      <c r="I7688" s="31" t="s">
        <v>2463</v>
      </c>
      <c r="J7688" s="20" t="s">
        <v>2471</v>
      </c>
      <c r="K7688" s="20" t="s">
        <v>174</v>
      </c>
      <c r="L7688" s="20" t="s">
        <v>2472</v>
      </c>
      <c r="M7688" s="20" t="s">
        <v>39</v>
      </c>
      <c r="N7688" s="20" t="s">
        <v>89</v>
      </c>
      <c r="Q7688" s="20" t="s">
        <v>46</v>
      </c>
      <c r="R7688" s="25">
        <v>137.5</v>
      </c>
    </row>
    <row r="7689" spans="9:18" x14ac:dyDescent="0.3">
      <c r="M7689" s="20" t="s">
        <v>42</v>
      </c>
      <c r="R7689" s="25">
        <v>1</v>
      </c>
    </row>
    <row r="7690" spans="9:18" x14ac:dyDescent="0.3">
      <c r="I7690" s="31" t="s">
        <v>2463</v>
      </c>
      <c r="J7690" s="20" t="s">
        <v>2471</v>
      </c>
      <c r="K7690" s="20" t="s">
        <v>174</v>
      </c>
      <c r="L7690" s="20" t="s">
        <v>2207</v>
      </c>
      <c r="M7690" s="20" t="s">
        <v>39</v>
      </c>
      <c r="N7690" s="20" t="s">
        <v>89</v>
      </c>
      <c r="Q7690" s="20" t="s">
        <v>46</v>
      </c>
      <c r="R7690" s="25">
        <v>316.67</v>
      </c>
    </row>
    <row r="7691" spans="9:18" x14ac:dyDescent="0.3">
      <c r="M7691" s="20" t="s">
        <v>42</v>
      </c>
      <c r="R7691" s="25">
        <v>2</v>
      </c>
    </row>
    <row r="7692" spans="9:18" x14ac:dyDescent="0.3">
      <c r="I7692" s="31" t="s">
        <v>2463</v>
      </c>
      <c r="J7692" s="20" t="s">
        <v>2471</v>
      </c>
      <c r="K7692" s="20" t="s">
        <v>174</v>
      </c>
      <c r="L7692" s="20" t="s">
        <v>2141</v>
      </c>
      <c r="M7692" s="20" t="s">
        <v>39</v>
      </c>
      <c r="N7692" s="20" t="s">
        <v>89</v>
      </c>
      <c r="Q7692" s="20" t="s">
        <v>46</v>
      </c>
      <c r="R7692" s="25">
        <v>791.67</v>
      </c>
    </row>
    <row r="7693" spans="9:18" x14ac:dyDescent="0.3">
      <c r="M7693" s="20" t="s">
        <v>42</v>
      </c>
      <c r="R7693" s="25">
        <v>1</v>
      </c>
    </row>
    <row r="7694" spans="9:18" x14ac:dyDescent="0.3">
      <c r="I7694" s="31" t="s">
        <v>2463</v>
      </c>
      <c r="J7694" s="20" t="s">
        <v>2471</v>
      </c>
      <c r="K7694" s="20" t="s">
        <v>174</v>
      </c>
      <c r="L7694" s="20" t="s">
        <v>584</v>
      </c>
      <c r="M7694" s="20" t="s">
        <v>39</v>
      </c>
      <c r="N7694" s="20" t="s">
        <v>89</v>
      </c>
      <c r="Q7694" s="20" t="s">
        <v>46</v>
      </c>
      <c r="R7694" s="25">
        <v>4893</v>
      </c>
    </row>
    <row r="7695" spans="9:18" x14ac:dyDescent="0.3">
      <c r="M7695" s="20" t="s">
        <v>42</v>
      </c>
      <c r="R7695" s="25">
        <v>1</v>
      </c>
    </row>
    <row r="7696" spans="9:18" x14ac:dyDescent="0.3">
      <c r="I7696" s="31" t="s">
        <v>2463</v>
      </c>
      <c r="J7696" s="20" t="s">
        <v>2471</v>
      </c>
      <c r="K7696" s="20" t="s">
        <v>174</v>
      </c>
      <c r="L7696" s="20" t="s">
        <v>2159</v>
      </c>
      <c r="M7696" s="20" t="s">
        <v>39</v>
      </c>
      <c r="N7696" s="20" t="s">
        <v>89</v>
      </c>
      <c r="Q7696" s="20" t="s">
        <v>46</v>
      </c>
      <c r="R7696" s="25">
        <v>519.21</v>
      </c>
    </row>
    <row r="7697" spans="9:18" x14ac:dyDescent="0.3">
      <c r="M7697" s="20" t="s">
        <v>42</v>
      </c>
      <c r="R7697" s="25">
        <v>1</v>
      </c>
    </row>
    <row r="7698" spans="9:18" x14ac:dyDescent="0.3">
      <c r="I7698" s="31" t="s">
        <v>2463</v>
      </c>
      <c r="J7698" s="20" t="s">
        <v>2471</v>
      </c>
      <c r="K7698" s="20" t="s">
        <v>174</v>
      </c>
      <c r="L7698" s="20" t="s">
        <v>507</v>
      </c>
      <c r="M7698" s="20" t="s">
        <v>39</v>
      </c>
      <c r="N7698" s="20" t="s">
        <v>89</v>
      </c>
      <c r="Q7698" s="20" t="s">
        <v>46</v>
      </c>
      <c r="R7698" s="25">
        <v>8247.98</v>
      </c>
    </row>
    <row r="7699" spans="9:18" x14ac:dyDescent="0.3">
      <c r="M7699" s="20" t="s">
        <v>42</v>
      </c>
      <c r="R7699" s="25">
        <v>1</v>
      </c>
    </row>
    <row r="7700" spans="9:18" x14ac:dyDescent="0.3">
      <c r="I7700" s="31" t="s">
        <v>2463</v>
      </c>
      <c r="J7700" s="20" t="s">
        <v>2471</v>
      </c>
      <c r="K7700" s="20" t="s">
        <v>174</v>
      </c>
      <c r="L7700" s="20" t="s">
        <v>1320</v>
      </c>
      <c r="M7700" s="20" t="s">
        <v>39</v>
      </c>
      <c r="N7700" s="20" t="s">
        <v>89</v>
      </c>
      <c r="Q7700" s="20" t="s">
        <v>46</v>
      </c>
      <c r="R7700" s="25">
        <v>7745.47</v>
      </c>
    </row>
    <row r="7701" spans="9:18" x14ac:dyDescent="0.3">
      <c r="M7701" s="20" t="s">
        <v>42</v>
      </c>
      <c r="R7701" s="25">
        <v>1</v>
      </c>
    </row>
    <row r="7702" spans="9:18" x14ac:dyDescent="0.3">
      <c r="I7702" s="31" t="s">
        <v>2463</v>
      </c>
      <c r="J7702" s="20" t="s">
        <v>2471</v>
      </c>
      <c r="K7702" s="20" t="s">
        <v>174</v>
      </c>
      <c r="L7702" s="20" t="s">
        <v>1321</v>
      </c>
      <c r="M7702" s="20" t="s">
        <v>39</v>
      </c>
      <c r="N7702" s="20" t="s">
        <v>89</v>
      </c>
      <c r="Q7702" s="20" t="s">
        <v>46</v>
      </c>
      <c r="R7702" s="25">
        <v>7745.47</v>
      </c>
    </row>
    <row r="7703" spans="9:18" x14ac:dyDescent="0.3">
      <c r="M7703" s="20" t="s">
        <v>42</v>
      </c>
      <c r="R7703" s="25">
        <v>1</v>
      </c>
    </row>
    <row r="7704" spans="9:18" x14ac:dyDescent="0.3">
      <c r="I7704" s="31" t="s">
        <v>2463</v>
      </c>
      <c r="J7704" s="20" t="s">
        <v>2471</v>
      </c>
      <c r="K7704" s="20" t="s">
        <v>174</v>
      </c>
      <c r="L7704" s="20" t="s">
        <v>1322</v>
      </c>
      <c r="M7704" s="20" t="s">
        <v>39</v>
      </c>
      <c r="N7704" s="20" t="s">
        <v>89</v>
      </c>
      <c r="Q7704" s="20" t="s">
        <v>46</v>
      </c>
      <c r="R7704" s="25">
        <v>7745.47</v>
      </c>
    </row>
    <row r="7705" spans="9:18" x14ac:dyDescent="0.3">
      <c r="M7705" s="20" t="s">
        <v>42</v>
      </c>
      <c r="R7705" s="25">
        <v>1</v>
      </c>
    </row>
    <row r="7706" spans="9:18" x14ac:dyDescent="0.3">
      <c r="I7706" s="31" t="s">
        <v>2463</v>
      </c>
      <c r="J7706" s="20" t="s">
        <v>2471</v>
      </c>
      <c r="K7706" s="20" t="s">
        <v>174</v>
      </c>
      <c r="L7706" s="20" t="s">
        <v>1323</v>
      </c>
      <c r="M7706" s="20" t="s">
        <v>39</v>
      </c>
      <c r="N7706" s="20" t="s">
        <v>89</v>
      </c>
      <c r="Q7706" s="20" t="s">
        <v>46</v>
      </c>
      <c r="R7706" s="25">
        <v>7889.56</v>
      </c>
    </row>
    <row r="7707" spans="9:18" x14ac:dyDescent="0.3">
      <c r="M7707" s="20" t="s">
        <v>42</v>
      </c>
      <c r="R7707" s="25">
        <v>1</v>
      </c>
    </row>
    <row r="7708" spans="9:18" x14ac:dyDescent="0.3">
      <c r="I7708" s="31" t="s">
        <v>2463</v>
      </c>
      <c r="J7708" s="20" t="s">
        <v>2471</v>
      </c>
      <c r="K7708" s="20" t="s">
        <v>174</v>
      </c>
      <c r="L7708" s="20" t="s">
        <v>509</v>
      </c>
      <c r="M7708" s="20" t="s">
        <v>39</v>
      </c>
      <c r="N7708" s="20" t="s">
        <v>89</v>
      </c>
      <c r="Q7708" s="20" t="s">
        <v>46</v>
      </c>
      <c r="R7708" s="25">
        <v>7889.56</v>
      </c>
    </row>
    <row r="7709" spans="9:18" x14ac:dyDescent="0.3">
      <c r="M7709" s="20" t="s">
        <v>42</v>
      </c>
      <c r="R7709" s="25">
        <v>1</v>
      </c>
    </row>
    <row r="7710" spans="9:18" x14ac:dyDescent="0.3">
      <c r="I7710" s="31" t="s">
        <v>2463</v>
      </c>
      <c r="J7710" s="20" t="s">
        <v>2471</v>
      </c>
      <c r="K7710" s="20" t="s">
        <v>174</v>
      </c>
      <c r="L7710" s="20" t="s">
        <v>508</v>
      </c>
      <c r="M7710" s="20" t="s">
        <v>39</v>
      </c>
      <c r="N7710" s="20" t="s">
        <v>89</v>
      </c>
      <c r="Q7710" s="20" t="s">
        <v>46</v>
      </c>
      <c r="R7710" s="25">
        <v>7889.56</v>
      </c>
    </row>
    <row r="7711" spans="9:18" x14ac:dyDescent="0.3">
      <c r="M7711" s="20" t="s">
        <v>42</v>
      </c>
      <c r="R7711" s="25">
        <v>1</v>
      </c>
    </row>
    <row r="7712" spans="9:18" x14ac:dyDescent="0.3">
      <c r="I7712" s="31" t="s">
        <v>2463</v>
      </c>
      <c r="J7712" s="20" t="s">
        <v>2471</v>
      </c>
      <c r="K7712" s="20" t="s">
        <v>174</v>
      </c>
      <c r="L7712" s="20" t="s">
        <v>340</v>
      </c>
      <c r="M7712" s="20" t="s">
        <v>39</v>
      </c>
      <c r="N7712" s="20" t="s">
        <v>89</v>
      </c>
      <c r="Q7712" s="20" t="s">
        <v>46</v>
      </c>
      <c r="R7712" s="25">
        <v>76.81</v>
      </c>
    </row>
    <row r="7713" spans="9:18" x14ac:dyDescent="0.3">
      <c r="M7713" s="20" t="s">
        <v>42</v>
      </c>
      <c r="R7713" s="25">
        <v>2</v>
      </c>
    </row>
    <row r="7714" spans="9:18" x14ac:dyDescent="0.3">
      <c r="I7714" s="31" t="s">
        <v>2463</v>
      </c>
      <c r="J7714" s="20" t="s">
        <v>2471</v>
      </c>
      <c r="K7714" s="20" t="s">
        <v>174</v>
      </c>
      <c r="L7714" s="20" t="s">
        <v>1921</v>
      </c>
      <c r="M7714" s="20" t="s">
        <v>39</v>
      </c>
      <c r="N7714" s="20" t="s">
        <v>89</v>
      </c>
      <c r="Q7714" s="20" t="s">
        <v>46</v>
      </c>
      <c r="R7714" s="25">
        <v>20.7</v>
      </c>
    </row>
    <row r="7715" spans="9:18" x14ac:dyDescent="0.3">
      <c r="M7715" s="20" t="s">
        <v>42</v>
      </c>
      <c r="R7715" s="25">
        <v>1</v>
      </c>
    </row>
    <row r="7716" spans="9:18" x14ac:dyDescent="0.3">
      <c r="I7716" s="31" t="s">
        <v>2463</v>
      </c>
      <c r="J7716" s="20" t="s">
        <v>2471</v>
      </c>
      <c r="K7716" s="20" t="s">
        <v>174</v>
      </c>
      <c r="L7716" s="20" t="s">
        <v>240</v>
      </c>
      <c r="M7716" s="20" t="s">
        <v>39</v>
      </c>
      <c r="N7716" s="20" t="s">
        <v>89</v>
      </c>
      <c r="Q7716" s="20" t="s">
        <v>46</v>
      </c>
      <c r="R7716" s="25">
        <v>238.92</v>
      </c>
    </row>
    <row r="7717" spans="9:18" x14ac:dyDescent="0.3">
      <c r="M7717" s="20" t="s">
        <v>42</v>
      </c>
      <c r="R7717" s="25">
        <v>15</v>
      </c>
    </row>
    <row r="7718" spans="9:18" x14ac:dyDescent="0.3">
      <c r="I7718" s="31" t="s">
        <v>2463</v>
      </c>
      <c r="J7718" s="20" t="s">
        <v>2471</v>
      </c>
      <c r="K7718" s="20" t="s">
        <v>174</v>
      </c>
      <c r="L7718" s="20" t="s">
        <v>325</v>
      </c>
      <c r="M7718" s="20" t="s">
        <v>39</v>
      </c>
      <c r="N7718" s="20" t="s">
        <v>89</v>
      </c>
      <c r="Q7718" s="20" t="s">
        <v>46</v>
      </c>
      <c r="R7718" s="25">
        <v>5165.1000000000004</v>
      </c>
    </row>
    <row r="7719" spans="9:18" x14ac:dyDescent="0.3">
      <c r="M7719" s="20" t="s">
        <v>42</v>
      </c>
      <c r="R7719" s="25">
        <v>35</v>
      </c>
    </row>
    <row r="7720" spans="9:18" x14ac:dyDescent="0.3">
      <c r="I7720" s="31" t="s">
        <v>2463</v>
      </c>
      <c r="J7720" s="20" t="s">
        <v>2471</v>
      </c>
      <c r="K7720" s="20" t="s">
        <v>174</v>
      </c>
      <c r="L7720" s="20" t="s">
        <v>98</v>
      </c>
      <c r="M7720" s="20" t="s">
        <v>39</v>
      </c>
      <c r="N7720" s="20" t="s">
        <v>89</v>
      </c>
      <c r="Q7720" s="20" t="s">
        <v>46</v>
      </c>
      <c r="R7720" s="25">
        <v>910.48</v>
      </c>
    </row>
    <row r="7721" spans="9:18" x14ac:dyDescent="0.3">
      <c r="M7721" s="20" t="s">
        <v>42</v>
      </c>
      <c r="R7721" s="25">
        <v>3</v>
      </c>
    </row>
    <row r="7722" spans="9:18" x14ac:dyDescent="0.3">
      <c r="I7722" s="31" t="s">
        <v>2463</v>
      </c>
      <c r="J7722" s="20" t="s">
        <v>2471</v>
      </c>
      <c r="K7722" s="20" t="s">
        <v>174</v>
      </c>
      <c r="L7722" s="20" t="s">
        <v>339</v>
      </c>
      <c r="M7722" s="20" t="s">
        <v>39</v>
      </c>
      <c r="N7722" s="20" t="s">
        <v>89</v>
      </c>
      <c r="Q7722" s="20" t="s">
        <v>46</v>
      </c>
      <c r="R7722" s="25">
        <v>229.17</v>
      </c>
    </row>
    <row r="7723" spans="9:18" x14ac:dyDescent="0.3">
      <c r="M7723" s="20" t="s">
        <v>42</v>
      </c>
      <c r="R7723" s="25">
        <v>1</v>
      </c>
    </row>
    <row r="7724" spans="9:18" x14ac:dyDescent="0.3">
      <c r="I7724" s="31" t="s">
        <v>2463</v>
      </c>
      <c r="J7724" s="20" t="s">
        <v>2471</v>
      </c>
      <c r="K7724" s="20" t="s">
        <v>174</v>
      </c>
      <c r="L7724" s="20" t="s">
        <v>1429</v>
      </c>
      <c r="M7724" s="20" t="s">
        <v>39</v>
      </c>
      <c r="N7724" s="20" t="s">
        <v>89</v>
      </c>
      <c r="Q7724" s="20" t="s">
        <v>46</v>
      </c>
      <c r="R7724" s="25">
        <v>7645.5</v>
      </c>
    </row>
    <row r="7725" spans="9:18" x14ac:dyDescent="0.3">
      <c r="M7725" s="20" t="s">
        <v>42</v>
      </c>
      <c r="R7725" s="25">
        <v>6</v>
      </c>
    </row>
    <row r="7726" spans="9:18" x14ac:dyDescent="0.3">
      <c r="I7726" s="31" t="s">
        <v>2463</v>
      </c>
      <c r="J7726" s="20" t="s">
        <v>2471</v>
      </c>
      <c r="K7726" s="20" t="s">
        <v>174</v>
      </c>
      <c r="L7726" s="20" t="s">
        <v>330</v>
      </c>
      <c r="M7726" s="20" t="s">
        <v>39</v>
      </c>
      <c r="N7726" s="20" t="s">
        <v>89</v>
      </c>
      <c r="Q7726" s="20" t="s">
        <v>46</v>
      </c>
      <c r="R7726" s="25">
        <v>20275.310000000001</v>
      </c>
    </row>
    <row r="7727" spans="9:18" x14ac:dyDescent="0.3">
      <c r="M7727" s="20" t="s">
        <v>42</v>
      </c>
      <c r="R7727" s="25">
        <v>7</v>
      </c>
    </row>
    <row r="7728" spans="9:18" x14ac:dyDescent="0.3">
      <c r="I7728" s="31" t="s">
        <v>2463</v>
      </c>
      <c r="J7728" s="20" t="s">
        <v>2471</v>
      </c>
      <c r="K7728" s="20" t="s">
        <v>174</v>
      </c>
      <c r="L7728" s="20" t="s">
        <v>586</v>
      </c>
      <c r="M7728" s="20" t="s">
        <v>39</v>
      </c>
      <c r="N7728" s="20" t="s">
        <v>89</v>
      </c>
      <c r="Q7728" s="20" t="s">
        <v>46</v>
      </c>
      <c r="R7728" s="25">
        <v>14856.23</v>
      </c>
    </row>
    <row r="7729" spans="9:18" x14ac:dyDescent="0.3">
      <c r="M7729" s="20" t="s">
        <v>42</v>
      </c>
      <c r="R7729" s="25">
        <v>2</v>
      </c>
    </row>
    <row r="7730" spans="9:18" x14ac:dyDescent="0.3">
      <c r="I7730" s="31" t="s">
        <v>2463</v>
      </c>
      <c r="J7730" s="20" t="s">
        <v>2471</v>
      </c>
      <c r="K7730" s="20" t="s">
        <v>174</v>
      </c>
      <c r="L7730" s="20" t="s">
        <v>1934</v>
      </c>
      <c r="M7730" s="20" t="s">
        <v>39</v>
      </c>
      <c r="N7730" s="20" t="s">
        <v>89</v>
      </c>
      <c r="Q7730" s="20" t="s">
        <v>46</v>
      </c>
      <c r="R7730" s="25">
        <v>10847.58</v>
      </c>
    </row>
    <row r="7731" spans="9:18" x14ac:dyDescent="0.3">
      <c r="M7731" s="20" t="s">
        <v>42</v>
      </c>
      <c r="R7731" s="25">
        <v>4</v>
      </c>
    </row>
    <row r="7732" spans="9:18" x14ac:dyDescent="0.3">
      <c r="I7732" s="31" t="s">
        <v>2463</v>
      </c>
      <c r="J7732" s="20" t="s">
        <v>2471</v>
      </c>
      <c r="K7732" s="20" t="s">
        <v>174</v>
      </c>
      <c r="L7732" s="20" t="s">
        <v>336</v>
      </c>
      <c r="M7732" s="20" t="s">
        <v>39</v>
      </c>
      <c r="N7732" s="20" t="s">
        <v>89</v>
      </c>
      <c r="Q7732" s="20" t="s">
        <v>46</v>
      </c>
      <c r="R7732" s="25">
        <v>1680</v>
      </c>
    </row>
    <row r="7733" spans="9:18" x14ac:dyDescent="0.3">
      <c r="M7733" s="20" t="s">
        <v>42</v>
      </c>
      <c r="R7733" s="25">
        <v>45</v>
      </c>
    </row>
    <row r="7734" spans="9:18" x14ac:dyDescent="0.3">
      <c r="I7734" s="31" t="s">
        <v>2463</v>
      </c>
      <c r="J7734" s="20" t="s">
        <v>2471</v>
      </c>
      <c r="K7734" s="20" t="s">
        <v>174</v>
      </c>
      <c r="L7734" s="20" t="s">
        <v>2172</v>
      </c>
      <c r="M7734" s="20" t="s">
        <v>39</v>
      </c>
      <c r="N7734" s="20" t="s">
        <v>89</v>
      </c>
      <c r="Q7734" s="20" t="s">
        <v>46</v>
      </c>
      <c r="R7734" s="25">
        <v>998.83</v>
      </c>
    </row>
    <row r="7735" spans="9:18" x14ac:dyDescent="0.3">
      <c r="M7735" s="20" t="s">
        <v>42</v>
      </c>
      <c r="R7735" s="25">
        <v>1</v>
      </c>
    </row>
    <row r="7736" spans="9:18" x14ac:dyDescent="0.3">
      <c r="I7736" s="31" t="s">
        <v>2463</v>
      </c>
      <c r="J7736" s="20" t="s">
        <v>2471</v>
      </c>
      <c r="K7736" s="20" t="s">
        <v>174</v>
      </c>
      <c r="L7736" s="20" t="s">
        <v>2162</v>
      </c>
      <c r="M7736" s="20" t="s">
        <v>39</v>
      </c>
      <c r="N7736" s="20" t="s">
        <v>89</v>
      </c>
      <c r="Q7736" s="20" t="s">
        <v>46</v>
      </c>
      <c r="R7736" s="25">
        <v>236.47</v>
      </c>
    </row>
    <row r="7737" spans="9:18" x14ac:dyDescent="0.3">
      <c r="M7737" s="20" t="s">
        <v>42</v>
      </c>
      <c r="R7737" s="25">
        <v>1</v>
      </c>
    </row>
    <row r="7738" spans="9:18" x14ac:dyDescent="0.3">
      <c r="I7738" s="31" t="s">
        <v>2463</v>
      </c>
      <c r="J7738" s="20" t="s">
        <v>2471</v>
      </c>
      <c r="K7738" s="20" t="s">
        <v>174</v>
      </c>
      <c r="L7738" s="20" t="s">
        <v>375</v>
      </c>
      <c r="M7738" s="20" t="s">
        <v>39</v>
      </c>
      <c r="N7738" s="20" t="s">
        <v>89</v>
      </c>
      <c r="Q7738" s="20" t="s">
        <v>46</v>
      </c>
      <c r="R7738" s="25">
        <v>6.6</v>
      </c>
    </row>
    <row r="7739" spans="9:18" x14ac:dyDescent="0.3">
      <c r="M7739" s="20" t="s">
        <v>42</v>
      </c>
      <c r="R7739" s="25">
        <v>0.04</v>
      </c>
    </row>
    <row r="7740" spans="9:18" x14ac:dyDescent="0.3">
      <c r="I7740" s="31" t="s">
        <v>2463</v>
      </c>
      <c r="J7740" s="20" t="s">
        <v>2471</v>
      </c>
      <c r="K7740" s="20" t="s">
        <v>174</v>
      </c>
      <c r="L7740" s="20" t="s">
        <v>2473</v>
      </c>
      <c r="M7740" s="20" t="s">
        <v>39</v>
      </c>
      <c r="N7740" s="20" t="s">
        <v>89</v>
      </c>
      <c r="Q7740" s="20" t="s">
        <v>46</v>
      </c>
      <c r="R7740" s="25">
        <v>300</v>
      </c>
    </row>
    <row r="7741" spans="9:18" x14ac:dyDescent="0.3">
      <c r="M7741" s="20" t="s">
        <v>42</v>
      </c>
      <c r="R7741" s="25">
        <v>1</v>
      </c>
    </row>
    <row r="7742" spans="9:18" x14ac:dyDescent="0.3">
      <c r="I7742" s="31" t="s">
        <v>2463</v>
      </c>
      <c r="J7742" s="20" t="s">
        <v>2471</v>
      </c>
      <c r="K7742" s="20" t="s">
        <v>174</v>
      </c>
      <c r="L7742" s="20" t="s">
        <v>758</v>
      </c>
      <c r="M7742" s="20" t="s">
        <v>39</v>
      </c>
      <c r="N7742" s="20" t="s">
        <v>89</v>
      </c>
      <c r="Q7742" s="20" t="s">
        <v>46</v>
      </c>
      <c r="R7742" s="25">
        <v>1372.81</v>
      </c>
    </row>
    <row r="7743" spans="9:18" x14ac:dyDescent="0.3">
      <c r="M7743" s="20" t="s">
        <v>42</v>
      </c>
      <c r="R7743" s="25">
        <v>7</v>
      </c>
    </row>
    <row r="7744" spans="9:18" x14ac:dyDescent="0.3">
      <c r="I7744" s="31" t="s">
        <v>2463</v>
      </c>
      <c r="J7744" s="20" t="s">
        <v>2471</v>
      </c>
      <c r="K7744" s="20" t="s">
        <v>174</v>
      </c>
      <c r="L7744" s="20" t="s">
        <v>2167</v>
      </c>
      <c r="M7744" s="20" t="s">
        <v>39</v>
      </c>
      <c r="N7744" s="20" t="s">
        <v>89</v>
      </c>
      <c r="Q7744" s="20" t="s">
        <v>46</v>
      </c>
      <c r="R7744" s="25">
        <v>253.83</v>
      </c>
    </row>
    <row r="7745" spans="9:18" x14ac:dyDescent="0.3">
      <c r="M7745" s="20" t="s">
        <v>42</v>
      </c>
      <c r="R7745" s="25">
        <v>10</v>
      </c>
    </row>
    <row r="7746" spans="9:18" x14ac:dyDescent="0.3">
      <c r="I7746" s="31" t="s">
        <v>2463</v>
      </c>
      <c r="J7746" s="20" t="s">
        <v>2471</v>
      </c>
      <c r="K7746" s="20" t="s">
        <v>174</v>
      </c>
      <c r="L7746" s="20" t="s">
        <v>2092</v>
      </c>
      <c r="M7746" s="20" t="s">
        <v>39</v>
      </c>
      <c r="N7746" s="20" t="s">
        <v>89</v>
      </c>
      <c r="Q7746" s="20" t="s">
        <v>46</v>
      </c>
      <c r="R7746" s="25">
        <v>368.99</v>
      </c>
    </row>
    <row r="7747" spans="9:18" x14ac:dyDescent="0.3">
      <c r="M7747" s="20" t="s">
        <v>42</v>
      </c>
      <c r="R7747" s="25">
        <v>1</v>
      </c>
    </row>
    <row r="7748" spans="9:18" x14ac:dyDescent="0.3">
      <c r="I7748" s="31" t="s">
        <v>2463</v>
      </c>
      <c r="J7748" s="20" t="s">
        <v>2471</v>
      </c>
      <c r="K7748" s="20" t="s">
        <v>174</v>
      </c>
      <c r="L7748" s="20" t="s">
        <v>2084</v>
      </c>
      <c r="M7748" s="20" t="s">
        <v>39</v>
      </c>
      <c r="N7748" s="20" t="s">
        <v>89</v>
      </c>
      <c r="Q7748" s="20" t="s">
        <v>46</v>
      </c>
      <c r="R7748" s="25">
        <v>225</v>
      </c>
    </row>
    <row r="7749" spans="9:18" x14ac:dyDescent="0.3">
      <c r="M7749" s="20" t="s">
        <v>42</v>
      </c>
      <c r="R7749" s="25">
        <v>0.2</v>
      </c>
    </row>
    <row r="7750" spans="9:18" x14ac:dyDescent="0.3">
      <c r="I7750" s="31" t="s">
        <v>2463</v>
      </c>
      <c r="J7750" s="20" t="s">
        <v>2471</v>
      </c>
      <c r="K7750" s="20" t="s">
        <v>174</v>
      </c>
      <c r="L7750" s="20" t="s">
        <v>360</v>
      </c>
      <c r="M7750" s="20" t="s">
        <v>39</v>
      </c>
      <c r="N7750" s="20" t="s">
        <v>89</v>
      </c>
      <c r="Q7750" s="20" t="s">
        <v>46</v>
      </c>
      <c r="R7750" s="25">
        <v>48.23</v>
      </c>
    </row>
    <row r="7751" spans="9:18" x14ac:dyDescent="0.3">
      <c r="M7751" s="20" t="s">
        <v>42</v>
      </c>
      <c r="R7751" s="25">
        <v>0.4</v>
      </c>
    </row>
    <row r="7752" spans="9:18" x14ac:dyDescent="0.3">
      <c r="I7752" s="31" t="s">
        <v>2463</v>
      </c>
      <c r="J7752" s="20" t="s">
        <v>2471</v>
      </c>
      <c r="K7752" s="20" t="s">
        <v>174</v>
      </c>
      <c r="L7752" s="20" t="s">
        <v>1441</v>
      </c>
      <c r="M7752" s="20" t="s">
        <v>39</v>
      </c>
      <c r="N7752" s="20" t="s">
        <v>89</v>
      </c>
      <c r="Q7752" s="20" t="s">
        <v>46</v>
      </c>
      <c r="R7752" s="25">
        <v>44.8</v>
      </c>
    </row>
    <row r="7753" spans="9:18" x14ac:dyDescent="0.3">
      <c r="M7753" s="20" t="s">
        <v>42</v>
      </c>
      <c r="R7753" s="25">
        <v>0.4</v>
      </c>
    </row>
    <row r="7754" spans="9:18" x14ac:dyDescent="0.3">
      <c r="I7754" s="31" t="s">
        <v>2463</v>
      </c>
      <c r="J7754" s="20" t="s">
        <v>2471</v>
      </c>
      <c r="K7754" s="20" t="s">
        <v>174</v>
      </c>
      <c r="L7754" s="20" t="s">
        <v>117</v>
      </c>
      <c r="M7754" s="20" t="s">
        <v>39</v>
      </c>
      <c r="N7754" s="20" t="s">
        <v>89</v>
      </c>
      <c r="Q7754" s="20" t="s">
        <v>46</v>
      </c>
      <c r="R7754" s="25">
        <v>22.55</v>
      </c>
    </row>
    <row r="7755" spans="9:18" x14ac:dyDescent="0.3">
      <c r="M7755" s="20" t="s">
        <v>42</v>
      </c>
      <c r="R7755" s="25">
        <v>0.15</v>
      </c>
    </row>
    <row r="7756" spans="9:18" x14ac:dyDescent="0.3">
      <c r="I7756" s="31" t="s">
        <v>2463</v>
      </c>
      <c r="J7756" s="20" t="s">
        <v>2471</v>
      </c>
      <c r="K7756" s="20" t="s">
        <v>174</v>
      </c>
      <c r="L7756" s="20" t="s">
        <v>1442</v>
      </c>
      <c r="M7756" s="20" t="s">
        <v>39</v>
      </c>
      <c r="N7756" s="20" t="s">
        <v>89</v>
      </c>
      <c r="Q7756" s="20" t="s">
        <v>46</v>
      </c>
      <c r="R7756" s="25">
        <v>64.209999999999994</v>
      </c>
    </row>
    <row r="7757" spans="9:18" x14ac:dyDescent="0.3">
      <c r="M7757" s="20" t="s">
        <v>42</v>
      </c>
      <c r="R7757" s="25">
        <v>0.4</v>
      </c>
    </row>
    <row r="7758" spans="9:18" x14ac:dyDescent="0.3">
      <c r="I7758" s="31" t="s">
        <v>2463</v>
      </c>
      <c r="J7758" s="20" t="s">
        <v>2471</v>
      </c>
      <c r="K7758" s="20" t="s">
        <v>174</v>
      </c>
      <c r="L7758" s="20" t="s">
        <v>116</v>
      </c>
      <c r="M7758" s="20" t="s">
        <v>39</v>
      </c>
      <c r="N7758" s="20" t="s">
        <v>89</v>
      </c>
      <c r="Q7758" s="20" t="s">
        <v>46</v>
      </c>
      <c r="R7758" s="25">
        <v>86.65</v>
      </c>
    </row>
    <row r="7759" spans="9:18" x14ac:dyDescent="0.3">
      <c r="M7759" s="20" t="s">
        <v>42</v>
      </c>
      <c r="R7759" s="25">
        <v>0.6</v>
      </c>
    </row>
    <row r="7760" spans="9:18" x14ac:dyDescent="0.3">
      <c r="I7760" s="31" t="s">
        <v>2463</v>
      </c>
      <c r="J7760" s="20" t="s">
        <v>2471</v>
      </c>
      <c r="K7760" s="20" t="s">
        <v>174</v>
      </c>
      <c r="L7760" s="20" t="s">
        <v>353</v>
      </c>
      <c r="M7760" s="20" t="s">
        <v>39</v>
      </c>
      <c r="N7760" s="20" t="s">
        <v>89</v>
      </c>
      <c r="Q7760" s="20" t="s">
        <v>46</v>
      </c>
      <c r="R7760" s="25">
        <v>39.200000000000003</v>
      </c>
    </row>
    <row r="7761" spans="9:18" x14ac:dyDescent="0.3">
      <c r="M7761" s="20" t="s">
        <v>42</v>
      </c>
      <c r="R7761" s="25">
        <v>0.3</v>
      </c>
    </row>
    <row r="7762" spans="9:18" x14ac:dyDescent="0.3">
      <c r="I7762" s="31" t="s">
        <v>2463</v>
      </c>
      <c r="J7762" s="20" t="s">
        <v>2471</v>
      </c>
      <c r="K7762" s="20" t="s">
        <v>174</v>
      </c>
      <c r="L7762" s="20" t="s">
        <v>1443</v>
      </c>
      <c r="M7762" s="20" t="s">
        <v>39</v>
      </c>
      <c r="N7762" s="20" t="s">
        <v>89</v>
      </c>
      <c r="Q7762" s="20" t="s">
        <v>46</v>
      </c>
      <c r="R7762" s="25">
        <v>15.8</v>
      </c>
    </row>
    <row r="7763" spans="9:18" x14ac:dyDescent="0.3">
      <c r="M7763" s="20" t="s">
        <v>42</v>
      </c>
      <c r="R7763" s="25">
        <v>0.1</v>
      </c>
    </row>
    <row r="7764" spans="9:18" x14ac:dyDescent="0.3">
      <c r="I7764" s="31" t="s">
        <v>2463</v>
      </c>
      <c r="J7764" s="20" t="s">
        <v>2471</v>
      </c>
      <c r="K7764" s="20" t="s">
        <v>174</v>
      </c>
      <c r="L7764" s="20" t="s">
        <v>2169</v>
      </c>
      <c r="M7764" s="20" t="s">
        <v>39</v>
      </c>
      <c r="N7764" s="20" t="s">
        <v>89</v>
      </c>
      <c r="Q7764" s="20" t="s">
        <v>46</v>
      </c>
      <c r="R7764" s="25">
        <v>1733.33</v>
      </c>
    </row>
    <row r="7765" spans="9:18" x14ac:dyDescent="0.3">
      <c r="M7765" s="20" t="s">
        <v>42</v>
      </c>
      <c r="R7765" s="25">
        <v>1</v>
      </c>
    </row>
    <row r="7766" spans="9:18" x14ac:dyDescent="0.3">
      <c r="I7766" s="31" t="s">
        <v>2463</v>
      </c>
      <c r="J7766" s="20" t="s">
        <v>2471</v>
      </c>
      <c r="K7766" s="20" t="s">
        <v>174</v>
      </c>
      <c r="L7766" s="20" t="s">
        <v>1444</v>
      </c>
      <c r="M7766" s="20" t="s">
        <v>39</v>
      </c>
      <c r="N7766" s="20" t="s">
        <v>89</v>
      </c>
      <c r="Q7766" s="20" t="s">
        <v>46</v>
      </c>
      <c r="R7766" s="25">
        <v>458.33</v>
      </c>
    </row>
    <row r="7767" spans="9:18" x14ac:dyDescent="0.3">
      <c r="M7767" s="20" t="s">
        <v>42</v>
      </c>
      <c r="R7767" s="25">
        <v>1</v>
      </c>
    </row>
    <row r="7768" spans="9:18" x14ac:dyDescent="0.3">
      <c r="I7768" s="31" t="s">
        <v>2463</v>
      </c>
      <c r="J7768" s="20" t="s">
        <v>2471</v>
      </c>
      <c r="K7768" s="20" t="s">
        <v>174</v>
      </c>
      <c r="L7768" s="20" t="s">
        <v>554</v>
      </c>
      <c r="M7768" s="20" t="s">
        <v>39</v>
      </c>
      <c r="N7768" s="20" t="s">
        <v>89</v>
      </c>
      <c r="Q7768" s="20" t="s">
        <v>46</v>
      </c>
      <c r="R7768" s="25">
        <v>1512.06</v>
      </c>
    </row>
    <row r="7769" spans="9:18" x14ac:dyDescent="0.3">
      <c r="M7769" s="20" t="s">
        <v>42</v>
      </c>
      <c r="R7769" s="25">
        <v>6.6</v>
      </c>
    </row>
    <row r="7770" spans="9:18" x14ac:dyDescent="0.3">
      <c r="I7770" s="31" t="s">
        <v>2463</v>
      </c>
      <c r="J7770" s="20" t="s">
        <v>2471</v>
      </c>
      <c r="K7770" s="20" t="s">
        <v>174</v>
      </c>
      <c r="L7770" s="20" t="s">
        <v>2474</v>
      </c>
      <c r="M7770" s="20" t="s">
        <v>39</v>
      </c>
      <c r="N7770" s="20" t="s">
        <v>89</v>
      </c>
      <c r="Q7770" s="20" t="s">
        <v>46</v>
      </c>
      <c r="R7770" s="25">
        <v>10166.67</v>
      </c>
    </row>
    <row r="7771" spans="9:18" x14ac:dyDescent="0.3">
      <c r="M7771" s="20" t="s">
        <v>42</v>
      </c>
      <c r="R7771" s="25">
        <v>1</v>
      </c>
    </row>
    <row r="7772" spans="9:18" x14ac:dyDescent="0.3">
      <c r="I7772" s="31" t="s">
        <v>2463</v>
      </c>
      <c r="J7772" s="20" t="s">
        <v>2471</v>
      </c>
      <c r="K7772" s="20" t="s">
        <v>174</v>
      </c>
      <c r="L7772" s="20" t="s">
        <v>2475</v>
      </c>
      <c r="M7772" s="20" t="s">
        <v>39</v>
      </c>
      <c r="N7772" s="20" t="s">
        <v>89</v>
      </c>
      <c r="Q7772" s="20" t="s">
        <v>46</v>
      </c>
      <c r="R7772" s="25">
        <v>6256.67</v>
      </c>
    </row>
    <row r="7773" spans="9:18" x14ac:dyDescent="0.3">
      <c r="M7773" s="20" t="s">
        <v>42</v>
      </c>
      <c r="R7773" s="25">
        <v>1</v>
      </c>
    </row>
    <row r="7774" spans="9:18" x14ac:dyDescent="0.3">
      <c r="I7774" s="31" t="s">
        <v>2463</v>
      </c>
      <c r="J7774" s="20" t="s">
        <v>2471</v>
      </c>
      <c r="K7774" s="20" t="s">
        <v>174</v>
      </c>
      <c r="L7774" s="20" t="s">
        <v>2205</v>
      </c>
      <c r="M7774" s="20" t="s">
        <v>39</v>
      </c>
      <c r="N7774" s="20" t="s">
        <v>89</v>
      </c>
      <c r="Q7774" s="20" t="s">
        <v>46</v>
      </c>
      <c r="R7774" s="25">
        <v>187.68</v>
      </c>
    </row>
    <row r="7775" spans="9:18" x14ac:dyDescent="0.3">
      <c r="M7775" s="20" t="s">
        <v>42</v>
      </c>
      <c r="R7775" s="25">
        <v>2</v>
      </c>
    </row>
    <row r="7776" spans="9:18" x14ac:dyDescent="0.3">
      <c r="I7776" s="31" t="s">
        <v>2463</v>
      </c>
      <c r="J7776" s="20" t="s">
        <v>2476</v>
      </c>
      <c r="K7776" s="20" t="s">
        <v>295</v>
      </c>
      <c r="L7776" s="20" t="s">
        <v>2477</v>
      </c>
      <c r="M7776" s="20" t="s">
        <v>39</v>
      </c>
      <c r="N7776" s="20" t="s">
        <v>89</v>
      </c>
      <c r="Q7776" s="20" t="s">
        <v>297</v>
      </c>
      <c r="R7776" s="25">
        <v>983.34</v>
      </c>
    </row>
    <row r="7777" spans="9:18" x14ac:dyDescent="0.3">
      <c r="M7777" s="20" t="s">
        <v>42</v>
      </c>
      <c r="R7777" s="25">
        <v>1</v>
      </c>
    </row>
    <row r="7778" spans="9:18" x14ac:dyDescent="0.3">
      <c r="I7778" s="31" t="s">
        <v>2463</v>
      </c>
      <c r="J7778" s="20" t="s">
        <v>2476</v>
      </c>
      <c r="K7778" s="20" t="s">
        <v>295</v>
      </c>
      <c r="L7778" s="20" t="s">
        <v>2248</v>
      </c>
      <c r="M7778" s="20" t="s">
        <v>39</v>
      </c>
      <c r="N7778" s="20" t="s">
        <v>89</v>
      </c>
      <c r="Q7778" s="20" t="s">
        <v>297</v>
      </c>
      <c r="R7778" s="25">
        <v>10472.219999999999</v>
      </c>
    </row>
    <row r="7779" spans="9:18" x14ac:dyDescent="0.3">
      <c r="M7779" s="20" t="s">
        <v>42</v>
      </c>
      <c r="R7779" s="25">
        <v>2</v>
      </c>
    </row>
    <row r="7780" spans="9:18" x14ac:dyDescent="0.3">
      <c r="I7780" s="31" t="s">
        <v>2463</v>
      </c>
      <c r="J7780" s="20" t="s">
        <v>2478</v>
      </c>
      <c r="K7780" s="20" t="s">
        <v>514</v>
      </c>
      <c r="L7780" s="20" t="s">
        <v>170</v>
      </c>
      <c r="M7780" s="20" t="s">
        <v>39</v>
      </c>
      <c r="N7780" s="20" t="s">
        <v>89</v>
      </c>
      <c r="Q7780" s="20" t="s">
        <v>107</v>
      </c>
      <c r="R7780" s="25">
        <v>156747.93</v>
      </c>
    </row>
    <row r="7781" spans="9:18" x14ac:dyDescent="0.3">
      <c r="M7781" s="20" t="s">
        <v>42</v>
      </c>
      <c r="R7781" s="25">
        <v>360</v>
      </c>
    </row>
    <row r="7782" spans="9:18" x14ac:dyDescent="0.3">
      <c r="I7782" s="31" t="s">
        <v>2463</v>
      </c>
      <c r="J7782" s="20" t="s">
        <v>2478</v>
      </c>
      <c r="K7782" s="20" t="s">
        <v>514</v>
      </c>
      <c r="L7782" s="20" t="s">
        <v>665</v>
      </c>
      <c r="M7782" s="20" t="s">
        <v>39</v>
      </c>
      <c r="N7782" s="20" t="s">
        <v>89</v>
      </c>
      <c r="Q7782" s="20" t="s">
        <v>107</v>
      </c>
      <c r="R7782" s="25">
        <v>14400</v>
      </c>
    </row>
    <row r="7783" spans="9:18" x14ac:dyDescent="0.3">
      <c r="M7783" s="20" t="s">
        <v>42</v>
      </c>
      <c r="R7783" s="25">
        <v>32</v>
      </c>
    </row>
    <row r="7784" spans="9:18" x14ac:dyDescent="0.3">
      <c r="I7784" s="31" t="s">
        <v>2463</v>
      </c>
      <c r="J7784" s="20" t="s">
        <v>2478</v>
      </c>
      <c r="K7784" s="20" t="s">
        <v>514</v>
      </c>
      <c r="L7784" s="20" t="s">
        <v>133</v>
      </c>
      <c r="M7784" s="20" t="s">
        <v>39</v>
      </c>
      <c r="N7784" s="20" t="s">
        <v>89</v>
      </c>
      <c r="Q7784" s="20" t="s">
        <v>107</v>
      </c>
      <c r="R7784" s="25">
        <v>496.44</v>
      </c>
    </row>
    <row r="7785" spans="9:18" x14ac:dyDescent="0.3">
      <c r="M7785" s="20" t="s">
        <v>42</v>
      </c>
      <c r="R7785" s="25">
        <v>200</v>
      </c>
    </row>
    <row r="7786" spans="9:18" x14ac:dyDescent="0.3">
      <c r="I7786" s="31" t="s">
        <v>2463</v>
      </c>
      <c r="J7786" s="20" t="s">
        <v>2479</v>
      </c>
      <c r="K7786" s="20" t="s">
        <v>2480</v>
      </c>
      <c r="L7786" s="20" t="s">
        <v>774</v>
      </c>
      <c r="M7786" s="20" t="s">
        <v>39</v>
      </c>
      <c r="N7786" s="20" t="s">
        <v>2053</v>
      </c>
      <c r="Q7786" s="20" t="s">
        <v>107</v>
      </c>
      <c r="R7786" s="25">
        <v>6315.12</v>
      </c>
    </row>
    <row r="7787" spans="9:18" x14ac:dyDescent="0.3">
      <c r="M7787" s="20" t="s">
        <v>42</v>
      </c>
      <c r="R7787" s="25">
        <v>70</v>
      </c>
    </row>
    <row r="7788" spans="9:18" x14ac:dyDescent="0.3">
      <c r="I7788" s="31" t="s">
        <v>2463</v>
      </c>
      <c r="J7788" s="20" t="s">
        <v>2481</v>
      </c>
      <c r="K7788" s="20" t="s">
        <v>178</v>
      </c>
      <c r="L7788" s="20" t="s">
        <v>1080</v>
      </c>
      <c r="M7788" s="20" t="s">
        <v>39</v>
      </c>
      <c r="N7788" s="20" t="s">
        <v>89</v>
      </c>
      <c r="Q7788" s="20" t="s">
        <v>53</v>
      </c>
      <c r="R7788" s="25">
        <v>524.64</v>
      </c>
    </row>
    <row r="7789" spans="9:18" x14ac:dyDescent="0.3">
      <c r="M7789" s="20" t="s">
        <v>42</v>
      </c>
      <c r="R7789" s="25">
        <v>2</v>
      </c>
    </row>
    <row r="7790" spans="9:18" x14ac:dyDescent="0.3">
      <c r="I7790" s="31" t="s">
        <v>2463</v>
      </c>
      <c r="J7790" s="20" t="s">
        <v>2481</v>
      </c>
      <c r="K7790" s="20" t="s">
        <v>178</v>
      </c>
      <c r="L7790" s="20" t="s">
        <v>2200</v>
      </c>
      <c r="M7790" s="20" t="s">
        <v>39</v>
      </c>
      <c r="N7790" s="20" t="s">
        <v>89</v>
      </c>
      <c r="Q7790" s="20" t="s">
        <v>53</v>
      </c>
      <c r="R7790" s="25">
        <v>261.37</v>
      </c>
    </row>
    <row r="7791" spans="9:18" x14ac:dyDescent="0.3">
      <c r="M7791" s="20" t="s">
        <v>42</v>
      </c>
      <c r="R7791" s="25">
        <v>3</v>
      </c>
    </row>
    <row r="7792" spans="9:18" x14ac:dyDescent="0.3">
      <c r="I7792" s="31" t="s">
        <v>2463</v>
      </c>
      <c r="J7792" s="20" t="s">
        <v>2481</v>
      </c>
      <c r="K7792" s="20" t="s">
        <v>178</v>
      </c>
      <c r="L7792" s="20" t="s">
        <v>327</v>
      </c>
      <c r="M7792" s="20" t="s">
        <v>39</v>
      </c>
      <c r="N7792" s="20" t="s">
        <v>89</v>
      </c>
      <c r="Q7792" s="20" t="s">
        <v>53</v>
      </c>
      <c r="R7792" s="25">
        <v>224.17</v>
      </c>
    </row>
    <row r="7793" spans="9:18" x14ac:dyDescent="0.3">
      <c r="M7793" s="20" t="s">
        <v>42</v>
      </c>
      <c r="R7793" s="25">
        <v>1</v>
      </c>
    </row>
    <row r="7794" spans="9:18" x14ac:dyDescent="0.3">
      <c r="I7794" s="31" t="s">
        <v>2463</v>
      </c>
      <c r="J7794" s="20" t="s">
        <v>2482</v>
      </c>
      <c r="K7794" s="20" t="s">
        <v>87</v>
      </c>
      <c r="L7794" s="20" t="s">
        <v>398</v>
      </c>
      <c r="M7794" s="20" t="s">
        <v>39</v>
      </c>
      <c r="N7794" s="20" t="s">
        <v>89</v>
      </c>
      <c r="Q7794" s="20" t="s">
        <v>90</v>
      </c>
      <c r="R7794" s="25">
        <v>293.44</v>
      </c>
    </row>
    <row r="7795" spans="9:18" x14ac:dyDescent="0.3">
      <c r="M7795" s="20" t="s">
        <v>42</v>
      </c>
      <c r="R7795" s="25">
        <v>6</v>
      </c>
    </row>
    <row r="7796" spans="9:18" x14ac:dyDescent="0.3">
      <c r="I7796" s="31" t="s">
        <v>2463</v>
      </c>
      <c r="J7796" s="20" t="s">
        <v>2482</v>
      </c>
      <c r="K7796" s="20" t="s">
        <v>87</v>
      </c>
      <c r="L7796" s="20" t="s">
        <v>399</v>
      </c>
      <c r="M7796" s="20" t="s">
        <v>39</v>
      </c>
      <c r="N7796" s="20" t="s">
        <v>89</v>
      </c>
      <c r="Q7796" s="20" t="s">
        <v>90</v>
      </c>
      <c r="R7796" s="25">
        <v>54.17</v>
      </c>
    </row>
    <row r="7797" spans="9:18" x14ac:dyDescent="0.3">
      <c r="M7797" s="20" t="s">
        <v>42</v>
      </c>
      <c r="R7797" s="25">
        <v>1</v>
      </c>
    </row>
    <row r="7798" spans="9:18" x14ac:dyDescent="0.3">
      <c r="I7798" s="31" t="s">
        <v>2463</v>
      </c>
      <c r="J7798" s="20" t="s">
        <v>2482</v>
      </c>
      <c r="K7798" s="20" t="s">
        <v>87</v>
      </c>
      <c r="L7798" s="20" t="s">
        <v>1231</v>
      </c>
      <c r="M7798" s="20" t="s">
        <v>39</v>
      </c>
      <c r="N7798" s="20" t="s">
        <v>89</v>
      </c>
      <c r="Q7798" s="20" t="s">
        <v>90</v>
      </c>
      <c r="R7798" s="25">
        <v>91.25</v>
      </c>
    </row>
    <row r="7799" spans="9:18" x14ac:dyDescent="0.3">
      <c r="M7799" s="20" t="s">
        <v>42</v>
      </c>
      <c r="R7799" s="25">
        <v>3</v>
      </c>
    </row>
    <row r="7800" spans="9:18" x14ac:dyDescent="0.3">
      <c r="I7800" s="31" t="s">
        <v>2463</v>
      </c>
      <c r="J7800" s="20" t="s">
        <v>2482</v>
      </c>
      <c r="K7800" s="20" t="s">
        <v>87</v>
      </c>
      <c r="L7800" s="20" t="s">
        <v>102</v>
      </c>
      <c r="M7800" s="20" t="s">
        <v>39</v>
      </c>
      <c r="N7800" s="20" t="s">
        <v>89</v>
      </c>
      <c r="Q7800" s="20" t="s">
        <v>90</v>
      </c>
      <c r="R7800" s="25">
        <v>3523.47</v>
      </c>
    </row>
    <row r="7801" spans="9:18" x14ac:dyDescent="0.3">
      <c r="M7801" s="20" t="s">
        <v>42</v>
      </c>
      <c r="R7801" s="25">
        <v>272</v>
      </c>
    </row>
    <row r="7802" spans="9:18" x14ac:dyDescent="0.3">
      <c r="I7802" s="31" t="s">
        <v>2463</v>
      </c>
      <c r="J7802" s="20" t="s">
        <v>2482</v>
      </c>
      <c r="K7802" s="20" t="s">
        <v>87</v>
      </c>
      <c r="L7802" s="20" t="s">
        <v>400</v>
      </c>
      <c r="M7802" s="20" t="s">
        <v>39</v>
      </c>
      <c r="N7802" s="20" t="s">
        <v>89</v>
      </c>
      <c r="Q7802" s="20" t="s">
        <v>90</v>
      </c>
      <c r="R7802" s="25">
        <v>6189.08</v>
      </c>
    </row>
    <row r="7803" spans="9:18" x14ac:dyDescent="0.3">
      <c r="M7803" s="20" t="s">
        <v>42</v>
      </c>
      <c r="R7803" s="25">
        <v>147</v>
      </c>
    </row>
    <row r="7804" spans="9:18" x14ac:dyDescent="0.3">
      <c r="I7804" s="31" t="s">
        <v>2463</v>
      </c>
      <c r="J7804" s="20" t="s">
        <v>2483</v>
      </c>
      <c r="K7804" s="20" t="s">
        <v>295</v>
      </c>
      <c r="L7804" s="20" t="s">
        <v>316</v>
      </c>
      <c r="M7804" s="20" t="s">
        <v>39</v>
      </c>
      <c r="N7804" s="20" t="s">
        <v>89</v>
      </c>
      <c r="Q7804" s="20" t="s">
        <v>297</v>
      </c>
      <c r="R7804" s="25">
        <v>16342.56</v>
      </c>
    </row>
    <row r="7805" spans="9:18" x14ac:dyDescent="0.3">
      <c r="M7805" s="20" t="s">
        <v>42</v>
      </c>
      <c r="R7805" s="25">
        <v>402</v>
      </c>
    </row>
    <row r="7806" spans="9:18" x14ac:dyDescent="0.3">
      <c r="I7806" s="31" t="s">
        <v>2463</v>
      </c>
      <c r="J7806" s="20" t="s">
        <v>2483</v>
      </c>
      <c r="K7806" s="20" t="s">
        <v>295</v>
      </c>
      <c r="L7806" s="20" t="s">
        <v>321</v>
      </c>
      <c r="M7806" s="20" t="s">
        <v>39</v>
      </c>
      <c r="N7806" s="20" t="s">
        <v>89</v>
      </c>
      <c r="Q7806" s="20" t="s">
        <v>297</v>
      </c>
      <c r="R7806" s="25">
        <v>6587.65</v>
      </c>
    </row>
    <row r="7807" spans="9:18" x14ac:dyDescent="0.3">
      <c r="M7807" s="20" t="s">
        <v>42</v>
      </c>
      <c r="R7807" s="25">
        <v>148.51</v>
      </c>
    </row>
    <row r="7808" spans="9:18" x14ac:dyDescent="0.3">
      <c r="I7808" s="31" t="s">
        <v>2463</v>
      </c>
      <c r="J7808" s="20" t="s">
        <v>2483</v>
      </c>
      <c r="K7808" s="20" t="s">
        <v>295</v>
      </c>
      <c r="L7808" s="20" t="s">
        <v>317</v>
      </c>
      <c r="M7808" s="20" t="s">
        <v>39</v>
      </c>
      <c r="N7808" s="20" t="s">
        <v>89</v>
      </c>
      <c r="Q7808" s="20" t="s">
        <v>297</v>
      </c>
      <c r="R7808" s="25">
        <v>8954.61</v>
      </c>
    </row>
    <row r="7809" spans="9:18" x14ac:dyDescent="0.3">
      <c r="M7809" s="20" t="s">
        <v>42</v>
      </c>
      <c r="R7809" s="25">
        <v>239.24</v>
      </c>
    </row>
    <row r="7810" spans="9:18" x14ac:dyDescent="0.3">
      <c r="I7810" s="31" t="s">
        <v>2463</v>
      </c>
      <c r="J7810" s="20" t="s">
        <v>2484</v>
      </c>
      <c r="K7810" s="20" t="s">
        <v>295</v>
      </c>
      <c r="L7810" s="20" t="s">
        <v>296</v>
      </c>
      <c r="M7810" s="20" t="s">
        <v>39</v>
      </c>
      <c r="N7810" s="20" t="s">
        <v>89</v>
      </c>
      <c r="Q7810" s="20" t="s">
        <v>297</v>
      </c>
      <c r="R7810" s="25">
        <v>29250</v>
      </c>
    </row>
    <row r="7811" spans="9:18" x14ac:dyDescent="0.3">
      <c r="M7811" s="20" t="s">
        <v>42</v>
      </c>
      <c r="R7811" s="25">
        <v>650</v>
      </c>
    </row>
    <row r="7812" spans="9:18" x14ac:dyDescent="0.3">
      <c r="I7812" s="31" t="s">
        <v>2463</v>
      </c>
      <c r="J7812" s="20" t="s">
        <v>2485</v>
      </c>
      <c r="K7812" s="20" t="s">
        <v>1474</v>
      </c>
      <c r="L7812" s="20" t="s">
        <v>1492</v>
      </c>
      <c r="M7812" s="20" t="s">
        <v>39</v>
      </c>
      <c r="N7812" s="20" t="s">
        <v>40</v>
      </c>
      <c r="O7812" s="25">
        <v>20648</v>
      </c>
      <c r="Q7812" s="20" t="s">
        <v>41</v>
      </c>
    </row>
    <row r="7813" spans="9:18" x14ac:dyDescent="0.3">
      <c r="M7813" s="20" t="s">
        <v>42</v>
      </c>
      <c r="O7813" s="25">
        <v>712</v>
      </c>
    </row>
    <row r="7814" spans="9:18" x14ac:dyDescent="0.3">
      <c r="I7814" s="31" t="s">
        <v>2463</v>
      </c>
      <c r="J7814" s="20" t="s">
        <v>2485</v>
      </c>
      <c r="K7814" s="20" t="s">
        <v>1474</v>
      </c>
      <c r="L7814" s="20" t="s">
        <v>1494</v>
      </c>
      <c r="M7814" s="20" t="s">
        <v>39</v>
      </c>
      <c r="N7814" s="20" t="s">
        <v>40</v>
      </c>
      <c r="O7814" s="25">
        <v>29783</v>
      </c>
      <c r="Q7814" s="20" t="s">
        <v>41</v>
      </c>
    </row>
    <row r="7815" spans="9:18" x14ac:dyDescent="0.3">
      <c r="M7815" s="20" t="s">
        <v>42</v>
      </c>
      <c r="O7815" s="25">
        <v>1027</v>
      </c>
    </row>
    <row r="7816" spans="9:18" x14ac:dyDescent="0.3">
      <c r="I7816" s="31" t="s">
        <v>2463</v>
      </c>
      <c r="J7816" s="20" t="s">
        <v>2486</v>
      </c>
      <c r="K7816" s="20" t="s">
        <v>1474</v>
      </c>
      <c r="L7816" s="20" t="s">
        <v>1492</v>
      </c>
      <c r="M7816" s="20" t="s">
        <v>39</v>
      </c>
      <c r="N7816" s="20" t="s">
        <v>40</v>
      </c>
      <c r="O7816" s="25">
        <v>-101719.8</v>
      </c>
      <c r="Q7816" s="20" t="s">
        <v>41</v>
      </c>
    </row>
    <row r="7817" spans="9:18" x14ac:dyDescent="0.3">
      <c r="M7817" s="20" t="s">
        <v>42</v>
      </c>
    </row>
    <row r="7818" spans="9:18" x14ac:dyDescent="0.3">
      <c r="I7818" s="31" t="s">
        <v>2463</v>
      </c>
      <c r="J7818" s="20" t="s">
        <v>2486</v>
      </c>
      <c r="K7818" s="20" t="s">
        <v>1474</v>
      </c>
      <c r="L7818" s="20" t="s">
        <v>1494</v>
      </c>
      <c r="M7818" s="20" t="s">
        <v>39</v>
      </c>
      <c r="N7818" s="20" t="s">
        <v>40</v>
      </c>
      <c r="O7818" s="25">
        <v>-155056.14000000001</v>
      </c>
      <c r="Q7818" s="20" t="s">
        <v>41</v>
      </c>
    </row>
    <row r="7819" spans="9:18" x14ac:dyDescent="0.3">
      <c r="M7819" s="20" t="s">
        <v>42</v>
      </c>
    </row>
    <row r="7820" spans="9:18" x14ac:dyDescent="0.3">
      <c r="I7820" s="31" t="s">
        <v>2463</v>
      </c>
      <c r="J7820" s="20" t="s">
        <v>2486</v>
      </c>
      <c r="K7820" s="20" t="s">
        <v>194</v>
      </c>
      <c r="L7820" s="20" t="s">
        <v>1474</v>
      </c>
      <c r="M7820" s="20" t="s">
        <v>39</v>
      </c>
      <c r="N7820" s="20" t="s">
        <v>122</v>
      </c>
      <c r="Q7820" s="20" t="s">
        <v>40</v>
      </c>
      <c r="R7820" s="25">
        <v>-232790.3</v>
      </c>
    </row>
    <row r="7821" spans="9:18" x14ac:dyDescent="0.3">
      <c r="M7821" s="20" t="s">
        <v>42</v>
      </c>
    </row>
    <row r="7822" spans="9:18" x14ac:dyDescent="0.3">
      <c r="I7822" s="31" t="s">
        <v>2487</v>
      </c>
      <c r="J7822" s="20" t="s">
        <v>2488</v>
      </c>
      <c r="K7822" s="20" t="s">
        <v>194</v>
      </c>
      <c r="L7822" s="20" t="s">
        <v>1474</v>
      </c>
      <c r="M7822" s="20" t="s">
        <v>39</v>
      </c>
      <c r="N7822" s="20" t="s">
        <v>122</v>
      </c>
      <c r="Q7822" s="20" t="s">
        <v>40</v>
      </c>
      <c r="R7822" s="25">
        <v>27498.06</v>
      </c>
    </row>
    <row r="7823" spans="9:18" x14ac:dyDescent="0.3">
      <c r="M7823" s="20" t="s">
        <v>42</v>
      </c>
      <c r="R7823" s="25">
        <v>4666.665</v>
      </c>
    </row>
    <row r="7824" spans="9:18" x14ac:dyDescent="0.3">
      <c r="I7824" s="31" t="s">
        <v>2487</v>
      </c>
      <c r="J7824" s="20" t="s">
        <v>2488</v>
      </c>
      <c r="K7824" s="20" t="s">
        <v>194</v>
      </c>
      <c r="L7824" s="20" t="s">
        <v>1474</v>
      </c>
      <c r="M7824" s="20" t="s">
        <v>39</v>
      </c>
      <c r="N7824" s="20" t="s">
        <v>122</v>
      </c>
      <c r="Q7824" s="20" t="s">
        <v>40</v>
      </c>
      <c r="R7824" s="25">
        <v>6874.52</v>
      </c>
    </row>
    <row r="7825" spans="9:18" x14ac:dyDescent="0.3">
      <c r="M7825" s="20" t="s">
        <v>42</v>
      </c>
      <c r="R7825" s="25">
        <v>1166.6669999999999</v>
      </c>
    </row>
    <row r="7826" spans="9:18" x14ac:dyDescent="0.3">
      <c r="I7826" s="31" t="s">
        <v>2487</v>
      </c>
      <c r="J7826" s="20" t="s">
        <v>2488</v>
      </c>
      <c r="K7826" s="20" t="s">
        <v>194</v>
      </c>
      <c r="L7826" s="20" t="s">
        <v>1474</v>
      </c>
      <c r="M7826" s="20" t="s">
        <v>39</v>
      </c>
      <c r="N7826" s="20" t="s">
        <v>122</v>
      </c>
      <c r="Q7826" s="20" t="s">
        <v>40</v>
      </c>
      <c r="R7826" s="25">
        <v>13749.03</v>
      </c>
    </row>
    <row r="7827" spans="9:18" x14ac:dyDescent="0.3">
      <c r="M7827" s="20" t="s">
        <v>42</v>
      </c>
      <c r="R7827" s="25">
        <v>2333.3330000000001</v>
      </c>
    </row>
    <row r="7828" spans="9:18" x14ac:dyDescent="0.3">
      <c r="I7828" s="31" t="s">
        <v>2487</v>
      </c>
      <c r="J7828" s="20" t="s">
        <v>2488</v>
      </c>
      <c r="K7828" s="20" t="s">
        <v>194</v>
      </c>
      <c r="L7828" s="20" t="s">
        <v>1474</v>
      </c>
      <c r="M7828" s="20" t="s">
        <v>39</v>
      </c>
      <c r="N7828" s="20" t="s">
        <v>122</v>
      </c>
      <c r="Q7828" s="20" t="s">
        <v>40</v>
      </c>
      <c r="R7828" s="25">
        <v>6874.52</v>
      </c>
    </row>
    <row r="7829" spans="9:18" x14ac:dyDescent="0.3">
      <c r="M7829" s="20" t="s">
        <v>42</v>
      </c>
      <c r="R7829" s="25">
        <v>1166.6669999999999</v>
      </c>
    </row>
    <row r="7830" spans="9:18" x14ac:dyDescent="0.3">
      <c r="I7830" s="31" t="s">
        <v>2487</v>
      </c>
      <c r="J7830" s="20" t="s">
        <v>2488</v>
      </c>
      <c r="K7830" s="20" t="s">
        <v>194</v>
      </c>
      <c r="L7830" s="20" t="s">
        <v>1474</v>
      </c>
      <c r="M7830" s="20" t="s">
        <v>39</v>
      </c>
      <c r="N7830" s="20" t="s">
        <v>122</v>
      </c>
      <c r="Q7830" s="20" t="s">
        <v>40</v>
      </c>
      <c r="R7830" s="25">
        <v>6874.52</v>
      </c>
    </row>
    <row r="7831" spans="9:18" x14ac:dyDescent="0.3">
      <c r="M7831" s="20" t="s">
        <v>42</v>
      </c>
      <c r="R7831" s="25">
        <v>1166.6669999999999</v>
      </c>
    </row>
    <row r="7832" spans="9:18" x14ac:dyDescent="0.3">
      <c r="I7832" s="31" t="s">
        <v>2487</v>
      </c>
      <c r="J7832" s="20" t="s">
        <v>2488</v>
      </c>
      <c r="K7832" s="20" t="s">
        <v>194</v>
      </c>
      <c r="L7832" s="20" t="s">
        <v>1474</v>
      </c>
      <c r="M7832" s="20" t="s">
        <v>39</v>
      </c>
      <c r="N7832" s="20" t="s">
        <v>122</v>
      </c>
      <c r="Q7832" s="20" t="s">
        <v>40</v>
      </c>
      <c r="R7832" s="25">
        <v>6874.52</v>
      </c>
    </row>
    <row r="7833" spans="9:18" x14ac:dyDescent="0.3">
      <c r="M7833" s="20" t="s">
        <v>42</v>
      </c>
      <c r="R7833" s="25">
        <v>1166.6669999999999</v>
      </c>
    </row>
    <row r="7834" spans="9:18" x14ac:dyDescent="0.3">
      <c r="I7834" s="31" t="s">
        <v>2487</v>
      </c>
      <c r="J7834" s="20" t="s">
        <v>2488</v>
      </c>
      <c r="K7834" s="20" t="s">
        <v>194</v>
      </c>
      <c r="L7834" s="20" t="s">
        <v>1474</v>
      </c>
      <c r="M7834" s="20" t="s">
        <v>39</v>
      </c>
      <c r="N7834" s="20" t="s">
        <v>122</v>
      </c>
      <c r="Q7834" s="20" t="s">
        <v>40</v>
      </c>
      <c r="R7834" s="25">
        <v>6874.52</v>
      </c>
    </row>
    <row r="7835" spans="9:18" x14ac:dyDescent="0.3">
      <c r="M7835" s="20" t="s">
        <v>42</v>
      </c>
      <c r="R7835" s="25">
        <v>1166.6669999999999</v>
      </c>
    </row>
    <row r="7836" spans="9:18" x14ac:dyDescent="0.3">
      <c r="I7836" s="31" t="s">
        <v>2487</v>
      </c>
      <c r="J7836" s="20" t="s">
        <v>2488</v>
      </c>
      <c r="K7836" s="20" t="s">
        <v>194</v>
      </c>
      <c r="L7836" s="20" t="s">
        <v>1474</v>
      </c>
      <c r="M7836" s="20" t="s">
        <v>39</v>
      </c>
      <c r="N7836" s="20" t="s">
        <v>122</v>
      </c>
      <c r="Q7836" s="20" t="s">
        <v>40</v>
      </c>
      <c r="R7836" s="25">
        <v>6874.52</v>
      </c>
    </row>
    <row r="7837" spans="9:18" x14ac:dyDescent="0.3">
      <c r="M7837" s="20" t="s">
        <v>42</v>
      </c>
      <c r="R7837" s="25">
        <v>1166.6669999999999</v>
      </c>
    </row>
    <row r="7838" spans="9:18" x14ac:dyDescent="0.3">
      <c r="I7838" s="31" t="s">
        <v>2487</v>
      </c>
      <c r="J7838" s="20" t="s">
        <v>2489</v>
      </c>
      <c r="K7838" s="20" t="s">
        <v>45</v>
      </c>
      <c r="M7838" s="20" t="s">
        <v>39</v>
      </c>
      <c r="N7838" s="20" t="s">
        <v>46</v>
      </c>
      <c r="O7838" s="25">
        <v>700</v>
      </c>
      <c r="Q7838" s="20" t="s">
        <v>47</v>
      </c>
    </row>
    <row r="7839" spans="9:18" x14ac:dyDescent="0.3">
      <c r="M7839" s="20" t="s">
        <v>42</v>
      </c>
      <c r="O7839" s="25">
        <v>6</v>
      </c>
    </row>
    <row r="7840" spans="9:18" x14ac:dyDescent="0.3">
      <c r="I7840" s="31" t="s">
        <v>2487</v>
      </c>
      <c r="J7840" s="20" t="s">
        <v>2490</v>
      </c>
      <c r="K7840" s="20" t="s">
        <v>2491</v>
      </c>
      <c r="L7840" s="20" t="s">
        <v>1293</v>
      </c>
      <c r="M7840" s="20" t="s">
        <v>39</v>
      </c>
      <c r="N7840" s="20" t="s">
        <v>146</v>
      </c>
      <c r="O7840" s="25">
        <v>27</v>
      </c>
      <c r="Q7840" s="20" t="s">
        <v>1290</v>
      </c>
    </row>
    <row r="7841" spans="9:18" x14ac:dyDescent="0.3">
      <c r="M7841" s="20" t="s">
        <v>42</v>
      </c>
      <c r="O7841" s="25">
        <v>1</v>
      </c>
    </row>
    <row r="7842" spans="9:18" x14ac:dyDescent="0.3">
      <c r="I7842" s="31" t="s">
        <v>2487</v>
      </c>
      <c r="J7842" s="20" t="s">
        <v>2490</v>
      </c>
      <c r="K7842" s="20" t="s">
        <v>147</v>
      </c>
      <c r="L7842" s="20" t="s">
        <v>2491</v>
      </c>
      <c r="M7842" s="20" t="s">
        <v>39</v>
      </c>
      <c r="N7842" s="20" t="s">
        <v>148</v>
      </c>
      <c r="Q7842" s="20" t="s">
        <v>149</v>
      </c>
      <c r="R7842" s="25">
        <v>27</v>
      </c>
    </row>
    <row r="7843" spans="9:18" x14ac:dyDescent="0.3">
      <c r="M7843" s="20" t="s">
        <v>42</v>
      </c>
    </row>
    <row r="7844" spans="9:18" x14ac:dyDescent="0.3">
      <c r="I7844" s="31" t="s">
        <v>2487</v>
      </c>
      <c r="J7844" s="20" t="s">
        <v>2490</v>
      </c>
      <c r="K7844" s="20" t="s">
        <v>2492</v>
      </c>
      <c r="L7844" s="20" t="s">
        <v>1293</v>
      </c>
      <c r="M7844" s="20" t="s">
        <v>39</v>
      </c>
      <c r="N7844" s="20" t="s">
        <v>146</v>
      </c>
      <c r="O7844" s="25">
        <v>670</v>
      </c>
      <c r="Q7844" s="20" t="s">
        <v>1290</v>
      </c>
    </row>
    <row r="7845" spans="9:18" x14ac:dyDescent="0.3">
      <c r="M7845" s="20" t="s">
        <v>42</v>
      </c>
      <c r="O7845" s="25">
        <v>1</v>
      </c>
    </row>
    <row r="7846" spans="9:18" x14ac:dyDescent="0.3">
      <c r="I7846" s="31" t="s">
        <v>2487</v>
      </c>
      <c r="J7846" s="20" t="s">
        <v>2490</v>
      </c>
      <c r="K7846" s="20" t="s">
        <v>147</v>
      </c>
      <c r="L7846" s="20" t="s">
        <v>2492</v>
      </c>
      <c r="M7846" s="20" t="s">
        <v>39</v>
      </c>
      <c r="N7846" s="20" t="s">
        <v>148</v>
      </c>
      <c r="Q7846" s="20" t="s">
        <v>149</v>
      </c>
      <c r="R7846" s="25">
        <v>670</v>
      </c>
    </row>
    <row r="7847" spans="9:18" x14ac:dyDescent="0.3">
      <c r="M7847" s="20" t="s">
        <v>42</v>
      </c>
    </row>
    <row r="7848" spans="9:18" x14ac:dyDescent="0.3">
      <c r="I7848" s="31" t="s">
        <v>2487</v>
      </c>
      <c r="J7848" s="20" t="s">
        <v>2490</v>
      </c>
      <c r="K7848" s="20" t="s">
        <v>2493</v>
      </c>
      <c r="L7848" s="20" t="s">
        <v>1293</v>
      </c>
      <c r="M7848" s="20" t="s">
        <v>39</v>
      </c>
      <c r="N7848" s="20" t="s">
        <v>46</v>
      </c>
      <c r="O7848" s="25">
        <v>540</v>
      </c>
      <c r="Q7848" s="20" t="s">
        <v>1290</v>
      </c>
    </row>
    <row r="7849" spans="9:18" x14ac:dyDescent="0.3">
      <c r="M7849" s="20" t="s">
        <v>42</v>
      </c>
      <c r="O7849" s="25">
        <v>2</v>
      </c>
    </row>
    <row r="7850" spans="9:18" x14ac:dyDescent="0.3">
      <c r="I7850" s="31" t="s">
        <v>2487</v>
      </c>
      <c r="J7850" s="20" t="s">
        <v>2494</v>
      </c>
      <c r="K7850" s="20" t="s">
        <v>2495</v>
      </c>
      <c r="L7850" s="20" t="s">
        <v>1293</v>
      </c>
      <c r="M7850" s="20" t="s">
        <v>39</v>
      </c>
      <c r="N7850" s="20" t="s">
        <v>46</v>
      </c>
      <c r="O7850" s="25">
        <v>161</v>
      </c>
      <c r="Q7850" s="20" t="s">
        <v>1290</v>
      </c>
    </row>
    <row r="7851" spans="9:18" x14ac:dyDescent="0.3">
      <c r="M7851" s="20" t="s">
        <v>42</v>
      </c>
      <c r="O7851" s="25">
        <v>1</v>
      </c>
    </row>
    <row r="7852" spans="9:18" x14ac:dyDescent="0.3">
      <c r="I7852" s="31" t="s">
        <v>2487</v>
      </c>
      <c r="J7852" s="20" t="s">
        <v>2494</v>
      </c>
      <c r="K7852" s="20" t="s">
        <v>2495</v>
      </c>
      <c r="L7852" s="20" t="s">
        <v>1293</v>
      </c>
      <c r="M7852" s="20" t="s">
        <v>39</v>
      </c>
      <c r="N7852" s="20" t="s">
        <v>46</v>
      </c>
      <c r="O7852" s="25">
        <v>186</v>
      </c>
      <c r="Q7852" s="20" t="s">
        <v>1290</v>
      </c>
    </row>
    <row r="7853" spans="9:18" x14ac:dyDescent="0.3">
      <c r="M7853" s="20" t="s">
        <v>42</v>
      </c>
      <c r="O7853" s="25">
        <v>1</v>
      </c>
    </row>
    <row r="7854" spans="9:18" x14ac:dyDescent="0.3">
      <c r="I7854" s="31" t="s">
        <v>2496</v>
      </c>
      <c r="J7854" s="20" t="s">
        <v>2497</v>
      </c>
      <c r="K7854" s="20" t="s">
        <v>194</v>
      </c>
      <c r="L7854" s="20" t="s">
        <v>1474</v>
      </c>
      <c r="M7854" s="20" t="s">
        <v>39</v>
      </c>
      <c r="N7854" s="20" t="s">
        <v>122</v>
      </c>
      <c r="Q7854" s="20" t="s">
        <v>40</v>
      </c>
      <c r="R7854" s="25">
        <v>32262.82</v>
      </c>
    </row>
    <row r="7855" spans="9:18" x14ac:dyDescent="0.3">
      <c r="M7855" s="20" t="s">
        <v>42</v>
      </c>
      <c r="R7855" s="25">
        <v>5475.2879999999996</v>
      </c>
    </row>
    <row r="7856" spans="9:18" x14ac:dyDescent="0.3">
      <c r="I7856" s="31" t="s">
        <v>2496</v>
      </c>
      <c r="J7856" s="20" t="s">
        <v>2497</v>
      </c>
      <c r="K7856" s="20" t="s">
        <v>194</v>
      </c>
      <c r="L7856" s="20" t="s">
        <v>1474</v>
      </c>
      <c r="M7856" s="20" t="s">
        <v>39</v>
      </c>
      <c r="N7856" s="20" t="s">
        <v>122</v>
      </c>
      <c r="Q7856" s="20" t="s">
        <v>40</v>
      </c>
      <c r="R7856" s="25">
        <v>8065.7</v>
      </c>
    </row>
    <row r="7857" spans="9:18" x14ac:dyDescent="0.3">
      <c r="M7857" s="20" t="s">
        <v>42</v>
      </c>
      <c r="R7857" s="25">
        <v>1368.8209999999999</v>
      </c>
    </row>
    <row r="7858" spans="9:18" x14ac:dyDescent="0.3">
      <c r="I7858" s="31" t="s">
        <v>2496</v>
      </c>
      <c r="J7858" s="20" t="s">
        <v>2497</v>
      </c>
      <c r="K7858" s="20" t="s">
        <v>194</v>
      </c>
      <c r="L7858" s="20" t="s">
        <v>1474</v>
      </c>
      <c r="M7858" s="20" t="s">
        <v>39</v>
      </c>
      <c r="N7858" s="20" t="s">
        <v>122</v>
      </c>
      <c r="Q7858" s="20" t="s">
        <v>40</v>
      </c>
      <c r="R7858" s="25">
        <v>8065.7</v>
      </c>
    </row>
    <row r="7859" spans="9:18" x14ac:dyDescent="0.3">
      <c r="M7859" s="20" t="s">
        <v>42</v>
      </c>
      <c r="R7859" s="25">
        <v>1368.8209999999999</v>
      </c>
    </row>
    <row r="7860" spans="9:18" x14ac:dyDescent="0.3">
      <c r="I7860" s="31" t="s">
        <v>2496</v>
      </c>
      <c r="J7860" s="20" t="s">
        <v>2497</v>
      </c>
      <c r="K7860" s="20" t="s">
        <v>194</v>
      </c>
      <c r="L7860" s="20" t="s">
        <v>1474</v>
      </c>
      <c r="M7860" s="20" t="s">
        <v>39</v>
      </c>
      <c r="N7860" s="20" t="s">
        <v>122</v>
      </c>
      <c r="Q7860" s="20" t="s">
        <v>40</v>
      </c>
      <c r="R7860" s="25">
        <v>8065.7</v>
      </c>
    </row>
    <row r="7861" spans="9:18" x14ac:dyDescent="0.3">
      <c r="M7861" s="20" t="s">
        <v>42</v>
      </c>
      <c r="R7861" s="25">
        <v>1368.8209999999999</v>
      </c>
    </row>
    <row r="7862" spans="9:18" x14ac:dyDescent="0.3">
      <c r="I7862" s="31" t="s">
        <v>2496</v>
      </c>
      <c r="J7862" s="20" t="s">
        <v>2497</v>
      </c>
      <c r="K7862" s="20" t="s">
        <v>194</v>
      </c>
      <c r="L7862" s="20" t="s">
        <v>1474</v>
      </c>
      <c r="M7862" s="20" t="s">
        <v>39</v>
      </c>
      <c r="N7862" s="20" t="s">
        <v>122</v>
      </c>
      <c r="Q7862" s="20" t="s">
        <v>40</v>
      </c>
      <c r="R7862" s="25">
        <v>8468.98</v>
      </c>
    </row>
    <row r="7863" spans="9:18" x14ac:dyDescent="0.3">
      <c r="M7863" s="20" t="s">
        <v>42</v>
      </c>
      <c r="R7863" s="25">
        <v>1437.2619999999999</v>
      </c>
    </row>
    <row r="7864" spans="9:18" x14ac:dyDescent="0.3">
      <c r="I7864" s="31" t="s">
        <v>2496</v>
      </c>
      <c r="J7864" s="20" t="s">
        <v>2497</v>
      </c>
      <c r="K7864" s="20" t="s">
        <v>194</v>
      </c>
      <c r="L7864" s="20" t="s">
        <v>1474</v>
      </c>
      <c r="M7864" s="20" t="s">
        <v>39</v>
      </c>
      <c r="N7864" s="20" t="s">
        <v>122</v>
      </c>
      <c r="Q7864" s="20" t="s">
        <v>40</v>
      </c>
      <c r="R7864" s="25">
        <v>8065.7</v>
      </c>
    </row>
    <row r="7865" spans="9:18" x14ac:dyDescent="0.3">
      <c r="M7865" s="20" t="s">
        <v>42</v>
      </c>
      <c r="R7865" s="25">
        <v>1368.8209999999999</v>
      </c>
    </row>
    <row r="7866" spans="9:18" x14ac:dyDescent="0.3">
      <c r="I7866" s="31" t="s">
        <v>2496</v>
      </c>
      <c r="J7866" s="20" t="s">
        <v>2497</v>
      </c>
      <c r="K7866" s="20" t="s">
        <v>194</v>
      </c>
      <c r="L7866" s="20" t="s">
        <v>1474</v>
      </c>
      <c r="M7866" s="20" t="s">
        <v>39</v>
      </c>
      <c r="N7866" s="20" t="s">
        <v>122</v>
      </c>
      <c r="Q7866" s="20" t="s">
        <v>40</v>
      </c>
      <c r="R7866" s="25">
        <v>8872.27</v>
      </c>
    </row>
    <row r="7867" spans="9:18" x14ac:dyDescent="0.3">
      <c r="M7867" s="20" t="s">
        <v>42</v>
      </c>
      <c r="R7867" s="25">
        <v>1505.703</v>
      </c>
    </row>
    <row r="7868" spans="9:18" x14ac:dyDescent="0.3">
      <c r="I7868" s="31" t="s">
        <v>2496</v>
      </c>
      <c r="J7868" s="20" t="s">
        <v>2497</v>
      </c>
      <c r="K7868" s="20" t="s">
        <v>194</v>
      </c>
      <c r="L7868" s="20" t="s">
        <v>1474</v>
      </c>
      <c r="M7868" s="20" t="s">
        <v>39</v>
      </c>
      <c r="N7868" s="20" t="s">
        <v>122</v>
      </c>
      <c r="Q7868" s="20" t="s">
        <v>40</v>
      </c>
      <c r="R7868" s="25">
        <v>8065.7</v>
      </c>
    </row>
    <row r="7869" spans="9:18" x14ac:dyDescent="0.3">
      <c r="M7869" s="20" t="s">
        <v>42</v>
      </c>
      <c r="R7869" s="25">
        <v>1368.8209999999999</v>
      </c>
    </row>
    <row r="7870" spans="9:18" x14ac:dyDescent="0.3">
      <c r="I7870" s="31" t="s">
        <v>2496</v>
      </c>
      <c r="J7870" s="20" t="s">
        <v>2497</v>
      </c>
      <c r="K7870" s="20" t="s">
        <v>194</v>
      </c>
      <c r="L7870" s="20" t="s">
        <v>1474</v>
      </c>
      <c r="M7870" s="20" t="s">
        <v>39</v>
      </c>
      <c r="N7870" s="20" t="s">
        <v>122</v>
      </c>
      <c r="Q7870" s="20" t="s">
        <v>40</v>
      </c>
      <c r="R7870" s="25">
        <v>8065.7</v>
      </c>
    </row>
    <row r="7871" spans="9:18" x14ac:dyDescent="0.3">
      <c r="M7871" s="20" t="s">
        <v>42</v>
      </c>
      <c r="R7871" s="25">
        <v>1368.8209999999999</v>
      </c>
    </row>
    <row r="7872" spans="9:18" x14ac:dyDescent="0.3">
      <c r="I7872" s="31" t="s">
        <v>2496</v>
      </c>
      <c r="J7872" s="20" t="s">
        <v>2497</v>
      </c>
      <c r="K7872" s="20" t="s">
        <v>194</v>
      </c>
      <c r="L7872" s="20" t="s">
        <v>1474</v>
      </c>
      <c r="M7872" s="20" t="s">
        <v>39</v>
      </c>
      <c r="N7872" s="20" t="s">
        <v>122</v>
      </c>
      <c r="Q7872" s="20" t="s">
        <v>40</v>
      </c>
      <c r="R7872" s="25">
        <v>8065.7</v>
      </c>
    </row>
    <row r="7873" spans="9:18" x14ac:dyDescent="0.3">
      <c r="M7873" s="20" t="s">
        <v>42</v>
      </c>
      <c r="R7873" s="25">
        <v>1368.8209999999999</v>
      </c>
    </row>
    <row r="7874" spans="9:18" x14ac:dyDescent="0.3">
      <c r="I7874" s="31" t="s">
        <v>2496</v>
      </c>
      <c r="J7874" s="20" t="s">
        <v>2498</v>
      </c>
      <c r="K7874" s="20" t="s">
        <v>1474</v>
      </c>
      <c r="M7874" s="20" t="s">
        <v>39</v>
      </c>
      <c r="N7874" s="20" t="s">
        <v>40</v>
      </c>
      <c r="O7874" s="25">
        <v>119750.39999999999</v>
      </c>
      <c r="Q7874" s="20" t="s">
        <v>47</v>
      </c>
    </row>
    <row r="7875" spans="9:18" x14ac:dyDescent="0.3">
      <c r="M7875" s="20" t="s">
        <v>42</v>
      </c>
      <c r="O7875" s="25">
        <v>25920</v>
      </c>
    </row>
    <row r="7876" spans="9:18" x14ac:dyDescent="0.3">
      <c r="I7876" s="31" t="s">
        <v>2496</v>
      </c>
      <c r="J7876" s="20" t="s">
        <v>2499</v>
      </c>
      <c r="K7876" s="20" t="s">
        <v>1474</v>
      </c>
      <c r="M7876" s="20" t="s">
        <v>39</v>
      </c>
      <c r="N7876" s="20" t="s">
        <v>40</v>
      </c>
      <c r="O7876" s="25">
        <v>117902.39999999999</v>
      </c>
      <c r="Q7876" s="20" t="s">
        <v>47</v>
      </c>
    </row>
    <row r="7877" spans="9:18" x14ac:dyDescent="0.3">
      <c r="M7877" s="20" t="s">
        <v>42</v>
      </c>
      <c r="O7877" s="25">
        <v>25520</v>
      </c>
    </row>
    <row r="7878" spans="9:18" x14ac:dyDescent="0.3">
      <c r="I7878" s="31" t="s">
        <v>2496</v>
      </c>
      <c r="J7878" s="20" t="s">
        <v>2500</v>
      </c>
      <c r="K7878" s="20" t="s">
        <v>1658</v>
      </c>
      <c r="M7878" s="20" t="s">
        <v>39</v>
      </c>
      <c r="N7878" s="20" t="s">
        <v>46</v>
      </c>
      <c r="O7878" s="25">
        <v>1200</v>
      </c>
      <c r="Q7878" s="20" t="s">
        <v>47</v>
      </c>
    </row>
    <row r="7879" spans="9:18" x14ac:dyDescent="0.3">
      <c r="M7879" s="20" t="s">
        <v>42</v>
      </c>
      <c r="O7879" s="25">
        <v>300</v>
      </c>
    </row>
    <row r="7880" spans="9:18" x14ac:dyDescent="0.3">
      <c r="I7880" s="31" t="s">
        <v>2496</v>
      </c>
      <c r="J7880" s="20" t="s">
        <v>2501</v>
      </c>
      <c r="K7880" s="20" t="s">
        <v>2502</v>
      </c>
      <c r="M7880" s="20" t="s">
        <v>39</v>
      </c>
      <c r="N7880" s="20" t="s">
        <v>158</v>
      </c>
      <c r="O7880" s="25">
        <v>7000</v>
      </c>
      <c r="Q7880" s="20" t="s">
        <v>47</v>
      </c>
    </row>
    <row r="7881" spans="9:18" x14ac:dyDescent="0.3">
      <c r="M7881" s="20" t="s">
        <v>42</v>
      </c>
      <c r="O7881" s="25">
        <v>1</v>
      </c>
    </row>
    <row r="7882" spans="9:18" x14ac:dyDescent="0.3">
      <c r="I7882" s="31" t="s">
        <v>2496</v>
      </c>
      <c r="J7882" s="20" t="s">
        <v>2503</v>
      </c>
      <c r="K7882" s="20" t="s">
        <v>1474</v>
      </c>
      <c r="M7882" s="20" t="s">
        <v>39</v>
      </c>
      <c r="N7882" s="20" t="s">
        <v>40</v>
      </c>
      <c r="O7882" s="25">
        <v>10800</v>
      </c>
      <c r="Q7882" s="20" t="s">
        <v>47</v>
      </c>
    </row>
    <row r="7883" spans="9:18" x14ac:dyDescent="0.3">
      <c r="M7883" s="20" t="s">
        <v>42</v>
      </c>
    </row>
    <row r="7884" spans="9:18" x14ac:dyDescent="0.3">
      <c r="I7884" s="31" t="s">
        <v>2496</v>
      </c>
      <c r="J7884" s="20" t="s">
        <v>2503</v>
      </c>
      <c r="K7884" s="20" t="s">
        <v>1474</v>
      </c>
      <c r="M7884" s="20" t="s">
        <v>39</v>
      </c>
      <c r="N7884" s="20" t="s">
        <v>40</v>
      </c>
      <c r="O7884" s="25">
        <v>10633.33</v>
      </c>
      <c r="Q7884" s="20" t="s">
        <v>47</v>
      </c>
    </row>
    <row r="7885" spans="9:18" x14ac:dyDescent="0.3">
      <c r="M7885" s="20" t="s">
        <v>42</v>
      </c>
    </row>
    <row r="7886" spans="9:18" x14ac:dyDescent="0.3">
      <c r="I7886" s="31" t="s">
        <v>2504</v>
      </c>
      <c r="J7886" s="20" t="s">
        <v>2505</v>
      </c>
      <c r="K7886" s="20" t="s">
        <v>194</v>
      </c>
      <c r="L7886" s="20" t="s">
        <v>1474</v>
      </c>
      <c r="M7886" s="20" t="s">
        <v>39</v>
      </c>
      <c r="N7886" s="20" t="s">
        <v>122</v>
      </c>
      <c r="Q7886" s="20" t="s">
        <v>40</v>
      </c>
      <c r="R7886" s="25">
        <v>7514.03</v>
      </c>
    </row>
    <row r="7887" spans="9:18" x14ac:dyDescent="0.3">
      <c r="M7887" s="20" t="s">
        <v>42</v>
      </c>
      <c r="R7887" s="25">
        <v>1464.9680000000001</v>
      </c>
    </row>
    <row r="7888" spans="9:18" x14ac:dyDescent="0.3">
      <c r="I7888" s="31" t="s">
        <v>2504</v>
      </c>
      <c r="J7888" s="20" t="s">
        <v>2505</v>
      </c>
      <c r="K7888" s="20" t="s">
        <v>194</v>
      </c>
      <c r="L7888" s="20" t="s">
        <v>1474</v>
      </c>
      <c r="M7888" s="20" t="s">
        <v>39</v>
      </c>
      <c r="N7888" s="20" t="s">
        <v>122</v>
      </c>
      <c r="Q7888" s="20" t="s">
        <v>40</v>
      </c>
      <c r="R7888" s="25">
        <v>27224.74</v>
      </c>
    </row>
    <row r="7889" spans="9:18" x14ac:dyDescent="0.3">
      <c r="M7889" s="20" t="s">
        <v>42</v>
      </c>
      <c r="R7889" s="25">
        <v>5307.8549999999996</v>
      </c>
    </row>
    <row r="7890" spans="9:18" x14ac:dyDescent="0.3">
      <c r="I7890" s="31" t="s">
        <v>2504</v>
      </c>
      <c r="J7890" s="20" t="s">
        <v>2505</v>
      </c>
      <c r="K7890" s="20" t="s">
        <v>194</v>
      </c>
      <c r="L7890" s="20" t="s">
        <v>1474</v>
      </c>
      <c r="M7890" s="20" t="s">
        <v>39</v>
      </c>
      <c r="N7890" s="20" t="s">
        <v>122</v>
      </c>
      <c r="Q7890" s="20" t="s">
        <v>40</v>
      </c>
      <c r="R7890" s="25">
        <v>6806.19</v>
      </c>
    </row>
    <row r="7891" spans="9:18" x14ac:dyDescent="0.3">
      <c r="M7891" s="20" t="s">
        <v>42</v>
      </c>
      <c r="R7891" s="25">
        <v>1326.9639999999999</v>
      </c>
    </row>
    <row r="7892" spans="9:18" x14ac:dyDescent="0.3">
      <c r="I7892" s="31" t="s">
        <v>2504</v>
      </c>
      <c r="J7892" s="20" t="s">
        <v>2505</v>
      </c>
      <c r="K7892" s="20" t="s">
        <v>194</v>
      </c>
      <c r="L7892" s="20" t="s">
        <v>1474</v>
      </c>
      <c r="M7892" s="20" t="s">
        <v>39</v>
      </c>
      <c r="N7892" s="20" t="s">
        <v>122</v>
      </c>
      <c r="Q7892" s="20" t="s">
        <v>40</v>
      </c>
      <c r="R7892" s="25">
        <v>6806.19</v>
      </c>
    </row>
    <row r="7893" spans="9:18" x14ac:dyDescent="0.3">
      <c r="M7893" s="20" t="s">
        <v>42</v>
      </c>
      <c r="R7893" s="25">
        <v>1326.9639999999999</v>
      </c>
    </row>
    <row r="7894" spans="9:18" x14ac:dyDescent="0.3">
      <c r="I7894" s="31" t="s">
        <v>2504</v>
      </c>
      <c r="J7894" s="20" t="s">
        <v>2505</v>
      </c>
      <c r="K7894" s="20" t="s">
        <v>194</v>
      </c>
      <c r="L7894" s="20" t="s">
        <v>1474</v>
      </c>
      <c r="M7894" s="20" t="s">
        <v>39</v>
      </c>
      <c r="N7894" s="20" t="s">
        <v>122</v>
      </c>
      <c r="Q7894" s="20" t="s">
        <v>40</v>
      </c>
      <c r="R7894" s="25">
        <v>6806.19</v>
      </c>
    </row>
    <row r="7895" spans="9:18" x14ac:dyDescent="0.3">
      <c r="M7895" s="20" t="s">
        <v>42</v>
      </c>
      <c r="R7895" s="25">
        <v>1326.9639999999999</v>
      </c>
    </row>
    <row r="7896" spans="9:18" x14ac:dyDescent="0.3">
      <c r="I7896" s="31" t="s">
        <v>2504</v>
      </c>
      <c r="J7896" s="20" t="s">
        <v>2505</v>
      </c>
      <c r="K7896" s="20" t="s">
        <v>194</v>
      </c>
      <c r="L7896" s="20" t="s">
        <v>1474</v>
      </c>
      <c r="M7896" s="20" t="s">
        <v>39</v>
      </c>
      <c r="N7896" s="20" t="s">
        <v>122</v>
      </c>
      <c r="Q7896" s="20" t="s">
        <v>40</v>
      </c>
      <c r="R7896" s="25">
        <v>8167.42</v>
      </c>
    </row>
    <row r="7897" spans="9:18" x14ac:dyDescent="0.3">
      <c r="M7897" s="20" t="s">
        <v>42</v>
      </c>
      <c r="R7897" s="25">
        <v>1592.357</v>
      </c>
    </row>
    <row r="7898" spans="9:18" x14ac:dyDescent="0.3">
      <c r="I7898" s="31" t="s">
        <v>2504</v>
      </c>
      <c r="J7898" s="20" t="s">
        <v>2505</v>
      </c>
      <c r="K7898" s="20" t="s">
        <v>194</v>
      </c>
      <c r="L7898" s="20" t="s">
        <v>1474</v>
      </c>
      <c r="M7898" s="20" t="s">
        <v>39</v>
      </c>
      <c r="N7898" s="20" t="s">
        <v>122</v>
      </c>
      <c r="Q7898" s="20" t="s">
        <v>40</v>
      </c>
      <c r="R7898" s="25">
        <v>13612.37</v>
      </c>
    </row>
    <row r="7899" spans="9:18" x14ac:dyDescent="0.3">
      <c r="M7899" s="20" t="s">
        <v>42</v>
      </c>
      <c r="R7899" s="25">
        <v>2653.9279999999999</v>
      </c>
    </row>
    <row r="7900" spans="9:18" x14ac:dyDescent="0.3">
      <c r="I7900" s="31" t="s">
        <v>2504</v>
      </c>
      <c r="J7900" s="20" t="s">
        <v>2506</v>
      </c>
      <c r="K7900" s="20" t="s">
        <v>2507</v>
      </c>
      <c r="M7900" s="20" t="s">
        <v>39</v>
      </c>
      <c r="N7900" s="20" t="s">
        <v>53</v>
      </c>
      <c r="O7900" s="25">
        <v>600</v>
      </c>
      <c r="Q7900" s="20" t="s">
        <v>47</v>
      </c>
    </row>
    <row r="7901" spans="9:18" x14ac:dyDescent="0.3">
      <c r="M7901" s="20" t="s">
        <v>42</v>
      </c>
      <c r="O7901" s="25">
        <v>3</v>
      </c>
    </row>
    <row r="7902" spans="9:18" x14ac:dyDescent="0.3">
      <c r="I7902" s="31" t="s">
        <v>2504</v>
      </c>
      <c r="J7902" s="20" t="s">
        <v>2508</v>
      </c>
      <c r="K7902" s="20" t="s">
        <v>2509</v>
      </c>
      <c r="M7902" s="20" t="s">
        <v>39</v>
      </c>
      <c r="N7902" s="20" t="s">
        <v>46</v>
      </c>
      <c r="O7902" s="25">
        <v>3791.57</v>
      </c>
      <c r="Q7902" s="20" t="s">
        <v>47</v>
      </c>
    </row>
    <row r="7903" spans="9:18" x14ac:dyDescent="0.3">
      <c r="M7903" s="20" t="s">
        <v>42</v>
      </c>
      <c r="O7903" s="25">
        <v>1</v>
      </c>
    </row>
    <row r="7904" spans="9:18" x14ac:dyDescent="0.3">
      <c r="I7904" s="31" t="s">
        <v>2504</v>
      </c>
      <c r="J7904" s="20" t="s">
        <v>2508</v>
      </c>
      <c r="K7904" s="20" t="s">
        <v>2510</v>
      </c>
      <c r="M7904" s="20" t="s">
        <v>39</v>
      </c>
      <c r="N7904" s="20" t="s">
        <v>46</v>
      </c>
      <c r="O7904" s="25">
        <v>250.95</v>
      </c>
      <c r="Q7904" s="20" t="s">
        <v>47</v>
      </c>
    </row>
    <row r="7905" spans="9:18" x14ac:dyDescent="0.3">
      <c r="M7905" s="20" t="s">
        <v>42</v>
      </c>
      <c r="O7905" s="25">
        <v>1</v>
      </c>
    </row>
    <row r="7906" spans="9:18" x14ac:dyDescent="0.3">
      <c r="I7906" s="31" t="s">
        <v>2504</v>
      </c>
      <c r="J7906" s="20" t="s">
        <v>2511</v>
      </c>
      <c r="K7906" s="20" t="s">
        <v>2512</v>
      </c>
      <c r="M7906" s="20" t="s">
        <v>39</v>
      </c>
      <c r="N7906" s="20" t="s">
        <v>53</v>
      </c>
      <c r="O7906" s="25">
        <v>910</v>
      </c>
      <c r="Q7906" s="20" t="s">
        <v>47</v>
      </c>
    </row>
    <row r="7907" spans="9:18" x14ac:dyDescent="0.3">
      <c r="M7907" s="20" t="s">
        <v>42</v>
      </c>
      <c r="O7907" s="25">
        <v>2</v>
      </c>
    </row>
    <row r="7908" spans="9:18" x14ac:dyDescent="0.3">
      <c r="I7908" s="31" t="s">
        <v>2504</v>
      </c>
      <c r="J7908" s="20" t="s">
        <v>2513</v>
      </c>
      <c r="K7908" s="20" t="s">
        <v>234</v>
      </c>
      <c r="M7908" s="20" t="s">
        <v>39</v>
      </c>
      <c r="N7908" s="20" t="s">
        <v>46</v>
      </c>
      <c r="O7908" s="25">
        <v>1920.83</v>
      </c>
      <c r="Q7908" s="20" t="s">
        <v>47</v>
      </c>
    </row>
    <row r="7909" spans="9:18" x14ac:dyDescent="0.3">
      <c r="M7909" s="20" t="s">
        <v>42</v>
      </c>
      <c r="O7909" s="25">
        <v>1</v>
      </c>
    </row>
    <row r="7910" spans="9:18" x14ac:dyDescent="0.3">
      <c r="I7910" s="31" t="s">
        <v>2504</v>
      </c>
      <c r="J7910" s="20" t="s">
        <v>2514</v>
      </c>
      <c r="K7910" s="20" t="s">
        <v>1474</v>
      </c>
      <c r="L7910" s="20" t="s">
        <v>1494</v>
      </c>
      <c r="M7910" s="20" t="s">
        <v>39</v>
      </c>
      <c r="N7910" s="20" t="s">
        <v>40</v>
      </c>
      <c r="O7910" s="25">
        <v>26535</v>
      </c>
      <c r="Q7910" s="20" t="s">
        <v>41</v>
      </c>
    </row>
    <row r="7911" spans="9:18" x14ac:dyDescent="0.3">
      <c r="M7911" s="20" t="s">
        <v>42</v>
      </c>
      <c r="O7911" s="25">
        <v>915</v>
      </c>
    </row>
    <row r="7912" spans="9:18" x14ac:dyDescent="0.3">
      <c r="I7912" s="31" t="s">
        <v>2515</v>
      </c>
      <c r="J7912" s="20" t="s">
        <v>2516</v>
      </c>
      <c r="K7912" s="20" t="s">
        <v>194</v>
      </c>
      <c r="L7912" s="20" t="s">
        <v>1474</v>
      </c>
      <c r="M7912" s="20" t="s">
        <v>39</v>
      </c>
      <c r="N7912" s="20" t="s">
        <v>122</v>
      </c>
      <c r="Q7912" s="20" t="s">
        <v>40</v>
      </c>
      <c r="R7912" s="25">
        <v>4926.47</v>
      </c>
    </row>
    <row r="7913" spans="9:18" x14ac:dyDescent="0.3">
      <c r="M7913" s="20" t="s">
        <v>42</v>
      </c>
      <c r="R7913" s="25">
        <v>875</v>
      </c>
    </row>
    <row r="7914" spans="9:18" x14ac:dyDescent="0.3">
      <c r="I7914" s="31" t="s">
        <v>2515</v>
      </c>
      <c r="J7914" s="20" t="s">
        <v>2516</v>
      </c>
      <c r="K7914" s="20" t="s">
        <v>194</v>
      </c>
      <c r="L7914" s="20" t="s">
        <v>1474</v>
      </c>
      <c r="M7914" s="20" t="s">
        <v>39</v>
      </c>
      <c r="N7914" s="20" t="s">
        <v>122</v>
      </c>
      <c r="Q7914" s="20" t="s">
        <v>40</v>
      </c>
      <c r="R7914" s="25">
        <v>4926.47</v>
      </c>
    </row>
    <row r="7915" spans="9:18" x14ac:dyDescent="0.3">
      <c r="M7915" s="20" t="s">
        <v>42</v>
      </c>
      <c r="R7915" s="25">
        <v>875</v>
      </c>
    </row>
    <row r="7916" spans="9:18" x14ac:dyDescent="0.3">
      <c r="I7916" s="31" t="s">
        <v>2515</v>
      </c>
      <c r="J7916" s="20" t="s">
        <v>2516</v>
      </c>
      <c r="K7916" s="20" t="s">
        <v>194</v>
      </c>
      <c r="L7916" s="20" t="s">
        <v>1474</v>
      </c>
      <c r="M7916" s="20" t="s">
        <v>39</v>
      </c>
      <c r="N7916" s="20" t="s">
        <v>122</v>
      </c>
      <c r="Q7916" s="20" t="s">
        <v>40</v>
      </c>
      <c r="R7916" s="25">
        <v>19705.87</v>
      </c>
    </row>
    <row r="7917" spans="9:18" x14ac:dyDescent="0.3">
      <c r="M7917" s="20" t="s">
        <v>42</v>
      </c>
      <c r="R7917" s="25">
        <v>3500</v>
      </c>
    </row>
    <row r="7918" spans="9:18" x14ac:dyDescent="0.3">
      <c r="I7918" s="31" t="s">
        <v>2515</v>
      </c>
      <c r="J7918" s="20" t="s">
        <v>2516</v>
      </c>
      <c r="K7918" s="20" t="s">
        <v>194</v>
      </c>
      <c r="L7918" s="20" t="s">
        <v>1474</v>
      </c>
      <c r="M7918" s="20" t="s">
        <v>39</v>
      </c>
      <c r="N7918" s="20" t="s">
        <v>122</v>
      </c>
      <c r="Q7918" s="20" t="s">
        <v>40</v>
      </c>
      <c r="R7918" s="25">
        <v>4926.47</v>
      </c>
    </row>
    <row r="7919" spans="9:18" x14ac:dyDescent="0.3">
      <c r="M7919" s="20" t="s">
        <v>42</v>
      </c>
      <c r="R7919" s="25">
        <v>875</v>
      </c>
    </row>
    <row r="7920" spans="9:18" x14ac:dyDescent="0.3">
      <c r="I7920" s="31" t="s">
        <v>2515</v>
      </c>
      <c r="J7920" s="20" t="s">
        <v>2516</v>
      </c>
      <c r="K7920" s="20" t="s">
        <v>194</v>
      </c>
      <c r="L7920" s="20" t="s">
        <v>1474</v>
      </c>
      <c r="M7920" s="20" t="s">
        <v>39</v>
      </c>
      <c r="N7920" s="20" t="s">
        <v>122</v>
      </c>
      <c r="Q7920" s="20" t="s">
        <v>40</v>
      </c>
      <c r="R7920" s="25">
        <v>4926.47</v>
      </c>
    </row>
    <row r="7921" spans="9:18" x14ac:dyDescent="0.3">
      <c r="M7921" s="20" t="s">
        <v>42</v>
      </c>
      <c r="R7921" s="25">
        <v>875</v>
      </c>
    </row>
    <row r="7922" spans="9:18" x14ac:dyDescent="0.3">
      <c r="I7922" s="31" t="s">
        <v>2515</v>
      </c>
      <c r="J7922" s="20" t="s">
        <v>2516</v>
      </c>
      <c r="K7922" s="20" t="s">
        <v>194</v>
      </c>
      <c r="L7922" s="20" t="s">
        <v>1474</v>
      </c>
      <c r="M7922" s="20" t="s">
        <v>39</v>
      </c>
      <c r="N7922" s="20" t="s">
        <v>122</v>
      </c>
      <c r="Q7922" s="20" t="s">
        <v>40</v>
      </c>
      <c r="R7922" s="25">
        <v>4926.47</v>
      </c>
    </row>
    <row r="7923" spans="9:18" x14ac:dyDescent="0.3">
      <c r="M7923" s="20" t="s">
        <v>42</v>
      </c>
      <c r="R7923" s="25">
        <v>875</v>
      </c>
    </row>
    <row r="7924" spans="9:18" x14ac:dyDescent="0.3">
      <c r="I7924" s="31" t="s">
        <v>2515</v>
      </c>
      <c r="J7924" s="20" t="s">
        <v>2516</v>
      </c>
      <c r="K7924" s="20" t="s">
        <v>194</v>
      </c>
      <c r="L7924" s="20" t="s">
        <v>1474</v>
      </c>
      <c r="M7924" s="20" t="s">
        <v>39</v>
      </c>
      <c r="N7924" s="20" t="s">
        <v>122</v>
      </c>
      <c r="Q7924" s="20" t="s">
        <v>40</v>
      </c>
      <c r="R7924" s="25">
        <v>4926.47</v>
      </c>
    </row>
    <row r="7925" spans="9:18" x14ac:dyDescent="0.3">
      <c r="M7925" s="20" t="s">
        <v>42</v>
      </c>
      <c r="R7925" s="25">
        <v>875</v>
      </c>
    </row>
    <row r="7926" spans="9:18" x14ac:dyDescent="0.3">
      <c r="I7926" s="31" t="s">
        <v>2515</v>
      </c>
      <c r="J7926" s="20" t="s">
        <v>2516</v>
      </c>
      <c r="K7926" s="20" t="s">
        <v>194</v>
      </c>
      <c r="L7926" s="20" t="s">
        <v>1474</v>
      </c>
      <c r="M7926" s="20" t="s">
        <v>39</v>
      </c>
      <c r="N7926" s="20" t="s">
        <v>122</v>
      </c>
      <c r="Q7926" s="20" t="s">
        <v>40</v>
      </c>
      <c r="R7926" s="25">
        <v>4926.47</v>
      </c>
    </row>
    <row r="7927" spans="9:18" x14ac:dyDescent="0.3">
      <c r="M7927" s="20" t="s">
        <v>42</v>
      </c>
      <c r="R7927" s="25">
        <v>875</v>
      </c>
    </row>
    <row r="7928" spans="9:18" x14ac:dyDescent="0.3">
      <c r="I7928" s="31" t="s">
        <v>2515</v>
      </c>
      <c r="J7928" s="20" t="s">
        <v>2516</v>
      </c>
      <c r="K7928" s="20" t="s">
        <v>194</v>
      </c>
      <c r="L7928" s="20" t="s">
        <v>1474</v>
      </c>
      <c r="M7928" s="20" t="s">
        <v>39</v>
      </c>
      <c r="N7928" s="20" t="s">
        <v>122</v>
      </c>
      <c r="Q7928" s="20" t="s">
        <v>40</v>
      </c>
      <c r="R7928" s="25">
        <v>4926.47</v>
      </c>
    </row>
    <row r="7929" spans="9:18" x14ac:dyDescent="0.3">
      <c r="M7929" s="20" t="s">
        <v>42</v>
      </c>
      <c r="R7929" s="25">
        <v>875</v>
      </c>
    </row>
    <row r="7930" spans="9:18" x14ac:dyDescent="0.3">
      <c r="I7930" s="31" t="s">
        <v>2515</v>
      </c>
      <c r="J7930" s="20" t="s">
        <v>2516</v>
      </c>
      <c r="K7930" s="20" t="s">
        <v>194</v>
      </c>
      <c r="L7930" s="20" t="s">
        <v>1474</v>
      </c>
      <c r="M7930" s="20" t="s">
        <v>39</v>
      </c>
      <c r="N7930" s="20" t="s">
        <v>122</v>
      </c>
      <c r="Q7930" s="20" t="s">
        <v>40</v>
      </c>
      <c r="R7930" s="25">
        <v>4926.47</v>
      </c>
    </row>
    <row r="7931" spans="9:18" x14ac:dyDescent="0.3">
      <c r="M7931" s="20" t="s">
        <v>42</v>
      </c>
      <c r="R7931" s="25">
        <v>875</v>
      </c>
    </row>
    <row r="7932" spans="9:18" x14ac:dyDescent="0.3">
      <c r="I7932" s="31" t="s">
        <v>2515</v>
      </c>
      <c r="J7932" s="20" t="s">
        <v>2516</v>
      </c>
      <c r="K7932" s="20" t="s">
        <v>194</v>
      </c>
      <c r="L7932" s="20" t="s">
        <v>1474</v>
      </c>
      <c r="M7932" s="20" t="s">
        <v>39</v>
      </c>
      <c r="N7932" s="20" t="s">
        <v>122</v>
      </c>
      <c r="Q7932" s="20" t="s">
        <v>40</v>
      </c>
      <c r="R7932" s="25">
        <v>4926.47</v>
      </c>
    </row>
    <row r="7933" spans="9:18" x14ac:dyDescent="0.3">
      <c r="M7933" s="20" t="s">
        <v>42</v>
      </c>
      <c r="R7933" s="25">
        <v>875</v>
      </c>
    </row>
    <row r="7934" spans="9:18" x14ac:dyDescent="0.3">
      <c r="I7934" s="31" t="s">
        <v>2515</v>
      </c>
      <c r="J7934" s="20" t="s">
        <v>2516</v>
      </c>
      <c r="K7934" s="20" t="s">
        <v>194</v>
      </c>
      <c r="L7934" s="20" t="s">
        <v>1474</v>
      </c>
      <c r="M7934" s="20" t="s">
        <v>39</v>
      </c>
      <c r="N7934" s="20" t="s">
        <v>122</v>
      </c>
      <c r="Q7934" s="20" t="s">
        <v>40</v>
      </c>
      <c r="R7934" s="25">
        <v>4926.47</v>
      </c>
    </row>
    <row r="7935" spans="9:18" x14ac:dyDescent="0.3">
      <c r="M7935" s="20" t="s">
        <v>42</v>
      </c>
      <c r="R7935" s="25">
        <v>875</v>
      </c>
    </row>
    <row r="7936" spans="9:18" x14ac:dyDescent="0.3">
      <c r="I7936" s="31" t="s">
        <v>2515</v>
      </c>
      <c r="J7936" s="20" t="s">
        <v>2516</v>
      </c>
      <c r="K7936" s="20" t="s">
        <v>194</v>
      </c>
      <c r="L7936" s="20" t="s">
        <v>1474</v>
      </c>
      <c r="M7936" s="20" t="s">
        <v>39</v>
      </c>
      <c r="N7936" s="20" t="s">
        <v>122</v>
      </c>
      <c r="Q7936" s="20" t="s">
        <v>40</v>
      </c>
      <c r="R7936" s="25">
        <v>4926.47</v>
      </c>
    </row>
    <row r="7937" spans="9:18" x14ac:dyDescent="0.3">
      <c r="M7937" s="20" t="s">
        <v>42</v>
      </c>
      <c r="R7937" s="25">
        <v>875</v>
      </c>
    </row>
    <row r="7938" spans="9:18" x14ac:dyDescent="0.3">
      <c r="I7938" s="31" t="s">
        <v>2515</v>
      </c>
      <c r="J7938" s="20" t="s">
        <v>2517</v>
      </c>
      <c r="K7938" s="20" t="s">
        <v>2518</v>
      </c>
      <c r="M7938" s="20" t="s">
        <v>39</v>
      </c>
      <c r="N7938" s="20" t="s">
        <v>53</v>
      </c>
      <c r="O7938" s="25">
        <v>287.5</v>
      </c>
      <c r="Q7938" s="20" t="s">
        <v>47</v>
      </c>
    </row>
    <row r="7939" spans="9:18" x14ac:dyDescent="0.3">
      <c r="M7939" s="20" t="s">
        <v>42</v>
      </c>
      <c r="O7939" s="25">
        <v>1</v>
      </c>
    </row>
    <row r="7940" spans="9:18" x14ac:dyDescent="0.3">
      <c r="I7940" s="31" t="s">
        <v>2515</v>
      </c>
      <c r="J7940" s="20" t="s">
        <v>2519</v>
      </c>
      <c r="K7940" s="20" t="s">
        <v>145</v>
      </c>
      <c r="M7940" s="20" t="s">
        <v>39</v>
      </c>
      <c r="N7940" s="20" t="s">
        <v>146</v>
      </c>
      <c r="O7940" s="25">
        <v>8008.41</v>
      </c>
      <c r="Q7940" s="20" t="s">
        <v>47</v>
      </c>
    </row>
    <row r="7941" spans="9:18" x14ac:dyDescent="0.3">
      <c r="M7941" s="20" t="s">
        <v>42</v>
      </c>
      <c r="O7941" s="25">
        <v>79</v>
      </c>
    </row>
    <row r="7942" spans="9:18" x14ac:dyDescent="0.3">
      <c r="I7942" s="31" t="s">
        <v>2515</v>
      </c>
      <c r="J7942" s="20" t="s">
        <v>2519</v>
      </c>
      <c r="K7942" s="20" t="s">
        <v>147</v>
      </c>
      <c r="L7942" s="20" t="s">
        <v>145</v>
      </c>
      <c r="M7942" s="20" t="s">
        <v>39</v>
      </c>
      <c r="N7942" s="20" t="s">
        <v>148</v>
      </c>
      <c r="Q7942" s="20" t="s">
        <v>149</v>
      </c>
      <c r="R7942" s="25">
        <v>8008.41</v>
      </c>
    </row>
    <row r="7943" spans="9:18" x14ac:dyDescent="0.3">
      <c r="M7943" s="20" t="s">
        <v>42</v>
      </c>
    </row>
    <row r="7944" spans="9:18" x14ac:dyDescent="0.3">
      <c r="I7944" s="31" t="s">
        <v>2515</v>
      </c>
      <c r="J7944" s="20" t="s">
        <v>2520</v>
      </c>
      <c r="K7944" s="20" t="s">
        <v>1474</v>
      </c>
      <c r="M7944" s="20" t="s">
        <v>39</v>
      </c>
      <c r="N7944" s="20" t="s">
        <v>40</v>
      </c>
      <c r="O7944" s="25">
        <v>121968</v>
      </c>
      <c r="Q7944" s="20" t="s">
        <v>47</v>
      </c>
    </row>
    <row r="7945" spans="9:18" x14ac:dyDescent="0.3">
      <c r="M7945" s="20" t="s">
        <v>42</v>
      </c>
      <c r="O7945" s="25">
        <v>26400</v>
      </c>
    </row>
    <row r="7946" spans="9:18" x14ac:dyDescent="0.3">
      <c r="I7946" s="31" t="s">
        <v>2515</v>
      </c>
      <c r="J7946" s="20" t="s">
        <v>2521</v>
      </c>
      <c r="K7946" s="20" t="s">
        <v>1474</v>
      </c>
      <c r="M7946" s="20" t="s">
        <v>39</v>
      </c>
      <c r="N7946" s="20" t="s">
        <v>40</v>
      </c>
      <c r="O7946" s="25">
        <v>116516.4</v>
      </c>
      <c r="Q7946" s="20" t="s">
        <v>47</v>
      </c>
    </row>
    <row r="7947" spans="9:18" x14ac:dyDescent="0.3">
      <c r="M7947" s="20" t="s">
        <v>42</v>
      </c>
      <c r="O7947" s="25">
        <v>25220</v>
      </c>
    </row>
    <row r="7948" spans="9:18" x14ac:dyDescent="0.3">
      <c r="I7948" s="31" t="s">
        <v>2515</v>
      </c>
      <c r="J7948" s="20" t="s">
        <v>2522</v>
      </c>
      <c r="K7948" s="20" t="s">
        <v>1474</v>
      </c>
      <c r="M7948" s="20" t="s">
        <v>39</v>
      </c>
      <c r="N7948" s="20" t="s">
        <v>40</v>
      </c>
      <c r="O7948" s="25">
        <v>11000</v>
      </c>
      <c r="Q7948" s="20" t="s">
        <v>47</v>
      </c>
    </row>
    <row r="7949" spans="9:18" x14ac:dyDescent="0.3">
      <c r="M7949" s="20" t="s">
        <v>42</v>
      </c>
    </row>
    <row r="7950" spans="9:18" x14ac:dyDescent="0.3">
      <c r="I7950" s="31" t="s">
        <v>2515</v>
      </c>
      <c r="J7950" s="20" t="s">
        <v>2522</v>
      </c>
      <c r="K7950" s="20" t="s">
        <v>1474</v>
      </c>
      <c r="M7950" s="20" t="s">
        <v>39</v>
      </c>
      <c r="N7950" s="20" t="s">
        <v>40</v>
      </c>
      <c r="O7950" s="25">
        <v>10508.33</v>
      </c>
      <c r="Q7950" s="20" t="s">
        <v>47</v>
      </c>
    </row>
    <row r="7951" spans="9:18" x14ac:dyDescent="0.3">
      <c r="M7951" s="20" t="s">
        <v>42</v>
      </c>
    </row>
    <row r="7952" spans="9:18" x14ac:dyDescent="0.3">
      <c r="I7952" s="31" t="s">
        <v>2515</v>
      </c>
      <c r="J7952" s="20" t="s">
        <v>2523</v>
      </c>
      <c r="K7952" s="20" t="s">
        <v>1474</v>
      </c>
      <c r="L7952" s="20" t="s">
        <v>1492</v>
      </c>
      <c r="M7952" s="20" t="s">
        <v>39</v>
      </c>
      <c r="N7952" s="20" t="s">
        <v>40</v>
      </c>
      <c r="O7952" s="25">
        <v>45498.25</v>
      </c>
      <c r="Q7952" s="20" t="s">
        <v>41</v>
      </c>
    </row>
    <row r="7953" spans="9:18" x14ac:dyDescent="0.3">
      <c r="M7953" s="20" t="s">
        <v>42</v>
      </c>
      <c r="O7953" s="25">
        <v>2300</v>
      </c>
    </row>
    <row r="7954" spans="9:18" x14ac:dyDescent="0.3">
      <c r="I7954" s="31" t="s">
        <v>2524</v>
      </c>
      <c r="J7954" s="20" t="s">
        <v>2525</v>
      </c>
      <c r="K7954" s="20" t="s">
        <v>194</v>
      </c>
      <c r="L7954" s="20" t="s">
        <v>1474</v>
      </c>
      <c r="M7954" s="20" t="s">
        <v>39</v>
      </c>
      <c r="N7954" s="20" t="s">
        <v>122</v>
      </c>
      <c r="Q7954" s="20" t="s">
        <v>40</v>
      </c>
      <c r="R7954" s="25">
        <v>12161.56</v>
      </c>
    </row>
    <row r="7955" spans="9:18" x14ac:dyDescent="0.3">
      <c r="M7955" s="20" t="s">
        <v>42</v>
      </c>
      <c r="R7955" s="25">
        <v>2151.3090000000002</v>
      </c>
    </row>
    <row r="7956" spans="9:18" x14ac:dyDescent="0.3">
      <c r="I7956" s="31" t="s">
        <v>2524</v>
      </c>
      <c r="J7956" s="20" t="s">
        <v>2525</v>
      </c>
      <c r="K7956" s="20" t="s">
        <v>194</v>
      </c>
      <c r="L7956" s="20" t="s">
        <v>1474</v>
      </c>
      <c r="M7956" s="20" t="s">
        <v>39</v>
      </c>
      <c r="N7956" s="20" t="s">
        <v>122</v>
      </c>
      <c r="Q7956" s="20" t="s">
        <v>40</v>
      </c>
      <c r="R7956" s="25">
        <v>6080.78</v>
      </c>
    </row>
    <row r="7957" spans="9:18" x14ac:dyDescent="0.3">
      <c r="M7957" s="20" t="s">
        <v>42</v>
      </c>
      <c r="R7957" s="25">
        <v>1075.654</v>
      </c>
    </row>
    <row r="7958" spans="9:18" x14ac:dyDescent="0.3">
      <c r="I7958" s="31" t="s">
        <v>2524</v>
      </c>
      <c r="J7958" s="20" t="s">
        <v>2525</v>
      </c>
      <c r="K7958" s="20" t="s">
        <v>194</v>
      </c>
      <c r="L7958" s="20" t="s">
        <v>1474</v>
      </c>
      <c r="M7958" s="20" t="s">
        <v>39</v>
      </c>
      <c r="N7958" s="20" t="s">
        <v>122</v>
      </c>
      <c r="Q7958" s="20" t="s">
        <v>40</v>
      </c>
      <c r="R7958" s="25">
        <v>6080.78</v>
      </c>
    </row>
    <row r="7959" spans="9:18" x14ac:dyDescent="0.3">
      <c r="M7959" s="20" t="s">
        <v>42</v>
      </c>
      <c r="R7959" s="25">
        <v>1075.654</v>
      </c>
    </row>
    <row r="7960" spans="9:18" x14ac:dyDescent="0.3">
      <c r="I7960" s="31" t="s">
        <v>2524</v>
      </c>
      <c r="J7960" s="20" t="s">
        <v>2525</v>
      </c>
      <c r="K7960" s="20" t="s">
        <v>194</v>
      </c>
      <c r="L7960" s="20" t="s">
        <v>1474</v>
      </c>
      <c r="M7960" s="20" t="s">
        <v>39</v>
      </c>
      <c r="N7960" s="20" t="s">
        <v>122</v>
      </c>
      <c r="Q7960" s="20" t="s">
        <v>40</v>
      </c>
      <c r="R7960" s="25">
        <v>6080.78</v>
      </c>
    </row>
    <row r="7961" spans="9:18" x14ac:dyDescent="0.3">
      <c r="M7961" s="20" t="s">
        <v>42</v>
      </c>
      <c r="R7961" s="25">
        <v>1075.654</v>
      </c>
    </row>
    <row r="7962" spans="9:18" x14ac:dyDescent="0.3">
      <c r="I7962" s="31" t="s">
        <v>2524</v>
      </c>
      <c r="J7962" s="20" t="s">
        <v>2525</v>
      </c>
      <c r="K7962" s="20" t="s">
        <v>194</v>
      </c>
      <c r="L7962" s="20" t="s">
        <v>1474</v>
      </c>
      <c r="M7962" s="20" t="s">
        <v>39</v>
      </c>
      <c r="N7962" s="20" t="s">
        <v>122</v>
      </c>
      <c r="Q7962" s="20" t="s">
        <v>40</v>
      </c>
      <c r="R7962" s="25">
        <v>6080.78</v>
      </c>
    </row>
    <row r="7963" spans="9:18" x14ac:dyDescent="0.3">
      <c r="M7963" s="20" t="s">
        <v>42</v>
      </c>
      <c r="R7963" s="25">
        <v>1075.654</v>
      </c>
    </row>
    <row r="7964" spans="9:18" x14ac:dyDescent="0.3">
      <c r="I7964" s="31" t="s">
        <v>2524</v>
      </c>
      <c r="J7964" s="20" t="s">
        <v>2525</v>
      </c>
      <c r="K7964" s="20" t="s">
        <v>194</v>
      </c>
      <c r="L7964" s="20" t="s">
        <v>1474</v>
      </c>
      <c r="M7964" s="20" t="s">
        <v>39</v>
      </c>
      <c r="N7964" s="20" t="s">
        <v>122</v>
      </c>
      <c r="Q7964" s="20" t="s">
        <v>40</v>
      </c>
      <c r="R7964" s="25">
        <v>6080.78</v>
      </c>
    </row>
    <row r="7965" spans="9:18" x14ac:dyDescent="0.3">
      <c r="M7965" s="20" t="s">
        <v>42</v>
      </c>
      <c r="R7965" s="25">
        <v>1075.654</v>
      </c>
    </row>
    <row r="7966" spans="9:18" x14ac:dyDescent="0.3">
      <c r="I7966" s="31" t="s">
        <v>2524</v>
      </c>
      <c r="J7966" s="20" t="s">
        <v>2525</v>
      </c>
      <c r="K7966" s="20" t="s">
        <v>194</v>
      </c>
      <c r="L7966" s="20" t="s">
        <v>1474</v>
      </c>
      <c r="M7966" s="20" t="s">
        <v>39</v>
      </c>
      <c r="N7966" s="20" t="s">
        <v>122</v>
      </c>
      <c r="Q7966" s="20" t="s">
        <v>40</v>
      </c>
      <c r="R7966" s="25">
        <v>6080.78</v>
      </c>
    </row>
    <row r="7967" spans="9:18" x14ac:dyDescent="0.3">
      <c r="M7967" s="20" t="s">
        <v>42</v>
      </c>
      <c r="R7967" s="25">
        <v>1075.654</v>
      </c>
    </row>
    <row r="7968" spans="9:18" x14ac:dyDescent="0.3">
      <c r="I7968" s="31" t="s">
        <v>2524</v>
      </c>
      <c r="J7968" s="20" t="s">
        <v>2525</v>
      </c>
      <c r="K7968" s="20" t="s">
        <v>194</v>
      </c>
      <c r="L7968" s="20" t="s">
        <v>1474</v>
      </c>
      <c r="M7968" s="20" t="s">
        <v>39</v>
      </c>
      <c r="N7968" s="20" t="s">
        <v>122</v>
      </c>
      <c r="Q7968" s="20" t="s">
        <v>40</v>
      </c>
      <c r="R7968" s="25">
        <v>13110.17</v>
      </c>
    </row>
    <row r="7969" spans="9:18" x14ac:dyDescent="0.3">
      <c r="M7969" s="20" t="s">
        <v>42</v>
      </c>
      <c r="R7969" s="25">
        <v>2319.1129999999998</v>
      </c>
    </row>
    <row r="7970" spans="9:18" x14ac:dyDescent="0.3">
      <c r="I7970" s="31" t="s">
        <v>2524</v>
      </c>
      <c r="J7970" s="20" t="s">
        <v>2525</v>
      </c>
      <c r="K7970" s="20" t="s">
        <v>194</v>
      </c>
      <c r="L7970" s="20" t="s">
        <v>1474</v>
      </c>
      <c r="M7970" s="20" t="s">
        <v>39</v>
      </c>
      <c r="N7970" s="20" t="s">
        <v>122</v>
      </c>
      <c r="Q7970" s="20" t="s">
        <v>40</v>
      </c>
      <c r="R7970" s="25">
        <v>6080.78</v>
      </c>
    </row>
    <row r="7971" spans="9:18" x14ac:dyDescent="0.3">
      <c r="M7971" s="20" t="s">
        <v>42</v>
      </c>
      <c r="R7971" s="25">
        <v>1075.654</v>
      </c>
    </row>
    <row r="7972" spans="9:18" x14ac:dyDescent="0.3">
      <c r="I7972" s="31" t="s">
        <v>2526</v>
      </c>
      <c r="J7972" s="20" t="s">
        <v>2527</v>
      </c>
      <c r="K7972" s="20" t="s">
        <v>194</v>
      </c>
      <c r="L7972" s="20" t="s">
        <v>1474</v>
      </c>
      <c r="M7972" s="20" t="s">
        <v>39</v>
      </c>
      <c r="N7972" s="20" t="s">
        <v>122</v>
      </c>
      <c r="Q7972" s="20" t="s">
        <v>40</v>
      </c>
      <c r="R7972" s="25">
        <v>24668.06</v>
      </c>
    </row>
    <row r="7973" spans="9:18" x14ac:dyDescent="0.3">
      <c r="M7973" s="20" t="s">
        <v>42</v>
      </c>
      <c r="R7973" s="25">
        <v>4363.6369999999997</v>
      </c>
    </row>
    <row r="7974" spans="9:18" x14ac:dyDescent="0.3">
      <c r="I7974" s="31" t="s">
        <v>2526</v>
      </c>
      <c r="J7974" s="20" t="s">
        <v>2527</v>
      </c>
      <c r="K7974" s="20" t="s">
        <v>194</v>
      </c>
      <c r="L7974" s="20" t="s">
        <v>1474</v>
      </c>
      <c r="M7974" s="20" t="s">
        <v>39</v>
      </c>
      <c r="N7974" s="20" t="s">
        <v>122</v>
      </c>
      <c r="Q7974" s="20" t="s">
        <v>40</v>
      </c>
      <c r="R7974" s="25">
        <v>6167.01</v>
      </c>
    </row>
    <row r="7975" spans="9:18" x14ac:dyDescent="0.3">
      <c r="M7975" s="20" t="s">
        <v>42</v>
      </c>
      <c r="R7975" s="25">
        <v>1090.9090000000001</v>
      </c>
    </row>
    <row r="7976" spans="9:18" x14ac:dyDescent="0.3">
      <c r="I7976" s="31" t="s">
        <v>2526</v>
      </c>
      <c r="J7976" s="20" t="s">
        <v>2527</v>
      </c>
      <c r="K7976" s="20" t="s">
        <v>194</v>
      </c>
      <c r="L7976" s="20" t="s">
        <v>1474</v>
      </c>
      <c r="M7976" s="20" t="s">
        <v>39</v>
      </c>
      <c r="N7976" s="20" t="s">
        <v>122</v>
      </c>
      <c r="Q7976" s="20" t="s">
        <v>40</v>
      </c>
      <c r="R7976" s="25">
        <v>6167.01</v>
      </c>
    </row>
    <row r="7977" spans="9:18" x14ac:dyDescent="0.3">
      <c r="M7977" s="20" t="s">
        <v>42</v>
      </c>
      <c r="R7977" s="25">
        <v>1090.9090000000001</v>
      </c>
    </row>
    <row r="7978" spans="9:18" x14ac:dyDescent="0.3">
      <c r="I7978" s="31" t="s">
        <v>2526</v>
      </c>
      <c r="J7978" s="20" t="s">
        <v>2527</v>
      </c>
      <c r="K7978" s="20" t="s">
        <v>194</v>
      </c>
      <c r="L7978" s="20" t="s">
        <v>1474</v>
      </c>
      <c r="M7978" s="20" t="s">
        <v>39</v>
      </c>
      <c r="N7978" s="20" t="s">
        <v>122</v>
      </c>
      <c r="Q7978" s="20" t="s">
        <v>40</v>
      </c>
      <c r="R7978" s="25">
        <v>6167.01</v>
      </c>
    </row>
    <row r="7979" spans="9:18" x14ac:dyDescent="0.3">
      <c r="M7979" s="20" t="s">
        <v>42</v>
      </c>
      <c r="R7979" s="25">
        <v>1090.9090000000001</v>
      </c>
    </row>
    <row r="7980" spans="9:18" x14ac:dyDescent="0.3">
      <c r="I7980" s="31" t="s">
        <v>2526</v>
      </c>
      <c r="J7980" s="20" t="s">
        <v>2527</v>
      </c>
      <c r="K7980" s="20" t="s">
        <v>194</v>
      </c>
      <c r="L7980" s="20" t="s">
        <v>1474</v>
      </c>
      <c r="M7980" s="20" t="s">
        <v>39</v>
      </c>
      <c r="N7980" s="20" t="s">
        <v>122</v>
      </c>
      <c r="Q7980" s="20" t="s">
        <v>40</v>
      </c>
      <c r="R7980" s="25">
        <v>6167.01</v>
      </c>
    </row>
    <row r="7981" spans="9:18" x14ac:dyDescent="0.3">
      <c r="M7981" s="20" t="s">
        <v>42</v>
      </c>
      <c r="R7981" s="25">
        <v>1090.9090000000001</v>
      </c>
    </row>
    <row r="7982" spans="9:18" x14ac:dyDescent="0.3">
      <c r="I7982" s="31" t="s">
        <v>2526</v>
      </c>
      <c r="J7982" s="20" t="s">
        <v>2527</v>
      </c>
      <c r="K7982" s="20" t="s">
        <v>194</v>
      </c>
      <c r="L7982" s="20" t="s">
        <v>1474</v>
      </c>
      <c r="M7982" s="20" t="s">
        <v>39</v>
      </c>
      <c r="N7982" s="20" t="s">
        <v>122</v>
      </c>
      <c r="Q7982" s="20" t="s">
        <v>40</v>
      </c>
      <c r="R7982" s="25">
        <v>6167.01</v>
      </c>
    </row>
    <row r="7983" spans="9:18" x14ac:dyDescent="0.3">
      <c r="M7983" s="20" t="s">
        <v>42</v>
      </c>
      <c r="R7983" s="25">
        <v>1090.9090000000001</v>
      </c>
    </row>
    <row r="7984" spans="9:18" x14ac:dyDescent="0.3">
      <c r="I7984" s="31" t="s">
        <v>2526</v>
      </c>
      <c r="J7984" s="20" t="s">
        <v>2527</v>
      </c>
      <c r="K7984" s="20" t="s">
        <v>194</v>
      </c>
      <c r="L7984" s="20" t="s">
        <v>1474</v>
      </c>
      <c r="M7984" s="20" t="s">
        <v>39</v>
      </c>
      <c r="N7984" s="20" t="s">
        <v>122</v>
      </c>
      <c r="Q7984" s="20" t="s">
        <v>40</v>
      </c>
      <c r="R7984" s="25">
        <v>12334.03</v>
      </c>
    </row>
    <row r="7985" spans="9:18" x14ac:dyDescent="0.3">
      <c r="M7985" s="20" t="s">
        <v>42</v>
      </c>
      <c r="R7985" s="25">
        <v>2181.8180000000002</v>
      </c>
    </row>
    <row r="7986" spans="9:18" x14ac:dyDescent="0.3">
      <c r="I7986" s="31" t="s">
        <v>2528</v>
      </c>
      <c r="J7986" s="20" t="s">
        <v>2529</v>
      </c>
      <c r="K7986" s="20" t="s">
        <v>194</v>
      </c>
      <c r="L7986" s="20" t="s">
        <v>1474</v>
      </c>
      <c r="M7986" s="20" t="s">
        <v>39</v>
      </c>
      <c r="N7986" s="20" t="s">
        <v>122</v>
      </c>
      <c r="Q7986" s="20" t="s">
        <v>40</v>
      </c>
      <c r="R7986" s="25">
        <v>5157.9399999999996</v>
      </c>
    </row>
    <row r="7987" spans="9:18" x14ac:dyDescent="0.3">
      <c r="M7987" s="20" t="s">
        <v>42</v>
      </c>
      <c r="R7987" s="25">
        <v>912.40899999999999</v>
      </c>
    </row>
    <row r="7988" spans="9:18" x14ac:dyDescent="0.3">
      <c r="I7988" s="31" t="s">
        <v>2528</v>
      </c>
      <c r="J7988" s="20" t="s">
        <v>2529</v>
      </c>
      <c r="K7988" s="20" t="s">
        <v>194</v>
      </c>
      <c r="L7988" s="20" t="s">
        <v>1474</v>
      </c>
      <c r="M7988" s="20" t="s">
        <v>39</v>
      </c>
      <c r="N7988" s="20" t="s">
        <v>122</v>
      </c>
      <c r="Q7988" s="20" t="s">
        <v>40</v>
      </c>
      <c r="R7988" s="25">
        <v>5941.94</v>
      </c>
    </row>
    <row r="7989" spans="9:18" x14ac:dyDescent="0.3">
      <c r="M7989" s="20" t="s">
        <v>42</v>
      </c>
      <c r="R7989" s="25">
        <v>1051.095</v>
      </c>
    </row>
    <row r="7990" spans="9:18" x14ac:dyDescent="0.3">
      <c r="I7990" s="31" t="s">
        <v>2528</v>
      </c>
      <c r="J7990" s="20" t="s">
        <v>2529</v>
      </c>
      <c r="K7990" s="20" t="s">
        <v>194</v>
      </c>
      <c r="L7990" s="20" t="s">
        <v>1474</v>
      </c>
      <c r="M7990" s="20" t="s">
        <v>39</v>
      </c>
      <c r="N7990" s="20" t="s">
        <v>122</v>
      </c>
      <c r="Q7990" s="20" t="s">
        <v>40</v>
      </c>
      <c r="R7990" s="25">
        <v>20631.73</v>
      </c>
    </row>
    <row r="7991" spans="9:18" x14ac:dyDescent="0.3">
      <c r="M7991" s="20" t="s">
        <v>42</v>
      </c>
      <c r="R7991" s="25">
        <v>3649.6329999999998</v>
      </c>
    </row>
    <row r="7992" spans="9:18" x14ac:dyDescent="0.3">
      <c r="I7992" s="31" t="s">
        <v>2528</v>
      </c>
      <c r="J7992" s="20" t="s">
        <v>2529</v>
      </c>
      <c r="K7992" s="20" t="s">
        <v>194</v>
      </c>
      <c r="L7992" s="20" t="s">
        <v>1474</v>
      </c>
      <c r="M7992" s="20" t="s">
        <v>39</v>
      </c>
      <c r="N7992" s="20" t="s">
        <v>122</v>
      </c>
      <c r="Q7992" s="20" t="s">
        <v>40</v>
      </c>
      <c r="R7992" s="25">
        <v>5157.9399999999996</v>
      </c>
    </row>
    <row r="7993" spans="9:18" x14ac:dyDescent="0.3">
      <c r="M7993" s="20" t="s">
        <v>42</v>
      </c>
      <c r="R7993" s="25">
        <v>912.40899999999999</v>
      </c>
    </row>
    <row r="7994" spans="9:18" x14ac:dyDescent="0.3">
      <c r="I7994" s="31" t="s">
        <v>2528</v>
      </c>
      <c r="J7994" s="20" t="s">
        <v>2529</v>
      </c>
      <c r="K7994" s="20" t="s">
        <v>194</v>
      </c>
      <c r="L7994" s="20" t="s">
        <v>1474</v>
      </c>
      <c r="M7994" s="20" t="s">
        <v>39</v>
      </c>
      <c r="N7994" s="20" t="s">
        <v>122</v>
      </c>
      <c r="Q7994" s="20" t="s">
        <v>40</v>
      </c>
      <c r="R7994" s="25">
        <v>5157.9399999999996</v>
      </c>
    </row>
    <row r="7995" spans="9:18" x14ac:dyDescent="0.3">
      <c r="M7995" s="20" t="s">
        <v>42</v>
      </c>
      <c r="R7995" s="25">
        <v>912.40899999999999</v>
      </c>
    </row>
    <row r="7996" spans="9:18" x14ac:dyDescent="0.3">
      <c r="I7996" s="31" t="s">
        <v>2528</v>
      </c>
      <c r="J7996" s="20" t="s">
        <v>2529</v>
      </c>
      <c r="K7996" s="20" t="s">
        <v>194</v>
      </c>
      <c r="L7996" s="20" t="s">
        <v>1474</v>
      </c>
      <c r="M7996" s="20" t="s">
        <v>39</v>
      </c>
      <c r="N7996" s="20" t="s">
        <v>122</v>
      </c>
      <c r="Q7996" s="20" t="s">
        <v>40</v>
      </c>
      <c r="R7996" s="25">
        <v>5157.9399999999996</v>
      </c>
    </row>
    <row r="7997" spans="9:18" x14ac:dyDescent="0.3">
      <c r="M7997" s="20" t="s">
        <v>42</v>
      </c>
      <c r="R7997" s="25">
        <v>912.40899999999999</v>
      </c>
    </row>
    <row r="7998" spans="9:18" x14ac:dyDescent="0.3">
      <c r="I7998" s="31" t="s">
        <v>2528</v>
      </c>
      <c r="J7998" s="20" t="s">
        <v>2529</v>
      </c>
      <c r="K7998" s="20" t="s">
        <v>194</v>
      </c>
      <c r="L7998" s="20" t="s">
        <v>1474</v>
      </c>
      <c r="M7998" s="20" t="s">
        <v>39</v>
      </c>
      <c r="N7998" s="20" t="s">
        <v>122</v>
      </c>
      <c r="Q7998" s="20" t="s">
        <v>40</v>
      </c>
      <c r="R7998" s="25">
        <v>5157.9399999999996</v>
      </c>
    </row>
    <row r="7999" spans="9:18" x14ac:dyDescent="0.3">
      <c r="M7999" s="20" t="s">
        <v>42</v>
      </c>
      <c r="R7999" s="25">
        <v>912.40899999999999</v>
      </c>
    </row>
    <row r="8000" spans="9:18" x14ac:dyDescent="0.3">
      <c r="I8000" s="31" t="s">
        <v>2528</v>
      </c>
      <c r="J8000" s="20" t="s">
        <v>2529</v>
      </c>
      <c r="K8000" s="20" t="s">
        <v>194</v>
      </c>
      <c r="L8000" s="20" t="s">
        <v>1474</v>
      </c>
      <c r="M8000" s="20" t="s">
        <v>39</v>
      </c>
      <c r="N8000" s="20" t="s">
        <v>122</v>
      </c>
      <c r="Q8000" s="20" t="s">
        <v>40</v>
      </c>
      <c r="R8000" s="25">
        <v>5157.9399999999996</v>
      </c>
    </row>
    <row r="8001" spans="9:18" x14ac:dyDescent="0.3">
      <c r="M8001" s="20" t="s">
        <v>42</v>
      </c>
      <c r="R8001" s="25">
        <v>912.40899999999999</v>
      </c>
    </row>
    <row r="8002" spans="9:18" x14ac:dyDescent="0.3">
      <c r="I8002" s="31" t="s">
        <v>2528</v>
      </c>
      <c r="J8002" s="20" t="s">
        <v>2529</v>
      </c>
      <c r="K8002" s="20" t="s">
        <v>194</v>
      </c>
      <c r="L8002" s="20" t="s">
        <v>1474</v>
      </c>
      <c r="M8002" s="20" t="s">
        <v>39</v>
      </c>
      <c r="N8002" s="20" t="s">
        <v>122</v>
      </c>
      <c r="Q8002" s="20" t="s">
        <v>40</v>
      </c>
      <c r="R8002" s="25">
        <v>5157.9399999999996</v>
      </c>
    </row>
    <row r="8003" spans="9:18" x14ac:dyDescent="0.3">
      <c r="M8003" s="20" t="s">
        <v>42</v>
      </c>
      <c r="R8003" s="25">
        <v>912.40899999999999</v>
      </c>
    </row>
    <row r="8004" spans="9:18" x14ac:dyDescent="0.3">
      <c r="I8004" s="31" t="s">
        <v>2528</v>
      </c>
      <c r="J8004" s="20" t="s">
        <v>2529</v>
      </c>
      <c r="K8004" s="20" t="s">
        <v>194</v>
      </c>
      <c r="L8004" s="20" t="s">
        <v>1474</v>
      </c>
      <c r="M8004" s="20" t="s">
        <v>39</v>
      </c>
      <c r="N8004" s="20" t="s">
        <v>122</v>
      </c>
      <c r="Q8004" s="20" t="s">
        <v>40</v>
      </c>
      <c r="R8004" s="25">
        <v>5157.9399999999996</v>
      </c>
    </row>
    <row r="8005" spans="9:18" x14ac:dyDescent="0.3">
      <c r="M8005" s="20" t="s">
        <v>42</v>
      </c>
      <c r="R8005" s="25">
        <v>912.40899999999999</v>
      </c>
    </row>
    <row r="8006" spans="9:18" x14ac:dyDescent="0.3">
      <c r="I8006" s="31" t="s">
        <v>2528</v>
      </c>
      <c r="J8006" s="20" t="s">
        <v>2530</v>
      </c>
      <c r="K8006" s="20" t="s">
        <v>1474</v>
      </c>
      <c r="L8006" s="20" t="s">
        <v>1492</v>
      </c>
      <c r="M8006" s="20" t="s">
        <v>39</v>
      </c>
      <c r="N8006" s="20" t="s">
        <v>40</v>
      </c>
      <c r="O8006" s="25">
        <v>28476.02</v>
      </c>
      <c r="Q8006" s="20" t="s">
        <v>41</v>
      </c>
    </row>
    <row r="8007" spans="9:18" x14ac:dyDescent="0.3">
      <c r="M8007" s="20" t="s">
        <v>42</v>
      </c>
      <c r="O8007" s="25">
        <v>1152</v>
      </c>
    </row>
    <row r="8008" spans="9:18" x14ac:dyDescent="0.3">
      <c r="I8008" s="31" t="s">
        <v>2531</v>
      </c>
      <c r="J8008" s="20" t="s">
        <v>2532</v>
      </c>
      <c r="K8008" s="20" t="s">
        <v>194</v>
      </c>
      <c r="L8008" s="20" t="s">
        <v>1474</v>
      </c>
      <c r="M8008" s="20" t="s">
        <v>39</v>
      </c>
      <c r="N8008" s="20" t="s">
        <v>122</v>
      </c>
      <c r="Q8008" s="20" t="s">
        <v>40</v>
      </c>
      <c r="R8008" s="25">
        <v>21130.89</v>
      </c>
    </row>
    <row r="8009" spans="9:18" x14ac:dyDescent="0.3">
      <c r="M8009" s="20" t="s">
        <v>42</v>
      </c>
      <c r="R8009" s="25">
        <v>3461.54</v>
      </c>
    </row>
    <row r="8010" spans="9:18" x14ac:dyDescent="0.3">
      <c r="I8010" s="31" t="s">
        <v>2531</v>
      </c>
      <c r="J8010" s="20" t="s">
        <v>2532</v>
      </c>
      <c r="K8010" s="20" t="s">
        <v>194</v>
      </c>
      <c r="L8010" s="20" t="s">
        <v>1474</v>
      </c>
      <c r="M8010" s="20" t="s">
        <v>39</v>
      </c>
      <c r="N8010" s="20" t="s">
        <v>122</v>
      </c>
      <c r="Q8010" s="20" t="s">
        <v>40</v>
      </c>
      <c r="R8010" s="25">
        <v>14087.25</v>
      </c>
    </row>
    <row r="8011" spans="9:18" x14ac:dyDescent="0.3">
      <c r="M8011" s="20" t="s">
        <v>42</v>
      </c>
      <c r="R8011" s="25">
        <v>2307.692</v>
      </c>
    </row>
    <row r="8012" spans="9:18" x14ac:dyDescent="0.3">
      <c r="I8012" s="31" t="s">
        <v>2531</v>
      </c>
      <c r="J8012" s="20" t="s">
        <v>2532</v>
      </c>
      <c r="K8012" s="20" t="s">
        <v>194</v>
      </c>
      <c r="L8012" s="20" t="s">
        <v>1474</v>
      </c>
      <c r="M8012" s="20" t="s">
        <v>39</v>
      </c>
      <c r="N8012" s="20" t="s">
        <v>122</v>
      </c>
      <c r="Q8012" s="20" t="s">
        <v>40</v>
      </c>
      <c r="R8012" s="25">
        <v>7043.62</v>
      </c>
    </row>
    <row r="8013" spans="9:18" x14ac:dyDescent="0.3">
      <c r="M8013" s="20" t="s">
        <v>42</v>
      </c>
      <c r="R8013" s="25">
        <v>1153.846</v>
      </c>
    </row>
    <row r="8014" spans="9:18" x14ac:dyDescent="0.3">
      <c r="I8014" s="31" t="s">
        <v>2531</v>
      </c>
      <c r="J8014" s="20" t="s">
        <v>2532</v>
      </c>
      <c r="K8014" s="20" t="s">
        <v>194</v>
      </c>
      <c r="L8014" s="20" t="s">
        <v>1474</v>
      </c>
      <c r="M8014" s="20" t="s">
        <v>39</v>
      </c>
      <c r="N8014" s="20" t="s">
        <v>122</v>
      </c>
      <c r="Q8014" s="20" t="s">
        <v>40</v>
      </c>
      <c r="R8014" s="25">
        <v>7043.62</v>
      </c>
    </row>
    <row r="8015" spans="9:18" x14ac:dyDescent="0.3">
      <c r="M8015" s="20" t="s">
        <v>42</v>
      </c>
      <c r="R8015" s="25">
        <v>1153.846</v>
      </c>
    </row>
    <row r="8016" spans="9:18" x14ac:dyDescent="0.3">
      <c r="I8016" s="31" t="s">
        <v>2531</v>
      </c>
      <c r="J8016" s="20" t="s">
        <v>2532</v>
      </c>
      <c r="K8016" s="20" t="s">
        <v>194</v>
      </c>
      <c r="L8016" s="20" t="s">
        <v>1474</v>
      </c>
      <c r="M8016" s="20" t="s">
        <v>39</v>
      </c>
      <c r="N8016" s="20" t="s">
        <v>122</v>
      </c>
      <c r="Q8016" s="20" t="s">
        <v>40</v>
      </c>
      <c r="R8016" s="25">
        <v>7043.62</v>
      </c>
    </row>
    <row r="8017" spans="9:18" x14ac:dyDescent="0.3">
      <c r="M8017" s="20" t="s">
        <v>42</v>
      </c>
      <c r="R8017" s="25">
        <v>1153.846</v>
      </c>
    </row>
    <row r="8018" spans="9:18" x14ac:dyDescent="0.3">
      <c r="I8018" s="31" t="s">
        <v>2531</v>
      </c>
      <c r="J8018" s="20" t="s">
        <v>2532</v>
      </c>
      <c r="K8018" s="20" t="s">
        <v>194</v>
      </c>
      <c r="L8018" s="20" t="s">
        <v>1474</v>
      </c>
      <c r="M8018" s="20" t="s">
        <v>39</v>
      </c>
      <c r="N8018" s="20" t="s">
        <v>122</v>
      </c>
      <c r="Q8018" s="20" t="s">
        <v>40</v>
      </c>
      <c r="R8018" s="25">
        <v>2817.45</v>
      </c>
    </row>
    <row r="8019" spans="9:18" x14ac:dyDescent="0.3">
      <c r="M8019" s="20" t="s">
        <v>42</v>
      </c>
      <c r="R8019" s="25">
        <v>461.53800000000001</v>
      </c>
    </row>
    <row r="8020" spans="9:18" x14ac:dyDescent="0.3">
      <c r="I8020" s="31" t="s">
        <v>2531</v>
      </c>
      <c r="J8020" s="20" t="s">
        <v>2532</v>
      </c>
      <c r="K8020" s="20" t="s">
        <v>194</v>
      </c>
      <c r="L8020" s="20" t="s">
        <v>1474</v>
      </c>
      <c r="M8020" s="20" t="s">
        <v>39</v>
      </c>
      <c r="N8020" s="20" t="s">
        <v>122</v>
      </c>
      <c r="Q8020" s="20" t="s">
        <v>40</v>
      </c>
      <c r="R8020" s="25">
        <v>7043.62</v>
      </c>
    </row>
    <row r="8021" spans="9:18" x14ac:dyDescent="0.3">
      <c r="M8021" s="20" t="s">
        <v>42</v>
      </c>
      <c r="R8021" s="25">
        <v>1153.846</v>
      </c>
    </row>
    <row r="8022" spans="9:18" x14ac:dyDescent="0.3">
      <c r="I8022" s="31" t="s">
        <v>2531</v>
      </c>
      <c r="J8022" s="20" t="s">
        <v>2532</v>
      </c>
      <c r="K8022" s="20" t="s">
        <v>194</v>
      </c>
      <c r="L8022" s="20" t="s">
        <v>1474</v>
      </c>
      <c r="M8022" s="20" t="s">
        <v>39</v>
      </c>
      <c r="N8022" s="20" t="s">
        <v>122</v>
      </c>
      <c r="Q8022" s="20" t="s">
        <v>40</v>
      </c>
      <c r="R8022" s="25">
        <v>7043.62</v>
      </c>
    </row>
    <row r="8023" spans="9:18" x14ac:dyDescent="0.3">
      <c r="M8023" s="20" t="s">
        <v>42</v>
      </c>
      <c r="R8023" s="25">
        <v>1153.846</v>
      </c>
    </row>
    <row r="8024" spans="9:18" x14ac:dyDescent="0.3">
      <c r="I8024" s="31" t="s">
        <v>2531</v>
      </c>
      <c r="J8024" s="20" t="s">
        <v>2533</v>
      </c>
      <c r="K8024" s="20" t="s">
        <v>2534</v>
      </c>
      <c r="M8024" s="20" t="s">
        <v>39</v>
      </c>
      <c r="N8024" s="20" t="s">
        <v>46</v>
      </c>
      <c r="O8024" s="25">
        <v>2470.61</v>
      </c>
      <c r="Q8024" s="20" t="s">
        <v>47</v>
      </c>
    </row>
    <row r="8025" spans="9:18" x14ac:dyDescent="0.3">
      <c r="M8025" s="20" t="s">
        <v>42</v>
      </c>
      <c r="O8025" s="25">
        <v>1</v>
      </c>
    </row>
    <row r="8026" spans="9:18" x14ac:dyDescent="0.3">
      <c r="I8026" s="31" t="s">
        <v>2531</v>
      </c>
      <c r="J8026" s="20" t="s">
        <v>2535</v>
      </c>
      <c r="K8026" s="20" t="s">
        <v>2536</v>
      </c>
      <c r="M8026" s="20" t="s">
        <v>39</v>
      </c>
      <c r="N8026" s="20" t="s">
        <v>107</v>
      </c>
      <c r="O8026" s="25">
        <v>22500</v>
      </c>
      <c r="Q8026" s="20" t="s">
        <v>47</v>
      </c>
    </row>
    <row r="8027" spans="9:18" x14ac:dyDescent="0.3">
      <c r="M8027" s="20" t="s">
        <v>42</v>
      </c>
      <c r="O8027" s="25">
        <v>1500</v>
      </c>
    </row>
    <row r="8028" spans="9:18" x14ac:dyDescent="0.3">
      <c r="I8028" s="31" t="s">
        <v>2531</v>
      </c>
      <c r="J8028" s="20" t="s">
        <v>2537</v>
      </c>
      <c r="K8028" s="20" t="s">
        <v>1998</v>
      </c>
      <c r="M8028" s="20" t="s">
        <v>39</v>
      </c>
      <c r="N8028" s="20" t="s">
        <v>107</v>
      </c>
      <c r="O8028" s="25">
        <v>14500</v>
      </c>
      <c r="Q8028" s="20" t="s">
        <v>47</v>
      </c>
    </row>
    <row r="8029" spans="9:18" x14ac:dyDescent="0.3">
      <c r="M8029" s="20" t="s">
        <v>42</v>
      </c>
      <c r="O8029" s="25">
        <v>1000</v>
      </c>
    </row>
    <row r="8030" spans="9:18" x14ac:dyDescent="0.3">
      <c r="I8030" s="31" t="s">
        <v>2531</v>
      </c>
      <c r="J8030" s="20" t="s">
        <v>2538</v>
      </c>
      <c r="K8030" s="20" t="s">
        <v>1998</v>
      </c>
      <c r="M8030" s="20" t="s">
        <v>39</v>
      </c>
      <c r="N8030" s="20" t="s">
        <v>107</v>
      </c>
      <c r="O8030" s="25">
        <v>1234.46</v>
      </c>
      <c r="Q8030" s="20" t="s">
        <v>47</v>
      </c>
    </row>
    <row r="8031" spans="9:18" x14ac:dyDescent="0.3">
      <c r="M8031" s="20" t="s">
        <v>42</v>
      </c>
    </row>
    <row r="8032" spans="9:18" x14ac:dyDescent="0.3">
      <c r="I8032" s="31" t="s">
        <v>2531</v>
      </c>
      <c r="J8032" s="20" t="s">
        <v>2538</v>
      </c>
      <c r="K8032" s="20" t="s">
        <v>2536</v>
      </c>
      <c r="M8032" s="20" t="s">
        <v>39</v>
      </c>
      <c r="N8032" s="20" t="s">
        <v>107</v>
      </c>
      <c r="O8032" s="25">
        <v>1915.54</v>
      </c>
      <c r="Q8032" s="20" t="s">
        <v>47</v>
      </c>
    </row>
    <row r="8033" spans="9:18" x14ac:dyDescent="0.3">
      <c r="M8033" s="20" t="s">
        <v>42</v>
      </c>
    </row>
    <row r="8034" spans="9:18" x14ac:dyDescent="0.3">
      <c r="I8034" s="31" t="s">
        <v>2539</v>
      </c>
      <c r="J8034" s="20" t="s">
        <v>2540</v>
      </c>
      <c r="K8034" s="20" t="s">
        <v>194</v>
      </c>
      <c r="L8034" s="20" t="s">
        <v>1474</v>
      </c>
      <c r="M8034" s="20" t="s">
        <v>39</v>
      </c>
      <c r="N8034" s="20" t="s">
        <v>122</v>
      </c>
      <c r="Q8034" s="20" t="s">
        <v>40</v>
      </c>
      <c r="R8034" s="25">
        <v>18463.189999999999</v>
      </c>
    </row>
    <row r="8035" spans="9:18" x14ac:dyDescent="0.3">
      <c r="M8035" s="20" t="s">
        <v>42</v>
      </c>
      <c r="R8035" s="25">
        <v>3024.5340000000001</v>
      </c>
    </row>
    <row r="8036" spans="9:18" x14ac:dyDescent="0.3">
      <c r="I8036" s="31" t="s">
        <v>2539</v>
      </c>
      <c r="J8036" s="20" t="s">
        <v>2540</v>
      </c>
      <c r="K8036" s="20" t="s">
        <v>194</v>
      </c>
      <c r="L8036" s="20" t="s">
        <v>1474</v>
      </c>
      <c r="M8036" s="20" t="s">
        <v>39</v>
      </c>
      <c r="N8036" s="20" t="s">
        <v>122</v>
      </c>
      <c r="Q8036" s="20" t="s">
        <v>40</v>
      </c>
      <c r="R8036" s="25">
        <v>6154.39</v>
      </c>
    </row>
    <row r="8037" spans="9:18" x14ac:dyDescent="0.3">
      <c r="M8037" s="20" t="s">
        <v>42</v>
      </c>
      <c r="R8037" s="25">
        <v>1008.177</v>
      </c>
    </row>
    <row r="8038" spans="9:18" x14ac:dyDescent="0.3">
      <c r="I8038" s="31" t="s">
        <v>2539</v>
      </c>
      <c r="J8038" s="20" t="s">
        <v>2540</v>
      </c>
      <c r="K8038" s="20" t="s">
        <v>194</v>
      </c>
      <c r="L8038" s="20" t="s">
        <v>1474</v>
      </c>
      <c r="M8038" s="20" t="s">
        <v>39</v>
      </c>
      <c r="N8038" s="20" t="s">
        <v>122</v>
      </c>
      <c r="Q8038" s="20" t="s">
        <v>40</v>
      </c>
      <c r="R8038" s="25">
        <v>1230.8800000000001</v>
      </c>
    </row>
    <row r="8039" spans="9:18" x14ac:dyDescent="0.3">
      <c r="M8039" s="20" t="s">
        <v>42</v>
      </c>
      <c r="R8039" s="25">
        <v>201.63499999999999</v>
      </c>
    </row>
    <row r="8040" spans="9:18" x14ac:dyDescent="0.3">
      <c r="I8040" s="31" t="s">
        <v>2539</v>
      </c>
      <c r="J8040" s="20" t="s">
        <v>2540</v>
      </c>
      <c r="K8040" s="20" t="s">
        <v>194</v>
      </c>
      <c r="L8040" s="20" t="s">
        <v>1474</v>
      </c>
      <c r="M8040" s="20" t="s">
        <v>39</v>
      </c>
      <c r="N8040" s="20" t="s">
        <v>122</v>
      </c>
      <c r="Q8040" s="20" t="s">
        <v>40</v>
      </c>
      <c r="R8040" s="25">
        <v>6154.39</v>
      </c>
    </row>
    <row r="8041" spans="9:18" x14ac:dyDescent="0.3">
      <c r="M8041" s="20" t="s">
        <v>42</v>
      </c>
      <c r="R8041" s="25">
        <v>1008.177</v>
      </c>
    </row>
    <row r="8042" spans="9:18" x14ac:dyDescent="0.3">
      <c r="I8042" s="31" t="s">
        <v>2539</v>
      </c>
      <c r="J8042" s="20" t="s">
        <v>2540</v>
      </c>
      <c r="K8042" s="20" t="s">
        <v>194</v>
      </c>
      <c r="L8042" s="20" t="s">
        <v>1474</v>
      </c>
      <c r="M8042" s="20" t="s">
        <v>39</v>
      </c>
      <c r="N8042" s="20" t="s">
        <v>122</v>
      </c>
      <c r="Q8042" s="20" t="s">
        <v>40</v>
      </c>
      <c r="R8042" s="25">
        <v>6154.39</v>
      </c>
    </row>
    <row r="8043" spans="9:18" x14ac:dyDescent="0.3">
      <c r="M8043" s="20" t="s">
        <v>42</v>
      </c>
      <c r="R8043" s="25">
        <v>1008.177</v>
      </c>
    </row>
    <row r="8044" spans="9:18" x14ac:dyDescent="0.3">
      <c r="I8044" s="31" t="s">
        <v>2539</v>
      </c>
      <c r="J8044" s="20" t="s">
        <v>2540</v>
      </c>
      <c r="K8044" s="20" t="s">
        <v>194</v>
      </c>
      <c r="L8044" s="20" t="s">
        <v>1474</v>
      </c>
      <c r="M8044" s="20" t="s">
        <v>39</v>
      </c>
      <c r="N8044" s="20" t="s">
        <v>122</v>
      </c>
      <c r="Q8044" s="20" t="s">
        <v>40</v>
      </c>
      <c r="R8044" s="25">
        <v>615.44000000000005</v>
      </c>
    </row>
    <row r="8045" spans="9:18" x14ac:dyDescent="0.3">
      <c r="M8045" s="20" t="s">
        <v>42</v>
      </c>
      <c r="R8045" s="25">
        <v>100.818</v>
      </c>
    </row>
    <row r="8046" spans="9:18" x14ac:dyDescent="0.3">
      <c r="I8046" s="31" t="s">
        <v>2539</v>
      </c>
      <c r="J8046" s="20" t="s">
        <v>2540</v>
      </c>
      <c r="K8046" s="20" t="s">
        <v>194</v>
      </c>
      <c r="L8046" s="20" t="s">
        <v>1474</v>
      </c>
      <c r="M8046" s="20" t="s">
        <v>39</v>
      </c>
      <c r="N8046" s="20" t="s">
        <v>122</v>
      </c>
      <c r="Q8046" s="20" t="s">
        <v>40</v>
      </c>
      <c r="R8046" s="25">
        <v>3858.8</v>
      </c>
    </row>
    <row r="8047" spans="9:18" x14ac:dyDescent="0.3">
      <c r="M8047" s="20" t="s">
        <v>42</v>
      </c>
      <c r="R8047" s="25">
        <v>632.12699999999995</v>
      </c>
    </row>
    <row r="8048" spans="9:18" x14ac:dyDescent="0.3">
      <c r="I8048" s="31" t="s">
        <v>2539</v>
      </c>
      <c r="J8048" s="20" t="s">
        <v>2540</v>
      </c>
      <c r="K8048" s="20" t="s">
        <v>194</v>
      </c>
      <c r="L8048" s="20" t="s">
        <v>1474</v>
      </c>
      <c r="M8048" s="20" t="s">
        <v>39</v>
      </c>
      <c r="N8048" s="20" t="s">
        <v>122</v>
      </c>
      <c r="Q8048" s="20" t="s">
        <v>40</v>
      </c>
      <c r="R8048" s="25">
        <v>12308.79</v>
      </c>
    </row>
    <row r="8049" spans="9:18" x14ac:dyDescent="0.3">
      <c r="M8049" s="20" t="s">
        <v>42</v>
      </c>
      <c r="R8049" s="25">
        <v>2016.355</v>
      </c>
    </row>
    <row r="8050" spans="9:18" x14ac:dyDescent="0.3">
      <c r="I8050" s="31" t="s">
        <v>2539</v>
      </c>
      <c r="J8050" s="20" t="s">
        <v>2541</v>
      </c>
      <c r="K8050" s="20" t="s">
        <v>1647</v>
      </c>
      <c r="M8050" s="20" t="s">
        <v>39</v>
      </c>
      <c r="N8050" s="20" t="s">
        <v>53</v>
      </c>
      <c r="O8050" s="25">
        <v>5255.2</v>
      </c>
      <c r="Q8050" s="20" t="s">
        <v>47</v>
      </c>
    </row>
    <row r="8051" spans="9:18" x14ac:dyDescent="0.3">
      <c r="M8051" s="20" t="s">
        <v>42</v>
      </c>
      <c r="O8051" s="25">
        <v>7</v>
      </c>
    </row>
    <row r="8052" spans="9:18" x14ac:dyDescent="0.3">
      <c r="I8052" s="31" t="s">
        <v>2539</v>
      </c>
      <c r="J8052" s="20" t="s">
        <v>2542</v>
      </c>
      <c r="K8052" s="20" t="s">
        <v>2543</v>
      </c>
      <c r="M8052" s="20" t="s">
        <v>39</v>
      </c>
      <c r="N8052" s="20" t="s">
        <v>46</v>
      </c>
      <c r="O8052" s="25">
        <v>155.84</v>
      </c>
      <c r="Q8052" s="20" t="s">
        <v>47</v>
      </c>
    </row>
    <row r="8053" spans="9:18" x14ac:dyDescent="0.3">
      <c r="M8053" s="20" t="s">
        <v>42</v>
      </c>
      <c r="O8053" s="25">
        <v>2</v>
      </c>
    </row>
    <row r="8054" spans="9:18" x14ac:dyDescent="0.3">
      <c r="I8054" s="31" t="s">
        <v>2539</v>
      </c>
      <c r="J8054" s="20" t="s">
        <v>2544</v>
      </c>
      <c r="K8054" s="20" t="s">
        <v>50</v>
      </c>
      <c r="M8054" s="20" t="s">
        <v>39</v>
      </c>
      <c r="N8054" s="20" t="s">
        <v>46</v>
      </c>
      <c r="O8054" s="25">
        <v>960.82</v>
      </c>
      <c r="Q8054" s="20" t="s">
        <v>47</v>
      </c>
    </row>
    <row r="8055" spans="9:18" x14ac:dyDescent="0.3">
      <c r="M8055" s="20" t="s">
        <v>42</v>
      </c>
      <c r="O8055" s="25">
        <v>4</v>
      </c>
    </row>
    <row r="8056" spans="9:18" x14ac:dyDescent="0.3">
      <c r="I8056" s="31" t="s">
        <v>2539</v>
      </c>
      <c r="J8056" s="20" t="s">
        <v>2545</v>
      </c>
      <c r="K8056" s="20" t="s">
        <v>2546</v>
      </c>
      <c r="M8056" s="20" t="s">
        <v>39</v>
      </c>
      <c r="N8056" s="20" t="s">
        <v>46</v>
      </c>
      <c r="O8056" s="25">
        <v>12995</v>
      </c>
      <c r="Q8056" s="20" t="s">
        <v>47</v>
      </c>
    </row>
    <row r="8057" spans="9:18" x14ac:dyDescent="0.3">
      <c r="M8057" s="20" t="s">
        <v>42</v>
      </c>
      <c r="O8057" s="25">
        <v>1</v>
      </c>
    </row>
    <row r="8058" spans="9:18" x14ac:dyDescent="0.3">
      <c r="I8058" s="31" t="s">
        <v>2539</v>
      </c>
      <c r="J8058" s="20" t="s">
        <v>2547</v>
      </c>
      <c r="K8058" s="20" t="s">
        <v>1275</v>
      </c>
      <c r="M8058" s="20" t="s">
        <v>39</v>
      </c>
      <c r="N8058" s="20" t="s">
        <v>46</v>
      </c>
      <c r="O8058" s="25">
        <v>3133.34</v>
      </c>
      <c r="Q8058" s="20" t="s">
        <v>47</v>
      </c>
    </row>
    <row r="8059" spans="9:18" x14ac:dyDescent="0.3">
      <c r="M8059" s="20" t="s">
        <v>42</v>
      </c>
      <c r="O8059" s="25">
        <v>2</v>
      </c>
    </row>
    <row r="8060" spans="9:18" x14ac:dyDescent="0.3">
      <c r="I8060" s="31" t="s">
        <v>2539</v>
      </c>
      <c r="J8060" s="20" t="s">
        <v>2547</v>
      </c>
      <c r="K8060" s="20" t="s">
        <v>311</v>
      </c>
      <c r="M8060" s="20" t="s">
        <v>39</v>
      </c>
      <c r="N8060" s="20" t="s">
        <v>46</v>
      </c>
      <c r="O8060" s="25">
        <v>1000</v>
      </c>
      <c r="Q8060" s="20" t="s">
        <v>47</v>
      </c>
    </row>
    <row r="8061" spans="9:18" x14ac:dyDescent="0.3">
      <c r="M8061" s="20" t="s">
        <v>42</v>
      </c>
      <c r="O8061" s="25">
        <v>2</v>
      </c>
    </row>
    <row r="8062" spans="9:18" x14ac:dyDescent="0.3">
      <c r="I8062" s="31" t="s">
        <v>2539</v>
      </c>
      <c r="J8062" s="20" t="s">
        <v>2548</v>
      </c>
      <c r="K8062" s="20" t="s">
        <v>2549</v>
      </c>
      <c r="M8062" s="20" t="s">
        <v>39</v>
      </c>
      <c r="N8062" s="20" t="s">
        <v>46</v>
      </c>
      <c r="O8062" s="25">
        <v>15000</v>
      </c>
      <c r="Q8062" s="20" t="s">
        <v>47</v>
      </c>
    </row>
    <row r="8063" spans="9:18" x14ac:dyDescent="0.3">
      <c r="M8063" s="20" t="s">
        <v>42</v>
      </c>
      <c r="O8063" s="25">
        <v>1</v>
      </c>
    </row>
    <row r="8064" spans="9:18" x14ac:dyDescent="0.3">
      <c r="I8064" s="31" t="s">
        <v>2539</v>
      </c>
      <c r="J8064" s="20" t="s">
        <v>2550</v>
      </c>
      <c r="K8064" s="20" t="s">
        <v>2551</v>
      </c>
      <c r="M8064" s="20" t="s">
        <v>39</v>
      </c>
      <c r="N8064" s="20" t="s">
        <v>46</v>
      </c>
      <c r="O8064" s="25">
        <v>2166.67</v>
      </c>
      <c r="Q8064" s="20" t="s">
        <v>47</v>
      </c>
    </row>
    <row r="8065" spans="9:18" x14ac:dyDescent="0.3">
      <c r="M8065" s="20" t="s">
        <v>42</v>
      </c>
      <c r="O8065" s="25">
        <v>1</v>
      </c>
    </row>
    <row r="8066" spans="9:18" x14ac:dyDescent="0.3">
      <c r="I8066" s="31" t="s">
        <v>2552</v>
      </c>
      <c r="J8066" s="20" t="s">
        <v>2553</v>
      </c>
      <c r="K8066" s="20" t="s">
        <v>45</v>
      </c>
      <c r="M8066" s="20" t="s">
        <v>39</v>
      </c>
      <c r="N8066" s="20" t="s">
        <v>46</v>
      </c>
      <c r="O8066" s="25">
        <v>654.16999999999996</v>
      </c>
      <c r="Q8066" s="20" t="s">
        <v>47</v>
      </c>
    </row>
    <row r="8067" spans="9:18" x14ac:dyDescent="0.3">
      <c r="M8067" s="20" t="s">
        <v>42</v>
      </c>
      <c r="O8067" s="25">
        <v>5</v>
      </c>
    </row>
    <row r="8068" spans="9:18" x14ac:dyDescent="0.3">
      <c r="I8068" s="31" t="s">
        <v>2552</v>
      </c>
      <c r="J8068" s="20" t="s">
        <v>2554</v>
      </c>
      <c r="K8068" s="20" t="s">
        <v>1474</v>
      </c>
      <c r="L8068" s="20" t="s">
        <v>1494</v>
      </c>
      <c r="M8068" s="20" t="s">
        <v>39</v>
      </c>
      <c r="N8068" s="20" t="s">
        <v>40</v>
      </c>
      <c r="O8068" s="25">
        <v>46777</v>
      </c>
      <c r="Q8068" s="20" t="s">
        <v>41</v>
      </c>
    </row>
    <row r="8069" spans="9:18" x14ac:dyDescent="0.3">
      <c r="M8069" s="20" t="s">
        <v>42</v>
      </c>
      <c r="O8069" s="25">
        <v>1613</v>
      </c>
    </row>
    <row r="8070" spans="9:18" x14ac:dyDescent="0.3">
      <c r="I8070" s="31" t="s">
        <v>2555</v>
      </c>
      <c r="J8070" s="20" t="s">
        <v>2556</v>
      </c>
      <c r="K8070" s="20" t="s">
        <v>2557</v>
      </c>
      <c r="M8070" s="20" t="s">
        <v>39</v>
      </c>
      <c r="N8070" s="20" t="s">
        <v>158</v>
      </c>
      <c r="O8070" s="25">
        <v>11725</v>
      </c>
      <c r="Q8070" s="20" t="s">
        <v>47</v>
      </c>
    </row>
    <row r="8071" spans="9:18" x14ac:dyDescent="0.3">
      <c r="M8071" s="20" t="s">
        <v>42</v>
      </c>
      <c r="O8071" s="25">
        <v>1</v>
      </c>
    </row>
    <row r="8072" spans="9:18" x14ac:dyDescent="0.3">
      <c r="I8072" s="31" t="s">
        <v>2555</v>
      </c>
      <c r="J8072" s="20" t="s">
        <v>2558</v>
      </c>
      <c r="K8072" s="20" t="s">
        <v>2559</v>
      </c>
      <c r="M8072" s="20" t="s">
        <v>39</v>
      </c>
      <c r="N8072" s="20" t="s">
        <v>46</v>
      </c>
      <c r="O8072" s="25">
        <v>693.75</v>
      </c>
      <c r="Q8072" s="20" t="s">
        <v>47</v>
      </c>
    </row>
    <row r="8073" spans="9:18" x14ac:dyDescent="0.3">
      <c r="M8073" s="20" t="s">
        <v>42</v>
      </c>
      <c r="O8073" s="25">
        <v>3</v>
      </c>
    </row>
    <row r="8074" spans="9:18" x14ac:dyDescent="0.3">
      <c r="I8074" s="31" t="s">
        <v>2555</v>
      </c>
      <c r="J8074" s="20" t="s">
        <v>2560</v>
      </c>
      <c r="K8074" s="20" t="s">
        <v>514</v>
      </c>
      <c r="L8074" s="20" t="s">
        <v>1997</v>
      </c>
      <c r="M8074" s="20" t="s">
        <v>39</v>
      </c>
      <c r="N8074" s="20" t="s">
        <v>89</v>
      </c>
      <c r="Q8074" s="20" t="s">
        <v>46</v>
      </c>
      <c r="R8074" s="25">
        <v>789.02</v>
      </c>
    </row>
    <row r="8075" spans="9:18" x14ac:dyDescent="0.3">
      <c r="M8075" s="20" t="s">
        <v>42</v>
      </c>
      <c r="R8075" s="25">
        <v>2</v>
      </c>
    </row>
    <row r="8076" spans="9:18" x14ac:dyDescent="0.3">
      <c r="I8076" s="31" t="s">
        <v>2555</v>
      </c>
      <c r="J8076" s="20" t="s">
        <v>2560</v>
      </c>
      <c r="K8076" s="20" t="s">
        <v>514</v>
      </c>
      <c r="L8076" s="20" t="s">
        <v>1996</v>
      </c>
      <c r="M8076" s="20" t="s">
        <v>39</v>
      </c>
      <c r="N8076" s="20" t="s">
        <v>89</v>
      </c>
      <c r="Q8076" s="20" t="s">
        <v>46</v>
      </c>
      <c r="R8076" s="25">
        <v>3530.87</v>
      </c>
    </row>
    <row r="8077" spans="9:18" x14ac:dyDescent="0.3">
      <c r="M8077" s="20" t="s">
        <v>42</v>
      </c>
      <c r="R8077" s="25">
        <v>16</v>
      </c>
    </row>
    <row r="8078" spans="9:18" x14ac:dyDescent="0.3">
      <c r="I8078" s="31" t="s">
        <v>2555</v>
      </c>
      <c r="J8078" s="20" t="s">
        <v>2560</v>
      </c>
      <c r="K8078" s="20" t="s">
        <v>514</v>
      </c>
      <c r="L8078" s="20" t="s">
        <v>1998</v>
      </c>
      <c r="M8078" s="20" t="s">
        <v>39</v>
      </c>
      <c r="N8078" s="20" t="s">
        <v>89</v>
      </c>
      <c r="Q8078" s="20" t="s">
        <v>107</v>
      </c>
      <c r="R8078" s="25">
        <v>4843.97</v>
      </c>
    </row>
    <row r="8079" spans="9:18" x14ac:dyDescent="0.3">
      <c r="M8079" s="20" t="s">
        <v>42</v>
      </c>
      <c r="R8079" s="25">
        <v>280</v>
      </c>
    </row>
    <row r="8080" spans="9:18" x14ac:dyDescent="0.3">
      <c r="I8080" s="31" t="s">
        <v>2555</v>
      </c>
      <c r="J8080" s="20" t="s">
        <v>2560</v>
      </c>
      <c r="K8080" s="20" t="s">
        <v>514</v>
      </c>
      <c r="L8080" s="20" t="s">
        <v>2000</v>
      </c>
      <c r="M8080" s="20" t="s">
        <v>39</v>
      </c>
      <c r="N8080" s="20" t="s">
        <v>89</v>
      </c>
      <c r="Q8080" s="20" t="s">
        <v>107</v>
      </c>
      <c r="R8080" s="25">
        <v>2453.06</v>
      </c>
    </row>
    <row r="8081" spans="9:18" x14ac:dyDescent="0.3">
      <c r="M8081" s="20" t="s">
        <v>42</v>
      </c>
      <c r="R8081" s="25">
        <v>2</v>
      </c>
    </row>
    <row r="8082" spans="9:18" x14ac:dyDescent="0.3">
      <c r="I8082" s="31" t="s">
        <v>2555</v>
      </c>
      <c r="J8082" s="20" t="s">
        <v>2560</v>
      </c>
      <c r="K8082" s="20" t="s">
        <v>514</v>
      </c>
      <c r="L8082" s="20" t="s">
        <v>2002</v>
      </c>
      <c r="M8082" s="20" t="s">
        <v>39</v>
      </c>
      <c r="N8082" s="20" t="s">
        <v>89</v>
      </c>
      <c r="Q8082" s="20" t="s">
        <v>107</v>
      </c>
      <c r="R8082" s="25">
        <v>5317.27</v>
      </c>
    </row>
    <row r="8083" spans="9:18" x14ac:dyDescent="0.3">
      <c r="M8083" s="20" t="s">
        <v>42</v>
      </c>
      <c r="R8083" s="25">
        <v>280</v>
      </c>
    </row>
    <row r="8084" spans="9:18" x14ac:dyDescent="0.3">
      <c r="I8084" s="31" t="s">
        <v>2555</v>
      </c>
      <c r="J8084" s="20" t="s">
        <v>2560</v>
      </c>
      <c r="K8084" s="20" t="s">
        <v>514</v>
      </c>
      <c r="L8084" s="20" t="s">
        <v>2001</v>
      </c>
      <c r="M8084" s="20" t="s">
        <v>39</v>
      </c>
      <c r="N8084" s="20" t="s">
        <v>89</v>
      </c>
      <c r="Q8084" s="20" t="s">
        <v>107</v>
      </c>
      <c r="R8084" s="25">
        <v>5042</v>
      </c>
    </row>
    <row r="8085" spans="9:18" x14ac:dyDescent="0.3">
      <c r="M8085" s="20" t="s">
        <v>42</v>
      </c>
      <c r="R8085" s="25">
        <v>300</v>
      </c>
    </row>
    <row r="8086" spans="9:18" x14ac:dyDescent="0.3">
      <c r="I8086" s="31" t="s">
        <v>2555</v>
      </c>
      <c r="J8086" s="20" t="s">
        <v>2560</v>
      </c>
      <c r="K8086" s="20" t="s">
        <v>514</v>
      </c>
      <c r="L8086" s="20" t="s">
        <v>2006</v>
      </c>
      <c r="M8086" s="20" t="s">
        <v>39</v>
      </c>
      <c r="N8086" s="20" t="s">
        <v>89</v>
      </c>
      <c r="Q8086" s="20" t="s">
        <v>46</v>
      </c>
      <c r="R8086" s="25">
        <v>552.54</v>
      </c>
    </row>
    <row r="8087" spans="9:18" x14ac:dyDescent="0.3">
      <c r="M8087" s="20" t="s">
        <v>42</v>
      </c>
      <c r="R8087" s="25">
        <v>2</v>
      </c>
    </row>
    <row r="8088" spans="9:18" x14ac:dyDescent="0.3">
      <c r="I8088" s="31" t="s">
        <v>2555</v>
      </c>
      <c r="J8088" s="20" t="s">
        <v>2560</v>
      </c>
      <c r="K8088" s="20" t="s">
        <v>514</v>
      </c>
      <c r="L8088" s="20" t="s">
        <v>1999</v>
      </c>
      <c r="M8088" s="20" t="s">
        <v>39</v>
      </c>
      <c r="N8088" s="20" t="s">
        <v>89</v>
      </c>
      <c r="Q8088" s="20" t="s">
        <v>107</v>
      </c>
      <c r="R8088" s="25">
        <v>73692.7</v>
      </c>
    </row>
    <row r="8089" spans="9:18" x14ac:dyDescent="0.3">
      <c r="M8089" s="20" t="s">
        <v>42</v>
      </c>
      <c r="R8089" s="25">
        <v>208</v>
      </c>
    </row>
    <row r="8090" spans="9:18" x14ac:dyDescent="0.3">
      <c r="I8090" s="31" t="s">
        <v>2555</v>
      </c>
      <c r="J8090" s="20" t="s">
        <v>2561</v>
      </c>
      <c r="K8090" s="20" t="s">
        <v>1474</v>
      </c>
      <c r="L8090" s="20" t="s">
        <v>1494</v>
      </c>
      <c r="M8090" s="20" t="s">
        <v>39</v>
      </c>
      <c r="N8090" s="20" t="s">
        <v>40</v>
      </c>
      <c r="O8090" s="25">
        <v>16162.75</v>
      </c>
      <c r="Q8090" s="20" t="s">
        <v>41</v>
      </c>
    </row>
    <row r="8091" spans="9:18" x14ac:dyDescent="0.3">
      <c r="M8091" s="20" t="s">
        <v>42</v>
      </c>
      <c r="O8091" s="25">
        <v>700</v>
      </c>
    </row>
    <row r="8092" spans="9:18" x14ac:dyDescent="0.3">
      <c r="I8092" s="31" t="s">
        <v>2562</v>
      </c>
      <c r="J8092" s="20" t="s">
        <v>2563</v>
      </c>
      <c r="K8092" s="20" t="s">
        <v>2564</v>
      </c>
      <c r="M8092" s="20" t="s">
        <v>39</v>
      </c>
      <c r="N8092" s="20" t="s">
        <v>53</v>
      </c>
      <c r="O8092" s="25">
        <v>678.33</v>
      </c>
      <c r="Q8092" s="20" t="s">
        <v>47</v>
      </c>
    </row>
    <row r="8093" spans="9:18" x14ac:dyDescent="0.3">
      <c r="M8093" s="20" t="s">
        <v>42</v>
      </c>
      <c r="O8093" s="25">
        <v>1</v>
      </c>
    </row>
    <row r="8094" spans="9:18" x14ac:dyDescent="0.3">
      <c r="I8094" s="31" t="s">
        <v>2562</v>
      </c>
      <c r="J8094" s="20" t="s">
        <v>2565</v>
      </c>
      <c r="K8094" s="20" t="s">
        <v>2566</v>
      </c>
      <c r="M8094" s="20" t="s">
        <v>39</v>
      </c>
      <c r="N8094" s="20" t="s">
        <v>46</v>
      </c>
      <c r="O8094" s="25">
        <v>11508.33</v>
      </c>
      <c r="Q8094" s="20" t="s">
        <v>47</v>
      </c>
    </row>
    <row r="8095" spans="9:18" x14ac:dyDescent="0.3">
      <c r="M8095" s="20" t="s">
        <v>42</v>
      </c>
      <c r="O8095" s="25">
        <v>2</v>
      </c>
    </row>
    <row r="8096" spans="9:18" x14ac:dyDescent="0.3">
      <c r="I8096" s="31" t="s">
        <v>2562</v>
      </c>
      <c r="J8096" s="20" t="s">
        <v>2565</v>
      </c>
      <c r="K8096" s="20" t="s">
        <v>2567</v>
      </c>
      <c r="M8096" s="20" t="s">
        <v>39</v>
      </c>
      <c r="N8096" s="20" t="s">
        <v>46</v>
      </c>
      <c r="O8096" s="25">
        <v>3370.83</v>
      </c>
      <c r="Q8096" s="20" t="s">
        <v>47</v>
      </c>
    </row>
    <row r="8097" spans="9:18" x14ac:dyDescent="0.3">
      <c r="M8097" s="20" t="s">
        <v>42</v>
      </c>
      <c r="O8097" s="25">
        <v>1</v>
      </c>
    </row>
    <row r="8098" spans="9:18" x14ac:dyDescent="0.3">
      <c r="I8098" s="31" t="s">
        <v>2562</v>
      </c>
      <c r="J8098" s="20" t="s">
        <v>2568</v>
      </c>
      <c r="K8098" s="20" t="s">
        <v>1474</v>
      </c>
      <c r="L8098" s="20" t="s">
        <v>1494</v>
      </c>
      <c r="M8098" s="20" t="s">
        <v>39</v>
      </c>
      <c r="N8098" s="20" t="s">
        <v>40</v>
      </c>
      <c r="O8098" s="25">
        <v>21935.17</v>
      </c>
      <c r="Q8098" s="20" t="s">
        <v>41</v>
      </c>
    </row>
    <row r="8099" spans="9:18" x14ac:dyDescent="0.3">
      <c r="M8099" s="20" t="s">
        <v>42</v>
      </c>
      <c r="O8099" s="25">
        <v>950</v>
      </c>
    </row>
    <row r="8100" spans="9:18" x14ac:dyDescent="0.3">
      <c r="I8100" s="31" t="s">
        <v>2562</v>
      </c>
      <c r="J8100" s="20" t="s">
        <v>2569</v>
      </c>
      <c r="K8100" s="20" t="s">
        <v>2570</v>
      </c>
      <c r="L8100" s="20" t="s">
        <v>1998</v>
      </c>
      <c r="M8100" s="20" t="s">
        <v>39</v>
      </c>
      <c r="N8100" s="20" t="s">
        <v>107</v>
      </c>
      <c r="O8100" s="25">
        <v>17922.669999999998</v>
      </c>
      <c r="Q8100" s="20" t="s">
        <v>107</v>
      </c>
      <c r="R8100" s="25">
        <v>17922.669999999998</v>
      </c>
    </row>
    <row r="8101" spans="9:18" x14ac:dyDescent="0.3">
      <c r="M8101" s="20" t="s">
        <v>42</v>
      </c>
      <c r="O8101" s="25">
        <v>1036</v>
      </c>
      <c r="R8101" s="25">
        <v>1036</v>
      </c>
    </row>
    <row r="8102" spans="9:18" x14ac:dyDescent="0.3">
      <c r="I8102" s="31" t="s">
        <v>2562</v>
      </c>
      <c r="J8102" s="20" t="s">
        <v>2569</v>
      </c>
      <c r="K8102" s="20" t="s">
        <v>2571</v>
      </c>
      <c r="L8102" s="20" t="s">
        <v>897</v>
      </c>
      <c r="M8102" s="20" t="s">
        <v>39</v>
      </c>
      <c r="N8102" s="20" t="s">
        <v>107</v>
      </c>
      <c r="O8102" s="25">
        <v>1184.67</v>
      </c>
      <c r="Q8102" s="20" t="s">
        <v>107</v>
      </c>
      <c r="R8102" s="25">
        <v>1184.67</v>
      </c>
    </row>
    <row r="8103" spans="9:18" x14ac:dyDescent="0.3">
      <c r="M8103" s="20" t="s">
        <v>42</v>
      </c>
      <c r="O8103" s="25">
        <v>200</v>
      </c>
      <c r="R8103" s="25">
        <v>200</v>
      </c>
    </row>
    <row r="8104" spans="9:18" x14ac:dyDescent="0.3">
      <c r="I8104" s="31" t="s">
        <v>2562</v>
      </c>
      <c r="J8104" s="20" t="s">
        <v>2569</v>
      </c>
      <c r="K8104" s="20" t="s">
        <v>2572</v>
      </c>
      <c r="L8104" s="20" t="s">
        <v>2003</v>
      </c>
      <c r="M8104" s="20" t="s">
        <v>39</v>
      </c>
      <c r="N8104" s="20" t="s">
        <v>107</v>
      </c>
      <c r="O8104" s="25">
        <v>18666.669999999998</v>
      </c>
      <c r="Q8104" s="20" t="s">
        <v>107</v>
      </c>
      <c r="R8104" s="25">
        <v>18666.669999999998</v>
      </c>
    </row>
    <row r="8105" spans="9:18" x14ac:dyDescent="0.3">
      <c r="M8105" s="20" t="s">
        <v>42</v>
      </c>
      <c r="O8105" s="25">
        <v>2000</v>
      </c>
      <c r="R8105" s="25">
        <v>2000</v>
      </c>
    </row>
    <row r="8106" spans="9:18" x14ac:dyDescent="0.3">
      <c r="I8106" s="31" t="s">
        <v>2562</v>
      </c>
      <c r="J8106" s="20" t="s">
        <v>2569</v>
      </c>
      <c r="K8106" s="20" t="s">
        <v>2536</v>
      </c>
      <c r="L8106" s="20" t="s">
        <v>2001</v>
      </c>
      <c r="M8106" s="20" t="s">
        <v>39</v>
      </c>
      <c r="N8106" s="20" t="s">
        <v>107</v>
      </c>
      <c r="O8106" s="25">
        <v>20168</v>
      </c>
      <c r="Q8106" s="20" t="s">
        <v>107</v>
      </c>
      <c r="R8106" s="25">
        <v>20168</v>
      </c>
    </row>
    <row r="8107" spans="9:18" x14ac:dyDescent="0.3">
      <c r="M8107" s="20" t="s">
        <v>42</v>
      </c>
      <c r="O8107" s="25">
        <v>1200</v>
      </c>
      <c r="R8107" s="25">
        <v>1200</v>
      </c>
    </row>
    <row r="8108" spans="9:18" x14ac:dyDescent="0.3">
      <c r="I8108" s="31" t="s">
        <v>2562</v>
      </c>
      <c r="J8108" s="20" t="s">
        <v>2569</v>
      </c>
      <c r="K8108" s="20" t="s">
        <v>2573</v>
      </c>
      <c r="L8108" s="20" t="s">
        <v>2002</v>
      </c>
      <c r="M8108" s="20" t="s">
        <v>39</v>
      </c>
      <c r="N8108" s="20" t="s">
        <v>107</v>
      </c>
      <c r="O8108" s="25">
        <v>53552.54</v>
      </c>
      <c r="Q8108" s="20" t="s">
        <v>107</v>
      </c>
      <c r="R8108" s="25">
        <v>53552.54</v>
      </c>
    </row>
    <row r="8109" spans="9:18" x14ac:dyDescent="0.3">
      <c r="M8109" s="20" t="s">
        <v>42</v>
      </c>
      <c r="O8109" s="25">
        <v>2820</v>
      </c>
      <c r="R8109" s="25">
        <v>2820</v>
      </c>
    </row>
    <row r="8110" spans="9:18" x14ac:dyDescent="0.3">
      <c r="I8110" s="31" t="s">
        <v>2562</v>
      </c>
      <c r="J8110" s="20" t="s">
        <v>2569</v>
      </c>
      <c r="K8110" s="20" t="s">
        <v>2574</v>
      </c>
      <c r="L8110" s="20" t="s">
        <v>1977</v>
      </c>
      <c r="M8110" s="20" t="s">
        <v>39</v>
      </c>
      <c r="N8110" s="20" t="s">
        <v>107</v>
      </c>
      <c r="O8110" s="25">
        <v>172832.67</v>
      </c>
      <c r="Q8110" s="20" t="s">
        <v>107</v>
      </c>
      <c r="R8110" s="25">
        <v>172832.67</v>
      </c>
    </row>
    <row r="8111" spans="9:18" x14ac:dyDescent="0.3">
      <c r="M8111" s="20" t="s">
        <v>42</v>
      </c>
      <c r="O8111" s="25">
        <v>3976</v>
      </c>
      <c r="R8111" s="25">
        <v>3976</v>
      </c>
    </row>
    <row r="8112" spans="9:18" x14ac:dyDescent="0.3">
      <c r="I8112" s="31" t="s">
        <v>2562</v>
      </c>
      <c r="J8112" s="20" t="s">
        <v>2569</v>
      </c>
      <c r="K8112" s="20" t="s">
        <v>2575</v>
      </c>
      <c r="L8112" s="20" t="s">
        <v>2006</v>
      </c>
      <c r="M8112" s="20" t="s">
        <v>39</v>
      </c>
      <c r="N8112" s="20" t="s">
        <v>46</v>
      </c>
      <c r="O8112" s="25">
        <v>2210.15</v>
      </c>
      <c r="Q8112" s="20" t="s">
        <v>46</v>
      </c>
      <c r="R8112" s="25">
        <v>2210.15</v>
      </c>
    </row>
    <row r="8113" spans="9:18" x14ac:dyDescent="0.3">
      <c r="M8113" s="20" t="s">
        <v>42</v>
      </c>
      <c r="O8113" s="25">
        <v>8</v>
      </c>
      <c r="R8113" s="25">
        <v>8</v>
      </c>
    </row>
    <row r="8114" spans="9:18" x14ac:dyDescent="0.3">
      <c r="I8114" s="31" t="s">
        <v>2562</v>
      </c>
      <c r="J8114" s="20" t="s">
        <v>2569</v>
      </c>
      <c r="K8114" s="20" t="s">
        <v>2576</v>
      </c>
      <c r="L8114" s="20" t="s">
        <v>1999</v>
      </c>
      <c r="M8114" s="20" t="s">
        <v>39</v>
      </c>
      <c r="N8114" s="20" t="s">
        <v>107</v>
      </c>
      <c r="O8114" s="25">
        <v>43223.61</v>
      </c>
      <c r="Q8114" s="20" t="s">
        <v>107</v>
      </c>
      <c r="R8114" s="25">
        <v>43223.61</v>
      </c>
    </row>
    <row r="8115" spans="9:18" x14ac:dyDescent="0.3">
      <c r="M8115" s="20" t="s">
        <v>42</v>
      </c>
      <c r="O8115" s="25">
        <v>122</v>
      </c>
      <c r="R8115" s="25">
        <v>122</v>
      </c>
    </row>
    <row r="8116" spans="9:18" x14ac:dyDescent="0.3">
      <c r="I8116" s="31" t="s">
        <v>2562</v>
      </c>
      <c r="J8116" s="20" t="s">
        <v>2569</v>
      </c>
      <c r="K8116" s="20" t="s">
        <v>2577</v>
      </c>
      <c r="L8116" s="20" t="s">
        <v>2000</v>
      </c>
      <c r="M8116" s="20" t="s">
        <v>39</v>
      </c>
      <c r="N8116" s="20" t="s">
        <v>107</v>
      </c>
      <c r="O8116" s="25">
        <v>58873.42</v>
      </c>
      <c r="Q8116" s="20" t="s">
        <v>107</v>
      </c>
      <c r="R8116" s="25">
        <v>58873.42</v>
      </c>
    </row>
    <row r="8117" spans="9:18" x14ac:dyDescent="0.3">
      <c r="M8117" s="20" t="s">
        <v>42</v>
      </c>
      <c r="O8117" s="25">
        <v>48</v>
      </c>
      <c r="R8117" s="25">
        <v>48</v>
      </c>
    </row>
    <row r="8118" spans="9:18" x14ac:dyDescent="0.3">
      <c r="I8118" s="31" t="s">
        <v>2562</v>
      </c>
      <c r="J8118" s="20" t="s">
        <v>2569</v>
      </c>
      <c r="K8118" s="20" t="s">
        <v>2578</v>
      </c>
      <c r="L8118" s="20" t="s">
        <v>1996</v>
      </c>
      <c r="M8118" s="20" t="s">
        <v>39</v>
      </c>
      <c r="N8118" s="20" t="s">
        <v>46</v>
      </c>
      <c r="O8118" s="25">
        <v>38287.879999999997</v>
      </c>
      <c r="Q8118" s="20" t="s">
        <v>46</v>
      </c>
      <c r="R8118" s="25">
        <v>38287.879999999997</v>
      </c>
    </row>
    <row r="8119" spans="9:18" x14ac:dyDescent="0.3">
      <c r="M8119" s="20" t="s">
        <v>42</v>
      </c>
      <c r="O8119" s="25">
        <v>173.5</v>
      </c>
      <c r="R8119" s="25">
        <v>173.5</v>
      </c>
    </row>
    <row r="8120" spans="9:18" x14ac:dyDescent="0.3">
      <c r="I8120" s="31" t="s">
        <v>2562</v>
      </c>
      <c r="J8120" s="20" t="s">
        <v>2569</v>
      </c>
      <c r="K8120" s="20" t="s">
        <v>2579</v>
      </c>
      <c r="L8120" s="20" t="s">
        <v>1997</v>
      </c>
      <c r="M8120" s="20" t="s">
        <v>39</v>
      </c>
      <c r="N8120" s="20" t="s">
        <v>46</v>
      </c>
      <c r="O8120" s="25">
        <v>9862.7900000000009</v>
      </c>
      <c r="Q8120" s="20" t="s">
        <v>46</v>
      </c>
      <c r="R8120" s="25">
        <v>9862.7900000000009</v>
      </c>
    </row>
    <row r="8121" spans="9:18" x14ac:dyDescent="0.3">
      <c r="M8121" s="20" t="s">
        <v>42</v>
      </c>
      <c r="O8121" s="25">
        <v>25</v>
      </c>
      <c r="R8121" s="25">
        <v>25</v>
      </c>
    </row>
    <row r="8122" spans="9:18" x14ac:dyDescent="0.3">
      <c r="I8122" s="31" t="s">
        <v>2580</v>
      </c>
      <c r="J8122" s="20" t="s">
        <v>2581</v>
      </c>
      <c r="K8122" s="20" t="s">
        <v>194</v>
      </c>
      <c r="L8122" s="20" t="s">
        <v>1474</v>
      </c>
      <c r="M8122" s="20" t="s">
        <v>39</v>
      </c>
      <c r="N8122" s="20" t="s">
        <v>122</v>
      </c>
      <c r="Q8122" s="20" t="s">
        <v>40</v>
      </c>
      <c r="R8122" s="25">
        <v>8205.1200000000008</v>
      </c>
    </row>
    <row r="8123" spans="9:18" x14ac:dyDescent="0.3">
      <c r="M8123" s="20" t="s">
        <v>42</v>
      </c>
      <c r="R8123" s="25">
        <v>1000</v>
      </c>
    </row>
    <row r="8124" spans="9:18" x14ac:dyDescent="0.3">
      <c r="I8124" s="31" t="s">
        <v>2580</v>
      </c>
      <c r="J8124" s="20" t="s">
        <v>2581</v>
      </c>
      <c r="K8124" s="20" t="s">
        <v>194</v>
      </c>
      <c r="L8124" s="20" t="s">
        <v>1474</v>
      </c>
      <c r="M8124" s="20" t="s">
        <v>39</v>
      </c>
      <c r="N8124" s="20" t="s">
        <v>122</v>
      </c>
      <c r="Q8124" s="20" t="s">
        <v>40</v>
      </c>
      <c r="R8124" s="25">
        <v>8205.1200000000008</v>
      </c>
    </row>
    <row r="8125" spans="9:18" x14ac:dyDescent="0.3">
      <c r="M8125" s="20" t="s">
        <v>42</v>
      </c>
      <c r="R8125" s="25">
        <v>1000</v>
      </c>
    </row>
    <row r="8126" spans="9:18" x14ac:dyDescent="0.3">
      <c r="I8126" s="31" t="s">
        <v>2580</v>
      </c>
      <c r="J8126" s="20" t="s">
        <v>2581</v>
      </c>
      <c r="K8126" s="20" t="s">
        <v>194</v>
      </c>
      <c r="L8126" s="20" t="s">
        <v>1474</v>
      </c>
      <c r="M8126" s="20" t="s">
        <v>39</v>
      </c>
      <c r="N8126" s="20" t="s">
        <v>122</v>
      </c>
      <c r="Q8126" s="20" t="s">
        <v>40</v>
      </c>
      <c r="R8126" s="25">
        <v>8205.1200000000008</v>
      </c>
    </row>
    <row r="8127" spans="9:18" x14ac:dyDescent="0.3">
      <c r="M8127" s="20" t="s">
        <v>42</v>
      </c>
      <c r="R8127" s="25">
        <v>1000</v>
      </c>
    </row>
    <row r="8128" spans="9:18" x14ac:dyDescent="0.3">
      <c r="I8128" s="31" t="s">
        <v>2580</v>
      </c>
      <c r="J8128" s="20" t="s">
        <v>2581</v>
      </c>
      <c r="K8128" s="20" t="s">
        <v>194</v>
      </c>
      <c r="L8128" s="20" t="s">
        <v>1474</v>
      </c>
      <c r="M8128" s="20" t="s">
        <v>39</v>
      </c>
      <c r="N8128" s="20" t="s">
        <v>122</v>
      </c>
      <c r="Q8128" s="20" t="s">
        <v>40</v>
      </c>
      <c r="R8128" s="25">
        <v>8205.1200000000008</v>
      </c>
    </row>
    <row r="8129" spans="9:18" x14ac:dyDescent="0.3">
      <c r="M8129" s="20" t="s">
        <v>42</v>
      </c>
      <c r="R8129" s="25">
        <v>1000</v>
      </c>
    </row>
    <row r="8130" spans="9:18" x14ac:dyDescent="0.3">
      <c r="I8130" s="31" t="s">
        <v>2582</v>
      </c>
      <c r="J8130" s="20" t="s">
        <v>2583</v>
      </c>
      <c r="K8130" s="20" t="s">
        <v>194</v>
      </c>
      <c r="L8130" s="20" t="s">
        <v>1474</v>
      </c>
      <c r="M8130" s="20" t="s">
        <v>39</v>
      </c>
      <c r="N8130" s="20" t="s">
        <v>122</v>
      </c>
      <c r="Q8130" s="20" t="s">
        <v>40</v>
      </c>
      <c r="R8130" s="25">
        <v>6571.48</v>
      </c>
    </row>
    <row r="8131" spans="9:18" x14ac:dyDescent="0.3">
      <c r="M8131" s="20" t="s">
        <v>42</v>
      </c>
      <c r="R8131" s="25">
        <v>800.9</v>
      </c>
    </row>
    <row r="8132" spans="9:18" x14ac:dyDescent="0.3">
      <c r="I8132" s="31" t="s">
        <v>2582</v>
      </c>
      <c r="J8132" s="20" t="s">
        <v>2583</v>
      </c>
      <c r="K8132" s="20" t="s">
        <v>194</v>
      </c>
      <c r="L8132" s="20" t="s">
        <v>1474</v>
      </c>
      <c r="M8132" s="20" t="s">
        <v>39</v>
      </c>
      <c r="N8132" s="20" t="s">
        <v>122</v>
      </c>
      <c r="Q8132" s="20" t="s">
        <v>40</v>
      </c>
      <c r="R8132" s="25">
        <v>7383.69</v>
      </c>
    </row>
    <row r="8133" spans="9:18" x14ac:dyDescent="0.3">
      <c r="M8133" s="20" t="s">
        <v>42</v>
      </c>
      <c r="R8133" s="25">
        <v>899.88800000000003</v>
      </c>
    </row>
    <row r="8134" spans="9:18" x14ac:dyDescent="0.3">
      <c r="I8134" s="31" t="s">
        <v>2582</v>
      </c>
      <c r="J8134" s="20" t="s">
        <v>2583</v>
      </c>
      <c r="K8134" s="20" t="s">
        <v>194</v>
      </c>
      <c r="L8134" s="20" t="s">
        <v>1474</v>
      </c>
      <c r="M8134" s="20" t="s">
        <v>39</v>
      </c>
      <c r="N8134" s="20" t="s">
        <v>122</v>
      </c>
      <c r="Q8134" s="20" t="s">
        <v>40</v>
      </c>
      <c r="R8134" s="25">
        <v>7383.65</v>
      </c>
    </row>
    <row r="8135" spans="9:18" x14ac:dyDescent="0.3">
      <c r="M8135" s="20" t="s">
        <v>42</v>
      </c>
      <c r="R8135" s="25">
        <v>899.88400000000001</v>
      </c>
    </row>
    <row r="8136" spans="9:18" x14ac:dyDescent="0.3">
      <c r="I8136" s="31" t="s">
        <v>2582</v>
      </c>
      <c r="J8136" s="20" t="s">
        <v>2583</v>
      </c>
      <c r="K8136" s="20" t="s">
        <v>194</v>
      </c>
      <c r="L8136" s="20" t="s">
        <v>1474</v>
      </c>
      <c r="M8136" s="20" t="s">
        <v>39</v>
      </c>
      <c r="N8136" s="20" t="s">
        <v>122</v>
      </c>
      <c r="Q8136" s="20" t="s">
        <v>40</v>
      </c>
      <c r="R8136" s="25">
        <v>7383.69</v>
      </c>
    </row>
    <row r="8137" spans="9:18" x14ac:dyDescent="0.3">
      <c r="M8137" s="20" t="s">
        <v>42</v>
      </c>
      <c r="R8137" s="25">
        <v>899.88800000000003</v>
      </c>
    </row>
    <row r="8138" spans="9:18" x14ac:dyDescent="0.3">
      <c r="I8138" s="31" t="s">
        <v>2582</v>
      </c>
      <c r="J8138" s="20" t="s">
        <v>2583</v>
      </c>
      <c r="K8138" s="20" t="s">
        <v>194</v>
      </c>
      <c r="L8138" s="20" t="s">
        <v>1474</v>
      </c>
      <c r="M8138" s="20" t="s">
        <v>39</v>
      </c>
      <c r="N8138" s="20" t="s">
        <v>122</v>
      </c>
      <c r="Q8138" s="20" t="s">
        <v>40</v>
      </c>
      <c r="R8138" s="25">
        <v>7383.69</v>
      </c>
    </row>
    <row r="8139" spans="9:18" x14ac:dyDescent="0.3">
      <c r="M8139" s="20" t="s">
        <v>42</v>
      </c>
      <c r="R8139" s="25">
        <v>899.88800000000003</v>
      </c>
    </row>
    <row r="8140" spans="9:18" x14ac:dyDescent="0.3">
      <c r="I8140" s="31" t="s">
        <v>2582</v>
      </c>
      <c r="J8140" s="20" t="s">
        <v>2583</v>
      </c>
      <c r="K8140" s="20" t="s">
        <v>194</v>
      </c>
      <c r="L8140" s="20" t="s">
        <v>1474</v>
      </c>
      <c r="M8140" s="20" t="s">
        <v>39</v>
      </c>
      <c r="N8140" s="20" t="s">
        <v>122</v>
      </c>
      <c r="Q8140" s="20" t="s">
        <v>40</v>
      </c>
      <c r="R8140" s="25">
        <v>7383.69</v>
      </c>
    </row>
    <row r="8141" spans="9:18" x14ac:dyDescent="0.3">
      <c r="M8141" s="20" t="s">
        <v>42</v>
      </c>
      <c r="R8141" s="25">
        <v>899.88800000000003</v>
      </c>
    </row>
    <row r="8142" spans="9:18" x14ac:dyDescent="0.3">
      <c r="I8142" s="31" t="s">
        <v>2582</v>
      </c>
      <c r="J8142" s="20" t="s">
        <v>2583</v>
      </c>
      <c r="K8142" s="20" t="s">
        <v>194</v>
      </c>
      <c r="L8142" s="20" t="s">
        <v>1474</v>
      </c>
      <c r="M8142" s="20" t="s">
        <v>39</v>
      </c>
      <c r="N8142" s="20" t="s">
        <v>122</v>
      </c>
      <c r="Q8142" s="20" t="s">
        <v>40</v>
      </c>
      <c r="R8142" s="25">
        <v>7383.69</v>
      </c>
    </row>
    <row r="8143" spans="9:18" x14ac:dyDescent="0.3">
      <c r="M8143" s="20" t="s">
        <v>42</v>
      </c>
      <c r="R8143" s="25">
        <v>899.88800000000003</v>
      </c>
    </row>
    <row r="8144" spans="9:18" x14ac:dyDescent="0.3">
      <c r="I8144" s="31" t="s">
        <v>2582</v>
      </c>
      <c r="J8144" s="20" t="s">
        <v>2583</v>
      </c>
      <c r="K8144" s="20" t="s">
        <v>194</v>
      </c>
      <c r="L8144" s="20" t="s">
        <v>1474</v>
      </c>
      <c r="M8144" s="20" t="s">
        <v>39</v>
      </c>
      <c r="N8144" s="20" t="s">
        <v>122</v>
      </c>
      <c r="Q8144" s="20" t="s">
        <v>40</v>
      </c>
      <c r="R8144" s="25">
        <v>7383.69</v>
      </c>
    </row>
    <row r="8145" spans="9:18" x14ac:dyDescent="0.3">
      <c r="M8145" s="20" t="s">
        <v>42</v>
      </c>
      <c r="R8145" s="25">
        <v>899.88800000000003</v>
      </c>
    </row>
    <row r="8146" spans="9:18" x14ac:dyDescent="0.3">
      <c r="I8146" s="31" t="s">
        <v>2582</v>
      </c>
      <c r="J8146" s="20" t="s">
        <v>2583</v>
      </c>
      <c r="K8146" s="20" t="s">
        <v>194</v>
      </c>
      <c r="L8146" s="20" t="s">
        <v>1474</v>
      </c>
      <c r="M8146" s="20" t="s">
        <v>39</v>
      </c>
      <c r="N8146" s="20" t="s">
        <v>122</v>
      </c>
      <c r="Q8146" s="20" t="s">
        <v>40</v>
      </c>
      <c r="R8146" s="25">
        <v>7383.68</v>
      </c>
    </row>
    <row r="8147" spans="9:18" x14ac:dyDescent="0.3">
      <c r="M8147" s="20" t="s">
        <v>42</v>
      </c>
      <c r="R8147" s="25">
        <v>899.88800000000003</v>
      </c>
    </row>
    <row r="8148" spans="9:18" x14ac:dyDescent="0.3">
      <c r="I8148" s="31" t="s">
        <v>2584</v>
      </c>
      <c r="J8148" s="20" t="s">
        <v>2585</v>
      </c>
      <c r="K8148" s="20" t="s">
        <v>1474</v>
      </c>
      <c r="L8148" s="20" t="s">
        <v>1494</v>
      </c>
      <c r="M8148" s="20" t="s">
        <v>39</v>
      </c>
      <c r="N8148" s="20" t="s">
        <v>40</v>
      </c>
      <c r="O8148" s="25">
        <v>11129.33</v>
      </c>
      <c r="Q8148" s="20" t="s">
        <v>41</v>
      </c>
    </row>
    <row r="8149" spans="9:18" x14ac:dyDescent="0.3">
      <c r="M8149" s="20" t="s">
        <v>42</v>
      </c>
      <c r="O8149" s="25">
        <v>470</v>
      </c>
    </row>
    <row r="8150" spans="9:18" x14ac:dyDescent="0.3">
      <c r="I8150" s="31" t="s">
        <v>2584</v>
      </c>
      <c r="J8150" s="20" t="s">
        <v>2586</v>
      </c>
      <c r="K8150" s="20" t="s">
        <v>311</v>
      </c>
      <c r="M8150" s="20" t="s">
        <v>39</v>
      </c>
      <c r="N8150" s="20" t="s">
        <v>46</v>
      </c>
      <c r="O8150" s="25">
        <v>1532</v>
      </c>
      <c r="Q8150" s="20" t="s">
        <v>47</v>
      </c>
    </row>
    <row r="8151" spans="9:18" x14ac:dyDescent="0.3">
      <c r="M8151" s="20" t="s">
        <v>42</v>
      </c>
      <c r="O8151" s="25">
        <v>2</v>
      </c>
    </row>
    <row r="8152" spans="9:18" x14ac:dyDescent="0.3">
      <c r="I8152" s="31" t="s">
        <v>2584</v>
      </c>
      <c r="J8152" s="20" t="s">
        <v>2587</v>
      </c>
      <c r="K8152" s="20" t="s">
        <v>50</v>
      </c>
      <c r="M8152" s="20" t="s">
        <v>39</v>
      </c>
      <c r="N8152" s="20" t="s">
        <v>46</v>
      </c>
      <c r="O8152" s="25">
        <v>8027.31</v>
      </c>
      <c r="Q8152" s="20" t="s">
        <v>47</v>
      </c>
    </row>
    <row r="8153" spans="9:18" x14ac:dyDescent="0.3">
      <c r="M8153" s="20" t="s">
        <v>42</v>
      </c>
      <c r="O8153" s="25">
        <v>40</v>
      </c>
    </row>
    <row r="8154" spans="9:18" x14ac:dyDescent="0.3">
      <c r="I8154" s="31" t="s">
        <v>2588</v>
      </c>
      <c r="J8154" s="20" t="s">
        <v>2589</v>
      </c>
      <c r="K8154" s="20" t="s">
        <v>1474</v>
      </c>
      <c r="M8154" s="20" t="s">
        <v>39</v>
      </c>
      <c r="N8154" s="20" t="s">
        <v>40</v>
      </c>
      <c r="O8154" s="25">
        <v>122245.2</v>
      </c>
      <c r="Q8154" s="20" t="s">
        <v>47</v>
      </c>
    </row>
    <row r="8155" spans="9:18" x14ac:dyDescent="0.3">
      <c r="M8155" s="20" t="s">
        <v>42</v>
      </c>
      <c r="O8155" s="25">
        <v>26460</v>
      </c>
    </row>
    <row r="8156" spans="9:18" x14ac:dyDescent="0.3">
      <c r="I8156" s="31" t="s">
        <v>2588</v>
      </c>
      <c r="J8156" s="20" t="s">
        <v>2590</v>
      </c>
      <c r="K8156" s="20" t="s">
        <v>1474</v>
      </c>
      <c r="M8156" s="20" t="s">
        <v>39</v>
      </c>
      <c r="N8156" s="20" t="s">
        <v>40</v>
      </c>
      <c r="O8156" s="25">
        <v>117625.2</v>
      </c>
      <c r="Q8156" s="20" t="s">
        <v>47</v>
      </c>
    </row>
    <row r="8157" spans="9:18" x14ac:dyDescent="0.3">
      <c r="M8157" s="20" t="s">
        <v>42</v>
      </c>
      <c r="O8157" s="25">
        <v>25460</v>
      </c>
    </row>
    <row r="8158" spans="9:18" x14ac:dyDescent="0.3">
      <c r="I8158" s="31" t="s">
        <v>2588</v>
      </c>
      <c r="J8158" s="20" t="s">
        <v>2591</v>
      </c>
      <c r="K8158" s="20" t="s">
        <v>2592</v>
      </c>
      <c r="M8158" s="20" t="s">
        <v>39</v>
      </c>
      <c r="N8158" s="20" t="s">
        <v>158</v>
      </c>
      <c r="O8158" s="25">
        <v>12233.33</v>
      </c>
      <c r="Q8158" s="20" t="s">
        <v>47</v>
      </c>
    </row>
    <row r="8159" spans="9:18" x14ac:dyDescent="0.3">
      <c r="M8159" s="20" t="s">
        <v>42</v>
      </c>
      <c r="O8159" s="25">
        <v>1</v>
      </c>
    </row>
    <row r="8160" spans="9:18" x14ac:dyDescent="0.3">
      <c r="I8160" s="31" t="s">
        <v>2588</v>
      </c>
      <c r="J8160" s="20" t="s">
        <v>2593</v>
      </c>
      <c r="K8160" s="20" t="s">
        <v>1934</v>
      </c>
      <c r="M8160" s="20" t="s">
        <v>39</v>
      </c>
      <c r="N8160" s="20" t="s">
        <v>46</v>
      </c>
      <c r="O8160" s="25">
        <v>15628.5</v>
      </c>
      <c r="Q8160" s="20" t="s">
        <v>47</v>
      </c>
    </row>
    <row r="8161" spans="9:17" x14ac:dyDescent="0.3">
      <c r="M8161" s="20" t="s">
        <v>42</v>
      </c>
      <c r="O8161" s="25">
        <v>4</v>
      </c>
    </row>
    <row r="8162" spans="9:17" x14ac:dyDescent="0.3">
      <c r="I8162" s="31" t="s">
        <v>2588</v>
      </c>
      <c r="J8162" s="20" t="s">
        <v>2594</v>
      </c>
      <c r="K8162" s="20" t="s">
        <v>2595</v>
      </c>
      <c r="M8162" s="20" t="s">
        <v>39</v>
      </c>
      <c r="N8162" s="20" t="s">
        <v>46</v>
      </c>
      <c r="O8162" s="25">
        <v>3002</v>
      </c>
      <c r="Q8162" s="20" t="s">
        <v>47</v>
      </c>
    </row>
    <row r="8163" spans="9:17" x14ac:dyDescent="0.3">
      <c r="M8163" s="20" t="s">
        <v>42</v>
      </c>
      <c r="O8163" s="25">
        <v>2</v>
      </c>
    </row>
    <row r="8164" spans="9:17" x14ac:dyDescent="0.3">
      <c r="I8164" s="31" t="s">
        <v>2588</v>
      </c>
      <c r="J8164" s="20" t="s">
        <v>2594</v>
      </c>
      <c r="K8164" s="20" t="s">
        <v>2596</v>
      </c>
      <c r="M8164" s="20" t="s">
        <v>39</v>
      </c>
      <c r="N8164" s="20" t="s">
        <v>46</v>
      </c>
      <c r="O8164" s="25">
        <v>3040</v>
      </c>
      <c r="Q8164" s="20" t="s">
        <v>47</v>
      </c>
    </row>
    <row r="8165" spans="9:17" x14ac:dyDescent="0.3">
      <c r="M8165" s="20" t="s">
        <v>42</v>
      </c>
      <c r="O8165" s="25">
        <v>4</v>
      </c>
    </row>
    <row r="8166" spans="9:17" x14ac:dyDescent="0.3">
      <c r="I8166" s="31" t="s">
        <v>2588</v>
      </c>
      <c r="J8166" s="20" t="s">
        <v>2594</v>
      </c>
      <c r="K8166" s="20" t="s">
        <v>2597</v>
      </c>
      <c r="M8166" s="20" t="s">
        <v>39</v>
      </c>
      <c r="N8166" s="20" t="s">
        <v>46</v>
      </c>
      <c r="O8166" s="25">
        <v>6439.42</v>
      </c>
      <c r="Q8166" s="20" t="s">
        <v>47</v>
      </c>
    </row>
    <row r="8167" spans="9:17" x14ac:dyDescent="0.3">
      <c r="M8167" s="20" t="s">
        <v>42</v>
      </c>
      <c r="O8167" s="25">
        <v>2</v>
      </c>
    </row>
    <row r="8168" spans="9:17" x14ac:dyDescent="0.3">
      <c r="I8168" s="31" t="s">
        <v>2588</v>
      </c>
      <c r="J8168" s="20" t="s">
        <v>2594</v>
      </c>
      <c r="K8168" s="20" t="s">
        <v>2598</v>
      </c>
      <c r="M8168" s="20" t="s">
        <v>39</v>
      </c>
      <c r="N8168" s="20" t="s">
        <v>46</v>
      </c>
      <c r="O8168" s="25">
        <v>1899.08</v>
      </c>
      <c r="Q8168" s="20" t="s">
        <v>47</v>
      </c>
    </row>
    <row r="8169" spans="9:17" x14ac:dyDescent="0.3">
      <c r="M8169" s="20" t="s">
        <v>42</v>
      </c>
      <c r="O8169" s="25">
        <v>2</v>
      </c>
    </row>
    <row r="8170" spans="9:17" x14ac:dyDescent="0.3">
      <c r="I8170" s="31" t="s">
        <v>2588</v>
      </c>
      <c r="J8170" s="20" t="s">
        <v>2594</v>
      </c>
      <c r="K8170" s="20" t="s">
        <v>2599</v>
      </c>
      <c r="M8170" s="20" t="s">
        <v>39</v>
      </c>
      <c r="N8170" s="20" t="s">
        <v>46</v>
      </c>
      <c r="O8170" s="25">
        <v>5222.75</v>
      </c>
      <c r="Q8170" s="20" t="s">
        <v>47</v>
      </c>
    </row>
    <row r="8171" spans="9:17" x14ac:dyDescent="0.3">
      <c r="M8171" s="20" t="s">
        <v>42</v>
      </c>
      <c r="O8171" s="25">
        <v>4</v>
      </c>
    </row>
    <row r="8172" spans="9:17" x14ac:dyDescent="0.3">
      <c r="I8172" s="31" t="s">
        <v>2588</v>
      </c>
      <c r="J8172" s="20" t="s">
        <v>2594</v>
      </c>
      <c r="K8172" s="20" t="s">
        <v>2600</v>
      </c>
      <c r="M8172" s="20" t="s">
        <v>39</v>
      </c>
      <c r="N8172" s="20" t="s">
        <v>46</v>
      </c>
      <c r="O8172" s="25">
        <v>5091.67</v>
      </c>
      <c r="Q8172" s="20" t="s">
        <v>47</v>
      </c>
    </row>
    <row r="8173" spans="9:17" x14ac:dyDescent="0.3">
      <c r="M8173" s="20" t="s">
        <v>42</v>
      </c>
      <c r="O8173" s="25">
        <v>2</v>
      </c>
    </row>
    <row r="8174" spans="9:17" x14ac:dyDescent="0.3">
      <c r="I8174" s="31" t="s">
        <v>2588</v>
      </c>
      <c r="J8174" s="20" t="s">
        <v>2601</v>
      </c>
      <c r="K8174" s="20" t="s">
        <v>2602</v>
      </c>
      <c r="M8174" s="20" t="s">
        <v>39</v>
      </c>
      <c r="N8174" s="20" t="s">
        <v>46</v>
      </c>
      <c r="O8174" s="25">
        <v>10952.75</v>
      </c>
      <c r="Q8174" s="20" t="s">
        <v>47</v>
      </c>
    </row>
    <row r="8175" spans="9:17" x14ac:dyDescent="0.3">
      <c r="M8175" s="20" t="s">
        <v>42</v>
      </c>
      <c r="O8175" s="25">
        <v>2</v>
      </c>
    </row>
    <row r="8176" spans="9:17" x14ac:dyDescent="0.3">
      <c r="I8176" s="31" t="s">
        <v>2588</v>
      </c>
      <c r="J8176" s="20" t="s">
        <v>2601</v>
      </c>
      <c r="K8176" s="20" t="s">
        <v>2603</v>
      </c>
      <c r="M8176" s="20" t="s">
        <v>39</v>
      </c>
      <c r="N8176" s="20" t="s">
        <v>46</v>
      </c>
      <c r="O8176" s="25">
        <v>13400</v>
      </c>
      <c r="Q8176" s="20" t="s">
        <v>47</v>
      </c>
    </row>
    <row r="8177" spans="9:18" x14ac:dyDescent="0.3">
      <c r="M8177" s="20" t="s">
        <v>42</v>
      </c>
      <c r="O8177" s="25">
        <v>2</v>
      </c>
    </row>
    <row r="8178" spans="9:18" x14ac:dyDescent="0.3">
      <c r="I8178" s="31" t="s">
        <v>2588</v>
      </c>
      <c r="J8178" s="20" t="s">
        <v>2601</v>
      </c>
      <c r="K8178" s="20" t="s">
        <v>2604</v>
      </c>
      <c r="M8178" s="20" t="s">
        <v>39</v>
      </c>
      <c r="N8178" s="20" t="s">
        <v>46</v>
      </c>
      <c r="O8178" s="25">
        <v>1461.42</v>
      </c>
      <c r="Q8178" s="20" t="s">
        <v>47</v>
      </c>
    </row>
    <row r="8179" spans="9:18" x14ac:dyDescent="0.3">
      <c r="M8179" s="20" t="s">
        <v>42</v>
      </c>
      <c r="O8179" s="25">
        <v>2</v>
      </c>
    </row>
    <row r="8180" spans="9:18" x14ac:dyDescent="0.3">
      <c r="I8180" s="31" t="s">
        <v>2588</v>
      </c>
      <c r="J8180" s="20" t="s">
        <v>2601</v>
      </c>
      <c r="K8180" s="20" t="s">
        <v>2596</v>
      </c>
      <c r="M8180" s="20" t="s">
        <v>39</v>
      </c>
      <c r="N8180" s="20" t="s">
        <v>46</v>
      </c>
      <c r="O8180" s="25">
        <v>2416.17</v>
      </c>
      <c r="Q8180" s="20" t="s">
        <v>47</v>
      </c>
    </row>
    <row r="8181" spans="9:18" x14ac:dyDescent="0.3">
      <c r="M8181" s="20" t="s">
        <v>42</v>
      </c>
      <c r="O8181" s="25">
        <v>4</v>
      </c>
    </row>
    <row r="8182" spans="9:18" x14ac:dyDescent="0.3">
      <c r="I8182" s="31" t="s">
        <v>2588</v>
      </c>
      <c r="J8182" s="20" t="s">
        <v>2601</v>
      </c>
      <c r="K8182" s="20" t="s">
        <v>2595</v>
      </c>
      <c r="M8182" s="20" t="s">
        <v>39</v>
      </c>
      <c r="N8182" s="20" t="s">
        <v>46</v>
      </c>
      <c r="O8182" s="25">
        <v>3928.25</v>
      </c>
      <c r="Q8182" s="20" t="s">
        <v>47</v>
      </c>
    </row>
    <row r="8183" spans="9:18" x14ac:dyDescent="0.3">
      <c r="M8183" s="20" t="s">
        <v>42</v>
      </c>
      <c r="O8183" s="25">
        <v>2</v>
      </c>
    </row>
    <row r="8184" spans="9:18" x14ac:dyDescent="0.3">
      <c r="I8184" s="31" t="s">
        <v>2588</v>
      </c>
      <c r="J8184" s="20" t="s">
        <v>2605</v>
      </c>
      <c r="K8184" s="20" t="s">
        <v>1826</v>
      </c>
      <c r="M8184" s="20" t="s">
        <v>39</v>
      </c>
      <c r="N8184" s="20" t="s">
        <v>146</v>
      </c>
      <c r="O8184" s="25">
        <v>2640</v>
      </c>
      <c r="Q8184" s="20" t="s">
        <v>47</v>
      </c>
    </row>
    <row r="8185" spans="9:18" x14ac:dyDescent="0.3">
      <c r="M8185" s="20" t="s">
        <v>42</v>
      </c>
      <c r="O8185" s="25">
        <v>2</v>
      </c>
    </row>
    <row r="8186" spans="9:18" x14ac:dyDescent="0.3">
      <c r="I8186" s="31" t="s">
        <v>2588</v>
      </c>
      <c r="J8186" s="20" t="s">
        <v>2605</v>
      </c>
      <c r="K8186" s="20" t="s">
        <v>572</v>
      </c>
      <c r="L8186" s="20" t="s">
        <v>1826</v>
      </c>
      <c r="M8186" s="20" t="s">
        <v>39</v>
      </c>
      <c r="N8186" s="20" t="s">
        <v>89</v>
      </c>
      <c r="Q8186" s="20" t="s">
        <v>149</v>
      </c>
      <c r="R8186" s="25">
        <v>2640</v>
      </c>
    </row>
    <row r="8187" spans="9:18" x14ac:dyDescent="0.3">
      <c r="M8187" s="20" t="s">
        <v>42</v>
      </c>
    </row>
    <row r="8188" spans="9:18" x14ac:dyDescent="0.3">
      <c r="I8188" s="31" t="s">
        <v>2588</v>
      </c>
      <c r="J8188" s="20" t="s">
        <v>2605</v>
      </c>
      <c r="K8188" s="20" t="s">
        <v>1827</v>
      </c>
      <c r="M8188" s="20" t="s">
        <v>39</v>
      </c>
      <c r="N8188" s="20" t="s">
        <v>146</v>
      </c>
      <c r="O8188" s="25">
        <v>875</v>
      </c>
      <c r="Q8188" s="20" t="s">
        <v>47</v>
      </c>
    </row>
    <row r="8189" spans="9:18" x14ac:dyDescent="0.3">
      <c r="M8189" s="20" t="s">
        <v>42</v>
      </c>
      <c r="O8189" s="25">
        <v>1</v>
      </c>
    </row>
    <row r="8190" spans="9:18" x14ac:dyDescent="0.3">
      <c r="I8190" s="31" t="s">
        <v>2588</v>
      </c>
      <c r="J8190" s="20" t="s">
        <v>2605</v>
      </c>
      <c r="K8190" s="20" t="s">
        <v>572</v>
      </c>
      <c r="L8190" s="20" t="s">
        <v>1827</v>
      </c>
      <c r="M8190" s="20" t="s">
        <v>39</v>
      </c>
      <c r="N8190" s="20" t="s">
        <v>89</v>
      </c>
      <c r="Q8190" s="20" t="s">
        <v>149</v>
      </c>
      <c r="R8190" s="25">
        <v>875</v>
      </c>
    </row>
    <row r="8191" spans="9:18" x14ac:dyDescent="0.3">
      <c r="M8191" s="20" t="s">
        <v>42</v>
      </c>
    </row>
    <row r="8192" spans="9:18" x14ac:dyDescent="0.3">
      <c r="I8192" s="31" t="s">
        <v>2588</v>
      </c>
      <c r="J8192" s="20" t="s">
        <v>2605</v>
      </c>
      <c r="K8192" s="20" t="s">
        <v>1829</v>
      </c>
      <c r="M8192" s="20" t="s">
        <v>39</v>
      </c>
      <c r="N8192" s="20" t="s">
        <v>146</v>
      </c>
      <c r="O8192" s="25">
        <v>4500</v>
      </c>
      <c r="Q8192" s="20" t="s">
        <v>47</v>
      </c>
    </row>
    <row r="8193" spans="9:18" x14ac:dyDescent="0.3">
      <c r="M8193" s="20" t="s">
        <v>42</v>
      </c>
      <c r="O8193" s="25">
        <v>3</v>
      </c>
    </row>
    <row r="8194" spans="9:18" x14ac:dyDescent="0.3">
      <c r="I8194" s="31" t="s">
        <v>2588</v>
      </c>
      <c r="J8194" s="20" t="s">
        <v>2605</v>
      </c>
      <c r="K8194" s="20" t="s">
        <v>572</v>
      </c>
      <c r="L8194" s="20" t="s">
        <v>1829</v>
      </c>
      <c r="M8194" s="20" t="s">
        <v>39</v>
      </c>
      <c r="N8194" s="20" t="s">
        <v>89</v>
      </c>
      <c r="Q8194" s="20" t="s">
        <v>149</v>
      </c>
      <c r="R8194" s="25">
        <v>4500</v>
      </c>
    </row>
    <row r="8195" spans="9:18" x14ac:dyDescent="0.3">
      <c r="M8195" s="20" t="s">
        <v>42</v>
      </c>
    </row>
    <row r="8196" spans="9:18" x14ac:dyDescent="0.3">
      <c r="I8196" s="31" t="s">
        <v>2588</v>
      </c>
      <c r="J8196" s="20" t="s">
        <v>2605</v>
      </c>
      <c r="K8196" s="20" t="s">
        <v>1831</v>
      </c>
      <c r="M8196" s="20" t="s">
        <v>39</v>
      </c>
      <c r="N8196" s="20" t="s">
        <v>146</v>
      </c>
      <c r="O8196" s="25">
        <v>1433.35</v>
      </c>
      <c r="Q8196" s="20" t="s">
        <v>47</v>
      </c>
    </row>
    <row r="8197" spans="9:18" x14ac:dyDescent="0.3">
      <c r="M8197" s="20" t="s">
        <v>42</v>
      </c>
      <c r="O8197" s="25">
        <v>1</v>
      </c>
    </row>
    <row r="8198" spans="9:18" x14ac:dyDescent="0.3">
      <c r="I8198" s="31" t="s">
        <v>2588</v>
      </c>
      <c r="J8198" s="20" t="s">
        <v>2605</v>
      </c>
      <c r="K8198" s="20" t="s">
        <v>572</v>
      </c>
      <c r="L8198" s="20" t="s">
        <v>1831</v>
      </c>
      <c r="M8198" s="20" t="s">
        <v>39</v>
      </c>
      <c r="N8198" s="20" t="s">
        <v>89</v>
      </c>
      <c r="Q8198" s="20" t="s">
        <v>149</v>
      </c>
      <c r="R8198" s="25">
        <v>1433.35</v>
      </c>
    </row>
    <row r="8199" spans="9:18" x14ac:dyDescent="0.3">
      <c r="M8199" s="20" t="s">
        <v>42</v>
      </c>
    </row>
    <row r="8200" spans="9:18" x14ac:dyDescent="0.3">
      <c r="I8200" s="31" t="s">
        <v>2588</v>
      </c>
      <c r="J8200" s="20" t="s">
        <v>2605</v>
      </c>
      <c r="K8200" s="20" t="s">
        <v>2606</v>
      </c>
      <c r="M8200" s="20" t="s">
        <v>39</v>
      </c>
      <c r="N8200" s="20" t="s">
        <v>146</v>
      </c>
      <c r="O8200" s="25">
        <v>3640.1</v>
      </c>
      <c r="Q8200" s="20" t="s">
        <v>47</v>
      </c>
    </row>
    <row r="8201" spans="9:18" x14ac:dyDescent="0.3">
      <c r="M8201" s="20" t="s">
        <v>42</v>
      </c>
      <c r="O8201" s="25">
        <v>2</v>
      </c>
    </row>
    <row r="8202" spans="9:18" x14ac:dyDescent="0.3">
      <c r="I8202" s="31" t="s">
        <v>2588</v>
      </c>
      <c r="J8202" s="20" t="s">
        <v>2605</v>
      </c>
      <c r="K8202" s="20" t="s">
        <v>572</v>
      </c>
      <c r="L8202" s="20" t="s">
        <v>2606</v>
      </c>
      <c r="M8202" s="20" t="s">
        <v>39</v>
      </c>
      <c r="N8202" s="20" t="s">
        <v>89</v>
      </c>
      <c r="Q8202" s="20" t="s">
        <v>149</v>
      </c>
      <c r="R8202" s="25">
        <v>3640.1</v>
      </c>
    </row>
    <row r="8203" spans="9:18" x14ac:dyDescent="0.3">
      <c r="M8203" s="20" t="s">
        <v>42</v>
      </c>
    </row>
    <row r="8204" spans="9:18" x14ac:dyDescent="0.3">
      <c r="I8204" s="31" t="s">
        <v>2588</v>
      </c>
      <c r="J8204" s="20" t="s">
        <v>2605</v>
      </c>
      <c r="K8204" s="20" t="s">
        <v>2607</v>
      </c>
      <c r="M8204" s="20" t="s">
        <v>39</v>
      </c>
      <c r="N8204" s="20" t="s">
        <v>146</v>
      </c>
      <c r="O8204" s="25">
        <v>27500.25</v>
      </c>
      <c r="Q8204" s="20" t="s">
        <v>47</v>
      </c>
    </row>
    <row r="8205" spans="9:18" x14ac:dyDescent="0.3">
      <c r="M8205" s="20" t="s">
        <v>42</v>
      </c>
      <c r="O8205" s="25">
        <v>15</v>
      </c>
    </row>
    <row r="8206" spans="9:18" x14ac:dyDescent="0.3">
      <c r="I8206" s="31" t="s">
        <v>2588</v>
      </c>
      <c r="J8206" s="20" t="s">
        <v>2605</v>
      </c>
      <c r="K8206" s="20" t="s">
        <v>572</v>
      </c>
      <c r="L8206" s="20" t="s">
        <v>2607</v>
      </c>
      <c r="M8206" s="20" t="s">
        <v>39</v>
      </c>
      <c r="N8206" s="20" t="s">
        <v>89</v>
      </c>
      <c r="Q8206" s="20" t="s">
        <v>149</v>
      </c>
      <c r="R8206" s="25">
        <v>27500.25</v>
      </c>
    </row>
    <row r="8207" spans="9:18" x14ac:dyDescent="0.3">
      <c r="M8207" s="20" t="s">
        <v>42</v>
      </c>
    </row>
    <row r="8208" spans="9:18" x14ac:dyDescent="0.3">
      <c r="I8208" s="31" t="s">
        <v>2588</v>
      </c>
      <c r="J8208" s="20" t="s">
        <v>2608</v>
      </c>
      <c r="K8208" s="20" t="s">
        <v>584</v>
      </c>
      <c r="M8208" s="20" t="s">
        <v>39</v>
      </c>
      <c r="N8208" s="20" t="s">
        <v>46</v>
      </c>
      <c r="O8208" s="25">
        <v>9786</v>
      </c>
      <c r="Q8208" s="20" t="s">
        <v>47</v>
      </c>
    </row>
    <row r="8209" spans="9:18" x14ac:dyDescent="0.3">
      <c r="M8209" s="20" t="s">
        <v>42</v>
      </c>
      <c r="O8209" s="25">
        <v>2</v>
      </c>
    </row>
    <row r="8210" spans="9:18" x14ac:dyDescent="0.3">
      <c r="I8210" s="31" t="s">
        <v>2588</v>
      </c>
      <c r="J8210" s="20" t="s">
        <v>2609</v>
      </c>
      <c r="K8210" s="20" t="s">
        <v>1474</v>
      </c>
      <c r="M8210" s="20" t="s">
        <v>39</v>
      </c>
      <c r="N8210" s="20" t="s">
        <v>40</v>
      </c>
      <c r="O8210" s="25">
        <v>11025</v>
      </c>
      <c r="Q8210" s="20" t="s">
        <v>47</v>
      </c>
    </row>
    <row r="8211" spans="9:18" x14ac:dyDescent="0.3">
      <c r="M8211" s="20" t="s">
        <v>42</v>
      </c>
    </row>
    <row r="8212" spans="9:18" x14ac:dyDescent="0.3">
      <c r="I8212" s="31" t="s">
        <v>2588</v>
      </c>
      <c r="J8212" s="20" t="s">
        <v>2609</v>
      </c>
      <c r="K8212" s="20" t="s">
        <v>1474</v>
      </c>
      <c r="M8212" s="20" t="s">
        <v>39</v>
      </c>
      <c r="N8212" s="20" t="s">
        <v>40</v>
      </c>
      <c r="O8212" s="25">
        <v>10608.33</v>
      </c>
      <c r="Q8212" s="20" t="s">
        <v>47</v>
      </c>
    </row>
    <row r="8213" spans="9:18" x14ac:dyDescent="0.3">
      <c r="M8213" s="20" t="s">
        <v>42</v>
      </c>
    </row>
    <row r="8214" spans="9:18" x14ac:dyDescent="0.3">
      <c r="I8214" s="31" t="s">
        <v>2588</v>
      </c>
      <c r="J8214" s="20" t="s">
        <v>2610</v>
      </c>
      <c r="K8214" s="20" t="s">
        <v>2611</v>
      </c>
      <c r="L8214" s="20" t="s">
        <v>2612</v>
      </c>
      <c r="M8214" s="20" t="s">
        <v>39</v>
      </c>
      <c r="N8214" s="20" t="s">
        <v>46</v>
      </c>
      <c r="O8214" s="25">
        <v>6379.89</v>
      </c>
      <c r="Q8214" s="20" t="s">
        <v>59</v>
      </c>
    </row>
    <row r="8215" spans="9:18" x14ac:dyDescent="0.3">
      <c r="M8215" s="20" t="s">
        <v>42</v>
      </c>
      <c r="O8215" s="25">
        <v>19.8</v>
      </c>
    </row>
    <row r="8216" spans="9:18" x14ac:dyDescent="0.3">
      <c r="I8216" s="31" t="s">
        <v>2588</v>
      </c>
      <c r="J8216" s="20" t="s">
        <v>2610</v>
      </c>
      <c r="K8216" s="20" t="s">
        <v>343</v>
      </c>
      <c r="L8216" s="20" t="s">
        <v>2613</v>
      </c>
      <c r="M8216" s="20" t="s">
        <v>39</v>
      </c>
      <c r="N8216" s="20" t="s">
        <v>46</v>
      </c>
      <c r="O8216" s="25">
        <v>1345.45</v>
      </c>
      <c r="Q8216" s="20" t="s">
        <v>59</v>
      </c>
    </row>
    <row r="8217" spans="9:18" x14ac:dyDescent="0.3">
      <c r="M8217" s="20" t="s">
        <v>42</v>
      </c>
      <c r="O8217" s="25">
        <v>100</v>
      </c>
    </row>
    <row r="8218" spans="9:18" x14ac:dyDescent="0.3">
      <c r="I8218" s="31" t="s">
        <v>2588</v>
      </c>
      <c r="J8218" s="20" t="s">
        <v>2610</v>
      </c>
      <c r="K8218" s="20" t="s">
        <v>2614</v>
      </c>
      <c r="L8218" s="20" t="s">
        <v>2267</v>
      </c>
      <c r="M8218" s="20" t="s">
        <v>39</v>
      </c>
      <c r="N8218" s="20" t="s">
        <v>46</v>
      </c>
      <c r="O8218" s="25">
        <v>2838.05</v>
      </c>
      <c r="Q8218" s="20" t="s">
        <v>59</v>
      </c>
    </row>
    <row r="8219" spans="9:18" x14ac:dyDescent="0.3">
      <c r="M8219" s="20" t="s">
        <v>42</v>
      </c>
      <c r="O8219" s="25">
        <v>50</v>
      </c>
    </row>
    <row r="8220" spans="9:18" x14ac:dyDescent="0.3">
      <c r="I8220" s="31" t="s">
        <v>2588</v>
      </c>
      <c r="J8220" s="20" t="s">
        <v>2615</v>
      </c>
      <c r="K8220" s="20" t="s">
        <v>194</v>
      </c>
      <c r="L8220" s="20" t="s">
        <v>1474</v>
      </c>
      <c r="M8220" s="20" t="s">
        <v>39</v>
      </c>
      <c r="N8220" s="20" t="s">
        <v>122</v>
      </c>
      <c r="Q8220" s="20" t="s">
        <v>40</v>
      </c>
      <c r="R8220" s="25">
        <v>5946.2</v>
      </c>
    </row>
    <row r="8221" spans="9:18" x14ac:dyDescent="0.3">
      <c r="M8221" s="20" t="s">
        <v>42</v>
      </c>
      <c r="R8221" s="25">
        <v>990.99099999999999</v>
      </c>
    </row>
    <row r="8222" spans="9:18" x14ac:dyDescent="0.3">
      <c r="I8222" s="31" t="s">
        <v>2588</v>
      </c>
      <c r="J8222" s="20" t="s">
        <v>2615</v>
      </c>
      <c r="K8222" s="20" t="s">
        <v>194</v>
      </c>
      <c r="L8222" s="20" t="s">
        <v>1474</v>
      </c>
      <c r="M8222" s="20" t="s">
        <v>39</v>
      </c>
      <c r="N8222" s="20" t="s">
        <v>122</v>
      </c>
      <c r="Q8222" s="20" t="s">
        <v>40</v>
      </c>
      <c r="R8222" s="25">
        <v>11892.4</v>
      </c>
    </row>
    <row r="8223" spans="9:18" x14ac:dyDescent="0.3">
      <c r="M8223" s="20" t="s">
        <v>42</v>
      </c>
      <c r="R8223" s="25">
        <v>1981.982</v>
      </c>
    </row>
    <row r="8224" spans="9:18" x14ac:dyDescent="0.3">
      <c r="I8224" s="31" t="s">
        <v>2588</v>
      </c>
      <c r="J8224" s="20" t="s">
        <v>2615</v>
      </c>
      <c r="K8224" s="20" t="s">
        <v>194</v>
      </c>
      <c r="L8224" s="20" t="s">
        <v>1474</v>
      </c>
      <c r="M8224" s="20" t="s">
        <v>39</v>
      </c>
      <c r="N8224" s="20" t="s">
        <v>122</v>
      </c>
      <c r="Q8224" s="20" t="s">
        <v>40</v>
      </c>
      <c r="R8224" s="25">
        <v>17838.599999999999</v>
      </c>
    </row>
    <row r="8225" spans="9:18" x14ac:dyDescent="0.3">
      <c r="M8225" s="20" t="s">
        <v>42</v>
      </c>
      <c r="R8225" s="25">
        <v>2972.973</v>
      </c>
    </row>
    <row r="8226" spans="9:18" x14ac:dyDescent="0.3">
      <c r="I8226" s="31" t="s">
        <v>2588</v>
      </c>
      <c r="J8226" s="20" t="s">
        <v>2615</v>
      </c>
      <c r="K8226" s="20" t="s">
        <v>194</v>
      </c>
      <c r="L8226" s="20" t="s">
        <v>1474</v>
      </c>
      <c r="M8226" s="20" t="s">
        <v>39</v>
      </c>
      <c r="N8226" s="20" t="s">
        <v>122</v>
      </c>
      <c r="Q8226" s="20" t="s">
        <v>40</v>
      </c>
      <c r="R8226" s="25">
        <v>5946.2</v>
      </c>
    </row>
    <row r="8227" spans="9:18" x14ac:dyDescent="0.3">
      <c r="M8227" s="20" t="s">
        <v>42</v>
      </c>
      <c r="R8227" s="25">
        <v>990.99099999999999</v>
      </c>
    </row>
    <row r="8228" spans="9:18" x14ac:dyDescent="0.3">
      <c r="I8228" s="31" t="s">
        <v>2588</v>
      </c>
      <c r="J8228" s="20" t="s">
        <v>2615</v>
      </c>
      <c r="K8228" s="20" t="s">
        <v>194</v>
      </c>
      <c r="L8228" s="20" t="s">
        <v>1474</v>
      </c>
      <c r="M8228" s="20" t="s">
        <v>39</v>
      </c>
      <c r="N8228" s="20" t="s">
        <v>122</v>
      </c>
      <c r="Q8228" s="20" t="s">
        <v>40</v>
      </c>
      <c r="R8228" s="25">
        <v>5946.2</v>
      </c>
    </row>
    <row r="8229" spans="9:18" x14ac:dyDescent="0.3">
      <c r="M8229" s="20" t="s">
        <v>42</v>
      </c>
      <c r="R8229" s="25">
        <v>990.99099999999999</v>
      </c>
    </row>
    <row r="8230" spans="9:18" x14ac:dyDescent="0.3">
      <c r="I8230" s="31" t="s">
        <v>2588</v>
      </c>
      <c r="J8230" s="20" t="s">
        <v>2615</v>
      </c>
      <c r="K8230" s="20" t="s">
        <v>194</v>
      </c>
      <c r="L8230" s="20" t="s">
        <v>1474</v>
      </c>
      <c r="M8230" s="20" t="s">
        <v>39</v>
      </c>
      <c r="N8230" s="20" t="s">
        <v>122</v>
      </c>
      <c r="Q8230" s="20" t="s">
        <v>40</v>
      </c>
      <c r="R8230" s="25">
        <v>5946.2</v>
      </c>
    </row>
    <row r="8231" spans="9:18" x14ac:dyDescent="0.3">
      <c r="M8231" s="20" t="s">
        <v>42</v>
      </c>
      <c r="R8231" s="25">
        <v>990.99099999999999</v>
      </c>
    </row>
    <row r="8232" spans="9:18" x14ac:dyDescent="0.3">
      <c r="I8232" s="31" t="s">
        <v>2588</v>
      </c>
      <c r="J8232" s="20" t="s">
        <v>2615</v>
      </c>
      <c r="K8232" s="20" t="s">
        <v>194</v>
      </c>
      <c r="L8232" s="20" t="s">
        <v>1474</v>
      </c>
      <c r="M8232" s="20" t="s">
        <v>39</v>
      </c>
      <c r="N8232" s="20" t="s">
        <v>122</v>
      </c>
      <c r="Q8232" s="20" t="s">
        <v>40</v>
      </c>
      <c r="R8232" s="25">
        <v>5946.2</v>
      </c>
    </row>
    <row r="8233" spans="9:18" x14ac:dyDescent="0.3">
      <c r="M8233" s="20" t="s">
        <v>42</v>
      </c>
      <c r="R8233" s="25">
        <v>990.99099999999999</v>
      </c>
    </row>
    <row r="8234" spans="9:18" x14ac:dyDescent="0.3">
      <c r="I8234" s="31" t="s">
        <v>2588</v>
      </c>
      <c r="J8234" s="20" t="s">
        <v>2615</v>
      </c>
      <c r="K8234" s="20" t="s">
        <v>194</v>
      </c>
      <c r="L8234" s="20" t="s">
        <v>1474</v>
      </c>
      <c r="M8234" s="20" t="s">
        <v>39</v>
      </c>
      <c r="N8234" s="20" t="s">
        <v>122</v>
      </c>
      <c r="Q8234" s="20" t="s">
        <v>40</v>
      </c>
      <c r="R8234" s="25">
        <v>5946.2</v>
      </c>
    </row>
    <row r="8235" spans="9:18" x14ac:dyDescent="0.3">
      <c r="M8235" s="20" t="s">
        <v>42</v>
      </c>
      <c r="R8235" s="25">
        <v>990.99099999999999</v>
      </c>
    </row>
    <row r="8236" spans="9:18" x14ac:dyDescent="0.3">
      <c r="I8236" s="31" t="s">
        <v>2588</v>
      </c>
      <c r="J8236" s="20" t="s">
        <v>2615</v>
      </c>
      <c r="K8236" s="20" t="s">
        <v>194</v>
      </c>
      <c r="L8236" s="20" t="s">
        <v>1474</v>
      </c>
      <c r="M8236" s="20" t="s">
        <v>39</v>
      </c>
      <c r="N8236" s="20" t="s">
        <v>122</v>
      </c>
      <c r="Q8236" s="20" t="s">
        <v>40</v>
      </c>
      <c r="R8236" s="25">
        <v>594.62</v>
      </c>
    </row>
    <row r="8237" spans="9:18" x14ac:dyDescent="0.3">
      <c r="M8237" s="20" t="s">
        <v>42</v>
      </c>
      <c r="R8237" s="25">
        <v>99.099000000000004</v>
      </c>
    </row>
    <row r="8238" spans="9:18" x14ac:dyDescent="0.3">
      <c r="I8238" s="31" t="s">
        <v>2616</v>
      </c>
      <c r="J8238" s="20" t="s">
        <v>2617</v>
      </c>
      <c r="K8238" s="20" t="s">
        <v>125</v>
      </c>
      <c r="M8238" s="20" t="s">
        <v>39</v>
      </c>
      <c r="N8238" s="20" t="s">
        <v>46</v>
      </c>
      <c r="O8238" s="25">
        <v>3120</v>
      </c>
      <c r="Q8238" s="20" t="s">
        <v>47</v>
      </c>
    </row>
    <row r="8239" spans="9:18" x14ac:dyDescent="0.3">
      <c r="M8239" s="20" t="s">
        <v>42</v>
      </c>
      <c r="O8239" s="25">
        <v>4</v>
      </c>
    </row>
    <row r="8240" spans="9:18" x14ac:dyDescent="0.3">
      <c r="I8240" s="31" t="s">
        <v>2616</v>
      </c>
      <c r="J8240" s="20" t="s">
        <v>2618</v>
      </c>
      <c r="K8240" s="20" t="s">
        <v>2619</v>
      </c>
      <c r="M8240" s="20" t="s">
        <v>39</v>
      </c>
      <c r="N8240" s="20" t="s">
        <v>46</v>
      </c>
      <c r="O8240" s="25">
        <v>1106.08</v>
      </c>
      <c r="Q8240" s="20" t="s">
        <v>47</v>
      </c>
    </row>
    <row r="8241" spans="9:18" x14ac:dyDescent="0.3">
      <c r="M8241" s="20" t="s">
        <v>42</v>
      </c>
      <c r="O8241" s="25">
        <v>10</v>
      </c>
    </row>
    <row r="8242" spans="9:18" x14ac:dyDescent="0.3">
      <c r="I8242" s="31" t="s">
        <v>2616</v>
      </c>
      <c r="J8242" s="20" t="s">
        <v>2620</v>
      </c>
      <c r="K8242" s="20" t="s">
        <v>2621</v>
      </c>
      <c r="M8242" s="20" t="s">
        <v>39</v>
      </c>
      <c r="N8242" s="20" t="s">
        <v>46</v>
      </c>
      <c r="O8242" s="25">
        <v>183.58</v>
      </c>
      <c r="Q8242" s="20" t="s">
        <v>47</v>
      </c>
    </row>
    <row r="8243" spans="9:18" x14ac:dyDescent="0.3">
      <c r="M8243" s="20" t="s">
        <v>42</v>
      </c>
      <c r="O8243" s="25">
        <v>5</v>
      </c>
    </row>
    <row r="8244" spans="9:18" x14ac:dyDescent="0.3">
      <c r="I8244" s="31" t="s">
        <v>2616</v>
      </c>
      <c r="J8244" s="20" t="s">
        <v>2620</v>
      </c>
      <c r="K8244" s="20" t="s">
        <v>2622</v>
      </c>
      <c r="M8244" s="20" t="s">
        <v>39</v>
      </c>
      <c r="N8244" s="20" t="s">
        <v>46</v>
      </c>
      <c r="O8244" s="25">
        <v>396.5</v>
      </c>
      <c r="Q8244" s="20" t="s">
        <v>47</v>
      </c>
    </row>
    <row r="8245" spans="9:18" x14ac:dyDescent="0.3">
      <c r="M8245" s="20" t="s">
        <v>42</v>
      </c>
      <c r="O8245" s="25">
        <v>3</v>
      </c>
    </row>
    <row r="8246" spans="9:18" x14ac:dyDescent="0.3">
      <c r="I8246" s="31" t="s">
        <v>2616</v>
      </c>
      <c r="J8246" s="20" t="s">
        <v>2623</v>
      </c>
      <c r="K8246" s="20" t="s">
        <v>100</v>
      </c>
      <c r="M8246" s="20" t="s">
        <v>39</v>
      </c>
      <c r="N8246" s="20" t="s">
        <v>46</v>
      </c>
      <c r="O8246" s="25">
        <v>5500</v>
      </c>
      <c r="Q8246" s="20" t="s">
        <v>47</v>
      </c>
    </row>
    <row r="8247" spans="9:18" x14ac:dyDescent="0.3">
      <c r="M8247" s="20" t="s">
        <v>42</v>
      </c>
      <c r="O8247" s="25">
        <v>30</v>
      </c>
    </row>
    <row r="8248" spans="9:18" x14ac:dyDescent="0.3">
      <c r="I8248" s="31" t="s">
        <v>2616</v>
      </c>
      <c r="J8248" s="20" t="s">
        <v>2624</v>
      </c>
      <c r="K8248" s="20" t="s">
        <v>2201</v>
      </c>
      <c r="M8248" s="20" t="s">
        <v>39</v>
      </c>
      <c r="N8248" s="20" t="s">
        <v>53</v>
      </c>
      <c r="O8248" s="25">
        <v>1128.8499999999999</v>
      </c>
      <c r="Q8248" s="20" t="s">
        <v>47</v>
      </c>
    </row>
    <row r="8249" spans="9:18" x14ac:dyDescent="0.3">
      <c r="M8249" s="20" t="s">
        <v>42</v>
      </c>
      <c r="O8249" s="25">
        <v>1</v>
      </c>
    </row>
    <row r="8250" spans="9:18" x14ac:dyDescent="0.3">
      <c r="I8250" s="31" t="s">
        <v>2616</v>
      </c>
      <c r="J8250" s="20" t="s">
        <v>2623</v>
      </c>
      <c r="K8250" s="20" t="s">
        <v>2203</v>
      </c>
      <c r="M8250" s="20" t="s">
        <v>39</v>
      </c>
      <c r="N8250" s="20" t="s">
        <v>46</v>
      </c>
      <c r="O8250" s="25">
        <v>5133.62</v>
      </c>
      <c r="Q8250" s="20" t="s">
        <v>47</v>
      </c>
    </row>
    <row r="8251" spans="9:18" x14ac:dyDescent="0.3">
      <c r="M8251" s="20" t="s">
        <v>42</v>
      </c>
      <c r="O8251" s="25">
        <v>2</v>
      </c>
    </row>
    <row r="8252" spans="9:18" x14ac:dyDescent="0.3">
      <c r="I8252" s="31" t="s">
        <v>2616</v>
      </c>
      <c r="J8252" s="20" t="s">
        <v>2625</v>
      </c>
      <c r="K8252" s="20" t="s">
        <v>194</v>
      </c>
      <c r="L8252" s="20" t="s">
        <v>1474</v>
      </c>
      <c r="M8252" s="20" t="s">
        <v>39</v>
      </c>
      <c r="N8252" s="20" t="s">
        <v>122</v>
      </c>
      <c r="Q8252" s="20" t="s">
        <v>40</v>
      </c>
      <c r="R8252" s="25">
        <v>5490.79</v>
      </c>
    </row>
    <row r="8253" spans="9:18" x14ac:dyDescent="0.3">
      <c r="M8253" s="20" t="s">
        <v>42</v>
      </c>
      <c r="R8253" s="25">
        <v>915.09299999999996</v>
      </c>
    </row>
    <row r="8254" spans="9:18" x14ac:dyDescent="0.3">
      <c r="I8254" s="31" t="s">
        <v>2616</v>
      </c>
      <c r="J8254" s="20" t="s">
        <v>2625</v>
      </c>
      <c r="K8254" s="20" t="s">
        <v>194</v>
      </c>
      <c r="L8254" s="20" t="s">
        <v>1474</v>
      </c>
      <c r="M8254" s="20" t="s">
        <v>39</v>
      </c>
      <c r="N8254" s="20" t="s">
        <v>122</v>
      </c>
      <c r="Q8254" s="20" t="s">
        <v>40</v>
      </c>
      <c r="R8254" s="25">
        <v>1098.1600000000001</v>
      </c>
    </row>
    <row r="8255" spans="9:18" x14ac:dyDescent="0.3">
      <c r="M8255" s="20" t="s">
        <v>42</v>
      </c>
      <c r="R8255" s="25">
        <v>183.01900000000001</v>
      </c>
    </row>
    <row r="8256" spans="9:18" x14ac:dyDescent="0.3">
      <c r="I8256" s="31" t="s">
        <v>2616</v>
      </c>
      <c r="J8256" s="20" t="s">
        <v>2625</v>
      </c>
      <c r="K8256" s="20" t="s">
        <v>194</v>
      </c>
      <c r="L8256" s="20" t="s">
        <v>1474</v>
      </c>
      <c r="M8256" s="20" t="s">
        <v>39</v>
      </c>
      <c r="N8256" s="20" t="s">
        <v>122</v>
      </c>
      <c r="Q8256" s="20" t="s">
        <v>40</v>
      </c>
      <c r="R8256" s="25">
        <v>5490.79</v>
      </c>
    </row>
    <row r="8257" spans="9:18" x14ac:dyDescent="0.3">
      <c r="M8257" s="20" t="s">
        <v>42</v>
      </c>
      <c r="R8257" s="25">
        <v>915.09299999999996</v>
      </c>
    </row>
    <row r="8258" spans="9:18" x14ac:dyDescent="0.3">
      <c r="I8258" s="31" t="s">
        <v>2616</v>
      </c>
      <c r="J8258" s="20" t="s">
        <v>2625</v>
      </c>
      <c r="K8258" s="20" t="s">
        <v>194</v>
      </c>
      <c r="L8258" s="20" t="s">
        <v>1474</v>
      </c>
      <c r="M8258" s="20" t="s">
        <v>39</v>
      </c>
      <c r="N8258" s="20" t="s">
        <v>122</v>
      </c>
      <c r="Q8258" s="20" t="s">
        <v>40</v>
      </c>
      <c r="R8258" s="25">
        <v>10981.59</v>
      </c>
    </row>
    <row r="8259" spans="9:18" x14ac:dyDescent="0.3">
      <c r="M8259" s="20" t="s">
        <v>42</v>
      </c>
      <c r="R8259" s="25">
        <v>1830.1869999999999</v>
      </c>
    </row>
    <row r="8260" spans="9:18" x14ac:dyDescent="0.3">
      <c r="I8260" s="31" t="s">
        <v>2616</v>
      </c>
      <c r="J8260" s="20" t="s">
        <v>2625</v>
      </c>
      <c r="K8260" s="20" t="s">
        <v>194</v>
      </c>
      <c r="L8260" s="20" t="s">
        <v>1474</v>
      </c>
      <c r="M8260" s="20" t="s">
        <v>39</v>
      </c>
      <c r="N8260" s="20" t="s">
        <v>122</v>
      </c>
      <c r="Q8260" s="20" t="s">
        <v>40</v>
      </c>
      <c r="R8260" s="25">
        <v>5490.79</v>
      </c>
    </row>
    <row r="8261" spans="9:18" x14ac:dyDescent="0.3">
      <c r="M8261" s="20" t="s">
        <v>42</v>
      </c>
      <c r="R8261" s="25">
        <v>915.09299999999996</v>
      </c>
    </row>
    <row r="8262" spans="9:18" x14ac:dyDescent="0.3">
      <c r="I8262" s="31" t="s">
        <v>2616</v>
      </c>
      <c r="J8262" s="20" t="s">
        <v>2625</v>
      </c>
      <c r="K8262" s="20" t="s">
        <v>194</v>
      </c>
      <c r="L8262" s="20" t="s">
        <v>1474</v>
      </c>
      <c r="M8262" s="20" t="s">
        <v>39</v>
      </c>
      <c r="N8262" s="20" t="s">
        <v>122</v>
      </c>
      <c r="Q8262" s="20" t="s">
        <v>40</v>
      </c>
      <c r="R8262" s="25">
        <v>11015.65</v>
      </c>
    </row>
    <row r="8263" spans="9:18" x14ac:dyDescent="0.3">
      <c r="M8263" s="20" t="s">
        <v>42</v>
      </c>
      <c r="R8263" s="25">
        <v>1835.864</v>
      </c>
    </row>
    <row r="8264" spans="9:18" x14ac:dyDescent="0.3">
      <c r="I8264" s="31" t="s">
        <v>2616</v>
      </c>
      <c r="J8264" s="20" t="s">
        <v>2625</v>
      </c>
      <c r="K8264" s="20" t="s">
        <v>194</v>
      </c>
      <c r="L8264" s="20" t="s">
        <v>1474</v>
      </c>
      <c r="M8264" s="20" t="s">
        <v>39</v>
      </c>
      <c r="N8264" s="20" t="s">
        <v>122</v>
      </c>
      <c r="Q8264" s="20" t="s">
        <v>40</v>
      </c>
      <c r="R8264" s="25">
        <v>5490.79</v>
      </c>
    </row>
    <row r="8265" spans="9:18" x14ac:dyDescent="0.3">
      <c r="M8265" s="20" t="s">
        <v>42</v>
      </c>
      <c r="R8265" s="25">
        <v>915.09299999999996</v>
      </c>
    </row>
    <row r="8266" spans="9:18" x14ac:dyDescent="0.3">
      <c r="I8266" s="31" t="s">
        <v>2616</v>
      </c>
      <c r="J8266" s="20" t="s">
        <v>2625</v>
      </c>
      <c r="K8266" s="20" t="s">
        <v>194</v>
      </c>
      <c r="L8266" s="20" t="s">
        <v>1474</v>
      </c>
      <c r="M8266" s="20" t="s">
        <v>39</v>
      </c>
      <c r="N8266" s="20" t="s">
        <v>122</v>
      </c>
      <c r="Q8266" s="20" t="s">
        <v>40</v>
      </c>
      <c r="R8266" s="25">
        <v>5490.79</v>
      </c>
    </row>
    <row r="8267" spans="9:18" x14ac:dyDescent="0.3">
      <c r="M8267" s="20" t="s">
        <v>42</v>
      </c>
      <c r="R8267" s="25">
        <v>915.09299999999996</v>
      </c>
    </row>
    <row r="8268" spans="9:18" x14ac:dyDescent="0.3">
      <c r="I8268" s="31" t="s">
        <v>2616</v>
      </c>
      <c r="J8268" s="20" t="s">
        <v>2625</v>
      </c>
      <c r="K8268" s="20" t="s">
        <v>194</v>
      </c>
      <c r="L8268" s="20" t="s">
        <v>1474</v>
      </c>
      <c r="M8268" s="20" t="s">
        <v>39</v>
      </c>
      <c r="N8268" s="20" t="s">
        <v>122</v>
      </c>
      <c r="Q8268" s="20" t="s">
        <v>40</v>
      </c>
      <c r="R8268" s="25">
        <v>5490.79</v>
      </c>
    </row>
    <row r="8269" spans="9:18" x14ac:dyDescent="0.3">
      <c r="M8269" s="20" t="s">
        <v>42</v>
      </c>
      <c r="R8269" s="25">
        <v>915.09299999999996</v>
      </c>
    </row>
    <row r="8270" spans="9:18" x14ac:dyDescent="0.3">
      <c r="I8270" s="31" t="s">
        <v>2616</v>
      </c>
      <c r="J8270" s="20" t="s">
        <v>2625</v>
      </c>
      <c r="K8270" s="20" t="s">
        <v>194</v>
      </c>
      <c r="L8270" s="20" t="s">
        <v>1474</v>
      </c>
      <c r="M8270" s="20" t="s">
        <v>39</v>
      </c>
      <c r="N8270" s="20" t="s">
        <v>122</v>
      </c>
      <c r="Q8270" s="20" t="s">
        <v>40</v>
      </c>
      <c r="R8270" s="25">
        <v>5490.79</v>
      </c>
    </row>
    <row r="8271" spans="9:18" x14ac:dyDescent="0.3">
      <c r="M8271" s="20" t="s">
        <v>42</v>
      </c>
      <c r="R8271" s="25">
        <v>915.09299999999996</v>
      </c>
    </row>
    <row r="8272" spans="9:18" x14ac:dyDescent="0.3">
      <c r="I8272" s="31" t="s">
        <v>2616</v>
      </c>
      <c r="J8272" s="20" t="s">
        <v>2625</v>
      </c>
      <c r="K8272" s="20" t="s">
        <v>194</v>
      </c>
      <c r="L8272" s="20" t="s">
        <v>1474</v>
      </c>
      <c r="M8272" s="20" t="s">
        <v>39</v>
      </c>
      <c r="N8272" s="20" t="s">
        <v>122</v>
      </c>
      <c r="Q8272" s="20" t="s">
        <v>40</v>
      </c>
      <c r="R8272" s="25">
        <v>5490.79</v>
      </c>
    </row>
    <row r="8273" spans="9:18" x14ac:dyDescent="0.3">
      <c r="M8273" s="20" t="s">
        <v>42</v>
      </c>
      <c r="R8273" s="25">
        <v>915.09299999999996</v>
      </c>
    </row>
    <row r="8274" spans="9:18" x14ac:dyDescent="0.3">
      <c r="I8274" s="31" t="s">
        <v>2616</v>
      </c>
      <c r="J8274" s="20" t="s">
        <v>2625</v>
      </c>
      <c r="K8274" s="20" t="s">
        <v>194</v>
      </c>
      <c r="L8274" s="20" t="s">
        <v>1474</v>
      </c>
      <c r="M8274" s="20" t="s">
        <v>39</v>
      </c>
      <c r="N8274" s="20" t="s">
        <v>122</v>
      </c>
      <c r="Q8274" s="20" t="s">
        <v>40</v>
      </c>
      <c r="R8274" s="25">
        <v>5490.79</v>
      </c>
    </row>
    <row r="8275" spans="9:18" x14ac:dyDescent="0.3">
      <c r="M8275" s="20" t="s">
        <v>42</v>
      </c>
      <c r="R8275" s="25">
        <v>915.09299999999996</v>
      </c>
    </row>
    <row r="8276" spans="9:18" x14ac:dyDescent="0.3">
      <c r="I8276" s="31" t="s">
        <v>2616</v>
      </c>
      <c r="J8276" s="20" t="s">
        <v>2625</v>
      </c>
      <c r="K8276" s="20" t="s">
        <v>194</v>
      </c>
      <c r="L8276" s="20" t="s">
        <v>1474</v>
      </c>
      <c r="M8276" s="20" t="s">
        <v>39</v>
      </c>
      <c r="N8276" s="20" t="s">
        <v>122</v>
      </c>
      <c r="Q8276" s="20" t="s">
        <v>40</v>
      </c>
      <c r="R8276" s="25">
        <v>5490.79</v>
      </c>
    </row>
    <row r="8277" spans="9:18" x14ac:dyDescent="0.3">
      <c r="M8277" s="20" t="s">
        <v>42</v>
      </c>
      <c r="R8277" s="25">
        <v>915.09299999999996</v>
      </c>
    </row>
    <row r="8278" spans="9:18" x14ac:dyDescent="0.3">
      <c r="I8278" s="31" t="s">
        <v>2616</v>
      </c>
      <c r="J8278" s="20" t="s">
        <v>2626</v>
      </c>
      <c r="K8278" s="20" t="s">
        <v>45</v>
      </c>
      <c r="M8278" s="20" t="s">
        <v>39</v>
      </c>
      <c r="N8278" s="20" t="s">
        <v>46</v>
      </c>
      <c r="O8278" s="25">
        <v>523.33000000000004</v>
      </c>
      <c r="Q8278" s="20" t="s">
        <v>47</v>
      </c>
    </row>
    <row r="8279" spans="9:18" x14ac:dyDescent="0.3">
      <c r="M8279" s="20" t="s">
        <v>42</v>
      </c>
      <c r="O8279" s="25">
        <v>4</v>
      </c>
    </row>
    <row r="8280" spans="9:18" x14ac:dyDescent="0.3">
      <c r="I8280" s="31" t="s">
        <v>2616</v>
      </c>
      <c r="J8280" s="20" t="s">
        <v>2627</v>
      </c>
      <c r="K8280" s="20" t="s">
        <v>296</v>
      </c>
      <c r="M8280" s="20" t="s">
        <v>39</v>
      </c>
      <c r="N8280" s="20" t="s">
        <v>297</v>
      </c>
      <c r="O8280" s="25">
        <v>45000</v>
      </c>
      <c r="Q8280" s="20" t="s">
        <v>47</v>
      </c>
    </row>
    <row r="8281" spans="9:18" x14ac:dyDescent="0.3">
      <c r="M8281" s="20" t="s">
        <v>42</v>
      </c>
      <c r="O8281" s="25">
        <v>1000</v>
      </c>
    </row>
    <row r="8282" spans="9:18" x14ac:dyDescent="0.3">
      <c r="I8282" s="31" t="s">
        <v>2628</v>
      </c>
      <c r="J8282" s="20" t="s">
        <v>2629</v>
      </c>
      <c r="K8282" s="20" t="s">
        <v>1380</v>
      </c>
      <c r="M8282" s="20" t="s">
        <v>39</v>
      </c>
      <c r="N8282" s="20" t="s">
        <v>46</v>
      </c>
      <c r="O8282" s="25">
        <v>2000</v>
      </c>
      <c r="Q8282" s="20" t="s">
        <v>47</v>
      </c>
    </row>
    <row r="8283" spans="9:18" x14ac:dyDescent="0.3">
      <c r="M8283" s="20" t="s">
        <v>42</v>
      </c>
      <c r="O8283" s="25">
        <v>10</v>
      </c>
    </row>
    <row r="8284" spans="9:18" x14ac:dyDescent="0.3">
      <c r="I8284" s="31" t="s">
        <v>2628</v>
      </c>
      <c r="J8284" s="20" t="s">
        <v>2630</v>
      </c>
      <c r="K8284" s="20" t="s">
        <v>145</v>
      </c>
      <c r="M8284" s="20" t="s">
        <v>39</v>
      </c>
      <c r="N8284" s="20" t="s">
        <v>146</v>
      </c>
      <c r="O8284" s="25">
        <v>1129.17</v>
      </c>
      <c r="Q8284" s="20" t="s">
        <v>47</v>
      </c>
    </row>
    <row r="8285" spans="9:18" x14ac:dyDescent="0.3">
      <c r="M8285" s="20" t="s">
        <v>42</v>
      </c>
      <c r="O8285" s="25">
        <v>3</v>
      </c>
    </row>
    <row r="8286" spans="9:18" x14ac:dyDescent="0.3">
      <c r="I8286" s="31" t="s">
        <v>2628</v>
      </c>
      <c r="J8286" s="20" t="s">
        <v>2630</v>
      </c>
      <c r="K8286" s="20" t="s">
        <v>147</v>
      </c>
      <c r="L8286" s="20" t="s">
        <v>145</v>
      </c>
      <c r="M8286" s="20" t="s">
        <v>39</v>
      </c>
      <c r="N8286" s="20" t="s">
        <v>148</v>
      </c>
      <c r="Q8286" s="20" t="s">
        <v>149</v>
      </c>
      <c r="R8286" s="25">
        <v>1129.17</v>
      </c>
    </row>
    <row r="8287" spans="9:18" x14ac:dyDescent="0.3">
      <c r="M8287" s="20" t="s">
        <v>42</v>
      </c>
    </row>
    <row r="8288" spans="9:18" x14ac:dyDescent="0.3">
      <c r="I8288" s="31" t="s">
        <v>2628</v>
      </c>
      <c r="J8288" s="20" t="s">
        <v>2631</v>
      </c>
      <c r="K8288" s="20" t="s">
        <v>145</v>
      </c>
      <c r="M8288" s="20" t="s">
        <v>39</v>
      </c>
      <c r="N8288" s="20" t="s">
        <v>146</v>
      </c>
      <c r="O8288" s="25">
        <v>248.34</v>
      </c>
      <c r="Q8288" s="20" t="s">
        <v>47</v>
      </c>
    </row>
    <row r="8289" spans="9:18" x14ac:dyDescent="0.3">
      <c r="M8289" s="20" t="s">
        <v>42</v>
      </c>
      <c r="O8289" s="25">
        <v>2</v>
      </c>
    </row>
    <row r="8290" spans="9:18" x14ac:dyDescent="0.3">
      <c r="I8290" s="31" t="s">
        <v>2628</v>
      </c>
      <c r="J8290" s="20" t="s">
        <v>2631</v>
      </c>
      <c r="K8290" s="20" t="s">
        <v>147</v>
      </c>
      <c r="L8290" s="20" t="s">
        <v>145</v>
      </c>
      <c r="M8290" s="20" t="s">
        <v>39</v>
      </c>
      <c r="N8290" s="20" t="s">
        <v>148</v>
      </c>
      <c r="Q8290" s="20" t="s">
        <v>149</v>
      </c>
      <c r="R8290" s="25">
        <v>248.34</v>
      </c>
    </row>
    <row r="8291" spans="9:18" x14ac:dyDescent="0.3">
      <c r="M8291" s="20" t="s">
        <v>42</v>
      </c>
    </row>
    <row r="8292" spans="9:18" x14ac:dyDescent="0.3">
      <c r="I8292" s="31" t="s">
        <v>2628</v>
      </c>
      <c r="J8292" s="20" t="s">
        <v>2632</v>
      </c>
      <c r="K8292" s="20" t="s">
        <v>1913</v>
      </c>
      <c r="L8292" s="20" t="s">
        <v>1289</v>
      </c>
      <c r="M8292" s="20" t="s">
        <v>39</v>
      </c>
      <c r="N8292" s="20" t="s">
        <v>146</v>
      </c>
      <c r="O8292" s="25">
        <v>1178</v>
      </c>
      <c r="Q8292" s="20" t="s">
        <v>1290</v>
      </c>
    </row>
    <row r="8293" spans="9:18" x14ac:dyDescent="0.3">
      <c r="M8293" s="20" t="s">
        <v>42</v>
      </c>
      <c r="O8293" s="25">
        <v>2</v>
      </c>
    </row>
    <row r="8294" spans="9:18" x14ac:dyDescent="0.3">
      <c r="I8294" s="31" t="s">
        <v>2628</v>
      </c>
      <c r="J8294" s="20" t="s">
        <v>2632</v>
      </c>
      <c r="K8294" s="20" t="s">
        <v>147</v>
      </c>
      <c r="L8294" s="20" t="s">
        <v>1913</v>
      </c>
      <c r="M8294" s="20" t="s">
        <v>39</v>
      </c>
      <c r="N8294" s="20" t="s">
        <v>148</v>
      </c>
      <c r="Q8294" s="20" t="s">
        <v>149</v>
      </c>
      <c r="R8294" s="25">
        <v>1178</v>
      </c>
    </row>
    <row r="8295" spans="9:18" x14ac:dyDescent="0.3">
      <c r="M8295" s="20" t="s">
        <v>42</v>
      </c>
    </row>
    <row r="8296" spans="9:18" x14ac:dyDescent="0.3">
      <c r="I8296" s="31" t="s">
        <v>2628</v>
      </c>
      <c r="J8296" s="20" t="s">
        <v>2633</v>
      </c>
      <c r="K8296" s="20" t="s">
        <v>2634</v>
      </c>
      <c r="L8296" s="20" t="s">
        <v>1293</v>
      </c>
      <c r="M8296" s="20" t="s">
        <v>39</v>
      </c>
      <c r="N8296" s="20" t="s">
        <v>46</v>
      </c>
      <c r="O8296" s="25">
        <v>50</v>
      </c>
      <c r="Q8296" s="20" t="s">
        <v>1290</v>
      </c>
    </row>
    <row r="8297" spans="9:18" x14ac:dyDescent="0.3">
      <c r="M8297" s="20" t="s">
        <v>42</v>
      </c>
      <c r="O8297" s="25">
        <v>20</v>
      </c>
    </row>
    <row r="8298" spans="9:18" x14ac:dyDescent="0.3">
      <c r="I8298" s="31" t="s">
        <v>2628</v>
      </c>
      <c r="J8298" s="20" t="s">
        <v>2635</v>
      </c>
      <c r="K8298" s="20" t="s">
        <v>2636</v>
      </c>
      <c r="L8298" s="20" t="s">
        <v>1293</v>
      </c>
      <c r="M8298" s="20" t="s">
        <v>39</v>
      </c>
      <c r="N8298" s="20" t="s">
        <v>46</v>
      </c>
      <c r="O8298" s="25">
        <v>210</v>
      </c>
      <c r="Q8298" s="20" t="s">
        <v>1290</v>
      </c>
    </row>
    <row r="8299" spans="9:18" x14ac:dyDescent="0.3">
      <c r="M8299" s="20" t="s">
        <v>42</v>
      </c>
      <c r="O8299" s="25">
        <v>1</v>
      </c>
    </row>
    <row r="8300" spans="9:18" x14ac:dyDescent="0.3">
      <c r="I8300" s="31" t="s">
        <v>2637</v>
      </c>
      <c r="J8300" s="20" t="s">
        <v>2638</v>
      </c>
      <c r="K8300" s="20" t="s">
        <v>1474</v>
      </c>
      <c r="L8300" s="20" t="s">
        <v>1494</v>
      </c>
      <c r="M8300" s="20" t="s">
        <v>39</v>
      </c>
      <c r="N8300" s="20" t="s">
        <v>40</v>
      </c>
      <c r="O8300" s="25">
        <v>32559.22</v>
      </c>
      <c r="Q8300" s="20" t="s">
        <v>41</v>
      </c>
    </row>
    <row r="8301" spans="9:18" x14ac:dyDescent="0.3">
      <c r="M8301" s="20" t="s">
        <v>42</v>
      </c>
      <c r="O8301" s="25">
        <v>1375</v>
      </c>
    </row>
    <row r="8302" spans="9:18" x14ac:dyDescent="0.3">
      <c r="I8302" s="31" t="s">
        <v>2637</v>
      </c>
      <c r="J8302" s="20" t="s">
        <v>2639</v>
      </c>
      <c r="K8302" s="20" t="s">
        <v>194</v>
      </c>
      <c r="L8302" s="20" t="s">
        <v>1474</v>
      </c>
      <c r="M8302" s="20" t="s">
        <v>39</v>
      </c>
      <c r="N8302" s="20" t="s">
        <v>122</v>
      </c>
      <c r="Q8302" s="20" t="s">
        <v>40</v>
      </c>
      <c r="R8302" s="25">
        <v>7866.2</v>
      </c>
    </row>
    <row r="8303" spans="9:18" x14ac:dyDescent="0.3">
      <c r="M8303" s="20" t="s">
        <v>42</v>
      </c>
      <c r="R8303" s="25">
        <v>1210.269</v>
      </c>
    </row>
    <row r="8304" spans="9:18" x14ac:dyDescent="0.3">
      <c r="I8304" s="31" t="s">
        <v>2637</v>
      </c>
      <c r="J8304" s="20" t="s">
        <v>2639</v>
      </c>
      <c r="K8304" s="20" t="s">
        <v>194</v>
      </c>
      <c r="L8304" s="20" t="s">
        <v>1474</v>
      </c>
      <c r="M8304" s="20" t="s">
        <v>39</v>
      </c>
      <c r="N8304" s="20" t="s">
        <v>122</v>
      </c>
      <c r="Q8304" s="20" t="s">
        <v>40</v>
      </c>
      <c r="R8304" s="25">
        <v>13984.34</v>
      </c>
    </row>
    <row r="8305" spans="9:18" x14ac:dyDescent="0.3">
      <c r="M8305" s="20" t="s">
        <v>42</v>
      </c>
      <c r="R8305" s="25">
        <v>2151.587</v>
      </c>
    </row>
    <row r="8306" spans="9:18" x14ac:dyDescent="0.3">
      <c r="I8306" s="31" t="s">
        <v>2637</v>
      </c>
      <c r="J8306" s="20" t="s">
        <v>2639</v>
      </c>
      <c r="K8306" s="20" t="s">
        <v>194</v>
      </c>
      <c r="L8306" s="20" t="s">
        <v>1474</v>
      </c>
      <c r="M8306" s="20" t="s">
        <v>39</v>
      </c>
      <c r="N8306" s="20" t="s">
        <v>122</v>
      </c>
      <c r="Q8306" s="20" t="s">
        <v>40</v>
      </c>
      <c r="R8306" s="25">
        <v>6992.18</v>
      </c>
    </row>
    <row r="8307" spans="9:18" x14ac:dyDescent="0.3">
      <c r="M8307" s="20" t="s">
        <v>42</v>
      </c>
      <c r="R8307" s="25">
        <v>1075.7950000000001</v>
      </c>
    </row>
    <row r="8308" spans="9:18" x14ac:dyDescent="0.3">
      <c r="I8308" s="31" t="s">
        <v>2637</v>
      </c>
      <c r="J8308" s="20" t="s">
        <v>2639</v>
      </c>
      <c r="K8308" s="20" t="s">
        <v>194</v>
      </c>
      <c r="L8308" s="20" t="s">
        <v>1474</v>
      </c>
      <c r="M8308" s="20" t="s">
        <v>39</v>
      </c>
      <c r="N8308" s="20" t="s">
        <v>122</v>
      </c>
      <c r="Q8308" s="20" t="s">
        <v>40</v>
      </c>
      <c r="R8308" s="25">
        <v>6992.18</v>
      </c>
    </row>
    <row r="8309" spans="9:18" x14ac:dyDescent="0.3">
      <c r="M8309" s="20" t="s">
        <v>42</v>
      </c>
      <c r="R8309" s="25">
        <v>1075.7950000000001</v>
      </c>
    </row>
    <row r="8310" spans="9:18" x14ac:dyDescent="0.3">
      <c r="I8310" s="31" t="s">
        <v>2637</v>
      </c>
      <c r="J8310" s="20" t="s">
        <v>2639</v>
      </c>
      <c r="K8310" s="20" t="s">
        <v>194</v>
      </c>
      <c r="L8310" s="20" t="s">
        <v>1474</v>
      </c>
      <c r="M8310" s="20" t="s">
        <v>39</v>
      </c>
      <c r="N8310" s="20" t="s">
        <v>122</v>
      </c>
      <c r="Q8310" s="20" t="s">
        <v>40</v>
      </c>
      <c r="R8310" s="25">
        <v>6992.18</v>
      </c>
    </row>
    <row r="8311" spans="9:18" x14ac:dyDescent="0.3">
      <c r="M8311" s="20" t="s">
        <v>42</v>
      </c>
      <c r="R8311" s="25">
        <v>1075.7950000000001</v>
      </c>
    </row>
    <row r="8312" spans="9:18" x14ac:dyDescent="0.3">
      <c r="I8312" s="31" t="s">
        <v>2637</v>
      </c>
      <c r="J8312" s="20" t="s">
        <v>2639</v>
      </c>
      <c r="K8312" s="20" t="s">
        <v>194</v>
      </c>
      <c r="L8312" s="20" t="s">
        <v>1474</v>
      </c>
      <c r="M8312" s="20" t="s">
        <v>39</v>
      </c>
      <c r="N8312" s="20" t="s">
        <v>122</v>
      </c>
      <c r="Q8312" s="20" t="s">
        <v>40</v>
      </c>
      <c r="R8312" s="25">
        <v>6992.18</v>
      </c>
    </row>
    <row r="8313" spans="9:18" x14ac:dyDescent="0.3">
      <c r="M8313" s="20" t="s">
        <v>42</v>
      </c>
      <c r="R8313" s="25">
        <v>1075.7950000000001</v>
      </c>
    </row>
    <row r="8314" spans="9:18" x14ac:dyDescent="0.3">
      <c r="I8314" s="31" t="s">
        <v>2637</v>
      </c>
      <c r="J8314" s="20" t="s">
        <v>2639</v>
      </c>
      <c r="K8314" s="20" t="s">
        <v>194</v>
      </c>
      <c r="L8314" s="20" t="s">
        <v>1474</v>
      </c>
      <c r="M8314" s="20" t="s">
        <v>39</v>
      </c>
      <c r="N8314" s="20" t="s">
        <v>122</v>
      </c>
      <c r="Q8314" s="20" t="s">
        <v>40</v>
      </c>
      <c r="R8314" s="25">
        <v>6992.18</v>
      </c>
    </row>
    <row r="8315" spans="9:18" x14ac:dyDescent="0.3">
      <c r="M8315" s="20" t="s">
        <v>42</v>
      </c>
      <c r="R8315" s="25">
        <v>1075.7950000000001</v>
      </c>
    </row>
    <row r="8316" spans="9:18" x14ac:dyDescent="0.3">
      <c r="I8316" s="31" t="s">
        <v>2637</v>
      </c>
      <c r="J8316" s="20" t="s">
        <v>2639</v>
      </c>
      <c r="K8316" s="20" t="s">
        <v>194</v>
      </c>
      <c r="L8316" s="20" t="s">
        <v>1474</v>
      </c>
      <c r="M8316" s="20" t="s">
        <v>39</v>
      </c>
      <c r="N8316" s="20" t="s">
        <v>122</v>
      </c>
      <c r="Q8316" s="20" t="s">
        <v>40</v>
      </c>
      <c r="R8316" s="25">
        <v>6992.18</v>
      </c>
    </row>
    <row r="8317" spans="9:18" x14ac:dyDescent="0.3">
      <c r="M8317" s="20" t="s">
        <v>42</v>
      </c>
      <c r="R8317" s="25">
        <v>1075.7950000000001</v>
      </c>
    </row>
    <row r="8318" spans="9:18" x14ac:dyDescent="0.3">
      <c r="I8318" s="31" t="s">
        <v>2637</v>
      </c>
      <c r="J8318" s="20" t="s">
        <v>2639</v>
      </c>
      <c r="K8318" s="20" t="s">
        <v>194</v>
      </c>
      <c r="L8318" s="20" t="s">
        <v>1474</v>
      </c>
      <c r="M8318" s="20" t="s">
        <v>39</v>
      </c>
      <c r="N8318" s="20" t="s">
        <v>122</v>
      </c>
      <c r="Q8318" s="20" t="s">
        <v>40</v>
      </c>
      <c r="R8318" s="25">
        <v>699.21</v>
      </c>
    </row>
    <row r="8319" spans="9:18" x14ac:dyDescent="0.3">
      <c r="M8319" s="20" t="s">
        <v>42</v>
      </c>
      <c r="R8319" s="25">
        <v>107.57899999999999</v>
      </c>
    </row>
    <row r="8320" spans="9:18" x14ac:dyDescent="0.3">
      <c r="I8320" s="31" t="s">
        <v>2637</v>
      </c>
      <c r="J8320" s="20" t="s">
        <v>2639</v>
      </c>
      <c r="K8320" s="20" t="s">
        <v>194</v>
      </c>
      <c r="L8320" s="20" t="s">
        <v>1474</v>
      </c>
      <c r="M8320" s="20" t="s">
        <v>39</v>
      </c>
      <c r="N8320" s="20" t="s">
        <v>122</v>
      </c>
      <c r="Q8320" s="20" t="s">
        <v>40</v>
      </c>
      <c r="R8320" s="25">
        <v>6992.18</v>
      </c>
    </row>
    <row r="8321" spans="9:18" x14ac:dyDescent="0.3">
      <c r="M8321" s="20" t="s">
        <v>42</v>
      </c>
      <c r="R8321" s="25">
        <v>1075.7950000000001</v>
      </c>
    </row>
    <row r="8322" spans="9:18" x14ac:dyDescent="0.3">
      <c r="I8322" s="31" t="s">
        <v>2640</v>
      </c>
      <c r="J8322" s="20" t="s">
        <v>2641</v>
      </c>
      <c r="K8322" s="20" t="s">
        <v>1474</v>
      </c>
      <c r="L8322" s="20" t="s">
        <v>1494</v>
      </c>
      <c r="M8322" s="20" t="s">
        <v>39</v>
      </c>
      <c r="N8322" s="20" t="s">
        <v>40</v>
      </c>
      <c r="O8322" s="25">
        <v>14207.66</v>
      </c>
      <c r="Q8322" s="20" t="s">
        <v>41</v>
      </c>
    </row>
    <row r="8323" spans="9:18" x14ac:dyDescent="0.3">
      <c r="M8323" s="20" t="s">
        <v>42</v>
      </c>
      <c r="O8323" s="25">
        <v>600</v>
      </c>
    </row>
    <row r="8324" spans="9:18" x14ac:dyDescent="0.3">
      <c r="I8324" s="31" t="s">
        <v>2640</v>
      </c>
      <c r="J8324" s="20" t="s">
        <v>2642</v>
      </c>
      <c r="K8324" s="20" t="s">
        <v>194</v>
      </c>
      <c r="L8324" s="20" t="s">
        <v>1474</v>
      </c>
      <c r="M8324" s="20" t="s">
        <v>39</v>
      </c>
      <c r="N8324" s="20" t="s">
        <v>122</v>
      </c>
      <c r="Q8324" s="20" t="s">
        <v>40</v>
      </c>
      <c r="R8324" s="25">
        <v>6074.54</v>
      </c>
    </row>
    <row r="8325" spans="9:18" x14ac:dyDescent="0.3">
      <c r="M8325" s="20" t="s">
        <v>42</v>
      </c>
      <c r="R8325" s="25">
        <v>897.43600000000004</v>
      </c>
    </row>
    <row r="8326" spans="9:18" x14ac:dyDescent="0.3">
      <c r="I8326" s="31" t="s">
        <v>2640</v>
      </c>
      <c r="J8326" s="20" t="s">
        <v>2642</v>
      </c>
      <c r="K8326" s="20" t="s">
        <v>194</v>
      </c>
      <c r="L8326" s="20" t="s">
        <v>1474</v>
      </c>
      <c r="M8326" s="20" t="s">
        <v>39</v>
      </c>
      <c r="N8326" s="20" t="s">
        <v>122</v>
      </c>
      <c r="Q8326" s="20" t="s">
        <v>40</v>
      </c>
      <c r="R8326" s="25">
        <v>6074.54</v>
      </c>
    </row>
    <row r="8327" spans="9:18" x14ac:dyDescent="0.3">
      <c r="M8327" s="20" t="s">
        <v>42</v>
      </c>
      <c r="R8327" s="25">
        <v>897.43600000000004</v>
      </c>
    </row>
    <row r="8328" spans="9:18" x14ac:dyDescent="0.3">
      <c r="I8328" s="31" t="s">
        <v>2640</v>
      </c>
      <c r="J8328" s="20" t="s">
        <v>2642</v>
      </c>
      <c r="K8328" s="20" t="s">
        <v>194</v>
      </c>
      <c r="L8328" s="20" t="s">
        <v>1474</v>
      </c>
      <c r="M8328" s="20" t="s">
        <v>39</v>
      </c>
      <c r="N8328" s="20" t="s">
        <v>122</v>
      </c>
      <c r="Q8328" s="20" t="s">
        <v>40</v>
      </c>
      <c r="R8328" s="25">
        <v>18223.61</v>
      </c>
    </row>
    <row r="8329" spans="9:18" x14ac:dyDescent="0.3">
      <c r="M8329" s="20" t="s">
        <v>42</v>
      </c>
      <c r="R8329" s="25">
        <v>2692.306</v>
      </c>
    </row>
    <row r="8330" spans="9:18" x14ac:dyDescent="0.3">
      <c r="I8330" s="31" t="s">
        <v>2640</v>
      </c>
      <c r="J8330" s="20" t="s">
        <v>2642</v>
      </c>
      <c r="K8330" s="20" t="s">
        <v>194</v>
      </c>
      <c r="L8330" s="20" t="s">
        <v>1474</v>
      </c>
      <c r="M8330" s="20" t="s">
        <v>39</v>
      </c>
      <c r="N8330" s="20" t="s">
        <v>122</v>
      </c>
      <c r="Q8330" s="20" t="s">
        <v>40</v>
      </c>
      <c r="R8330" s="25">
        <v>6074.54</v>
      </c>
    </row>
    <row r="8331" spans="9:18" x14ac:dyDescent="0.3">
      <c r="M8331" s="20" t="s">
        <v>42</v>
      </c>
      <c r="R8331" s="25">
        <v>897.43600000000004</v>
      </c>
    </row>
    <row r="8332" spans="9:18" x14ac:dyDescent="0.3">
      <c r="I8332" s="31" t="s">
        <v>2640</v>
      </c>
      <c r="J8332" s="20" t="s">
        <v>2642</v>
      </c>
      <c r="K8332" s="20" t="s">
        <v>194</v>
      </c>
      <c r="L8332" s="20" t="s">
        <v>1474</v>
      </c>
      <c r="M8332" s="20" t="s">
        <v>39</v>
      </c>
      <c r="N8332" s="20" t="s">
        <v>122</v>
      </c>
      <c r="Q8332" s="20" t="s">
        <v>40</v>
      </c>
      <c r="R8332" s="25">
        <v>6074.54</v>
      </c>
    </row>
    <row r="8333" spans="9:18" x14ac:dyDescent="0.3">
      <c r="M8333" s="20" t="s">
        <v>42</v>
      </c>
      <c r="R8333" s="25">
        <v>897.43600000000004</v>
      </c>
    </row>
    <row r="8334" spans="9:18" x14ac:dyDescent="0.3">
      <c r="I8334" s="31" t="s">
        <v>2640</v>
      </c>
      <c r="J8334" s="20" t="s">
        <v>2642</v>
      </c>
      <c r="K8334" s="20" t="s">
        <v>194</v>
      </c>
      <c r="L8334" s="20" t="s">
        <v>1474</v>
      </c>
      <c r="M8334" s="20" t="s">
        <v>39</v>
      </c>
      <c r="N8334" s="20" t="s">
        <v>122</v>
      </c>
      <c r="Q8334" s="20" t="s">
        <v>40</v>
      </c>
      <c r="R8334" s="25">
        <v>6074.54</v>
      </c>
    </row>
    <row r="8335" spans="9:18" x14ac:dyDescent="0.3">
      <c r="M8335" s="20" t="s">
        <v>42</v>
      </c>
      <c r="R8335" s="25">
        <v>897.43600000000004</v>
      </c>
    </row>
    <row r="8336" spans="9:18" x14ac:dyDescent="0.3">
      <c r="I8336" s="31" t="s">
        <v>2640</v>
      </c>
      <c r="J8336" s="20" t="s">
        <v>2642</v>
      </c>
      <c r="K8336" s="20" t="s">
        <v>194</v>
      </c>
      <c r="L8336" s="20" t="s">
        <v>1474</v>
      </c>
      <c r="M8336" s="20" t="s">
        <v>39</v>
      </c>
      <c r="N8336" s="20" t="s">
        <v>122</v>
      </c>
      <c r="Q8336" s="20" t="s">
        <v>40</v>
      </c>
      <c r="R8336" s="25">
        <v>6074.54</v>
      </c>
    </row>
    <row r="8337" spans="9:18" x14ac:dyDescent="0.3">
      <c r="M8337" s="20" t="s">
        <v>42</v>
      </c>
      <c r="R8337" s="25">
        <v>897.43600000000004</v>
      </c>
    </row>
    <row r="8338" spans="9:18" x14ac:dyDescent="0.3">
      <c r="I8338" s="31" t="s">
        <v>2640</v>
      </c>
      <c r="J8338" s="20" t="s">
        <v>2642</v>
      </c>
      <c r="K8338" s="20" t="s">
        <v>194</v>
      </c>
      <c r="L8338" s="20" t="s">
        <v>1474</v>
      </c>
      <c r="M8338" s="20" t="s">
        <v>39</v>
      </c>
      <c r="N8338" s="20" t="s">
        <v>122</v>
      </c>
      <c r="Q8338" s="20" t="s">
        <v>40</v>
      </c>
      <c r="R8338" s="25">
        <v>6074.54</v>
      </c>
    </row>
    <row r="8339" spans="9:18" x14ac:dyDescent="0.3">
      <c r="M8339" s="20" t="s">
        <v>42</v>
      </c>
      <c r="R8339" s="25">
        <v>897.43600000000004</v>
      </c>
    </row>
    <row r="8340" spans="9:18" x14ac:dyDescent="0.3">
      <c r="I8340" s="31" t="s">
        <v>2640</v>
      </c>
      <c r="J8340" s="20" t="s">
        <v>2642</v>
      </c>
      <c r="K8340" s="20" t="s">
        <v>194</v>
      </c>
      <c r="L8340" s="20" t="s">
        <v>1474</v>
      </c>
      <c r="M8340" s="20" t="s">
        <v>39</v>
      </c>
      <c r="N8340" s="20" t="s">
        <v>122</v>
      </c>
      <c r="Q8340" s="20" t="s">
        <v>40</v>
      </c>
      <c r="R8340" s="25">
        <v>3644.73</v>
      </c>
    </row>
    <row r="8341" spans="9:18" x14ac:dyDescent="0.3">
      <c r="M8341" s="20" t="s">
        <v>42</v>
      </c>
      <c r="R8341" s="25">
        <v>538.46199999999999</v>
      </c>
    </row>
    <row r="8342" spans="9:18" x14ac:dyDescent="0.3">
      <c r="I8342" s="31" t="s">
        <v>2640</v>
      </c>
      <c r="J8342" s="20" t="s">
        <v>2642</v>
      </c>
      <c r="K8342" s="20" t="s">
        <v>194</v>
      </c>
      <c r="L8342" s="20" t="s">
        <v>1474</v>
      </c>
      <c r="M8342" s="20" t="s">
        <v>39</v>
      </c>
      <c r="N8342" s="20" t="s">
        <v>122</v>
      </c>
      <c r="Q8342" s="20" t="s">
        <v>40</v>
      </c>
      <c r="R8342" s="25">
        <v>12149.08</v>
      </c>
    </row>
    <row r="8343" spans="9:18" x14ac:dyDescent="0.3">
      <c r="M8343" s="20" t="s">
        <v>42</v>
      </c>
      <c r="R8343" s="25">
        <v>1794.8720000000001</v>
      </c>
    </row>
    <row r="8344" spans="9:18" x14ac:dyDescent="0.3">
      <c r="I8344" s="31" t="s">
        <v>2640</v>
      </c>
      <c r="J8344" s="20" t="s">
        <v>2642</v>
      </c>
      <c r="K8344" s="20" t="s">
        <v>194</v>
      </c>
      <c r="L8344" s="20" t="s">
        <v>1474</v>
      </c>
      <c r="M8344" s="20" t="s">
        <v>39</v>
      </c>
      <c r="N8344" s="20" t="s">
        <v>122</v>
      </c>
      <c r="Q8344" s="20" t="s">
        <v>40</v>
      </c>
      <c r="R8344" s="25">
        <v>12149.08</v>
      </c>
    </row>
    <row r="8345" spans="9:18" x14ac:dyDescent="0.3">
      <c r="M8345" s="20" t="s">
        <v>42</v>
      </c>
      <c r="R8345" s="25">
        <v>1794.8720000000001</v>
      </c>
    </row>
    <row r="8346" spans="9:18" x14ac:dyDescent="0.3">
      <c r="I8346" s="31" t="s">
        <v>2640</v>
      </c>
      <c r="J8346" s="20" t="s">
        <v>2642</v>
      </c>
      <c r="K8346" s="20" t="s">
        <v>194</v>
      </c>
      <c r="L8346" s="20" t="s">
        <v>1474</v>
      </c>
      <c r="M8346" s="20" t="s">
        <v>39</v>
      </c>
      <c r="N8346" s="20" t="s">
        <v>122</v>
      </c>
      <c r="Q8346" s="20" t="s">
        <v>40</v>
      </c>
      <c r="R8346" s="25">
        <v>6074.54</v>
      </c>
    </row>
    <row r="8347" spans="9:18" x14ac:dyDescent="0.3">
      <c r="M8347" s="20" t="s">
        <v>42</v>
      </c>
      <c r="R8347" s="25">
        <v>897.43600000000004</v>
      </c>
    </row>
    <row r="8348" spans="9:18" x14ac:dyDescent="0.3">
      <c r="I8348" s="31" t="s">
        <v>2643</v>
      </c>
      <c r="J8348" s="20" t="s">
        <v>2644</v>
      </c>
      <c r="K8348" s="20" t="s">
        <v>194</v>
      </c>
      <c r="L8348" s="20" t="s">
        <v>1474</v>
      </c>
      <c r="M8348" s="20" t="s">
        <v>39</v>
      </c>
      <c r="N8348" s="20" t="s">
        <v>122</v>
      </c>
      <c r="Q8348" s="20" t="s">
        <v>40</v>
      </c>
      <c r="R8348" s="25">
        <v>4834.84</v>
      </c>
    </row>
    <row r="8349" spans="9:18" x14ac:dyDescent="0.3">
      <c r="M8349" s="20" t="s">
        <v>42</v>
      </c>
      <c r="R8349" s="25">
        <v>714.28599999999994</v>
      </c>
    </row>
    <row r="8350" spans="9:18" x14ac:dyDescent="0.3">
      <c r="I8350" s="31" t="s">
        <v>2643</v>
      </c>
      <c r="J8350" s="20" t="s">
        <v>2644</v>
      </c>
      <c r="K8350" s="20" t="s">
        <v>194</v>
      </c>
      <c r="L8350" s="20" t="s">
        <v>1474</v>
      </c>
      <c r="M8350" s="20" t="s">
        <v>39</v>
      </c>
      <c r="N8350" s="20" t="s">
        <v>122</v>
      </c>
      <c r="Q8350" s="20" t="s">
        <v>40</v>
      </c>
      <c r="R8350" s="25">
        <v>9669.67</v>
      </c>
    </row>
    <row r="8351" spans="9:18" x14ac:dyDescent="0.3">
      <c r="M8351" s="20" t="s">
        <v>42</v>
      </c>
      <c r="R8351" s="25">
        <v>1428.57</v>
      </c>
    </row>
    <row r="8352" spans="9:18" x14ac:dyDescent="0.3">
      <c r="I8352" s="31" t="s">
        <v>2643</v>
      </c>
      <c r="J8352" s="20" t="s">
        <v>2644</v>
      </c>
      <c r="K8352" s="20" t="s">
        <v>194</v>
      </c>
      <c r="L8352" s="20" t="s">
        <v>1474</v>
      </c>
      <c r="M8352" s="20" t="s">
        <v>39</v>
      </c>
      <c r="N8352" s="20" t="s">
        <v>122</v>
      </c>
      <c r="Q8352" s="20" t="s">
        <v>40</v>
      </c>
      <c r="R8352" s="25">
        <v>9669.67</v>
      </c>
    </row>
    <row r="8353" spans="9:18" x14ac:dyDescent="0.3">
      <c r="M8353" s="20" t="s">
        <v>42</v>
      </c>
      <c r="R8353" s="25">
        <v>1428.5709999999999</v>
      </c>
    </row>
    <row r="8354" spans="9:18" x14ac:dyDescent="0.3">
      <c r="I8354" s="31" t="s">
        <v>2643</v>
      </c>
      <c r="J8354" s="20" t="s">
        <v>2644</v>
      </c>
      <c r="K8354" s="20" t="s">
        <v>194</v>
      </c>
      <c r="L8354" s="20" t="s">
        <v>1474</v>
      </c>
      <c r="M8354" s="20" t="s">
        <v>39</v>
      </c>
      <c r="N8354" s="20" t="s">
        <v>122</v>
      </c>
      <c r="Q8354" s="20" t="s">
        <v>40</v>
      </c>
      <c r="R8354" s="25">
        <v>4834.84</v>
      </c>
    </row>
    <row r="8355" spans="9:18" x14ac:dyDescent="0.3">
      <c r="M8355" s="20" t="s">
        <v>42</v>
      </c>
      <c r="R8355" s="25">
        <v>714.28599999999994</v>
      </c>
    </row>
    <row r="8356" spans="9:18" x14ac:dyDescent="0.3">
      <c r="I8356" s="31" t="s">
        <v>2643</v>
      </c>
      <c r="J8356" s="20" t="s">
        <v>2644</v>
      </c>
      <c r="K8356" s="20" t="s">
        <v>194</v>
      </c>
      <c r="L8356" s="20" t="s">
        <v>1474</v>
      </c>
      <c r="M8356" s="20" t="s">
        <v>39</v>
      </c>
      <c r="N8356" s="20" t="s">
        <v>122</v>
      </c>
      <c r="Q8356" s="20" t="s">
        <v>40</v>
      </c>
      <c r="R8356" s="25">
        <v>4834.84</v>
      </c>
    </row>
    <row r="8357" spans="9:18" x14ac:dyDescent="0.3">
      <c r="M8357" s="20" t="s">
        <v>42</v>
      </c>
      <c r="R8357" s="25">
        <v>714.28599999999994</v>
      </c>
    </row>
    <row r="8358" spans="9:18" x14ac:dyDescent="0.3">
      <c r="I8358" s="31" t="s">
        <v>2643</v>
      </c>
      <c r="J8358" s="20" t="s">
        <v>2644</v>
      </c>
      <c r="K8358" s="20" t="s">
        <v>194</v>
      </c>
      <c r="L8358" s="20" t="s">
        <v>1474</v>
      </c>
      <c r="M8358" s="20" t="s">
        <v>39</v>
      </c>
      <c r="N8358" s="20" t="s">
        <v>122</v>
      </c>
      <c r="Q8358" s="20" t="s">
        <v>40</v>
      </c>
      <c r="R8358" s="25">
        <v>4834.84</v>
      </c>
    </row>
    <row r="8359" spans="9:18" x14ac:dyDescent="0.3">
      <c r="M8359" s="20" t="s">
        <v>42</v>
      </c>
      <c r="R8359" s="25">
        <v>714.28599999999994</v>
      </c>
    </row>
    <row r="8360" spans="9:18" x14ac:dyDescent="0.3">
      <c r="I8360" s="31" t="s">
        <v>2643</v>
      </c>
      <c r="J8360" s="20" t="s">
        <v>2644</v>
      </c>
      <c r="K8360" s="20" t="s">
        <v>194</v>
      </c>
      <c r="L8360" s="20" t="s">
        <v>1474</v>
      </c>
      <c r="M8360" s="20" t="s">
        <v>39</v>
      </c>
      <c r="N8360" s="20" t="s">
        <v>122</v>
      </c>
      <c r="Q8360" s="20" t="s">
        <v>40</v>
      </c>
      <c r="R8360" s="25">
        <v>4834.84</v>
      </c>
    </row>
    <row r="8361" spans="9:18" x14ac:dyDescent="0.3">
      <c r="M8361" s="20" t="s">
        <v>42</v>
      </c>
      <c r="R8361" s="25">
        <v>714.28599999999994</v>
      </c>
    </row>
    <row r="8362" spans="9:18" x14ac:dyDescent="0.3">
      <c r="I8362" s="31" t="s">
        <v>2643</v>
      </c>
      <c r="J8362" s="20" t="s">
        <v>2644</v>
      </c>
      <c r="K8362" s="20" t="s">
        <v>194</v>
      </c>
      <c r="L8362" s="20" t="s">
        <v>1474</v>
      </c>
      <c r="M8362" s="20" t="s">
        <v>39</v>
      </c>
      <c r="N8362" s="20" t="s">
        <v>122</v>
      </c>
      <c r="Q8362" s="20" t="s">
        <v>40</v>
      </c>
      <c r="R8362" s="25">
        <v>4834.84</v>
      </c>
    </row>
    <row r="8363" spans="9:18" x14ac:dyDescent="0.3">
      <c r="M8363" s="20" t="s">
        <v>42</v>
      </c>
      <c r="R8363" s="25">
        <v>714.28599999999994</v>
      </c>
    </row>
    <row r="8364" spans="9:18" x14ac:dyDescent="0.3">
      <c r="I8364" s="31" t="s">
        <v>2643</v>
      </c>
      <c r="J8364" s="20" t="s">
        <v>2644</v>
      </c>
      <c r="K8364" s="20" t="s">
        <v>194</v>
      </c>
      <c r="L8364" s="20" t="s">
        <v>1474</v>
      </c>
      <c r="M8364" s="20" t="s">
        <v>39</v>
      </c>
      <c r="N8364" s="20" t="s">
        <v>122</v>
      </c>
      <c r="Q8364" s="20" t="s">
        <v>40</v>
      </c>
      <c r="R8364" s="25">
        <v>4834.84</v>
      </c>
    </row>
    <row r="8365" spans="9:18" x14ac:dyDescent="0.3">
      <c r="M8365" s="20" t="s">
        <v>42</v>
      </c>
      <c r="R8365" s="25">
        <v>714.28599999999994</v>
      </c>
    </row>
    <row r="8366" spans="9:18" x14ac:dyDescent="0.3">
      <c r="I8366" s="31" t="s">
        <v>2643</v>
      </c>
      <c r="J8366" s="20" t="s">
        <v>2644</v>
      </c>
      <c r="K8366" s="20" t="s">
        <v>194</v>
      </c>
      <c r="L8366" s="20" t="s">
        <v>1474</v>
      </c>
      <c r="M8366" s="20" t="s">
        <v>39</v>
      </c>
      <c r="N8366" s="20" t="s">
        <v>122</v>
      </c>
      <c r="Q8366" s="20" t="s">
        <v>40</v>
      </c>
      <c r="R8366" s="25">
        <v>4834.84</v>
      </c>
    </row>
    <row r="8367" spans="9:18" x14ac:dyDescent="0.3">
      <c r="M8367" s="20" t="s">
        <v>42</v>
      </c>
      <c r="R8367" s="25">
        <v>714.28599999999994</v>
      </c>
    </row>
    <row r="8368" spans="9:18" x14ac:dyDescent="0.3">
      <c r="I8368" s="31" t="s">
        <v>2643</v>
      </c>
      <c r="J8368" s="20" t="s">
        <v>2644</v>
      </c>
      <c r="K8368" s="20" t="s">
        <v>194</v>
      </c>
      <c r="L8368" s="20" t="s">
        <v>1474</v>
      </c>
      <c r="M8368" s="20" t="s">
        <v>39</v>
      </c>
      <c r="N8368" s="20" t="s">
        <v>122</v>
      </c>
      <c r="Q8368" s="20" t="s">
        <v>40</v>
      </c>
      <c r="R8368" s="25">
        <v>9669.67</v>
      </c>
    </row>
    <row r="8369" spans="9:18" x14ac:dyDescent="0.3">
      <c r="M8369" s="20" t="s">
        <v>42</v>
      </c>
      <c r="R8369" s="25">
        <v>1428.5709999999999</v>
      </c>
    </row>
    <row r="8370" spans="9:18" x14ac:dyDescent="0.3">
      <c r="I8370" s="31" t="s">
        <v>2645</v>
      </c>
      <c r="J8370" s="20" t="s">
        <v>2646</v>
      </c>
      <c r="K8370" s="20" t="s">
        <v>1474</v>
      </c>
      <c r="L8370" s="20" t="s">
        <v>1494</v>
      </c>
      <c r="M8370" s="20" t="s">
        <v>39</v>
      </c>
      <c r="N8370" s="20" t="s">
        <v>40</v>
      </c>
      <c r="O8370" s="25">
        <v>11157.16</v>
      </c>
      <c r="Q8370" s="20" t="s">
        <v>41</v>
      </c>
    </row>
    <row r="8371" spans="9:18" x14ac:dyDescent="0.3">
      <c r="M8371" s="20" t="s">
        <v>42</v>
      </c>
      <c r="O8371" s="25">
        <v>450</v>
      </c>
    </row>
    <row r="8372" spans="9:18" x14ac:dyDescent="0.3">
      <c r="I8372" s="31" t="s">
        <v>2645</v>
      </c>
      <c r="J8372" s="20" t="s">
        <v>2646</v>
      </c>
      <c r="K8372" s="20" t="s">
        <v>1474</v>
      </c>
      <c r="L8372" s="20" t="s">
        <v>1492</v>
      </c>
      <c r="M8372" s="20" t="s">
        <v>39</v>
      </c>
      <c r="N8372" s="20" t="s">
        <v>40</v>
      </c>
      <c r="O8372" s="25">
        <v>31028.59</v>
      </c>
      <c r="Q8372" s="20" t="s">
        <v>41</v>
      </c>
    </row>
    <row r="8373" spans="9:18" x14ac:dyDescent="0.3">
      <c r="M8373" s="20" t="s">
        <v>42</v>
      </c>
      <c r="O8373" s="25">
        <v>1125</v>
      </c>
    </row>
    <row r="8374" spans="9:18" x14ac:dyDescent="0.3">
      <c r="I8374" s="31" t="s">
        <v>2645</v>
      </c>
      <c r="J8374" s="20" t="s">
        <v>2647</v>
      </c>
      <c r="K8374" s="20" t="s">
        <v>194</v>
      </c>
      <c r="L8374" s="20" t="s">
        <v>1474</v>
      </c>
      <c r="M8374" s="20" t="s">
        <v>39</v>
      </c>
      <c r="N8374" s="20" t="s">
        <v>122</v>
      </c>
      <c r="Q8374" s="20" t="s">
        <v>40</v>
      </c>
      <c r="R8374" s="25">
        <v>6735.56</v>
      </c>
    </row>
    <row r="8375" spans="9:18" x14ac:dyDescent="0.3">
      <c r="M8375" s="20" t="s">
        <v>42</v>
      </c>
      <c r="R8375" s="25">
        <v>769.23099999999999</v>
      </c>
    </row>
    <row r="8376" spans="9:18" x14ac:dyDescent="0.3">
      <c r="I8376" s="31" t="s">
        <v>2645</v>
      </c>
      <c r="J8376" s="20" t="s">
        <v>2647</v>
      </c>
      <c r="K8376" s="20" t="s">
        <v>194</v>
      </c>
      <c r="L8376" s="20" t="s">
        <v>1474</v>
      </c>
      <c r="M8376" s="20" t="s">
        <v>39</v>
      </c>
      <c r="N8376" s="20" t="s">
        <v>122</v>
      </c>
      <c r="Q8376" s="20" t="s">
        <v>40</v>
      </c>
      <c r="R8376" s="25">
        <v>6735.56</v>
      </c>
    </row>
    <row r="8377" spans="9:18" x14ac:dyDescent="0.3">
      <c r="M8377" s="20" t="s">
        <v>42</v>
      </c>
      <c r="R8377" s="25">
        <v>769.23099999999999</v>
      </c>
    </row>
    <row r="8378" spans="9:18" x14ac:dyDescent="0.3">
      <c r="I8378" s="31" t="s">
        <v>2645</v>
      </c>
      <c r="J8378" s="20" t="s">
        <v>2647</v>
      </c>
      <c r="K8378" s="20" t="s">
        <v>194</v>
      </c>
      <c r="L8378" s="20" t="s">
        <v>1474</v>
      </c>
      <c r="M8378" s="20" t="s">
        <v>39</v>
      </c>
      <c r="N8378" s="20" t="s">
        <v>122</v>
      </c>
      <c r="Q8378" s="20" t="s">
        <v>40</v>
      </c>
      <c r="R8378" s="25">
        <v>13471.12</v>
      </c>
    </row>
    <row r="8379" spans="9:18" x14ac:dyDescent="0.3">
      <c r="M8379" s="20" t="s">
        <v>42</v>
      </c>
      <c r="R8379" s="25">
        <v>1538.462</v>
      </c>
    </row>
    <row r="8380" spans="9:18" x14ac:dyDescent="0.3">
      <c r="I8380" s="31" t="s">
        <v>2645</v>
      </c>
      <c r="J8380" s="20" t="s">
        <v>2647</v>
      </c>
      <c r="K8380" s="20" t="s">
        <v>194</v>
      </c>
      <c r="L8380" s="20" t="s">
        <v>1474</v>
      </c>
      <c r="M8380" s="20" t="s">
        <v>39</v>
      </c>
      <c r="N8380" s="20" t="s">
        <v>122</v>
      </c>
      <c r="Q8380" s="20" t="s">
        <v>40</v>
      </c>
      <c r="R8380" s="25">
        <v>13471.09</v>
      </c>
    </row>
    <row r="8381" spans="9:18" x14ac:dyDescent="0.3">
      <c r="M8381" s="20" t="s">
        <v>42</v>
      </c>
      <c r="R8381" s="25">
        <v>1538.4590000000001</v>
      </c>
    </row>
    <row r="8382" spans="9:18" x14ac:dyDescent="0.3">
      <c r="I8382" s="31" t="s">
        <v>2645</v>
      </c>
      <c r="J8382" s="20" t="s">
        <v>2647</v>
      </c>
      <c r="K8382" s="20" t="s">
        <v>194</v>
      </c>
      <c r="L8382" s="20" t="s">
        <v>1474</v>
      </c>
      <c r="M8382" s="20" t="s">
        <v>39</v>
      </c>
      <c r="N8382" s="20" t="s">
        <v>122</v>
      </c>
      <c r="Q8382" s="20" t="s">
        <v>40</v>
      </c>
      <c r="R8382" s="25">
        <v>6735.56</v>
      </c>
    </row>
    <row r="8383" spans="9:18" x14ac:dyDescent="0.3">
      <c r="M8383" s="20" t="s">
        <v>42</v>
      </c>
      <c r="R8383" s="25">
        <v>769.23099999999999</v>
      </c>
    </row>
    <row r="8384" spans="9:18" x14ac:dyDescent="0.3">
      <c r="I8384" s="31" t="s">
        <v>2645</v>
      </c>
      <c r="J8384" s="20" t="s">
        <v>2647</v>
      </c>
      <c r="K8384" s="20" t="s">
        <v>194</v>
      </c>
      <c r="L8384" s="20" t="s">
        <v>1474</v>
      </c>
      <c r="M8384" s="20" t="s">
        <v>39</v>
      </c>
      <c r="N8384" s="20" t="s">
        <v>122</v>
      </c>
      <c r="Q8384" s="20" t="s">
        <v>40</v>
      </c>
      <c r="R8384" s="25">
        <v>6735.56</v>
      </c>
    </row>
    <row r="8385" spans="9:18" x14ac:dyDescent="0.3">
      <c r="M8385" s="20" t="s">
        <v>42</v>
      </c>
      <c r="R8385" s="25">
        <v>769.23099999999999</v>
      </c>
    </row>
    <row r="8386" spans="9:18" x14ac:dyDescent="0.3">
      <c r="I8386" s="31" t="s">
        <v>2645</v>
      </c>
      <c r="J8386" s="20" t="s">
        <v>2647</v>
      </c>
      <c r="K8386" s="20" t="s">
        <v>194</v>
      </c>
      <c r="L8386" s="20" t="s">
        <v>1474</v>
      </c>
      <c r="M8386" s="20" t="s">
        <v>39</v>
      </c>
      <c r="N8386" s="20" t="s">
        <v>122</v>
      </c>
      <c r="Q8386" s="20" t="s">
        <v>40</v>
      </c>
      <c r="R8386" s="25">
        <v>6735.56</v>
      </c>
    </row>
    <row r="8387" spans="9:18" x14ac:dyDescent="0.3">
      <c r="M8387" s="20" t="s">
        <v>42</v>
      </c>
      <c r="R8387" s="25">
        <v>769.23099999999999</v>
      </c>
    </row>
    <row r="8388" spans="9:18" x14ac:dyDescent="0.3">
      <c r="I8388" s="31" t="s">
        <v>2645</v>
      </c>
      <c r="J8388" s="20" t="s">
        <v>2647</v>
      </c>
      <c r="K8388" s="20" t="s">
        <v>194</v>
      </c>
      <c r="L8388" s="20" t="s">
        <v>1474</v>
      </c>
      <c r="M8388" s="20" t="s">
        <v>39</v>
      </c>
      <c r="N8388" s="20" t="s">
        <v>122</v>
      </c>
      <c r="Q8388" s="20" t="s">
        <v>40</v>
      </c>
      <c r="R8388" s="25">
        <v>6735.56</v>
      </c>
    </row>
    <row r="8389" spans="9:18" x14ac:dyDescent="0.3">
      <c r="M8389" s="20" t="s">
        <v>42</v>
      </c>
      <c r="R8389" s="25">
        <v>769.23099999999999</v>
      </c>
    </row>
    <row r="8390" spans="9:18" x14ac:dyDescent="0.3">
      <c r="I8390" s="31" t="s">
        <v>2645</v>
      </c>
      <c r="J8390" s="20" t="s">
        <v>2647</v>
      </c>
      <c r="K8390" s="20" t="s">
        <v>194</v>
      </c>
      <c r="L8390" s="20" t="s">
        <v>1474</v>
      </c>
      <c r="M8390" s="20" t="s">
        <v>39</v>
      </c>
      <c r="N8390" s="20" t="s">
        <v>122</v>
      </c>
      <c r="Q8390" s="20" t="s">
        <v>40</v>
      </c>
      <c r="R8390" s="25">
        <v>6735.56</v>
      </c>
    </row>
    <row r="8391" spans="9:18" x14ac:dyDescent="0.3">
      <c r="M8391" s="20" t="s">
        <v>42</v>
      </c>
      <c r="R8391" s="25">
        <v>769.23099999999999</v>
      </c>
    </row>
    <row r="8392" spans="9:18" x14ac:dyDescent="0.3">
      <c r="I8392" s="31" t="s">
        <v>2645</v>
      </c>
      <c r="J8392" s="20" t="s">
        <v>2647</v>
      </c>
      <c r="K8392" s="20" t="s">
        <v>194</v>
      </c>
      <c r="L8392" s="20" t="s">
        <v>1474</v>
      </c>
      <c r="M8392" s="20" t="s">
        <v>39</v>
      </c>
      <c r="N8392" s="20" t="s">
        <v>122</v>
      </c>
      <c r="Q8392" s="20" t="s">
        <v>40</v>
      </c>
      <c r="R8392" s="25">
        <v>6735.56</v>
      </c>
    </row>
    <row r="8393" spans="9:18" x14ac:dyDescent="0.3">
      <c r="M8393" s="20" t="s">
        <v>42</v>
      </c>
      <c r="R8393" s="25">
        <v>769.23099999999999</v>
      </c>
    </row>
    <row r="8394" spans="9:18" x14ac:dyDescent="0.3">
      <c r="I8394" s="31" t="s">
        <v>2645</v>
      </c>
      <c r="J8394" s="20" t="s">
        <v>2647</v>
      </c>
      <c r="K8394" s="20" t="s">
        <v>194</v>
      </c>
      <c r="L8394" s="20" t="s">
        <v>1474</v>
      </c>
      <c r="M8394" s="20" t="s">
        <v>39</v>
      </c>
      <c r="N8394" s="20" t="s">
        <v>122</v>
      </c>
      <c r="Q8394" s="20" t="s">
        <v>40</v>
      </c>
      <c r="R8394" s="25">
        <v>6735.56</v>
      </c>
    </row>
    <row r="8395" spans="9:18" x14ac:dyDescent="0.3">
      <c r="M8395" s="20" t="s">
        <v>42</v>
      </c>
      <c r="R8395" s="25">
        <v>769.23099999999999</v>
      </c>
    </row>
    <row r="8396" spans="9:18" x14ac:dyDescent="0.3">
      <c r="I8396" s="31" t="s">
        <v>2645</v>
      </c>
      <c r="J8396" s="20" t="s">
        <v>2648</v>
      </c>
      <c r="K8396" s="20" t="s">
        <v>1474</v>
      </c>
      <c r="M8396" s="20" t="s">
        <v>39</v>
      </c>
      <c r="N8396" s="20" t="s">
        <v>40</v>
      </c>
      <c r="O8396" s="25">
        <v>119011.2</v>
      </c>
      <c r="Q8396" s="20" t="s">
        <v>47</v>
      </c>
    </row>
    <row r="8397" spans="9:18" x14ac:dyDescent="0.3">
      <c r="M8397" s="20" t="s">
        <v>42</v>
      </c>
      <c r="O8397" s="25">
        <v>25760</v>
      </c>
    </row>
    <row r="8398" spans="9:18" x14ac:dyDescent="0.3">
      <c r="I8398" s="31" t="s">
        <v>2645</v>
      </c>
      <c r="J8398" s="20" t="s">
        <v>2649</v>
      </c>
      <c r="K8398" s="20" t="s">
        <v>1474</v>
      </c>
      <c r="M8398" s="20" t="s">
        <v>39</v>
      </c>
      <c r="N8398" s="20" t="s">
        <v>40</v>
      </c>
      <c r="O8398" s="25">
        <v>122614.8</v>
      </c>
      <c r="Q8398" s="20" t="s">
        <v>47</v>
      </c>
    </row>
    <row r="8399" spans="9:18" x14ac:dyDescent="0.3">
      <c r="M8399" s="20" t="s">
        <v>42</v>
      </c>
      <c r="O8399" s="25">
        <v>26540</v>
      </c>
    </row>
    <row r="8400" spans="9:18" x14ac:dyDescent="0.3">
      <c r="I8400" s="31" t="s">
        <v>2645</v>
      </c>
      <c r="J8400" s="20" t="s">
        <v>2650</v>
      </c>
      <c r="K8400" s="20" t="s">
        <v>2651</v>
      </c>
      <c r="M8400" s="20" t="s">
        <v>39</v>
      </c>
      <c r="N8400" s="20" t="s">
        <v>46</v>
      </c>
      <c r="O8400" s="25">
        <v>5150</v>
      </c>
      <c r="Q8400" s="20" t="s">
        <v>47</v>
      </c>
    </row>
    <row r="8401" spans="9:17" x14ac:dyDescent="0.3">
      <c r="M8401" s="20" t="s">
        <v>42</v>
      </c>
      <c r="O8401" s="25">
        <v>5</v>
      </c>
    </row>
    <row r="8402" spans="9:17" x14ac:dyDescent="0.3">
      <c r="I8402" s="31" t="s">
        <v>2645</v>
      </c>
      <c r="J8402" s="20" t="s">
        <v>2652</v>
      </c>
      <c r="K8402" s="20" t="s">
        <v>1474</v>
      </c>
      <c r="M8402" s="20" t="s">
        <v>39</v>
      </c>
      <c r="N8402" s="20" t="s">
        <v>40</v>
      </c>
      <c r="O8402" s="25">
        <v>11806.67</v>
      </c>
      <c r="Q8402" s="20" t="s">
        <v>47</v>
      </c>
    </row>
    <row r="8403" spans="9:17" x14ac:dyDescent="0.3">
      <c r="M8403" s="20" t="s">
        <v>42</v>
      </c>
    </row>
    <row r="8404" spans="9:17" x14ac:dyDescent="0.3">
      <c r="I8404" s="31" t="s">
        <v>2645</v>
      </c>
      <c r="J8404" s="20" t="s">
        <v>2652</v>
      </c>
      <c r="K8404" s="20" t="s">
        <v>1474</v>
      </c>
      <c r="M8404" s="20" t="s">
        <v>39</v>
      </c>
      <c r="N8404" s="20" t="s">
        <v>40</v>
      </c>
      <c r="O8404" s="25">
        <v>12164.16</v>
      </c>
      <c r="Q8404" s="20" t="s">
        <v>47</v>
      </c>
    </row>
    <row r="8405" spans="9:17" x14ac:dyDescent="0.3">
      <c r="M8405" s="20" t="s">
        <v>42</v>
      </c>
    </row>
    <row r="8406" spans="9:17" x14ac:dyDescent="0.3">
      <c r="I8406" s="31" t="s">
        <v>2645</v>
      </c>
      <c r="J8406" s="20" t="s">
        <v>2653</v>
      </c>
      <c r="K8406" s="20" t="s">
        <v>2654</v>
      </c>
      <c r="L8406" s="20" t="s">
        <v>1293</v>
      </c>
      <c r="M8406" s="20" t="s">
        <v>39</v>
      </c>
      <c r="N8406" s="20" t="s">
        <v>53</v>
      </c>
      <c r="O8406" s="25">
        <v>650</v>
      </c>
      <c r="Q8406" s="20" t="s">
        <v>1290</v>
      </c>
    </row>
    <row r="8407" spans="9:17" x14ac:dyDescent="0.3">
      <c r="M8407" s="20" t="s">
        <v>42</v>
      </c>
      <c r="O8407" s="25">
        <v>1</v>
      </c>
    </row>
    <row r="8408" spans="9:17" x14ac:dyDescent="0.3">
      <c r="I8408" s="31" t="s">
        <v>2645</v>
      </c>
      <c r="J8408" s="20" t="s">
        <v>2655</v>
      </c>
      <c r="K8408" s="20" t="s">
        <v>2656</v>
      </c>
      <c r="L8408" s="20" t="s">
        <v>1293</v>
      </c>
      <c r="M8408" s="20" t="s">
        <v>39</v>
      </c>
      <c r="N8408" s="20" t="s">
        <v>46</v>
      </c>
      <c r="O8408" s="25">
        <v>50</v>
      </c>
      <c r="Q8408" s="20" t="s">
        <v>1290</v>
      </c>
    </row>
    <row r="8409" spans="9:17" x14ac:dyDescent="0.3">
      <c r="M8409" s="20" t="s">
        <v>42</v>
      </c>
      <c r="O8409" s="25">
        <v>1</v>
      </c>
    </row>
    <row r="8410" spans="9:17" x14ac:dyDescent="0.3">
      <c r="I8410" s="31" t="s">
        <v>2645</v>
      </c>
      <c r="J8410" s="20" t="s">
        <v>2655</v>
      </c>
      <c r="K8410" s="20" t="s">
        <v>2657</v>
      </c>
      <c r="L8410" s="20" t="s">
        <v>1293</v>
      </c>
      <c r="M8410" s="20" t="s">
        <v>39</v>
      </c>
      <c r="N8410" s="20" t="s">
        <v>46</v>
      </c>
      <c r="O8410" s="25">
        <v>176</v>
      </c>
      <c r="Q8410" s="20" t="s">
        <v>1290</v>
      </c>
    </row>
    <row r="8411" spans="9:17" x14ac:dyDescent="0.3">
      <c r="M8411" s="20" t="s">
        <v>42</v>
      </c>
      <c r="O8411" s="25">
        <v>8</v>
      </c>
    </row>
    <row r="8412" spans="9:17" x14ac:dyDescent="0.3">
      <c r="I8412" s="31" t="s">
        <v>2645</v>
      </c>
      <c r="J8412" s="20" t="s">
        <v>2655</v>
      </c>
      <c r="K8412" s="20" t="s">
        <v>1813</v>
      </c>
      <c r="L8412" s="20" t="s">
        <v>1293</v>
      </c>
      <c r="M8412" s="20" t="s">
        <v>39</v>
      </c>
      <c r="N8412" s="20" t="s">
        <v>46</v>
      </c>
      <c r="O8412" s="25">
        <v>1970</v>
      </c>
      <c r="Q8412" s="20" t="s">
        <v>1290</v>
      </c>
    </row>
    <row r="8413" spans="9:17" x14ac:dyDescent="0.3">
      <c r="M8413" s="20" t="s">
        <v>42</v>
      </c>
      <c r="O8413" s="25">
        <v>1</v>
      </c>
    </row>
    <row r="8414" spans="9:17" x14ac:dyDescent="0.3">
      <c r="I8414" s="31" t="s">
        <v>2645</v>
      </c>
      <c r="J8414" s="20" t="s">
        <v>2655</v>
      </c>
      <c r="K8414" s="20" t="s">
        <v>2658</v>
      </c>
      <c r="L8414" s="20" t="s">
        <v>1293</v>
      </c>
      <c r="M8414" s="20" t="s">
        <v>39</v>
      </c>
      <c r="N8414" s="20" t="s">
        <v>46</v>
      </c>
      <c r="O8414" s="25">
        <v>320</v>
      </c>
      <c r="Q8414" s="20" t="s">
        <v>1290</v>
      </c>
    </row>
    <row r="8415" spans="9:17" x14ac:dyDescent="0.3">
      <c r="M8415" s="20" t="s">
        <v>42</v>
      </c>
      <c r="O8415" s="25">
        <v>1</v>
      </c>
    </row>
    <row r="8416" spans="9:17" x14ac:dyDescent="0.3">
      <c r="I8416" s="31" t="s">
        <v>2645</v>
      </c>
      <c r="J8416" s="20" t="s">
        <v>2659</v>
      </c>
      <c r="K8416" s="20" t="s">
        <v>2660</v>
      </c>
      <c r="L8416" s="20" t="s">
        <v>1293</v>
      </c>
      <c r="M8416" s="20" t="s">
        <v>39</v>
      </c>
      <c r="N8416" s="20" t="s">
        <v>46</v>
      </c>
      <c r="O8416" s="25">
        <v>161</v>
      </c>
      <c r="Q8416" s="20" t="s">
        <v>1290</v>
      </c>
    </row>
    <row r="8417" spans="9:18" x14ac:dyDescent="0.3">
      <c r="M8417" s="20" t="s">
        <v>42</v>
      </c>
      <c r="O8417" s="25">
        <v>50</v>
      </c>
    </row>
    <row r="8418" spans="9:18" x14ac:dyDescent="0.3">
      <c r="I8418" s="31" t="s">
        <v>2645</v>
      </c>
      <c r="J8418" s="20" t="s">
        <v>2659</v>
      </c>
      <c r="K8418" s="20" t="s">
        <v>2661</v>
      </c>
      <c r="L8418" s="20" t="s">
        <v>1293</v>
      </c>
      <c r="M8418" s="20" t="s">
        <v>39</v>
      </c>
      <c r="N8418" s="20" t="s">
        <v>46</v>
      </c>
      <c r="O8418" s="25">
        <v>191</v>
      </c>
      <c r="Q8418" s="20" t="s">
        <v>1290</v>
      </c>
    </row>
    <row r="8419" spans="9:18" x14ac:dyDescent="0.3">
      <c r="M8419" s="20" t="s">
        <v>42</v>
      </c>
      <c r="O8419" s="25">
        <v>50</v>
      </c>
    </row>
    <row r="8420" spans="9:18" x14ac:dyDescent="0.3">
      <c r="I8420" s="31" t="s">
        <v>2645</v>
      </c>
      <c r="J8420" s="20" t="s">
        <v>2659</v>
      </c>
      <c r="K8420" s="20" t="s">
        <v>2662</v>
      </c>
      <c r="L8420" s="20" t="s">
        <v>1293</v>
      </c>
      <c r="M8420" s="20" t="s">
        <v>39</v>
      </c>
      <c r="N8420" s="20" t="s">
        <v>46</v>
      </c>
      <c r="O8420" s="25">
        <v>280</v>
      </c>
      <c r="Q8420" s="20" t="s">
        <v>1290</v>
      </c>
    </row>
    <row r="8421" spans="9:18" x14ac:dyDescent="0.3">
      <c r="M8421" s="20" t="s">
        <v>42</v>
      </c>
      <c r="O8421" s="25">
        <v>4</v>
      </c>
    </row>
    <row r="8422" spans="9:18" x14ac:dyDescent="0.3">
      <c r="I8422" s="31" t="s">
        <v>2645</v>
      </c>
      <c r="J8422" s="20" t="s">
        <v>2659</v>
      </c>
      <c r="K8422" s="20" t="s">
        <v>2663</v>
      </c>
      <c r="L8422" s="20" t="s">
        <v>1293</v>
      </c>
      <c r="M8422" s="20" t="s">
        <v>39</v>
      </c>
      <c r="N8422" s="20" t="s">
        <v>146</v>
      </c>
      <c r="O8422" s="25">
        <v>464</v>
      </c>
      <c r="Q8422" s="20" t="s">
        <v>1290</v>
      </c>
    </row>
    <row r="8423" spans="9:18" x14ac:dyDescent="0.3">
      <c r="M8423" s="20" t="s">
        <v>42</v>
      </c>
      <c r="O8423" s="25">
        <v>1</v>
      </c>
    </row>
    <row r="8424" spans="9:18" x14ac:dyDescent="0.3">
      <c r="I8424" s="31" t="s">
        <v>2645</v>
      </c>
      <c r="J8424" s="20" t="s">
        <v>2659</v>
      </c>
      <c r="K8424" s="20" t="s">
        <v>147</v>
      </c>
      <c r="L8424" s="20" t="s">
        <v>2663</v>
      </c>
      <c r="M8424" s="20" t="s">
        <v>39</v>
      </c>
      <c r="N8424" s="20" t="s">
        <v>148</v>
      </c>
      <c r="Q8424" s="20" t="s">
        <v>149</v>
      </c>
      <c r="R8424" s="25">
        <v>464</v>
      </c>
    </row>
    <row r="8425" spans="9:18" x14ac:dyDescent="0.3">
      <c r="M8425" s="20" t="s">
        <v>42</v>
      </c>
    </row>
    <row r="8426" spans="9:18" x14ac:dyDescent="0.3">
      <c r="I8426" s="31" t="s">
        <v>2645</v>
      </c>
      <c r="J8426" s="20" t="s">
        <v>2655</v>
      </c>
      <c r="K8426" s="20" t="s">
        <v>2664</v>
      </c>
      <c r="L8426" s="20" t="s">
        <v>1293</v>
      </c>
      <c r="M8426" s="20" t="s">
        <v>39</v>
      </c>
      <c r="N8426" s="20" t="s">
        <v>46</v>
      </c>
      <c r="O8426" s="25">
        <v>54.6</v>
      </c>
      <c r="Q8426" s="20" t="s">
        <v>1290</v>
      </c>
    </row>
    <row r="8427" spans="9:18" x14ac:dyDescent="0.3">
      <c r="M8427" s="20" t="s">
        <v>42</v>
      </c>
      <c r="O8427" s="25">
        <v>2</v>
      </c>
    </row>
    <row r="8428" spans="9:18" x14ac:dyDescent="0.3">
      <c r="I8428" s="31" t="s">
        <v>2645</v>
      </c>
      <c r="J8428" s="20" t="s">
        <v>2665</v>
      </c>
      <c r="K8428" s="20" t="s">
        <v>368</v>
      </c>
      <c r="M8428" s="20" t="s">
        <v>39</v>
      </c>
      <c r="N8428" s="20" t="s">
        <v>46</v>
      </c>
      <c r="O8428" s="25">
        <v>16116.75</v>
      </c>
      <c r="Q8428" s="20" t="s">
        <v>47</v>
      </c>
    </row>
    <row r="8429" spans="9:18" x14ac:dyDescent="0.3">
      <c r="M8429" s="20" t="s">
        <v>42</v>
      </c>
      <c r="O8429" s="25">
        <v>7.5</v>
      </c>
    </row>
    <row r="8430" spans="9:18" x14ac:dyDescent="0.3">
      <c r="I8430" s="31" t="s">
        <v>2666</v>
      </c>
      <c r="J8430" s="20" t="s">
        <v>2667</v>
      </c>
      <c r="K8430" s="20" t="s">
        <v>1474</v>
      </c>
      <c r="L8430" s="20" t="s">
        <v>1494</v>
      </c>
      <c r="M8430" s="20" t="s">
        <v>39</v>
      </c>
      <c r="N8430" s="20" t="s">
        <v>40</v>
      </c>
      <c r="O8430" s="25">
        <v>27273.05</v>
      </c>
      <c r="Q8430" s="20" t="s">
        <v>41</v>
      </c>
    </row>
    <row r="8431" spans="9:18" x14ac:dyDescent="0.3">
      <c r="M8431" s="20" t="s">
        <v>42</v>
      </c>
      <c r="O8431" s="25">
        <v>1100</v>
      </c>
    </row>
    <row r="8432" spans="9:18" x14ac:dyDescent="0.3">
      <c r="I8432" s="31" t="s">
        <v>2666</v>
      </c>
      <c r="J8432" s="20" t="s">
        <v>2668</v>
      </c>
      <c r="K8432" s="20" t="s">
        <v>194</v>
      </c>
      <c r="L8432" s="20" t="s">
        <v>1474</v>
      </c>
      <c r="M8432" s="20" t="s">
        <v>39</v>
      </c>
      <c r="N8432" s="20" t="s">
        <v>122</v>
      </c>
      <c r="Q8432" s="20" t="s">
        <v>40</v>
      </c>
      <c r="R8432" s="25">
        <v>5664.91</v>
      </c>
    </row>
    <row r="8433" spans="9:18" x14ac:dyDescent="0.3">
      <c r="M8433" s="20" t="s">
        <v>42</v>
      </c>
      <c r="R8433" s="25">
        <v>975.34900000000005</v>
      </c>
    </row>
    <row r="8434" spans="9:18" x14ac:dyDescent="0.3">
      <c r="I8434" s="31" t="s">
        <v>2666</v>
      </c>
      <c r="J8434" s="20" t="s">
        <v>2668</v>
      </c>
      <c r="K8434" s="20" t="s">
        <v>194</v>
      </c>
      <c r="L8434" s="20" t="s">
        <v>1474</v>
      </c>
      <c r="M8434" s="20" t="s">
        <v>39</v>
      </c>
      <c r="N8434" s="20" t="s">
        <v>122</v>
      </c>
      <c r="Q8434" s="20" t="s">
        <v>40</v>
      </c>
      <c r="R8434" s="25">
        <v>4772.46</v>
      </c>
    </row>
    <row r="8435" spans="9:18" x14ac:dyDescent="0.3">
      <c r="M8435" s="20" t="s">
        <v>42</v>
      </c>
      <c r="R8435" s="25">
        <v>821.69299999999998</v>
      </c>
    </row>
    <row r="8436" spans="9:18" x14ac:dyDescent="0.3">
      <c r="I8436" s="31" t="s">
        <v>2666</v>
      </c>
      <c r="J8436" s="20" t="s">
        <v>2668</v>
      </c>
      <c r="K8436" s="20" t="s">
        <v>194</v>
      </c>
      <c r="L8436" s="20" t="s">
        <v>1474</v>
      </c>
      <c r="M8436" s="20" t="s">
        <v>39</v>
      </c>
      <c r="N8436" s="20" t="s">
        <v>122</v>
      </c>
      <c r="Q8436" s="20" t="s">
        <v>40</v>
      </c>
      <c r="R8436" s="25">
        <v>4772.46</v>
      </c>
    </row>
    <row r="8437" spans="9:18" x14ac:dyDescent="0.3">
      <c r="M8437" s="20" t="s">
        <v>42</v>
      </c>
      <c r="R8437" s="25">
        <v>821.69299999999998</v>
      </c>
    </row>
    <row r="8438" spans="9:18" x14ac:dyDescent="0.3">
      <c r="I8438" s="31" t="s">
        <v>2666</v>
      </c>
      <c r="J8438" s="20" t="s">
        <v>2668</v>
      </c>
      <c r="K8438" s="20" t="s">
        <v>194</v>
      </c>
      <c r="L8438" s="20" t="s">
        <v>1474</v>
      </c>
      <c r="M8438" s="20" t="s">
        <v>39</v>
      </c>
      <c r="N8438" s="20" t="s">
        <v>122</v>
      </c>
      <c r="Q8438" s="20" t="s">
        <v>40</v>
      </c>
      <c r="R8438" s="25">
        <v>9544.91</v>
      </c>
    </row>
    <row r="8439" spans="9:18" x14ac:dyDescent="0.3">
      <c r="M8439" s="20" t="s">
        <v>42</v>
      </c>
      <c r="R8439" s="25">
        <v>1643.383</v>
      </c>
    </row>
    <row r="8440" spans="9:18" x14ac:dyDescent="0.3">
      <c r="I8440" s="31" t="s">
        <v>2666</v>
      </c>
      <c r="J8440" s="20" t="s">
        <v>2668</v>
      </c>
      <c r="K8440" s="20" t="s">
        <v>194</v>
      </c>
      <c r="L8440" s="20" t="s">
        <v>1474</v>
      </c>
      <c r="M8440" s="20" t="s">
        <v>39</v>
      </c>
      <c r="N8440" s="20" t="s">
        <v>122</v>
      </c>
      <c r="Q8440" s="20" t="s">
        <v>40</v>
      </c>
      <c r="R8440" s="25">
        <v>4772.46</v>
      </c>
    </row>
    <row r="8441" spans="9:18" x14ac:dyDescent="0.3">
      <c r="M8441" s="20" t="s">
        <v>42</v>
      </c>
      <c r="R8441" s="25">
        <v>821.69299999999998</v>
      </c>
    </row>
    <row r="8442" spans="9:18" x14ac:dyDescent="0.3">
      <c r="I8442" s="31" t="s">
        <v>2666</v>
      </c>
      <c r="J8442" s="20" t="s">
        <v>2668</v>
      </c>
      <c r="K8442" s="20" t="s">
        <v>194</v>
      </c>
      <c r="L8442" s="20" t="s">
        <v>1474</v>
      </c>
      <c r="M8442" s="20" t="s">
        <v>39</v>
      </c>
      <c r="N8442" s="20" t="s">
        <v>122</v>
      </c>
      <c r="Q8442" s="20" t="s">
        <v>40</v>
      </c>
      <c r="R8442" s="25">
        <v>4772.46</v>
      </c>
    </row>
    <row r="8443" spans="9:18" x14ac:dyDescent="0.3">
      <c r="M8443" s="20" t="s">
        <v>42</v>
      </c>
      <c r="R8443" s="25">
        <v>821.69299999999998</v>
      </c>
    </row>
    <row r="8444" spans="9:18" x14ac:dyDescent="0.3">
      <c r="I8444" s="31" t="s">
        <v>2666</v>
      </c>
      <c r="J8444" s="20" t="s">
        <v>2668</v>
      </c>
      <c r="K8444" s="20" t="s">
        <v>194</v>
      </c>
      <c r="L8444" s="20" t="s">
        <v>1474</v>
      </c>
      <c r="M8444" s="20" t="s">
        <v>39</v>
      </c>
      <c r="N8444" s="20" t="s">
        <v>122</v>
      </c>
      <c r="Q8444" s="20" t="s">
        <v>40</v>
      </c>
      <c r="R8444" s="25">
        <v>5249.71</v>
      </c>
    </row>
    <row r="8445" spans="9:18" x14ac:dyDescent="0.3">
      <c r="M8445" s="20" t="s">
        <v>42</v>
      </c>
      <c r="R8445" s="25">
        <v>903.86199999999997</v>
      </c>
    </row>
    <row r="8446" spans="9:18" x14ac:dyDescent="0.3">
      <c r="I8446" s="31" t="s">
        <v>2666</v>
      </c>
      <c r="J8446" s="20" t="s">
        <v>2668</v>
      </c>
      <c r="K8446" s="20" t="s">
        <v>194</v>
      </c>
      <c r="L8446" s="20" t="s">
        <v>1474</v>
      </c>
      <c r="M8446" s="20" t="s">
        <v>39</v>
      </c>
      <c r="N8446" s="20" t="s">
        <v>122</v>
      </c>
      <c r="Q8446" s="20" t="s">
        <v>40</v>
      </c>
      <c r="R8446" s="25">
        <v>4772.46</v>
      </c>
    </row>
    <row r="8447" spans="9:18" x14ac:dyDescent="0.3">
      <c r="M8447" s="20" t="s">
        <v>42</v>
      </c>
      <c r="R8447" s="25">
        <v>821.69299999999998</v>
      </c>
    </row>
    <row r="8448" spans="9:18" x14ac:dyDescent="0.3">
      <c r="I8448" s="31" t="s">
        <v>2666</v>
      </c>
      <c r="J8448" s="20" t="s">
        <v>2668</v>
      </c>
      <c r="K8448" s="20" t="s">
        <v>194</v>
      </c>
      <c r="L8448" s="20" t="s">
        <v>1474</v>
      </c>
      <c r="M8448" s="20" t="s">
        <v>39</v>
      </c>
      <c r="N8448" s="20" t="s">
        <v>122</v>
      </c>
      <c r="Q8448" s="20" t="s">
        <v>40</v>
      </c>
      <c r="R8448" s="25">
        <v>4772.46</v>
      </c>
    </row>
    <row r="8449" spans="9:18" x14ac:dyDescent="0.3">
      <c r="M8449" s="20" t="s">
        <v>42</v>
      </c>
      <c r="R8449" s="25">
        <v>821.69299999999998</v>
      </c>
    </row>
    <row r="8450" spans="9:18" x14ac:dyDescent="0.3">
      <c r="I8450" s="31" t="s">
        <v>2666</v>
      </c>
      <c r="J8450" s="20" t="s">
        <v>2668</v>
      </c>
      <c r="K8450" s="20" t="s">
        <v>194</v>
      </c>
      <c r="L8450" s="20" t="s">
        <v>1474</v>
      </c>
      <c r="M8450" s="20" t="s">
        <v>39</v>
      </c>
      <c r="N8450" s="20" t="s">
        <v>122</v>
      </c>
      <c r="Q8450" s="20" t="s">
        <v>40</v>
      </c>
      <c r="R8450" s="25">
        <v>5249.71</v>
      </c>
    </row>
    <row r="8451" spans="9:18" x14ac:dyDescent="0.3">
      <c r="M8451" s="20" t="s">
        <v>42</v>
      </c>
      <c r="R8451" s="25">
        <v>903.86199999999997</v>
      </c>
    </row>
    <row r="8452" spans="9:18" x14ac:dyDescent="0.3">
      <c r="I8452" s="31" t="s">
        <v>2666</v>
      </c>
      <c r="J8452" s="20" t="s">
        <v>2668</v>
      </c>
      <c r="K8452" s="20" t="s">
        <v>194</v>
      </c>
      <c r="L8452" s="20" t="s">
        <v>1474</v>
      </c>
      <c r="M8452" s="20" t="s">
        <v>39</v>
      </c>
      <c r="N8452" s="20" t="s">
        <v>122</v>
      </c>
      <c r="Q8452" s="20" t="s">
        <v>40</v>
      </c>
      <c r="R8452" s="25">
        <v>4772.46</v>
      </c>
    </row>
    <row r="8453" spans="9:18" x14ac:dyDescent="0.3">
      <c r="M8453" s="20" t="s">
        <v>42</v>
      </c>
      <c r="R8453" s="25">
        <v>821.69299999999998</v>
      </c>
    </row>
    <row r="8454" spans="9:18" x14ac:dyDescent="0.3">
      <c r="I8454" s="31" t="s">
        <v>2666</v>
      </c>
      <c r="J8454" s="20" t="s">
        <v>2668</v>
      </c>
      <c r="K8454" s="20" t="s">
        <v>194</v>
      </c>
      <c r="L8454" s="20" t="s">
        <v>1474</v>
      </c>
      <c r="M8454" s="20" t="s">
        <v>39</v>
      </c>
      <c r="N8454" s="20" t="s">
        <v>122</v>
      </c>
      <c r="Q8454" s="20" t="s">
        <v>40</v>
      </c>
      <c r="R8454" s="25">
        <v>4772.46</v>
      </c>
    </row>
    <row r="8455" spans="9:18" x14ac:dyDescent="0.3">
      <c r="M8455" s="20" t="s">
        <v>42</v>
      </c>
      <c r="R8455" s="25">
        <v>821.69299999999998</v>
      </c>
    </row>
    <row r="8456" spans="9:18" x14ac:dyDescent="0.3">
      <c r="I8456" s="31" t="s">
        <v>2666</v>
      </c>
      <c r="J8456" s="20" t="s">
        <v>2669</v>
      </c>
      <c r="K8456" s="20" t="s">
        <v>1402</v>
      </c>
      <c r="M8456" s="20" t="s">
        <v>39</v>
      </c>
      <c r="N8456" s="20" t="s">
        <v>146</v>
      </c>
      <c r="O8456" s="25">
        <v>4183.33</v>
      </c>
      <c r="Q8456" s="20" t="s">
        <v>47</v>
      </c>
    </row>
    <row r="8457" spans="9:18" x14ac:dyDescent="0.3">
      <c r="M8457" s="20" t="s">
        <v>42</v>
      </c>
      <c r="O8457" s="25">
        <v>2</v>
      </c>
    </row>
    <row r="8458" spans="9:18" x14ac:dyDescent="0.3">
      <c r="I8458" s="31" t="s">
        <v>2666</v>
      </c>
      <c r="J8458" s="20" t="s">
        <v>2669</v>
      </c>
      <c r="K8458" s="20" t="s">
        <v>147</v>
      </c>
      <c r="L8458" s="20" t="s">
        <v>1402</v>
      </c>
      <c r="M8458" s="20" t="s">
        <v>39</v>
      </c>
      <c r="N8458" s="20" t="s">
        <v>148</v>
      </c>
      <c r="Q8458" s="20" t="s">
        <v>149</v>
      </c>
      <c r="R8458" s="25">
        <v>4183.33</v>
      </c>
    </row>
    <row r="8459" spans="9:18" x14ac:dyDescent="0.3">
      <c r="M8459" s="20" t="s">
        <v>42</v>
      </c>
    </row>
    <row r="8460" spans="9:18" x14ac:dyDescent="0.3">
      <c r="I8460" s="31" t="s">
        <v>2666</v>
      </c>
      <c r="J8460" s="20" t="s">
        <v>2669</v>
      </c>
      <c r="K8460" s="20" t="s">
        <v>1403</v>
      </c>
      <c r="M8460" s="20" t="s">
        <v>39</v>
      </c>
      <c r="N8460" s="20" t="s">
        <v>146</v>
      </c>
      <c r="O8460" s="25">
        <v>1483.34</v>
      </c>
      <c r="Q8460" s="20" t="s">
        <v>47</v>
      </c>
    </row>
    <row r="8461" spans="9:18" x14ac:dyDescent="0.3">
      <c r="M8461" s="20" t="s">
        <v>42</v>
      </c>
      <c r="O8461" s="25">
        <v>2</v>
      </c>
    </row>
    <row r="8462" spans="9:18" x14ac:dyDescent="0.3">
      <c r="I8462" s="31" t="s">
        <v>2666</v>
      </c>
      <c r="J8462" s="20" t="s">
        <v>2669</v>
      </c>
      <c r="K8462" s="20" t="s">
        <v>147</v>
      </c>
      <c r="L8462" s="20" t="s">
        <v>1403</v>
      </c>
      <c r="M8462" s="20" t="s">
        <v>39</v>
      </c>
      <c r="N8462" s="20" t="s">
        <v>148</v>
      </c>
      <c r="Q8462" s="20" t="s">
        <v>149</v>
      </c>
      <c r="R8462" s="25">
        <v>1483.34</v>
      </c>
    </row>
    <row r="8463" spans="9:18" x14ac:dyDescent="0.3">
      <c r="M8463" s="20" t="s">
        <v>42</v>
      </c>
    </row>
    <row r="8464" spans="9:18" x14ac:dyDescent="0.3">
      <c r="I8464" s="31" t="s">
        <v>2666</v>
      </c>
      <c r="J8464" s="20" t="s">
        <v>2670</v>
      </c>
      <c r="K8464" s="20" t="s">
        <v>2671</v>
      </c>
      <c r="M8464" s="20" t="s">
        <v>39</v>
      </c>
      <c r="N8464" s="20" t="s">
        <v>46</v>
      </c>
      <c r="O8464" s="25">
        <v>18772</v>
      </c>
      <c r="Q8464" s="20" t="s">
        <v>47</v>
      </c>
    </row>
    <row r="8465" spans="9:18" x14ac:dyDescent="0.3">
      <c r="M8465" s="20" t="s">
        <v>42</v>
      </c>
      <c r="O8465" s="25">
        <v>5</v>
      </c>
    </row>
    <row r="8466" spans="9:18" x14ac:dyDescent="0.3">
      <c r="I8466" s="31" t="s">
        <v>2666</v>
      </c>
      <c r="J8466" s="20" t="s">
        <v>2672</v>
      </c>
      <c r="K8466" s="20" t="s">
        <v>2673</v>
      </c>
      <c r="M8466" s="20" t="s">
        <v>39</v>
      </c>
      <c r="N8466" s="20" t="s">
        <v>46</v>
      </c>
      <c r="O8466" s="25">
        <v>5515.83</v>
      </c>
      <c r="Q8466" s="20" t="s">
        <v>47</v>
      </c>
    </row>
    <row r="8467" spans="9:18" x14ac:dyDescent="0.3">
      <c r="M8467" s="20" t="s">
        <v>42</v>
      </c>
      <c r="O8467" s="25">
        <v>1</v>
      </c>
    </row>
    <row r="8468" spans="9:18" x14ac:dyDescent="0.3">
      <c r="I8468" s="31" t="s">
        <v>2666</v>
      </c>
      <c r="J8468" s="20" t="s">
        <v>2672</v>
      </c>
      <c r="K8468" s="20" t="s">
        <v>2674</v>
      </c>
      <c r="M8468" s="20" t="s">
        <v>39</v>
      </c>
      <c r="N8468" s="20" t="s">
        <v>46</v>
      </c>
      <c r="O8468" s="25">
        <v>461.67</v>
      </c>
      <c r="Q8468" s="20" t="s">
        <v>47</v>
      </c>
    </row>
    <row r="8469" spans="9:18" x14ac:dyDescent="0.3">
      <c r="M8469" s="20" t="s">
        <v>42</v>
      </c>
      <c r="O8469" s="25">
        <v>2</v>
      </c>
    </row>
    <row r="8470" spans="9:18" x14ac:dyDescent="0.3">
      <c r="I8470" s="31" t="s">
        <v>2675</v>
      </c>
      <c r="J8470" s="20" t="s">
        <v>2676</v>
      </c>
      <c r="K8470" s="20" t="s">
        <v>1368</v>
      </c>
      <c r="L8470" s="20" t="s">
        <v>2677</v>
      </c>
      <c r="M8470" s="20" t="s">
        <v>39</v>
      </c>
      <c r="N8470" s="20" t="s">
        <v>46</v>
      </c>
      <c r="O8470" s="25">
        <v>1368.33</v>
      </c>
      <c r="Q8470" s="20" t="s">
        <v>46</v>
      </c>
      <c r="R8470" s="25">
        <v>1368.33</v>
      </c>
    </row>
    <row r="8471" spans="9:18" x14ac:dyDescent="0.3">
      <c r="M8471" s="20" t="s">
        <v>42</v>
      </c>
      <c r="O8471" s="25">
        <v>2</v>
      </c>
      <c r="R8471" s="25">
        <v>2</v>
      </c>
    </row>
    <row r="8472" spans="9:18" x14ac:dyDescent="0.3">
      <c r="I8472" s="31" t="s">
        <v>2675</v>
      </c>
      <c r="J8472" s="20" t="s">
        <v>2678</v>
      </c>
      <c r="K8472" s="20" t="s">
        <v>1368</v>
      </c>
      <c r="L8472" s="20" t="s">
        <v>184</v>
      </c>
      <c r="M8472" s="20" t="s">
        <v>39</v>
      </c>
      <c r="N8472" s="20" t="s">
        <v>46</v>
      </c>
      <c r="O8472" s="25">
        <v>2204</v>
      </c>
      <c r="Q8472" s="20" t="s">
        <v>46</v>
      </c>
      <c r="R8472" s="25">
        <v>2204</v>
      </c>
    </row>
    <row r="8473" spans="9:18" x14ac:dyDescent="0.3">
      <c r="M8473" s="20" t="s">
        <v>42</v>
      </c>
      <c r="O8473" s="25">
        <v>2</v>
      </c>
      <c r="R8473" s="25">
        <v>2</v>
      </c>
    </row>
    <row r="8474" spans="9:18" x14ac:dyDescent="0.3">
      <c r="I8474" s="31" t="s">
        <v>2675</v>
      </c>
      <c r="J8474" s="20" t="s">
        <v>2679</v>
      </c>
      <c r="K8474" s="20" t="s">
        <v>194</v>
      </c>
      <c r="L8474" s="20" t="s">
        <v>1474</v>
      </c>
      <c r="M8474" s="20" t="s">
        <v>39</v>
      </c>
      <c r="N8474" s="20" t="s">
        <v>122</v>
      </c>
      <c r="Q8474" s="20" t="s">
        <v>40</v>
      </c>
      <c r="R8474" s="25">
        <v>5808.09</v>
      </c>
    </row>
    <row r="8475" spans="9:18" x14ac:dyDescent="0.3">
      <c r="M8475" s="20" t="s">
        <v>42</v>
      </c>
      <c r="R8475" s="25">
        <v>1000</v>
      </c>
    </row>
    <row r="8476" spans="9:18" x14ac:dyDescent="0.3">
      <c r="I8476" s="31" t="s">
        <v>2675</v>
      </c>
      <c r="J8476" s="20" t="s">
        <v>2679</v>
      </c>
      <c r="K8476" s="20" t="s">
        <v>194</v>
      </c>
      <c r="L8476" s="20" t="s">
        <v>1474</v>
      </c>
      <c r="M8476" s="20" t="s">
        <v>39</v>
      </c>
      <c r="N8476" s="20" t="s">
        <v>122</v>
      </c>
      <c r="Q8476" s="20" t="s">
        <v>40</v>
      </c>
      <c r="R8476" s="25">
        <v>5808.09</v>
      </c>
    </row>
    <row r="8477" spans="9:18" x14ac:dyDescent="0.3">
      <c r="M8477" s="20" t="s">
        <v>42</v>
      </c>
      <c r="R8477" s="25">
        <v>1000</v>
      </c>
    </row>
    <row r="8478" spans="9:18" x14ac:dyDescent="0.3">
      <c r="I8478" s="31" t="s">
        <v>2675</v>
      </c>
      <c r="J8478" s="20" t="s">
        <v>2679</v>
      </c>
      <c r="K8478" s="20" t="s">
        <v>194</v>
      </c>
      <c r="L8478" s="20" t="s">
        <v>1474</v>
      </c>
      <c r="M8478" s="20" t="s">
        <v>39</v>
      </c>
      <c r="N8478" s="20" t="s">
        <v>122</v>
      </c>
      <c r="Q8478" s="20" t="s">
        <v>40</v>
      </c>
      <c r="R8478" s="25">
        <v>11616.17</v>
      </c>
    </row>
    <row r="8479" spans="9:18" x14ac:dyDescent="0.3">
      <c r="M8479" s="20" t="s">
        <v>42</v>
      </c>
      <c r="R8479" s="25">
        <v>2000</v>
      </c>
    </row>
    <row r="8480" spans="9:18" x14ac:dyDescent="0.3">
      <c r="I8480" s="31" t="s">
        <v>2675</v>
      </c>
      <c r="J8480" s="20" t="s">
        <v>2679</v>
      </c>
      <c r="K8480" s="20" t="s">
        <v>194</v>
      </c>
      <c r="L8480" s="20" t="s">
        <v>1474</v>
      </c>
      <c r="M8480" s="20" t="s">
        <v>39</v>
      </c>
      <c r="N8480" s="20" t="s">
        <v>122</v>
      </c>
      <c r="Q8480" s="20" t="s">
        <v>40</v>
      </c>
      <c r="R8480" s="25">
        <v>11616.18</v>
      </c>
    </row>
    <row r="8481" spans="9:18" x14ac:dyDescent="0.3">
      <c r="M8481" s="20" t="s">
        <v>42</v>
      </c>
      <c r="R8481" s="25">
        <v>2000</v>
      </c>
    </row>
    <row r="8482" spans="9:18" x14ac:dyDescent="0.3">
      <c r="I8482" s="31" t="s">
        <v>2675</v>
      </c>
      <c r="J8482" s="20" t="s">
        <v>2679</v>
      </c>
      <c r="K8482" s="20" t="s">
        <v>194</v>
      </c>
      <c r="L8482" s="20" t="s">
        <v>1474</v>
      </c>
      <c r="M8482" s="20" t="s">
        <v>39</v>
      </c>
      <c r="N8482" s="20" t="s">
        <v>122</v>
      </c>
      <c r="Q8482" s="20" t="s">
        <v>40</v>
      </c>
      <c r="R8482" s="25">
        <v>5808.09</v>
      </c>
    </row>
    <row r="8483" spans="9:18" x14ac:dyDescent="0.3">
      <c r="M8483" s="20" t="s">
        <v>42</v>
      </c>
      <c r="R8483" s="25">
        <v>1000</v>
      </c>
    </row>
    <row r="8484" spans="9:18" x14ac:dyDescent="0.3">
      <c r="I8484" s="31" t="s">
        <v>2675</v>
      </c>
      <c r="J8484" s="20" t="s">
        <v>2679</v>
      </c>
      <c r="K8484" s="20" t="s">
        <v>194</v>
      </c>
      <c r="L8484" s="20" t="s">
        <v>1474</v>
      </c>
      <c r="M8484" s="20" t="s">
        <v>39</v>
      </c>
      <c r="N8484" s="20" t="s">
        <v>122</v>
      </c>
      <c r="Q8484" s="20" t="s">
        <v>40</v>
      </c>
      <c r="R8484" s="25">
        <v>5808.09</v>
      </c>
    </row>
    <row r="8485" spans="9:18" x14ac:dyDescent="0.3">
      <c r="M8485" s="20" t="s">
        <v>42</v>
      </c>
      <c r="R8485" s="25">
        <v>1000</v>
      </c>
    </row>
    <row r="8486" spans="9:18" x14ac:dyDescent="0.3">
      <c r="I8486" s="31" t="s">
        <v>2675</v>
      </c>
      <c r="J8486" s="20" t="s">
        <v>2679</v>
      </c>
      <c r="K8486" s="20" t="s">
        <v>194</v>
      </c>
      <c r="L8486" s="20" t="s">
        <v>1474</v>
      </c>
      <c r="M8486" s="20" t="s">
        <v>39</v>
      </c>
      <c r="N8486" s="20" t="s">
        <v>122</v>
      </c>
      <c r="Q8486" s="20" t="s">
        <v>40</v>
      </c>
      <c r="R8486" s="25">
        <v>5808.09</v>
      </c>
    </row>
    <row r="8487" spans="9:18" x14ac:dyDescent="0.3">
      <c r="M8487" s="20" t="s">
        <v>42</v>
      </c>
      <c r="R8487" s="25">
        <v>1000</v>
      </c>
    </row>
    <row r="8488" spans="9:18" x14ac:dyDescent="0.3">
      <c r="I8488" s="31" t="s">
        <v>2675</v>
      </c>
      <c r="J8488" s="20" t="s">
        <v>2679</v>
      </c>
      <c r="K8488" s="20" t="s">
        <v>194</v>
      </c>
      <c r="L8488" s="20" t="s">
        <v>1474</v>
      </c>
      <c r="M8488" s="20" t="s">
        <v>39</v>
      </c>
      <c r="N8488" s="20" t="s">
        <v>122</v>
      </c>
      <c r="Q8488" s="20" t="s">
        <v>40</v>
      </c>
      <c r="R8488" s="25">
        <v>5808.09</v>
      </c>
    </row>
    <row r="8489" spans="9:18" x14ac:dyDescent="0.3">
      <c r="M8489" s="20" t="s">
        <v>42</v>
      </c>
      <c r="R8489" s="25">
        <v>1000</v>
      </c>
    </row>
    <row r="8490" spans="9:18" x14ac:dyDescent="0.3">
      <c r="I8490" s="31" t="s">
        <v>2675</v>
      </c>
      <c r="J8490" s="20" t="s">
        <v>2679</v>
      </c>
      <c r="K8490" s="20" t="s">
        <v>194</v>
      </c>
      <c r="L8490" s="20" t="s">
        <v>1474</v>
      </c>
      <c r="M8490" s="20" t="s">
        <v>39</v>
      </c>
      <c r="N8490" s="20" t="s">
        <v>122</v>
      </c>
      <c r="Q8490" s="20" t="s">
        <v>40</v>
      </c>
      <c r="R8490" s="25">
        <v>5808.09</v>
      </c>
    </row>
    <row r="8491" spans="9:18" x14ac:dyDescent="0.3">
      <c r="M8491" s="20" t="s">
        <v>42</v>
      </c>
      <c r="R8491" s="25">
        <v>1000</v>
      </c>
    </row>
    <row r="8492" spans="9:18" x14ac:dyDescent="0.3">
      <c r="I8492" s="31" t="s">
        <v>2675</v>
      </c>
      <c r="J8492" s="20" t="s">
        <v>2679</v>
      </c>
      <c r="K8492" s="20" t="s">
        <v>194</v>
      </c>
      <c r="L8492" s="20" t="s">
        <v>1474</v>
      </c>
      <c r="M8492" s="20" t="s">
        <v>39</v>
      </c>
      <c r="N8492" s="20" t="s">
        <v>122</v>
      </c>
      <c r="Q8492" s="20" t="s">
        <v>40</v>
      </c>
      <c r="R8492" s="25">
        <v>5808.09</v>
      </c>
    </row>
    <row r="8493" spans="9:18" x14ac:dyDescent="0.3">
      <c r="M8493" s="20" t="s">
        <v>42</v>
      </c>
      <c r="R8493" s="25">
        <v>1000</v>
      </c>
    </row>
    <row r="8494" spans="9:18" x14ac:dyDescent="0.3">
      <c r="I8494" s="31" t="s">
        <v>2675</v>
      </c>
      <c r="J8494" s="20" t="s">
        <v>2679</v>
      </c>
      <c r="K8494" s="20" t="s">
        <v>194</v>
      </c>
      <c r="L8494" s="20" t="s">
        <v>1474</v>
      </c>
      <c r="M8494" s="20" t="s">
        <v>39</v>
      </c>
      <c r="N8494" s="20" t="s">
        <v>122</v>
      </c>
      <c r="Q8494" s="20" t="s">
        <v>40</v>
      </c>
      <c r="R8494" s="25">
        <v>5808.09</v>
      </c>
    </row>
    <row r="8495" spans="9:18" x14ac:dyDescent="0.3">
      <c r="M8495" s="20" t="s">
        <v>42</v>
      </c>
      <c r="R8495" s="25">
        <v>1000</v>
      </c>
    </row>
    <row r="8496" spans="9:18" x14ac:dyDescent="0.3">
      <c r="I8496" s="31" t="s">
        <v>2675</v>
      </c>
      <c r="J8496" s="20" t="s">
        <v>2679</v>
      </c>
      <c r="K8496" s="20" t="s">
        <v>194</v>
      </c>
      <c r="L8496" s="20" t="s">
        <v>1474</v>
      </c>
      <c r="M8496" s="20" t="s">
        <v>39</v>
      </c>
      <c r="N8496" s="20" t="s">
        <v>122</v>
      </c>
      <c r="Q8496" s="20" t="s">
        <v>40</v>
      </c>
      <c r="R8496" s="25">
        <v>11616.17</v>
      </c>
    </row>
    <row r="8497" spans="9:18" x14ac:dyDescent="0.3">
      <c r="M8497" s="20" t="s">
        <v>42</v>
      </c>
      <c r="R8497" s="25">
        <v>2000</v>
      </c>
    </row>
    <row r="8498" spans="9:18" x14ac:dyDescent="0.3">
      <c r="I8498" s="31" t="s">
        <v>2675</v>
      </c>
      <c r="J8498" s="20" t="s">
        <v>2679</v>
      </c>
      <c r="K8498" s="20" t="s">
        <v>194</v>
      </c>
      <c r="L8498" s="20" t="s">
        <v>1474</v>
      </c>
      <c r="M8498" s="20" t="s">
        <v>39</v>
      </c>
      <c r="N8498" s="20" t="s">
        <v>122</v>
      </c>
      <c r="Q8498" s="20" t="s">
        <v>40</v>
      </c>
      <c r="R8498" s="25">
        <v>5808.09</v>
      </c>
    </row>
    <row r="8499" spans="9:18" x14ac:dyDescent="0.3">
      <c r="M8499" s="20" t="s">
        <v>42</v>
      </c>
      <c r="R8499" s="25">
        <v>1000</v>
      </c>
    </row>
    <row r="8500" spans="9:18" x14ac:dyDescent="0.3">
      <c r="I8500" s="31" t="s">
        <v>2675</v>
      </c>
      <c r="J8500" s="20" t="s">
        <v>2680</v>
      </c>
      <c r="K8500" s="20" t="s">
        <v>2681</v>
      </c>
      <c r="L8500" s="20" t="s">
        <v>1368</v>
      </c>
      <c r="M8500" s="20" t="s">
        <v>39</v>
      </c>
      <c r="N8500" s="20" t="s">
        <v>1066</v>
      </c>
      <c r="Q8500" s="20" t="s">
        <v>46</v>
      </c>
      <c r="R8500" s="25">
        <v>5105.96</v>
      </c>
    </row>
    <row r="8501" spans="9:18" x14ac:dyDescent="0.3">
      <c r="M8501" s="20" t="s">
        <v>42</v>
      </c>
      <c r="R8501" s="25">
        <v>5</v>
      </c>
    </row>
    <row r="8502" spans="9:18" x14ac:dyDescent="0.3">
      <c r="I8502" s="31" t="s">
        <v>2675</v>
      </c>
      <c r="J8502" s="20" t="s">
        <v>2682</v>
      </c>
      <c r="K8502" s="20" t="s">
        <v>2681</v>
      </c>
      <c r="L8502" s="20" t="s">
        <v>1368</v>
      </c>
      <c r="M8502" s="20" t="s">
        <v>39</v>
      </c>
      <c r="N8502" s="20" t="s">
        <v>1066</v>
      </c>
      <c r="Q8502" s="20" t="s">
        <v>46</v>
      </c>
      <c r="R8502" s="25">
        <v>11233.11</v>
      </c>
    </row>
    <row r="8503" spans="9:18" x14ac:dyDescent="0.3">
      <c r="M8503" s="20" t="s">
        <v>42</v>
      </c>
      <c r="R8503" s="25">
        <v>11</v>
      </c>
    </row>
    <row r="8504" spans="9:18" x14ac:dyDescent="0.3">
      <c r="I8504" s="31" t="s">
        <v>2675</v>
      </c>
      <c r="J8504" s="20" t="s">
        <v>2682</v>
      </c>
      <c r="K8504" s="20" t="s">
        <v>2683</v>
      </c>
      <c r="L8504" s="20" t="s">
        <v>2677</v>
      </c>
      <c r="M8504" s="20" t="s">
        <v>39</v>
      </c>
      <c r="N8504" s="20" t="s">
        <v>1066</v>
      </c>
      <c r="Q8504" s="20" t="s">
        <v>46</v>
      </c>
      <c r="R8504" s="25">
        <v>684.17</v>
      </c>
    </row>
    <row r="8505" spans="9:18" x14ac:dyDescent="0.3">
      <c r="M8505" s="20" t="s">
        <v>42</v>
      </c>
      <c r="R8505" s="25">
        <v>1</v>
      </c>
    </row>
    <row r="8506" spans="9:18" x14ac:dyDescent="0.3">
      <c r="I8506" s="31" t="s">
        <v>2675</v>
      </c>
      <c r="J8506" s="20" t="s">
        <v>2684</v>
      </c>
      <c r="K8506" s="20" t="s">
        <v>2685</v>
      </c>
      <c r="M8506" s="20" t="s">
        <v>39</v>
      </c>
      <c r="N8506" s="20" t="s">
        <v>46</v>
      </c>
      <c r="O8506" s="25">
        <v>7480</v>
      </c>
      <c r="Q8506" s="20" t="s">
        <v>47</v>
      </c>
    </row>
    <row r="8507" spans="9:18" x14ac:dyDescent="0.3">
      <c r="M8507" s="20" t="s">
        <v>42</v>
      </c>
      <c r="O8507" s="25">
        <v>40</v>
      </c>
    </row>
    <row r="8508" spans="9:18" x14ac:dyDescent="0.3">
      <c r="I8508" s="31" t="s">
        <v>2675</v>
      </c>
      <c r="J8508" s="20" t="s">
        <v>2686</v>
      </c>
      <c r="K8508" s="20" t="s">
        <v>1829</v>
      </c>
      <c r="M8508" s="20" t="s">
        <v>39</v>
      </c>
      <c r="N8508" s="20" t="s">
        <v>146</v>
      </c>
      <c r="O8508" s="25">
        <v>3000</v>
      </c>
      <c r="Q8508" s="20" t="s">
        <v>47</v>
      </c>
    </row>
    <row r="8509" spans="9:18" x14ac:dyDescent="0.3">
      <c r="M8509" s="20" t="s">
        <v>42</v>
      </c>
      <c r="O8509" s="25">
        <v>2</v>
      </c>
    </row>
    <row r="8510" spans="9:18" x14ac:dyDescent="0.3">
      <c r="I8510" s="31" t="s">
        <v>2675</v>
      </c>
      <c r="J8510" s="20" t="s">
        <v>2686</v>
      </c>
      <c r="K8510" s="20" t="s">
        <v>572</v>
      </c>
      <c r="L8510" s="20" t="s">
        <v>1829</v>
      </c>
      <c r="M8510" s="20" t="s">
        <v>39</v>
      </c>
      <c r="N8510" s="20" t="s">
        <v>89</v>
      </c>
      <c r="Q8510" s="20" t="s">
        <v>149</v>
      </c>
      <c r="R8510" s="25">
        <v>3000</v>
      </c>
    </row>
    <row r="8511" spans="9:18" x14ac:dyDescent="0.3">
      <c r="M8511" s="20" t="s">
        <v>42</v>
      </c>
    </row>
    <row r="8512" spans="9:18" x14ac:dyDescent="0.3">
      <c r="I8512" s="31" t="s">
        <v>2675</v>
      </c>
      <c r="J8512" s="20" t="s">
        <v>2687</v>
      </c>
      <c r="K8512" s="20" t="s">
        <v>45</v>
      </c>
      <c r="M8512" s="20" t="s">
        <v>39</v>
      </c>
      <c r="N8512" s="20" t="s">
        <v>46</v>
      </c>
      <c r="O8512" s="25">
        <v>700</v>
      </c>
      <c r="Q8512" s="20" t="s">
        <v>47</v>
      </c>
    </row>
    <row r="8513" spans="9:18" x14ac:dyDescent="0.3">
      <c r="M8513" s="20" t="s">
        <v>42</v>
      </c>
      <c r="O8513" s="25">
        <v>6</v>
      </c>
    </row>
    <row r="8514" spans="9:18" x14ac:dyDescent="0.3">
      <c r="I8514" s="31" t="s">
        <v>2688</v>
      </c>
      <c r="J8514" s="20" t="s">
        <v>2689</v>
      </c>
      <c r="K8514" s="20" t="s">
        <v>1474</v>
      </c>
      <c r="M8514" s="20" t="s">
        <v>39</v>
      </c>
      <c r="N8514" s="20" t="s">
        <v>40</v>
      </c>
      <c r="O8514" s="25">
        <v>11815.83</v>
      </c>
      <c r="Q8514" s="20" t="s">
        <v>47</v>
      </c>
    </row>
    <row r="8515" spans="9:18" x14ac:dyDescent="0.3">
      <c r="M8515" s="20" t="s">
        <v>42</v>
      </c>
    </row>
    <row r="8516" spans="9:18" x14ac:dyDescent="0.3">
      <c r="I8516" s="31" t="s">
        <v>2688</v>
      </c>
      <c r="J8516" s="20" t="s">
        <v>2689</v>
      </c>
      <c r="K8516" s="20" t="s">
        <v>1474</v>
      </c>
      <c r="M8516" s="20" t="s">
        <v>39</v>
      </c>
      <c r="N8516" s="20" t="s">
        <v>40</v>
      </c>
      <c r="O8516" s="25">
        <v>11724.17</v>
      </c>
      <c r="Q8516" s="20" t="s">
        <v>47</v>
      </c>
    </row>
    <row r="8517" spans="9:18" x14ac:dyDescent="0.3">
      <c r="M8517" s="20" t="s">
        <v>42</v>
      </c>
    </row>
    <row r="8518" spans="9:18" x14ac:dyDescent="0.3">
      <c r="I8518" s="31" t="s">
        <v>2688</v>
      </c>
      <c r="J8518" s="20" t="s">
        <v>2690</v>
      </c>
      <c r="K8518" s="20" t="s">
        <v>368</v>
      </c>
      <c r="M8518" s="20" t="s">
        <v>39</v>
      </c>
      <c r="N8518" s="20" t="s">
        <v>46</v>
      </c>
      <c r="O8518" s="25">
        <v>857.17</v>
      </c>
      <c r="Q8518" s="20" t="s">
        <v>47</v>
      </c>
    </row>
    <row r="8519" spans="9:18" x14ac:dyDescent="0.3">
      <c r="M8519" s="20" t="s">
        <v>42</v>
      </c>
    </row>
    <row r="8520" spans="9:18" x14ac:dyDescent="0.3">
      <c r="I8520" s="31" t="s">
        <v>2688</v>
      </c>
      <c r="J8520" s="20" t="s">
        <v>2691</v>
      </c>
      <c r="K8520" s="20" t="s">
        <v>368</v>
      </c>
      <c r="M8520" s="20" t="s">
        <v>39</v>
      </c>
      <c r="N8520" s="20" t="s">
        <v>46</v>
      </c>
      <c r="O8520" s="25">
        <v>229.5</v>
      </c>
      <c r="Q8520" s="20" t="s">
        <v>47</v>
      </c>
    </row>
    <row r="8521" spans="9:18" x14ac:dyDescent="0.3">
      <c r="M8521" s="20" t="s">
        <v>42</v>
      </c>
    </row>
    <row r="8522" spans="9:18" x14ac:dyDescent="0.3">
      <c r="I8522" s="31" t="s">
        <v>2688</v>
      </c>
      <c r="J8522" s="20" t="s">
        <v>2692</v>
      </c>
      <c r="K8522" s="20" t="s">
        <v>2651</v>
      </c>
      <c r="M8522" s="20" t="s">
        <v>39</v>
      </c>
      <c r="N8522" s="20" t="s">
        <v>46</v>
      </c>
      <c r="O8522" s="25">
        <v>440</v>
      </c>
      <c r="Q8522" s="20" t="s">
        <v>47</v>
      </c>
    </row>
    <row r="8523" spans="9:18" x14ac:dyDescent="0.3">
      <c r="M8523" s="20" t="s">
        <v>42</v>
      </c>
    </row>
    <row r="8524" spans="9:18" x14ac:dyDescent="0.3">
      <c r="I8524" s="31" t="s">
        <v>2688</v>
      </c>
      <c r="J8524" s="20" t="s">
        <v>2693</v>
      </c>
      <c r="K8524" s="20" t="s">
        <v>1474</v>
      </c>
      <c r="M8524" s="20" t="s">
        <v>39</v>
      </c>
      <c r="N8524" s="20" t="s">
        <v>40</v>
      </c>
      <c r="O8524" s="25">
        <v>119103.6</v>
      </c>
      <c r="Q8524" s="20" t="s">
        <v>47</v>
      </c>
    </row>
    <row r="8525" spans="9:18" x14ac:dyDescent="0.3">
      <c r="M8525" s="20" t="s">
        <v>42</v>
      </c>
      <c r="O8525" s="25">
        <v>25780</v>
      </c>
    </row>
    <row r="8526" spans="9:18" x14ac:dyDescent="0.3">
      <c r="I8526" s="31" t="s">
        <v>2688</v>
      </c>
      <c r="J8526" s="20" t="s">
        <v>2694</v>
      </c>
      <c r="K8526" s="20" t="s">
        <v>194</v>
      </c>
      <c r="L8526" s="20" t="s">
        <v>1474</v>
      </c>
      <c r="M8526" s="20" t="s">
        <v>39</v>
      </c>
      <c r="N8526" s="20" t="s">
        <v>122</v>
      </c>
      <c r="Q8526" s="20" t="s">
        <v>40</v>
      </c>
      <c r="R8526" s="25">
        <v>11945.28</v>
      </c>
    </row>
    <row r="8527" spans="9:18" x14ac:dyDescent="0.3">
      <c r="M8527" s="20" t="s">
        <v>42</v>
      </c>
      <c r="R8527" s="25">
        <v>2100.84</v>
      </c>
    </row>
    <row r="8528" spans="9:18" x14ac:dyDescent="0.3">
      <c r="I8528" s="31" t="s">
        <v>2688</v>
      </c>
      <c r="J8528" s="20" t="s">
        <v>2694</v>
      </c>
      <c r="K8528" s="20" t="s">
        <v>194</v>
      </c>
      <c r="L8528" s="20" t="s">
        <v>1474</v>
      </c>
      <c r="M8528" s="20" t="s">
        <v>39</v>
      </c>
      <c r="N8528" s="20" t="s">
        <v>122</v>
      </c>
      <c r="Q8528" s="20" t="s">
        <v>40</v>
      </c>
      <c r="R8528" s="25">
        <v>17917.93</v>
      </c>
    </row>
    <row r="8529" spans="9:18" x14ac:dyDescent="0.3">
      <c r="M8529" s="20" t="s">
        <v>42</v>
      </c>
      <c r="R8529" s="25">
        <v>3151.2620000000002</v>
      </c>
    </row>
    <row r="8530" spans="9:18" x14ac:dyDescent="0.3">
      <c r="I8530" s="31" t="s">
        <v>2688</v>
      </c>
      <c r="J8530" s="20" t="s">
        <v>2694</v>
      </c>
      <c r="K8530" s="20" t="s">
        <v>194</v>
      </c>
      <c r="L8530" s="20" t="s">
        <v>1474</v>
      </c>
      <c r="M8530" s="20" t="s">
        <v>39</v>
      </c>
      <c r="N8530" s="20" t="s">
        <v>122</v>
      </c>
      <c r="Q8530" s="20" t="s">
        <v>40</v>
      </c>
      <c r="R8530" s="25">
        <v>5972.64</v>
      </c>
    </row>
    <row r="8531" spans="9:18" x14ac:dyDescent="0.3">
      <c r="M8531" s="20" t="s">
        <v>42</v>
      </c>
      <c r="R8531" s="25">
        <v>1050.42</v>
      </c>
    </row>
    <row r="8532" spans="9:18" x14ac:dyDescent="0.3">
      <c r="I8532" s="31" t="s">
        <v>2688</v>
      </c>
      <c r="J8532" s="20" t="s">
        <v>2694</v>
      </c>
      <c r="K8532" s="20" t="s">
        <v>194</v>
      </c>
      <c r="L8532" s="20" t="s">
        <v>1474</v>
      </c>
      <c r="M8532" s="20" t="s">
        <v>39</v>
      </c>
      <c r="N8532" s="20" t="s">
        <v>122</v>
      </c>
      <c r="Q8532" s="20" t="s">
        <v>40</v>
      </c>
      <c r="R8532" s="25">
        <v>5972.64</v>
      </c>
    </row>
    <row r="8533" spans="9:18" x14ac:dyDescent="0.3">
      <c r="M8533" s="20" t="s">
        <v>42</v>
      </c>
      <c r="R8533" s="25">
        <v>1050.42</v>
      </c>
    </row>
    <row r="8534" spans="9:18" x14ac:dyDescent="0.3">
      <c r="I8534" s="31" t="s">
        <v>2688</v>
      </c>
      <c r="J8534" s="20" t="s">
        <v>2694</v>
      </c>
      <c r="K8534" s="20" t="s">
        <v>194</v>
      </c>
      <c r="L8534" s="20" t="s">
        <v>1474</v>
      </c>
      <c r="M8534" s="20" t="s">
        <v>39</v>
      </c>
      <c r="N8534" s="20" t="s">
        <v>122</v>
      </c>
      <c r="Q8534" s="20" t="s">
        <v>40</v>
      </c>
      <c r="R8534" s="25">
        <v>5972.64</v>
      </c>
    </row>
    <row r="8535" spans="9:18" x14ac:dyDescent="0.3">
      <c r="M8535" s="20" t="s">
        <v>42</v>
      </c>
      <c r="R8535" s="25">
        <v>1050.42</v>
      </c>
    </row>
    <row r="8536" spans="9:18" x14ac:dyDescent="0.3">
      <c r="I8536" s="31" t="s">
        <v>2688</v>
      </c>
      <c r="J8536" s="20" t="s">
        <v>2694</v>
      </c>
      <c r="K8536" s="20" t="s">
        <v>194</v>
      </c>
      <c r="L8536" s="20" t="s">
        <v>1474</v>
      </c>
      <c r="M8536" s="20" t="s">
        <v>39</v>
      </c>
      <c r="N8536" s="20" t="s">
        <v>122</v>
      </c>
      <c r="Q8536" s="20" t="s">
        <v>40</v>
      </c>
      <c r="R8536" s="25">
        <v>2986.32</v>
      </c>
    </row>
    <row r="8537" spans="9:18" x14ac:dyDescent="0.3">
      <c r="M8537" s="20" t="s">
        <v>42</v>
      </c>
      <c r="R8537" s="25">
        <v>525.21</v>
      </c>
    </row>
    <row r="8538" spans="9:18" x14ac:dyDescent="0.3">
      <c r="I8538" s="31" t="s">
        <v>2688</v>
      </c>
      <c r="J8538" s="20" t="s">
        <v>2694</v>
      </c>
      <c r="K8538" s="20" t="s">
        <v>194</v>
      </c>
      <c r="L8538" s="20" t="s">
        <v>1474</v>
      </c>
      <c r="M8538" s="20" t="s">
        <v>39</v>
      </c>
      <c r="N8538" s="20" t="s">
        <v>122</v>
      </c>
      <c r="Q8538" s="20" t="s">
        <v>40</v>
      </c>
      <c r="R8538" s="25">
        <v>5972.64</v>
      </c>
    </row>
    <row r="8539" spans="9:18" x14ac:dyDescent="0.3">
      <c r="M8539" s="20" t="s">
        <v>42</v>
      </c>
      <c r="R8539" s="25">
        <v>1050.42</v>
      </c>
    </row>
    <row r="8540" spans="9:18" x14ac:dyDescent="0.3">
      <c r="I8540" s="31" t="s">
        <v>2688</v>
      </c>
      <c r="J8540" s="20" t="s">
        <v>2694</v>
      </c>
      <c r="K8540" s="20" t="s">
        <v>194</v>
      </c>
      <c r="L8540" s="20" t="s">
        <v>1474</v>
      </c>
      <c r="M8540" s="20" t="s">
        <v>39</v>
      </c>
      <c r="N8540" s="20" t="s">
        <v>122</v>
      </c>
      <c r="Q8540" s="20" t="s">
        <v>40</v>
      </c>
      <c r="R8540" s="25">
        <v>5972.64</v>
      </c>
    </row>
    <row r="8541" spans="9:18" x14ac:dyDescent="0.3">
      <c r="M8541" s="20" t="s">
        <v>42</v>
      </c>
      <c r="R8541" s="25">
        <v>1050.42</v>
      </c>
    </row>
    <row r="8542" spans="9:18" x14ac:dyDescent="0.3">
      <c r="I8542" s="31" t="s">
        <v>2688</v>
      </c>
      <c r="J8542" s="20" t="s">
        <v>2694</v>
      </c>
      <c r="K8542" s="20" t="s">
        <v>194</v>
      </c>
      <c r="L8542" s="20" t="s">
        <v>1474</v>
      </c>
      <c r="M8542" s="20" t="s">
        <v>39</v>
      </c>
      <c r="N8542" s="20" t="s">
        <v>122</v>
      </c>
      <c r="Q8542" s="20" t="s">
        <v>40</v>
      </c>
      <c r="R8542" s="25">
        <v>4945.3500000000004</v>
      </c>
    </row>
    <row r="8543" spans="9:18" x14ac:dyDescent="0.3">
      <c r="M8543" s="20" t="s">
        <v>42</v>
      </c>
      <c r="R8543" s="25">
        <v>869.74800000000005</v>
      </c>
    </row>
    <row r="8544" spans="9:18" x14ac:dyDescent="0.3">
      <c r="I8544" s="31" t="s">
        <v>2688</v>
      </c>
      <c r="J8544" s="20" t="s">
        <v>2694</v>
      </c>
      <c r="K8544" s="20" t="s">
        <v>194</v>
      </c>
      <c r="L8544" s="20" t="s">
        <v>1474</v>
      </c>
      <c r="M8544" s="20" t="s">
        <v>39</v>
      </c>
      <c r="N8544" s="20" t="s">
        <v>122</v>
      </c>
      <c r="Q8544" s="20" t="s">
        <v>40</v>
      </c>
      <c r="R8544" s="25">
        <v>5972.64</v>
      </c>
    </row>
    <row r="8545" spans="9:18" x14ac:dyDescent="0.3">
      <c r="M8545" s="20" t="s">
        <v>42</v>
      </c>
      <c r="R8545" s="25">
        <v>1050.42</v>
      </c>
    </row>
    <row r="8546" spans="9:18" x14ac:dyDescent="0.3">
      <c r="I8546" s="31" t="s">
        <v>2688</v>
      </c>
      <c r="J8546" s="20" t="s">
        <v>2694</v>
      </c>
      <c r="K8546" s="20" t="s">
        <v>194</v>
      </c>
      <c r="L8546" s="20" t="s">
        <v>1474</v>
      </c>
      <c r="M8546" s="20" t="s">
        <v>39</v>
      </c>
      <c r="N8546" s="20" t="s">
        <v>122</v>
      </c>
      <c r="Q8546" s="20" t="s">
        <v>40</v>
      </c>
      <c r="R8546" s="25">
        <v>5972.64</v>
      </c>
    </row>
    <row r="8547" spans="9:18" x14ac:dyDescent="0.3">
      <c r="M8547" s="20" t="s">
        <v>42</v>
      </c>
      <c r="R8547" s="25">
        <v>1050.42</v>
      </c>
    </row>
    <row r="8548" spans="9:18" x14ac:dyDescent="0.3">
      <c r="I8548" s="31" t="s">
        <v>2688</v>
      </c>
      <c r="J8548" s="20" t="s">
        <v>2695</v>
      </c>
      <c r="K8548" s="20" t="s">
        <v>1474</v>
      </c>
      <c r="L8548" s="20" t="s">
        <v>1494</v>
      </c>
      <c r="M8548" s="20" t="s">
        <v>39</v>
      </c>
      <c r="N8548" s="20" t="s">
        <v>40</v>
      </c>
      <c r="O8548" s="25">
        <v>22599.75</v>
      </c>
      <c r="Q8548" s="20" t="s">
        <v>41</v>
      </c>
    </row>
    <row r="8549" spans="9:18" x14ac:dyDescent="0.3">
      <c r="M8549" s="20" t="s">
        <v>42</v>
      </c>
      <c r="O8549" s="25">
        <v>828</v>
      </c>
    </row>
    <row r="8550" spans="9:18" x14ac:dyDescent="0.3">
      <c r="I8550" s="31" t="s">
        <v>2688</v>
      </c>
      <c r="J8550" s="20" t="s">
        <v>2696</v>
      </c>
      <c r="K8550" s="20" t="s">
        <v>1474</v>
      </c>
      <c r="M8550" s="20" t="s">
        <v>39</v>
      </c>
      <c r="N8550" s="20" t="s">
        <v>40</v>
      </c>
      <c r="O8550" s="25">
        <v>118179.6</v>
      </c>
      <c r="Q8550" s="20" t="s">
        <v>47</v>
      </c>
    </row>
    <row r="8551" spans="9:18" x14ac:dyDescent="0.3">
      <c r="M8551" s="20" t="s">
        <v>42</v>
      </c>
      <c r="O8551" s="25">
        <v>25580</v>
      </c>
    </row>
    <row r="8552" spans="9:18" x14ac:dyDescent="0.3">
      <c r="I8552" s="31" t="s">
        <v>2688</v>
      </c>
      <c r="J8552" s="20" t="s">
        <v>2697</v>
      </c>
      <c r="K8552" s="20" t="s">
        <v>2575</v>
      </c>
      <c r="M8552" s="20" t="s">
        <v>39</v>
      </c>
      <c r="N8552" s="20" t="s">
        <v>46</v>
      </c>
      <c r="O8552" s="25">
        <v>1800</v>
      </c>
      <c r="Q8552" s="20" t="s">
        <v>47</v>
      </c>
    </row>
    <row r="8553" spans="9:18" x14ac:dyDescent="0.3">
      <c r="M8553" s="20" t="s">
        <v>42</v>
      </c>
      <c r="O8553" s="25">
        <v>15</v>
      </c>
    </row>
    <row r="8554" spans="9:18" x14ac:dyDescent="0.3">
      <c r="I8554" s="31" t="s">
        <v>2688</v>
      </c>
      <c r="J8554" s="20" t="s">
        <v>2698</v>
      </c>
      <c r="K8554" s="20" t="s">
        <v>2699</v>
      </c>
      <c r="M8554" s="20" t="s">
        <v>39</v>
      </c>
      <c r="N8554" s="20" t="s">
        <v>46</v>
      </c>
      <c r="O8554" s="25">
        <v>369.88</v>
      </c>
      <c r="Q8554" s="20" t="s">
        <v>47</v>
      </c>
    </row>
    <row r="8555" spans="9:18" x14ac:dyDescent="0.3">
      <c r="M8555" s="20" t="s">
        <v>42</v>
      </c>
      <c r="O8555" s="25">
        <v>4</v>
      </c>
    </row>
    <row r="8556" spans="9:18" x14ac:dyDescent="0.3">
      <c r="I8556" s="31" t="s">
        <v>2688</v>
      </c>
      <c r="J8556" s="20" t="s">
        <v>2700</v>
      </c>
      <c r="K8556" s="20" t="s">
        <v>2701</v>
      </c>
      <c r="M8556" s="20" t="s">
        <v>39</v>
      </c>
      <c r="N8556" s="20" t="s">
        <v>46</v>
      </c>
      <c r="O8556" s="25">
        <v>967.5</v>
      </c>
      <c r="Q8556" s="20" t="s">
        <v>47</v>
      </c>
    </row>
    <row r="8557" spans="9:18" x14ac:dyDescent="0.3">
      <c r="M8557" s="20" t="s">
        <v>42</v>
      </c>
      <c r="O8557" s="25">
        <v>20</v>
      </c>
    </row>
    <row r="8558" spans="9:18" x14ac:dyDescent="0.3">
      <c r="I8558" s="31" t="s">
        <v>2688</v>
      </c>
      <c r="J8558" s="20" t="s">
        <v>2700</v>
      </c>
      <c r="K8558" s="20" t="s">
        <v>2702</v>
      </c>
      <c r="M8558" s="20" t="s">
        <v>39</v>
      </c>
      <c r="N8558" s="20" t="s">
        <v>46</v>
      </c>
      <c r="O8558" s="25">
        <v>138.22999999999999</v>
      </c>
      <c r="Q8558" s="20" t="s">
        <v>47</v>
      </c>
    </row>
    <row r="8559" spans="9:18" x14ac:dyDescent="0.3">
      <c r="M8559" s="20" t="s">
        <v>42</v>
      </c>
      <c r="O8559" s="25">
        <v>4</v>
      </c>
    </row>
    <row r="8560" spans="9:18" x14ac:dyDescent="0.3">
      <c r="I8560" s="31" t="s">
        <v>2688</v>
      </c>
      <c r="J8560" s="20" t="s">
        <v>2700</v>
      </c>
      <c r="K8560" s="20" t="s">
        <v>2703</v>
      </c>
      <c r="M8560" s="20" t="s">
        <v>39</v>
      </c>
      <c r="N8560" s="20" t="s">
        <v>46</v>
      </c>
      <c r="O8560" s="25">
        <v>1023.33</v>
      </c>
      <c r="Q8560" s="20" t="s">
        <v>47</v>
      </c>
    </row>
    <row r="8561" spans="9:17" x14ac:dyDescent="0.3">
      <c r="M8561" s="20" t="s">
        <v>42</v>
      </c>
      <c r="O8561" s="25">
        <v>2</v>
      </c>
    </row>
    <row r="8562" spans="9:17" x14ac:dyDescent="0.3">
      <c r="I8562" s="31" t="s">
        <v>2688</v>
      </c>
      <c r="J8562" s="20" t="s">
        <v>2704</v>
      </c>
      <c r="K8562" s="20" t="s">
        <v>2705</v>
      </c>
      <c r="M8562" s="20" t="s">
        <v>39</v>
      </c>
      <c r="N8562" s="20" t="s">
        <v>46</v>
      </c>
      <c r="O8562" s="25">
        <v>9488.33</v>
      </c>
      <c r="Q8562" s="20" t="s">
        <v>47</v>
      </c>
    </row>
    <row r="8563" spans="9:17" x14ac:dyDescent="0.3">
      <c r="M8563" s="20" t="s">
        <v>42</v>
      </c>
      <c r="O8563" s="25">
        <v>100</v>
      </c>
    </row>
    <row r="8564" spans="9:17" x14ac:dyDescent="0.3">
      <c r="I8564" s="31" t="s">
        <v>2688</v>
      </c>
      <c r="J8564" s="20" t="s">
        <v>2704</v>
      </c>
      <c r="K8564" s="20" t="s">
        <v>2706</v>
      </c>
      <c r="M8564" s="20" t="s">
        <v>39</v>
      </c>
      <c r="N8564" s="20" t="s">
        <v>46</v>
      </c>
      <c r="O8564" s="25">
        <v>6005.46</v>
      </c>
      <c r="Q8564" s="20" t="s">
        <v>47</v>
      </c>
    </row>
    <row r="8565" spans="9:17" x14ac:dyDescent="0.3">
      <c r="M8565" s="20" t="s">
        <v>42</v>
      </c>
      <c r="O8565" s="25">
        <v>5</v>
      </c>
    </row>
    <row r="8566" spans="9:17" x14ac:dyDescent="0.3">
      <c r="I8566" s="31" t="s">
        <v>2688</v>
      </c>
      <c r="J8566" s="20" t="s">
        <v>2707</v>
      </c>
      <c r="K8566" s="20" t="s">
        <v>2708</v>
      </c>
      <c r="M8566" s="20" t="s">
        <v>39</v>
      </c>
      <c r="N8566" s="20" t="s">
        <v>46</v>
      </c>
      <c r="O8566" s="25">
        <v>1389.83</v>
      </c>
      <c r="Q8566" s="20" t="s">
        <v>47</v>
      </c>
    </row>
    <row r="8567" spans="9:17" x14ac:dyDescent="0.3">
      <c r="M8567" s="20" t="s">
        <v>42</v>
      </c>
      <c r="O8567" s="25">
        <v>10</v>
      </c>
    </row>
    <row r="8568" spans="9:17" x14ac:dyDescent="0.3">
      <c r="I8568" s="31" t="s">
        <v>2688</v>
      </c>
      <c r="J8568" s="20" t="s">
        <v>2707</v>
      </c>
      <c r="K8568" s="20" t="s">
        <v>2709</v>
      </c>
      <c r="M8568" s="20" t="s">
        <v>39</v>
      </c>
      <c r="N8568" s="20" t="s">
        <v>46</v>
      </c>
      <c r="O8568" s="25">
        <v>2137.83</v>
      </c>
      <c r="Q8568" s="20" t="s">
        <v>47</v>
      </c>
    </row>
    <row r="8569" spans="9:17" x14ac:dyDescent="0.3">
      <c r="M8569" s="20" t="s">
        <v>42</v>
      </c>
      <c r="O8569" s="25">
        <v>20</v>
      </c>
    </row>
    <row r="8570" spans="9:17" x14ac:dyDescent="0.3">
      <c r="I8570" s="31" t="s">
        <v>2688</v>
      </c>
      <c r="J8570" s="20" t="s">
        <v>2710</v>
      </c>
      <c r="K8570" s="20" t="s">
        <v>2711</v>
      </c>
      <c r="M8570" s="20" t="s">
        <v>39</v>
      </c>
      <c r="N8570" s="20" t="s">
        <v>46</v>
      </c>
      <c r="O8570" s="25">
        <v>1333.4</v>
      </c>
      <c r="Q8570" s="20" t="s">
        <v>47</v>
      </c>
    </row>
    <row r="8571" spans="9:17" x14ac:dyDescent="0.3">
      <c r="M8571" s="20" t="s">
        <v>42</v>
      </c>
      <c r="O8571" s="25">
        <v>20</v>
      </c>
    </row>
    <row r="8572" spans="9:17" x14ac:dyDescent="0.3">
      <c r="I8572" s="31" t="s">
        <v>2712</v>
      </c>
      <c r="J8572" s="20" t="s">
        <v>2713</v>
      </c>
      <c r="K8572" s="20" t="s">
        <v>2714</v>
      </c>
      <c r="M8572" s="20" t="s">
        <v>39</v>
      </c>
      <c r="N8572" s="20" t="s">
        <v>46</v>
      </c>
      <c r="O8572" s="25">
        <v>15039.17</v>
      </c>
      <c r="Q8572" s="20" t="s">
        <v>47</v>
      </c>
    </row>
    <row r="8573" spans="9:17" x14ac:dyDescent="0.3">
      <c r="M8573" s="20" t="s">
        <v>42</v>
      </c>
      <c r="O8573" s="25">
        <v>16.399999999999999</v>
      </c>
    </row>
    <row r="8574" spans="9:17" x14ac:dyDescent="0.3">
      <c r="I8574" s="31" t="s">
        <v>2712</v>
      </c>
      <c r="J8574" s="20" t="s">
        <v>2713</v>
      </c>
      <c r="K8574" s="20" t="s">
        <v>2715</v>
      </c>
      <c r="M8574" s="20" t="s">
        <v>39</v>
      </c>
      <c r="N8574" s="20" t="s">
        <v>46</v>
      </c>
      <c r="O8574" s="25">
        <v>9355.83</v>
      </c>
      <c r="Q8574" s="20" t="s">
        <v>47</v>
      </c>
    </row>
    <row r="8575" spans="9:17" x14ac:dyDescent="0.3">
      <c r="M8575" s="20" t="s">
        <v>42</v>
      </c>
      <c r="O8575" s="25">
        <v>22</v>
      </c>
    </row>
    <row r="8576" spans="9:17" x14ac:dyDescent="0.3">
      <c r="I8576" s="31" t="s">
        <v>2712</v>
      </c>
      <c r="J8576" s="20" t="s">
        <v>2713</v>
      </c>
      <c r="K8576" s="20" t="s">
        <v>2716</v>
      </c>
      <c r="M8576" s="20" t="s">
        <v>39</v>
      </c>
      <c r="N8576" s="20" t="s">
        <v>46</v>
      </c>
      <c r="O8576" s="25">
        <v>938.33</v>
      </c>
      <c r="Q8576" s="20" t="s">
        <v>47</v>
      </c>
    </row>
    <row r="8577" spans="9:18" x14ac:dyDescent="0.3">
      <c r="M8577" s="20" t="s">
        <v>42</v>
      </c>
      <c r="O8577" s="25">
        <v>22.5</v>
      </c>
    </row>
    <row r="8578" spans="9:18" x14ac:dyDescent="0.3">
      <c r="I8578" s="31" t="s">
        <v>2712</v>
      </c>
      <c r="J8578" s="20" t="s">
        <v>2713</v>
      </c>
      <c r="K8578" s="20" t="s">
        <v>2717</v>
      </c>
      <c r="M8578" s="20" t="s">
        <v>39</v>
      </c>
      <c r="N8578" s="20" t="s">
        <v>46</v>
      </c>
      <c r="O8578" s="25">
        <v>708.33</v>
      </c>
      <c r="Q8578" s="20" t="s">
        <v>47</v>
      </c>
    </row>
    <row r="8579" spans="9:18" x14ac:dyDescent="0.3">
      <c r="M8579" s="20" t="s">
        <v>42</v>
      </c>
      <c r="O8579" s="25">
        <v>250</v>
      </c>
    </row>
    <row r="8580" spans="9:18" x14ac:dyDescent="0.3">
      <c r="I8580" s="31" t="s">
        <v>2712</v>
      </c>
      <c r="J8580" s="20" t="s">
        <v>2718</v>
      </c>
      <c r="K8580" s="20" t="s">
        <v>194</v>
      </c>
      <c r="L8580" s="20" t="s">
        <v>1474</v>
      </c>
      <c r="M8580" s="20" t="s">
        <v>39</v>
      </c>
      <c r="N8580" s="20" t="s">
        <v>122</v>
      </c>
      <c r="Q8580" s="20" t="s">
        <v>40</v>
      </c>
      <c r="R8580" s="25">
        <v>4327.49</v>
      </c>
    </row>
    <row r="8581" spans="9:18" x14ac:dyDescent="0.3">
      <c r="M8581" s="20" t="s">
        <v>42</v>
      </c>
      <c r="R8581" s="25">
        <v>779.32399999999996</v>
      </c>
    </row>
    <row r="8582" spans="9:18" x14ac:dyDescent="0.3">
      <c r="I8582" s="31" t="s">
        <v>2712</v>
      </c>
      <c r="J8582" s="20" t="s">
        <v>2718</v>
      </c>
      <c r="K8582" s="20" t="s">
        <v>194</v>
      </c>
      <c r="L8582" s="20" t="s">
        <v>1474</v>
      </c>
      <c r="M8582" s="20" t="s">
        <v>39</v>
      </c>
      <c r="N8582" s="20" t="s">
        <v>122</v>
      </c>
      <c r="Q8582" s="20" t="s">
        <v>40</v>
      </c>
      <c r="R8582" s="25">
        <v>5151.7700000000004</v>
      </c>
    </row>
    <row r="8583" spans="9:18" x14ac:dyDescent="0.3">
      <c r="M8583" s="20" t="s">
        <v>42</v>
      </c>
      <c r="R8583" s="25">
        <v>927.76700000000005</v>
      </c>
    </row>
    <row r="8584" spans="9:18" x14ac:dyDescent="0.3">
      <c r="I8584" s="31" t="s">
        <v>2712</v>
      </c>
      <c r="J8584" s="20" t="s">
        <v>2718</v>
      </c>
      <c r="K8584" s="20" t="s">
        <v>194</v>
      </c>
      <c r="L8584" s="20" t="s">
        <v>1474</v>
      </c>
      <c r="M8584" s="20" t="s">
        <v>39</v>
      </c>
      <c r="N8584" s="20" t="s">
        <v>122</v>
      </c>
      <c r="Q8584" s="20" t="s">
        <v>40</v>
      </c>
      <c r="R8584" s="25">
        <v>5151.7700000000004</v>
      </c>
    </row>
    <row r="8585" spans="9:18" x14ac:dyDescent="0.3">
      <c r="M8585" s="20" t="s">
        <v>42</v>
      </c>
      <c r="R8585" s="25">
        <v>927.76700000000005</v>
      </c>
    </row>
    <row r="8586" spans="9:18" x14ac:dyDescent="0.3">
      <c r="I8586" s="31" t="s">
        <v>2712</v>
      </c>
      <c r="J8586" s="20" t="s">
        <v>2718</v>
      </c>
      <c r="K8586" s="20" t="s">
        <v>194</v>
      </c>
      <c r="L8586" s="20" t="s">
        <v>1474</v>
      </c>
      <c r="M8586" s="20" t="s">
        <v>39</v>
      </c>
      <c r="N8586" s="20" t="s">
        <v>122</v>
      </c>
      <c r="Q8586" s="20" t="s">
        <v>40</v>
      </c>
      <c r="R8586" s="25">
        <v>15455.31</v>
      </c>
    </row>
    <row r="8587" spans="9:18" x14ac:dyDescent="0.3">
      <c r="M8587" s="20" t="s">
        <v>42</v>
      </c>
      <c r="R8587" s="25">
        <v>2783.2979999999998</v>
      </c>
    </row>
    <row r="8588" spans="9:18" x14ac:dyDescent="0.3">
      <c r="I8588" s="31" t="s">
        <v>2712</v>
      </c>
      <c r="J8588" s="20" t="s">
        <v>2718</v>
      </c>
      <c r="K8588" s="20" t="s">
        <v>194</v>
      </c>
      <c r="L8588" s="20" t="s">
        <v>1474</v>
      </c>
      <c r="M8588" s="20" t="s">
        <v>39</v>
      </c>
      <c r="N8588" s="20" t="s">
        <v>122</v>
      </c>
      <c r="Q8588" s="20" t="s">
        <v>40</v>
      </c>
      <c r="R8588" s="25">
        <v>10303.540000000001</v>
      </c>
    </row>
    <row r="8589" spans="9:18" x14ac:dyDescent="0.3">
      <c r="M8589" s="20" t="s">
        <v>42</v>
      </c>
      <c r="R8589" s="25">
        <v>1855.5329999999999</v>
      </c>
    </row>
    <row r="8590" spans="9:18" x14ac:dyDescent="0.3">
      <c r="I8590" s="31" t="s">
        <v>2712</v>
      </c>
      <c r="J8590" s="20" t="s">
        <v>2718</v>
      </c>
      <c r="K8590" s="20" t="s">
        <v>194</v>
      </c>
      <c r="L8590" s="20" t="s">
        <v>1474</v>
      </c>
      <c r="M8590" s="20" t="s">
        <v>39</v>
      </c>
      <c r="N8590" s="20" t="s">
        <v>122</v>
      </c>
      <c r="Q8590" s="20" t="s">
        <v>40</v>
      </c>
      <c r="R8590" s="25">
        <v>5151.7700000000004</v>
      </c>
    </row>
    <row r="8591" spans="9:18" x14ac:dyDescent="0.3">
      <c r="M8591" s="20" t="s">
        <v>42</v>
      </c>
      <c r="R8591" s="25">
        <v>927.76700000000005</v>
      </c>
    </row>
    <row r="8592" spans="9:18" x14ac:dyDescent="0.3">
      <c r="I8592" s="31" t="s">
        <v>2712</v>
      </c>
      <c r="J8592" s="20" t="s">
        <v>2718</v>
      </c>
      <c r="K8592" s="20" t="s">
        <v>194</v>
      </c>
      <c r="L8592" s="20" t="s">
        <v>1474</v>
      </c>
      <c r="M8592" s="20" t="s">
        <v>39</v>
      </c>
      <c r="N8592" s="20" t="s">
        <v>122</v>
      </c>
      <c r="Q8592" s="20" t="s">
        <v>40</v>
      </c>
      <c r="R8592" s="25">
        <v>5151.78</v>
      </c>
    </row>
    <row r="8593" spans="9:18" x14ac:dyDescent="0.3">
      <c r="M8593" s="20" t="s">
        <v>42</v>
      </c>
      <c r="R8593" s="25">
        <v>927.76700000000005</v>
      </c>
    </row>
    <row r="8594" spans="9:18" x14ac:dyDescent="0.3">
      <c r="I8594" s="31" t="s">
        <v>2712</v>
      </c>
      <c r="J8594" s="20" t="s">
        <v>2718</v>
      </c>
      <c r="K8594" s="20" t="s">
        <v>194</v>
      </c>
      <c r="L8594" s="20" t="s">
        <v>1474</v>
      </c>
      <c r="M8594" s="20" t="s">
        <v>39</v>
      </c>
      <c r="N8594" s="20" t="s">
        <v>122</v>
      </c>
      <c r="Q8594" s="20" t="s">
        <v>40</v>
      </c>
      <c r="R8594" s="25">
        <v>5151.7700000000004</v>
      </c>
    </row>
    <row r="8595" spans="9:18" x14ac:dyDescent="0.3">
      <c r="M8595" s="20" t="s">
        <v>42</v>
      </c>
      <c r="R8595" s="25">
        <v>927.76700000000005</v>
      </c>
    </row>
    <row r="8596" spans="9:18" x14ac:dyDescent="0.3">
      <c r="I8596" s="31" t="s">
        <v>2712</v>
      </c>
      <c r="J8596" s="20" t="s">
        <v>2718</v>
      </c>
      <c r="K8596" s="20" t="s">
        <v>194</v>
      </c>
      <c r="L8596" s="20" t="s">
        <v>1474</v>
      </c>
      <c r="M8596" s="20" t="s">
        <v>39</v>
      </c>
      <c r="N8596" s="20" t="s">
        <v>122</v>
      </c>
      <c r="Q8596" s="20" t="s">
        <v>40</v>
      </c>
      <c r="R8596" s="25">
        <v>5151.78</v>
      </c>
    </row>
    <row r="8597" spans="9:18" x14ac:dyDescent="0.3">
      <c r="M8597" s="20" t="s">
        <v>42</v>
      </c>
      <c r="R8597" s="25">
        <v>927.76700000000005</v>
      </c>
    </row>
    <row r="8598" spans="9:18" x14ac:dyDescent="0.3">
      <c r="I8598" s="31" t="s">
        <v>2712</v>
      </c>
      <c r="J8598" s="20" t="s">
        <v>2718</v>
      </c>
      <c r="K8598" s="20" t="s">
        <v>194</v>
      </c>
      <c r="L8598" s="20" t="s">
        <v>1474</v>
      </c>
      <c r="M8598" s="20" t="s">
        <v>39</v>
      </c>
      <c r="N8598" s="20" t="s">
        <v>122</v>
      </c>
      <c r="Q8598" s="20" t="s">
        <v>40</v>
      </c>
      <c r="R8598" s="25">
        <v>5151.7700000000004</v>
      </c>
    </row>
    <row r="8599" spans="9:18" x14ac:dyDescent="0.3">
      <c r="M8599" s="20" t="s">
        <v>42</v>
      </c>
      <c r="R8599" s="25">
        <v>927.76700000000005</v>
      </c>
    </row>
    <row r="8600" spans="9:18" x14ac:dyDescent="0.3">
      <c r="I8600" s="31" t="s">
        <v>2712</v>
      </c>
      <c r="J8600" s="20" t="s">
        <v>2718</v>
      </c>
      <c r="K8600" s="20" t="s">
        <v>194</v>
      </c>
      <c r="L8600" s="20" t="s">
        <v>1474</v>
      </c>
      <c r="M8600" s="20" t="s">
        <v>39</v>
      </c>
      <c r="N8600" s="20" t="s">
        <v>122</v>
      </c>
      <c r="Q8600" s="20" t="s">
        <v>40</v>
      </c>
      <c r="R8600" s="25">
        <v>1287.95</v>
      </c>
    </row>
    <row r="8601" spans="9:18" x14ac:dyDescent="0.3">
      <c r="M8601" s="20" t="s">
        <v>42</v>
      </c>
      <c r="R8601" s="25">
        <v>231.94200000000001</v>
      </c>
    </row>
    <row r="8602" spans="9:18" x14ac:dyDescent="0.3">
      <c r="I8602" s="31" t="s">
        <v>2712</v>
      </c>
      <c r="J8602" s="20" t="s">
        <v>2718</v>
      </c>
      <c r="K8602" s="20" t="s">
        <v>194</v>
      </c>
      <c r="L8602" s="20" t="s">
        <v>1474</v>
      </c>
      <c r="M8602" s="20" t="s">
        <v>39</v>
      </c>
      <c r="N8602" s="20" t="s">
        <v>122</v>
      </c>
      <c r="Q8602" s="20" t="s">
        <v>40</v>
      </c>
      <c r="R8602" s="25">
        <v>5151.7700000000004</v>
      </c>
    </row>
    <row r="8603" spans="9:18" x14ac:dyDescent="0.3">
      <c r="M8603" s="20" t="s">
        <v>42</v>
      </c>
      <c r="R8603" s="25">
        <v>927.76700000000005</v>
      </c>
    </row>
    <row r="8604" spans="9:18" x14ac:dyDescent="0.3">
      <c r="I8604" s="31" t="s">
        <v>2712</v>
      </c>
      <c r="J8604" s="20" t="s">
        <v>2718</v>
      </c>
      <c r="K8604" s="20" t="s">
        <v>194</v>
      </c>
      <c r="L8604" s="20" t="s">
        <v>1474</v>
      </c>
      <c r="M8604" s="20" t="s">
        <v>39</v>
      </c>
      <c r="N8604" s="20" t="s">
        <v>122</v>
      </c>
      <c r="Q8604" s="20" t="s">
        <v>40</v>
      </c>
      <c r="R8604" s="25">
        <v>5151.78</v>
      </c>
    </row>
    <row r="8605" spans="9:18" x14ac:dyDescent="0.3">
      <c r="M8605" s="20" t="s">
        <v>42</v>
      </c>
      <c r="R8605" s="25">
        <v>927.76700000000005</v>
      </c>
    </row>
    <row r="8606" spans="9:18" x14ac:dyDescent="0.3">
      <c r="I8606" s="31" t="s">
        <v>2712</v>
      </c>
      <c r="J8606" s="20" t="s">
        <v>2719</v>
      </c>
      <c r="K8606" s="20" t="s">
        <v>1474</v>
      </c>
      <c r="L8606" s="20" t="s">
        <v>1494</v>
      </c>
      <c r="M8606" s="20" t="s">
        <v>39</v>
      </c>
      <c r="N8606" s="20" t="s">
        <v>40</v>
      </c>
      <c r="O8606" s="25">
        <v>24763.86</v>
      </c>
      <c r="Q8606" s="20" t="s">
        <v>41</v>
      </c>
    </row>
    <row r="8607" spans="9:18" x14ac:dyDescent="0.3">
      <c r="M8607" s="20" t="s">
        <v>42</v>
      </c>
      <c r="O8607" s="25">
        <v>902</v>
      </c>
    </row>
    <row r="8608" spans="9:18" x14ac:dyDescent="0.3">
      <c r="I8608" s="31" t="s">
        <v>2720</v>
      </c>
      <c r="J8608" s="20" t="s">
        <v>2721</v>
      </c>
      <c r="K8608" s="20" t="s">
        <v>1474</v>
      </c>
      <c r="L8608" s="20" t="s">
        <v>1492</v>
      </c>
      <c r="M8608" s="20" t="s">
        <v>39</v>
      </c>
      <c r="N8608" s="20" t="s">
        <v>40</v>
      </c>
      <c r="O8608" s="25">
        <v>23785.01</v>
      </c>
      <c r="Q8608" s="20" t="s">
        <v>41</v>
      </c>
    </row>
    <row r="8609" spans="9:18" x14ac:dyDescent="0.3">
      <c r="M8609" s="20" t="s">
        <v>42</v>
      </c>
      <c r="O8609" s="25">
        <v>840</v>
      </c>
    </row>
    <row r="8610" spans="9:18" x14ac:dyDescent="0.3">
      <c r="I8610" s="31" t="s">
        <v>2720</v>
      </c>
      <c r="J8610" s="20" t="s">
        <v>2722</v>
      </c>
      <c r="K8610" s="20" t="s">
        <v>194</v>
      </c>
      <c r="L8610" s="20" t="s">
        <v>1474</v>
      </c>
      <c r="M8610" s="20" t="s">
        <v>39</v>
      </c>
      <c r="N8610" s="20" t="s">
        <v>122</v>
      </c>
      <c r="Q8610" s="20" t="s">
        <v>40</v>
      </c>
      <c r="R8610" s="25">
        <v>6207.64</v>
      </c>
    </row>
    <row r="8611" spans="9:18" x14ac:dyDescent="0.3">
      <c r="M8611" s="20" t="s">
        <v>42</v>
      </c>
      <c r="R8611" s="25">
        <v>997.86199999999997</v>
      </c>
    </row>
    <row r="8612" spans="9:18" x14ac:dyDescent="0.3">
      <c r="I8612" s="31" t="s">
        <v>2720</v>
      </c>
      <c r="J8612" s="20" t="s">
        <v>2722</v>
      </c>
      <c r="K8612" s="20" t="s">
        <v>194</v>
      </c>
      <c r="L8612" s="20" t="s">
        <v>1474</v>
      </c>
      <c r="M8612" s="20" t="s">
        <v>39</v>
      </c>
      <c r="N8612" s="20" t="s">
        <v>122</v>
      </c>
      <c r="Q8612" s="20" t="s">
        <v>40</v>
      </c>
      <c r="R8612" s="25">
        <v>6393.87</v>
      </c>
    </row>
    <row r="8613" spans="9:18" x14ac:dyDescent="0.3">
      <c r="M8613" s="20" t="s">
        <v>42</v>
      </c>
      <c r="R8613" s="25">
        <v>1027.798</v>
      </c>
    </row>
    <row r="8614" spans="9:18" x14ac:dyDescent="0.3">
      <c r="I8614" s="31" t="s">
        <v>2720</v>
      </c>
      <c r="J8614" s="20" t="s">
        <v>2722</v>
      </c>
      <c r="K8614" s="20" t="s">
        <v>194</v>
      </c>
      <c r="L8614" s="20" t="s">
        <v>1474</v>
      </c>
      <c r="M8614" s="20" t="s">
        <v>39</v>
      </c>
      <c r="N8614" s="20" t="s">
        <v>122</v>
      </c>
      <c r="Q8614" s="20" t="s">
        <v>40</v>
      </c>
      <c r="R8614" s="25">
        <v>6207.64</v>
      </c>
    </row>
    <row r="8615" spans="9:18" x14ac:dyDescent="0.3">
      <c r="M8615" s="20" t="s">
        <v>42</v>
      </c>
      <c r="R8615" s="25">
        <v>997.86199999999997</v>
      </c>
    </row>
    <row r="8616" spans="9:18" x14ac:dyDescent="0.3">
      <c r="I8616" s="31" t="s">
        <v>2720</v>
      </c>
      <c r="J8616" s="20" t="s">
        <v>2722</v>
      </c>
      <c r="K8616" s="20" t="s">
        <v>194</v>
      </c>
      <c r="L8616" s="20" t="s">
        <v>1474</v>
      </c>
      <c r="M8616" s="20" t="s">
        <v>39</v>
      </c>
      <c r="N8616" s="20" t="s">
        <v>122</v>
      </c>
      <c r="Q8616" s="20" t="s">
        <v>40</v>
      </c>
      <c r="R8616" s="25">
        <v>12415.26</v>
      </c>
    </row>
    <row r="8617" spans="9:18" x14ac:dyDescent="0.3">
      <c r="M8617" s="20" t="s">
        <v>42</v>
      </c>
      <c r="R8617" s="25">
        <v>1995.723</v>
      </c>
    </row>
    <row r="8618" spans="9:18" x14ac:dyDescent="0.3">
      <c r="I8618" s="31" t="s">
        <v>2720</v>
      </c>
      <c r="J8618" s="20" t="s">
        <v>2722</v>
      </c>
      <c r="K8618" s="20" t="s">
        <v>194</v>
      </c>
      <c r="L8618" s="20" t="s">
        <v>1474</v>
      </c>
      <c r="M8618" s="20" t="s">
        <v>39</v>
      </c>
      <c r="N8618" s="20" t="s">
        <v>122</v>
      </c>
      <c r="Q8618" s="20" t="s">
        <v>40</v>
      </c>
      <c r="R8618" s="25">
        <v>12415.26</v>
      </c>
    </row>
    <row r="8619" spans="9:18" x14ac:dyDescent="0.3">
      <c r="M8619" s="20" t="s">
        <v>42</v>
      </c>
      <c r="R8619" s="25">
        <v>1995.723</v>
      </c>
    </row>
    <row r="8620" spans="9:18" x14ac:dyDescent="0.3">
      <c r="I8620" s="31" t="s">
        <v>2720</v>
      </c>
      <c r="J8620" s="20" t="s">
        <v>2722</v>
      </c>
      <c r="K8620" s="20" t="s">
        <v>194</v>
      </c>
      <c r="L8620" s="20" t="s">
        <v>1474</v>
      </c>
      <c r="M8620" s="20" t="s">
        <v>39</v>
      </c>
      <c r="N8620" s="20" t="s">
        <v>122</v>
      </c>
      <c r="Q8620" s="20" t="s">
        <v>40</v>
      </c>
      <c r="R8620" s="25">
        <v>6207.64</v>
      </c>
    </row>
    <row r="8621" spans="9:18" x14ac:dyDescent="0.3">
      <c r="M8621" s="20" t="s">
        <v>42</v>
      </c>
      <c r="R8621" s="25">
        <v>997.86199999999997</v>
      </c>
    </row>
    <row r="8622" spans="9:18" x14ac:dyDescent="0.3">
      <c r="I8622" s="31" t="s">
        <v>2720</v>
      </c>
      <c r="J8622" s="20" t="s">
        <v>2722</v>
      </c>
      <c r="K8622" s="20" t="s">
        <v>194</v>
      </c>
      <c r="L8622" s="20" t="s">
        <v>1474</v>
      </c>
      <c r="M8622" s="20" t="s">
        <v>39</v>
      </c>
      <c r="N8622" s="20" t="s">
        <v>122</v>
      </c>
      <c r="Q8622" s="20" t="s">
        <v>40</v>
      </c>
      <c r="R8622" s="25">
        <v>6207.64</v>
      </c>
    </row>
    <row r="8623" spans="9:18" x14ac:dyDescent="0.3">
      <c r="M8623" s="20" t="s">
        <v>42</v>
      </c>
      <c r="R8623" s="25">
        <v>997.86199999999997</v>
      </c>
    </row>
    <row r="8624" spans="9:18" x14ac:dyDescent="0.3">
      <c r="I8624" s="31" t="s">
        <v>2720</v>
      </c>
      <c r="J8624" s="20" t="s">
        <v>2722</v>
      </c>
      <c r="K8624" s="20" t="s">
        <v>194</v>
      </c>
      <c r="L8624" s="20" t="s">
        <v>1474</v>
      </c>
      <c r="M8624" s="20" t="s">
        <v>39</v>
      </c>
      <c r="N8624" s="20" t="s">
        <v>122</v>
      </c>
      <c r="Q8624" s="20" t="s">
        <v>40</v>
      </c>
      <c r="R8624" s="25">
        <v>6207.64</v>
      </c>
    </row>
    <row r="8625" spans="9:18" x14ac:dyDescent="0.3">
      <c r="M8625" s="20" t="s">
        <v>42</v>
      </c>
      <c r="R8625" s="25">
        <v>997.86199999999997</v>
      </c>
    </row>
    <row r="8626" spans="9:18" x14ac:dyDescent="0.3">
      <c r="I8626" s="31" t="s">
        <v>2720</v>
      </c>
      <c r="J8626" s="20" t="s">
        <v>2722</v>
      </c>
      <c r="K8626" s="20" t="s">
        <v>194</v>
      </c>
      <c r="L8626" s="20" t="s">
        <v>1474</v>
      </c>
      <c r="M8626" s="20" t="s">
        <v>39</v>
      </c>
      <c r="N8626" s="20" t="s">
        <v>122</v>
      </c>
      <c r="Q8626" s="20" t="s">
        <v>40</v>
      </c>
      <c r="R8626" s="25">
        <v>6207.64</v>
      </c>
    </row>
    <row r="8627" spans="9:18" x14ac:dyDescent="0.3">
      <c r="M8627" s="20" t="s">
        <v>42</v>
      </c>
      <c r="R8627" s="25">
        <v>997.86199999999997</v>
      </c>
    </row>
    <row r="8628" spans="9:18" x14ac:dyDescent="0.3">
      <c r="I8628" s="31" t="s">
        <v>2720</v>
      </c>
      <c r="J8628" s="20" t="s">
        <v>2722</v>
      </c>
      <c r="K8628" s="20" t="s">
        <v>194</v>
      </c>
      <c r="L8628" s="20" t="s">
        <v>1474</v>
      </c>
      <c r="M8628" s="20" t="s">
        <v>39</v>
      </c>
      <c r="N8628" s="20" t="s">
        <v>122</v>
      </c>
      <c r="Q8628" s="20" t="s">
        <v>40</v>
      </c>
      <c r="R8628" s="25">
        <v>12415.26</v>
      </c>
    </row>
    <row r="8629" spans="9:18" x14ac:dyDescent="0.3">
      <c r="M8629" s="20" t="s">
        <v>42</v>
      </c>
      <c r="R8629" s="25">
        <v>1995.722</v>
      </c>
    </row>
    <row r="8630" spans="9:18" x14ac:dyDescent="0.3">
      <c r="I8630" s="31" t="s">
        <v>2720</v>
      </c>
      <c r="J8630" s="20" t="s">
        <v>2722</v>
      </c>
      <c r="K8630" s="20" t="s">
        <v>194</v>
      </c>
      <c r="L8630" s="20" t="s">
        <v>1474</v>
      </c>
      <c r="M8630" s="20" t="s">
        <v>39</v>
      </c>
      <c r="N8630" s="20" t="s">
        <v>122</v>
      </c>
      <c r="Q8630" s="20" t="s">
        <v>40</v>
      </c>
      <c r="R8630" s="25">
        <v>6207.64</v>
      </c>
    </row>
    <row r="8631" spans="9:18" x14ac:dyDescent="0.3">
      <c r="M8631" s="20" t="s">
        <v>42</v>
      </c>
      <c r="R8631" s="25">
        <v>997.86199999999997</v>
      </c>
    </row>
    <row r="8632" spans="9:18" x14ac:dyDescent="0.3">
      <c r="I8632" s="31" t="s">
        <v>2723</v>
      </c>
      <c r="J8632" s="20" t="s">
        <v>2724</v>
      </c>
      <c r="K8632" s="20" t="s">
        <v>1474</v>
      </c>
      <c r="L8632" s="20" t="s">
        <v>1492</v>
      </c>
      <c r="M8632" s="20" t="s">
        <v>39</v>
      </c>
      <c r="N8632" s="20" t="s">
        <v>40</v>
      </c>
      <c r="O8632" s="25">
        <v>29341.82</v>
      </c>
      <c r="Q8632" s="20" t="s">
        <v>41</v>
      </c>
    </row>
    <row r="8633" spans="9:18" x14ac:dyDescent="0.3">
      <c r="M8633" s="20" t="s">
        <v>42</v>
      </c>
      <c r="O8633" s="25">
        <v>1030</v>
      </c>
    </row>
    <row r="8634" spans="9:18" x14ac:dyDescent="0.3">
      <c r="I8634" s="31" t="s">
        <v>2723</v>
      </c>
      <c r="J8634" s="20" t="s">
        <v>2724</v>
      </c>
      <c r="K8634" s="20" t="s">
        <v>1474</v>
      </c>
      <c r="L8634" s="20" t="s">
        <v>1494</v>
      </c>
      <c r="M8634" s="20" t="s">
        <v>39</v>
      </c>
      <c r="N8634" s="20" t="s">
        <v>40</v>
      </c>
      <c r="O8634" s="25">
        <v>32945.26</v>
      </c>
      <c r="Q8634" s="20" t="s">
        <v>41</v>
      </c>
    </row>
    <row r="8635" spans="9:18" x14ac:dyDescent="0.3">
      <c r="M8635" s="20" t="s">
        <v>42</v>
      </c>
      <c r="O8635" s="25">
        <v>1200</v>
      </c>
    </row>
    <row r="8636" spans="9:18" x14ac:dyDescent="0.3">
      <c r="I8636" s="31" t="s">
        <v>2723</v>
      </c>
      <c r="J8636" s="20" t="s">
        <v>2725</v>
      </c>
      <c r="K8636" s="20" t="s">
        <v>194</v>
      </c>
      <c r="L8636" s="20" t="s">
        <v>1474</v>
      </c>
      <c r="M8636" s="20" t="s">
        <v>39</v>
      </c>
      <c r="N8636" s="20" t="s">
        <v>122</v>
      </c>
      <c r="Q8636" s="20" t="s">
        <v>40</v>
      </c>
      <c r="R8636" s="25">
        <v>5084.7</v>
      </c>
    </row>
    <row r="8637" spans="9:18" x14ac:dyDescent="0.3">
      <c r="M8637" s="20" t="s">
        <v>42</v>
      </c>
      <c r="R8637" s="25">
        <v>700</v>
      </c>
    </row>
    <row r="8638" spans="9:18" x14ac:dyDescent="0.3">
      <c r="I8638" s="31" t="s">
        <v>2723</v>
      </c>
      <c r="J8638" s="20" t="s">
        <v>2725</v>
      </c>
      <c r="K8638" s="20" t="s">
        <v>194</v>
      </c>
      <c r="L8638" s="20" t="s">
        <v>1474</v>
      </c>
      <c r="M8638" s="20" t="s">
        <v>39</v>
      </c>
      <c r="N8638" s="20" t="s">
        <v>122</v>
      </c>
      <c r="Q8638" s="20" t="s">
        <v>40</v>
      </c>
      <c r="R8638" s="25">
        <v>5084.7</v>
      </c>
    </row>
    <row r="8639" spans="9:18" x14ac:dyDescent="0.3">
      <c r="M8639" s="20" t="s">
        <v>42</v>
      </c>
      <c r="R8639" s="25">
        <v>700</v>
      </c>
    </row>
    <row r="8640" spans="9:18" x14ac:dyDescent="0.3">
      <c r="I8640" s="31" t="s">
        <v>2723</v>
      </c>
      <c r="J8640" s="20" t="s">
        <v>2725</v>
      </c>
      <c r="K8640" s="20" t="s">
        <v>194</v>
      </c>
      <c r="L8640" s="20" t="s">
        <v>1474</v>
      </c>
      <c r="M8640" s="20" t="s">
        <v>39</v>
      </c>
      <c r="N8640" s="20" t="s">
        <v>122</v>
      </c>
      <c r="Q8640" s="20" t="s">
        <v>40</v>
      </c>
      <c r="R8640" s="25">
        <v>15254.09</v>
      </c>
    </row>
    <row r="8641" spans="9:18" x14ac:dyDescent="0.3">
      <c r="M8641" s="20" t="s">
        <v>42</v>
      </c>
      <c r="R8641" s="25">
        <v>2100</v>
      </c>
    </row>
    <row r="8642" spans="9:18" x14ac:dyDescent="0.3">
      <c r="I8642" s="31" t="s">
        <v>2723</v>
      </c>
      <c r="J8642" s="20" t="s">
        <v>2725</v>
      </c>
      <c r="K8642" s="20" t="s">
        <v>194</v>
      </c>
      <c r="L8642" s="20" t="s">
        <v>1474</v>
      </c>
      <c r="M8642" s="20" t="s">
        <v>39</v>
      </c>
      <c r="N8642" s="20" t="s">
        <v>122</v>
      </c>
      <c r="Q8642" s="20" t="s">
        <v>40</v>
      </c>
      <c r="R8642" s="25">
        <v>10169.4</v>
      </c>
    </row>
    <row r="8643" spans="9:18" x14ac:dyDescent="0.3">
      <c r="M8643" s="20" t="s">
        <v>42</v>
      </c>
      <c r="R8643" s="25">
        <v>1400</v>
      </c>
    </row>
    <row r="8644" spans="9:18" x14ac:dyDescent="0.3">
      <c r="I8644" s="31" t="s">
        <v>2723</v>
      </c>
      <c r="J8644" s="20" t="s">
        <v>2725</v>
      </c>
      <c r="K8644" s="20" t="s">
        <v>194</v>
      </c>
      <c r="L8644" s="20" t="s">
        <v>1474</v>
      </c>
      <c r="M8644" s="20" t="s">
        <v>39</v>
      </c>
      <c r="N8644" s="20" t="s">
        <v>122</v>
      </c>
      <c r="Q8644" s="20" t="s">
        <v>40</v>
      </c>
      <c r="R8644" s="25">
        <v>10169.4</v>
      </c>
    </row>
    <row r="8645" spans="9:18" x14ac:dyDescent="0.3">
      <c r="M8645" s="20" t="s">
        <v>42</v>
      </c>
      <c r="R8645" s="25">
        <v>1400</v>
      </c>
    </row>
    <row r="8646" spans="9:18" x14ac:dyDescent="0.3">
      <c r="I8646" s="31" t="s">
        <v>2723</v>
      </c>
      <c r="J8646" s="20" t="s">
        <v>2725</v>
      </c>
      <c r="K8646" s="20" t="s">
        <v>194</v>
      </c>
      <c r="L8646" s="20" t="s">
        <v>1474</v>
      </c>
      <c r="M8646" s="20" t="s">
        <v>39</v>
      </c>
      <c r="N8646" s="20" t="s">
        <v>122</v>
      </c>
      <c r="Q8646" s="20" t="s">
        <v>40</v>
      </c>
      <c r="R8646" s="25">
        <v>5084.7</v>
      </c>
    </row>
    <row r="8647" spans="9:18" x14ac:dyDescent="0.3">
      <c r="M8647" s="20" t="s">
        <v>42</v>
      </c>
      <c r="R8647" s="25">
        <v>700</v>
      </c>
    </row>
    <row r="8648" spans="9:18" x14ac:dyDescent="0.3">
      <c r="I8648" s="31" t="s">
        <v>2723</v>
      </c>
      <c r="J8648" s="20" t="s">
        <v>2725</v>
      </c>
      <c r="K8648" s="20" t="s">
        <v>194</v>
      </c>
      <c r="L8648" s="20" t="s">
        <v>1474</v>
      </c>
      <c r="M8648" s="20" t="s">
        <v>39</v>
      </c>
      <c r="N8648" s="20" t="s">
        <v>122</v>
      </c>
      <c r="Q8648" s="20" t="s">
        <v>40</v>
      </c>
      <c r="R8648" s="25">
        <v>5084.7</v>
      </c>
    </row>
    <row r="8649" spans="9:18" x14ac:dyDescent="0.3">
      <c r="M8649" s="20" t="s">
        <v>42</v>
      </c>
      <c r="R8649" s="25">
        <v>700</v>
      </c>
    </row>
    <row r="8650" spans="9:18" x14ac:dyDescent="0.3">
      <c r="I8650" s="31" t="s">
        <v>2723</v>
      </c>
      <c r="J8650" s="20" t="s">
        <v>2725</v>
      </c>
      <c r="K8650" s="20" t="s">
        <v>194</v>
      </c>
      <c r="L8650" s="20" t="s">
        <v>1474</v>
      </c>
      <c r="M8650" s="20" t="s">
        <v>39</v>
      </c>
      <c r="N8650" s="20" t="s">
        <v>122</v>
      </c>
      <c r="Q8650" s="20" t="s">
        <v>40</v>
      </c>
      <c r="R8650" s="25">
        <v>5084.7</v>
      </c>
    </row>
    <row r="8651" spans="9:18" x14ac:dyDescent="0.3">
      <c r="M8651" s="20" t="s">
        <v>42</v>
      </c>
      <c r="R8651" s="25">
        <v>700</v>
      </c>
    </row>
    <row r="8652" spans="9:18" x14ac:dyDescent="0.3">
      <c r="I8652" s="31" t="s">
        <v>2723</v>
      </c>
      <c r="J8652" s="20" t="s">
        <v>2725</v>
      </c>
      <c r="K8652" s="20" t="s">
        <v>194</v>
      </c>
      <c r="L8652" s="20" t="s">
        <v>1474</v>
      </c>
      <c r="M8652" s="20" t="s">
        <v>39</v>
      </c>
      <c r="N8652" s="20" t="s">
        <v>122</v>
      </c>
      <c r="Q8652" s="20" t="s">
        <v>40</v>
      </c>
      <c r="R8652" s="25">
        <v>5084.7</v>
      </c>
    </row>
    <row r="8653" spans="9:18" x14ac:dyDescent="0.3">
      <c r="M8653" s="20" t="s">
        <v>42</v>
      </c>
      <c r="R8653" s="25">
        <v>700</v>
      </c>
    </row>
    <row r="8654" spans="9:18" x14ac:dyDescent="0.3">
      <c r="I8654" s="31" t="s">
        <v>2723</v>
      </c>
      <c r="J8654" s="20" t="s">
        <v>2725</v>
      </c>
      <c r="K8654" s="20" t="s">
        <v>194</v>
      </c>
      <c r="L8654" s="20" t="s">
        <v>1474</v>
      </c>
      <c r="M8654" s="20" t="s">
        <v>39</v>
      </c>
      <c r="N8654" s="20" t="s">
        <v>122</v>
      </c>
      <c r="Q8654" s="20" t="s">
        <v>40</v>
      </c>
      <c r="R8654" s="25">
        <v>5084.7</v>
      </c>
    </row>
    <row r="8655" spans="9:18" x14ac:dyDescent="0.3">
      <c r="M8655" s="20" t="s">
        <v>42</v>
      </c>
      <c r="R8655" s="25">
        <v>700</v>
      </c>
    </row>
    <row r="8656" spans="9:18" x14ac:dyDescent="0.3">
      <c r="I8656" s="31" t="s">
        <v>2723</v>
      </c>
      <c r="J8656" s="20" t="s">
        <v>2725</v>
      </c>
      <c r="K8656" s="20" t="s">
        <v>194</v>
      </c>
      <c r="L8656" s="20" t="s">
        <v>1474</v>
      </c>
      <c r="M8656" s="20" t="s">
        <v>39</v>
      </c>
      <c r="N8656" s="20" t="s">
        <v>122</v>
      </c>
      <c r="Q8656" s="20" t="s">
        <v>40</v>
      </c>
      <c r="R8656" s="25">
        <v>5084.7</v>
      </c>
    </row>
    <row r="8657" spans="9:18" x14ac:dyDescent="0.3">
      <c r="M8657" s="20" t="s">
        <v>42</v>
      </c>
      <c r="R8657" s="25">
        <v>700</v>
      </c>
    </row>
    <row r="8658" spans="9:18" x14ac:dyDescent="0.3">
      <c r="I8658" s="31" t="s">
        <v>2723</v>
      </c>
      <c r="J8658" s="20" t="s">
        <v>2725</v>
      </c>
      <c r="K8658" s="20" t="s">
        <v>194</v>
      </c>
      <c r="L8658" s="20" t="s">
        <v>1474</v>
      </c>
      <c r="M8658" s="20" t="s">
        <v>39</v>
      </c>
      <c r="N8658" s="20" t="s">
        <v>122</v>
      </c>
      <c r="Q8658" s="20" t="s">
        <v>40</v>
      </c>
      <c r="R8658" s="25">
        <v>5084.7</v>
      </c>
    </row>
    <row r="8659" spans="9:18" x14ac:dyDescent="0.3">
      <c r="M8659" s="20" t="s">
        <v>42</v>
      </c>
      <c r="R8659" s="25">
        <v>700</v>
      </c>
    </row>
    <row r="8660" spans="9:18" x14ac:dyDescent="0.3">
      <c r="I8660" s="31" t="s">
        <v>2723</v>
      </c>
      <c r="J8660" s="20" t="s">
        <v>2725</v>
      </c>
      <c r="K8660" s="20" t="s">
        <v>194</v>
      </c>
      <c r="L8660" s="20" t="s">
        <v>1474</v>
      </c>
      <c r="M8660" s="20" t="s">
        <v>39</v>
      </c>
      <c r="N8660" s="20" t="s">
        <v>122</v>
      </c>
      <c r="Q8660" s="20" t="s">
        <v>40</v>
      </c>
      <c r="R8660" s="25">
        <v>15254.09</v>
      </c>
    </row>
    <row r="8661" spans="9:18" x14ac:dyDescent="0.3">
      <c r="M8661" s="20" t="s">
        <v>42</v>
      </c>
      <c r="R8661" s="25">
        <v>2100</v>
      </c>
    </row>
    <row r="8662" spans="9:18" x14ac:dyDescent="0.3">
      <c r="I8662" s="31" t="s">
        <v>2723</v>
      </c>
      <c r="J8662" s="20" t="s">
        <v>2725</v>
      </c>
      <c r="K8662" s="20" t="s">
        <v>194</v>
      </c>
      <c r="L8662" s="20" t="s">
        <v>1474</v>
      </c>
      <c r="M8662" s="20" t="s">
        <v>39</v>
      </c>
      <c r="N8662" s="20" t="s">
        <v>122</v>
      </c>
      <c r="Q8662" s="20" t="s">
        <v>40</v>
      </c>
      <c r="R8662" s="25">
        <v>5084.7</v>
      </c>
    </row>
    <row r="8663" spans="9:18" x14ac:dyDescent="0.3">
      <c r="M8663" s="20" t="s">
        <v>42</v>
      </c>
      <c r="R8663" s="25">
        <v>700</v>
      </c>
    </row>
    <row r="8664" spans="9:18" x14ac:dyDescent="0.3">
      <c r="I8664" s="31" t="s">
        <v>2726</v>
      </c>
      <c r="J8664" s="20" t="s">
        <v>2727</v>
      </c>
      <c r="K8664" s="20" t="s">
        <v>1474</v>
      </c>
      <c r="L8664" s="20" t="s">
        <v>1494</v>
      </c>
      <c r="M8664" s="20" t="s">
        <v>39</v>
      </c>
      <c r="N8664" s="20" t="s">
        <v>40</v>
      </c>
      <c r="O8664" s="25">
        <v>31287.59</v>
      </c>
      <c r="Q8664" s="20" t="s">
        <v>41</v>
      </c>
    </row>
    <row r="8665" spans="9:18" x14ac:dyDescent="0.3">
      <c r="M8665" s="20" t="s">
        <v>42</v>
      </c>
      <c r="O8665" s="25">
        <v>1100</v>
      </c>
    </row>
    <row r="8666" spans="9:18" x14ac:dyDescent="0.3">
      <c r="I8666" s="31" t="s">
        <v>2726</v>
      </c>
      <c r="J8666" s="20" t="s">
        <v>2728</v>
      </c>
      <c r="K8666" s="20" t="s">
        <v>194</v>
      </c>
      <c r="L8666" s="20" t="s">
        <v>1474</v>
      </c>
      <c r="M8666" s="20" t="s">
        <v>39</v>
      </c>
      <c r="N8666" s="20" t="s">
        <v>122</v>
      </c>
      <c r="Q8666" s="20" t="s">
        <v>40</v>
      </c>
      <c r="R8666" s="25">
        <v>5684.89</v>
      </c>
    </row>
    <row r="8667" spans="9:18" x14ac:dyDescent="0.3">
      <c r="M8667" s="20" t="s">
        <v>42</v>
      </c>
      <c r="R8667" s="25">
        <v>714.28599999999994</v>
      </c>
    </row>
    <row r="8668" spans="9:18" x14ac:dyDescent="0.3">
      <c r="I8668" s="31" t="s">
        <v>2726</v>
      </c>
      <c r="J8668" s="20" t="s">
        <v>2728</v>
      </c>
      <c r="K8668" s="20" t="s">
        <v>194</v>
      </c>
      <c r="L8668" s="20" t="s">
        <v>1474</v>
      </c>
      <c r="M8668" s="20" t="s">
        <v>39</v>
      </c>
      <c r="N8668" s="20" t="s">
        <v>122</v>
      </c>
      <c r="Q8668" s="20" t="s">
        <v>40</v>
      </c>
      <c r="R8668" s="25">
        <v>11369.76</v>
      </c>
    </row>
    <row r="8669" spans="9:18" x14ac:dyDescent="0.3">
      <c r="M8669" s="20" t="s">
        <v>42</v>
      </c>
      <c r="R8669" s="25">
        <v>1428.57</v>
      </c>
    </row>
    <row r="8670" spans="9:18" x14ac:dyDescent="0.3">
      <c r="I8670" s="31" t="s">
        <v>2726</v>
      </c>
      <c r="J8670" s="20" t="s">
        <v>2728</v>
      </c>
      <c r="K8670" s="20" t="s">
        <v>194</v>
      </c>
      <c r="L8670" s="20" t="s">
        <v>1474</v>
      </c>
      <c r="M8670" s="20" t="s">
        <v>39</v>
      </c>
      <c r="N8670" s="20" t="s">
        <v>122</v>
      </c>
      <c r="Q8670" s="20" t="s">
        <v>40</v>
      </c>
      <c r="R8670" s="25">
        <v>11369.77</v>
      </c>
    </row>
    <row r="8671" spans="9:18" x14ac:dyDescent="0.3">
      <c r="M8671" s="20" t="s">
        <v>42</v>
      </c>
      <c r="R8671" s="25">
        <v>1428.5709999999999</v>
      </c>
    </row>
    <row r="8672" spans="9:18" x14ac:dyDescent="0.3">
      <c r="I8672" s="31" t="s">
        <v>2726</v>
      </c>
      <c r="J8672" s="20" t="s">
        <v>2728</v>
      </c>
      <c r="K8672" s="20" t="s">
        <v>194</v>
      </c>
      <c r="L8672" s="20" t="s">
        <v>1474</v>
      </c>
      <c r="M8672" s="20" t="s">
        <v>39</v>
      </c>
      <c r="N8672" s="20" t="s">
        <v>122</v>
      </c>
      <c r="Q8672" s="20" t="s">
        <v>40</v>
      </c>
      <c r="R8672" s="25">
        <v>11369.77</v>
      </c>
    </row>
    <row r="8673" spans="9:18" x14ac:dyDescent="0.3">
      <c r="M8673" s="20" t="s">
        <v>42</v>
      </c>
      <c r="R8673" s="25">
        <v>1428.5709999999999</v>
      </c>
    </row>
    <row r="8674" spans="9:18" x14ac:dyDescent="0.3">
      <c r="I8674" s="31" t="s">
        <v>2726</v>
      </c>
      <c r="J8674" s="20" t="s">
        <v>2728</v>
      </c>
      <c r="K8674" s="20" t="s">
        <v>194</v>
      </c>
      <c r="L8674" s="20" t="s">
        <v>1474</v>
      </c>
      <c r="M8674" s="20" t="s">
        <v>39</v>
      </c>
      <c r="N8674" s="20" t="s">
        <v>122</v>
      </c>
      <c r="Q8674" s="20" t="s">
        <v>40</v>
      </c>
      <c r="R8674" s="25">
        <v>5684.89</v>
      </c>
    </row>
    <row r="8675" spans="9:18" x14ac:dyDescent="0.3">
      <c r="M8675" s="20" t="s">
        <v>42</v>
      </c>
      <c r="R8675" s="25">
        <v>714.28599999999994</v>
      </c>
    </row>
    <row r="8676" spans="9:18" x14ac:dyDescent="0.3">
      <c r="I8676" s="31" t="s">
        <v>2726</v>
      </c>
      <c r="J8676" s="20" t="s">
        <v>2728</v>
      </c>
      <c r="K8676" s="20" t="s">
        <v>194</v>
      </c>
      <c r="L8676" s="20" t="s">
        <v>1474</v>
      </c>
      <c r="M8676" s="20" t="s">
        <v>39</v>
      </c>
      <c r="N8676" s="20" t="s">
        <v>122</v>
      </c>
      <c r="Q8676" s="20" t="s">
        <v>40</v>
      </c>
      <c r="R8676" s="25">
        <v>5684.89</v>
      </c>
    </row>
    <row r="8677" spans="9:18" x14ac:dyDescent="0.3">
      <c r="M8677" s="20" t="s">
        <v>42</v>
      </c>
      <c r="R8677" s="25">
        <v>714.28599999999994</v>
      </c>
    </row>
    <row r="8678" spans="9:18" x14ac:dyDescent="0.3">
      <c r="I8678" s="31" t="s">
        <v>2726</v>
      </c>
      <c r="J8678" s="20" t="s">
        <v>2728</v>
      </c>
      <c r="K8678" s="20" t="s">
        <v>194</v>
      </c>
      <c r="L8678" s="20" t="s">
        <v>1474</v>
      </c>
      <c r="M8678" s="20" t="s">
        <v>39</v>
      </c>
      <c r="N8678" s="20" t="s">
        <v>122</v>
      </c>
      <c r="Q8678" s="20" t="s">
        <v>40</v>
      </c>
      <c r="R8678" s="25">
        <v>5684.89</v>
      </c>
    </row>
    <row r="8679" spans="9:18" x14ac:dyDescent="0.3">
      <c r="M8679" s="20" t="s">
        <v>42</v>
      </c>
      <c r="R8679" s="25">
        <v>714.28599999999994</v>
      </c>
    </row>
    <row r="8680" spans="9:18" x14ac:dyDescent="0.3">
      <c r="I8680" s="31" t="s">
        <v>2726</v>
      </c>
      <c r="J8680" s="20" t="s">
        <v>2728</v>
      </c>
      <c r="K8680" s="20" t="s">
        <v>194</v>
      </c>
      <c r="L8680" s="20" t="s">
        <v>1474</v>
      </c>
      <c r="M8680" s="20" t="s">
        <v>39</v>
      </c>
      <c r="N8680" s="20" t="s">
        <v>122</v>
      </c>
      <c r="Q8680" s="20" t="s">
        <v>40</v>
      </c>
      <c r="R8680" s="25">
        <v>5684.89</v>
      </c>
    </row>
    <row r="8681" spans="9:18" x14ac:dyDescent="0.3">
      <c r="M8681" s="20" t="s">
        <v>42</v>
      </c>
      <c r="R8681" s="25">
        <v>714.28599999999994</v>
      </c>
    </row>
    <row r="8682" spans="9:18" x14ac:dyDescent="0.3">
      <c r="I8682" s="31" t="s">
        <v>2726</v>
      </c>
      <c r="J8682" s="20" t="s">
        <v>2728</v>
      </c>
      <c r="K8682" s="20" t="s">
        <v>194</v>
      </c>
      <c r="L8682" s="20" t="s">
        <v>1474</v>
      </c>
      <c r="M8682" s="20" t="s">
        <v>39</v>
      </c>
      <c r="N8682" s="20" t="s">
        <v>122</v>
      </c>
      <c r="Q8682" s="20" t="s">
        <v>40</v>
      </c>
      <c r="R8682" s="25">
        <v>5684.89</v>
      </c>
    </row>
    <row r="8683" spans="9:18" x14ac:dyDescent="0.3">
      <c r="M8683" s="20" t="s">
        <v>42</v>
      </c>
      <c r="R8683" s="25">
        <v>714.28599999999994</v>
      </c>
    </row>
    <row r="8684" spans="9:18" x14ac:dyDescent="0.3">
      <c r="I8684" s="31" t="s">
        <v>2726</v>
      </c>
      <c r="J8684" s="20" t="s">
        <v>2728</v>
      </c>
      <c r="K8684" s="20" t="s">
        <v>194</v>
      </c>
      <c r="L8684" s="20" t="s">
        <v>1474</v>
      </c>
      <c r="M8684" s="20" t="s">
        <v>39</v>
      </c>
      <c r="N8684" s="20" t="s">
        <v>122</v>
      </c>
      <c r="Q8684" s="20" t="s">
        <v>40</v>
      </c>
      <c r="R8684" s="25">
        <v>5684.89</v>
      </c>
    </row>
    <row r="8685" spans="9:18" x14ac:dyDescent="0.3">
      <c r="M8685" s="20" t="s">
        <v>42</v>
      </c>
      <c r="R8685" s="25">
        <v>714.28599999999994</v>
      </c>
    </row>
    <row r="8686" spans="9:18" x14ac:dyDescent="0.3">
      <c r="I8686" s="31" t="s">
        <v>2726</v>
      </c>
      <c r="J8686" s="20" t="s">
        <v>2728</v>
      </c>
      <c r="K8686" s="20" t="s">
        <v>194</v>
      </c>
      <c r="L8686" s="20" t="s">
        <v>1474</v>
      </c>
      <c r="M8686" s="20" t="s">
        <v>39</v>
      </c>
      <c r="N8686" s="20" t="s">
        <v>122</v>
      </c>
      <c r="Q8686" s="20" t="s">
        <v>40</v>
      </c>
      <c r="R8686" s="25">
        <v>5684.89</v>
      </c>
    </row>
    <row r="8687" spans="9:18" x14ac:dyDescent="0.3">
      <c r="M8687" s="20" t="s">
        <v>42</v>
      </c>
      <c r="R8687" s="25">
        <v>714.28599999999994</v>
      </c>
    </row>
    <row r="8688" spans="9:18" x14ac:dyDescent="0.3">
      <c r="I8688" s="31" t="s">
        <v>2726</v>
      </c>
      <c r="J8688" s="20" t="s">
        <v>2729</v>
      </c>
      <c r="K8688" s="20" t="s">
        <v>2576</v>
      </c>
      <c r="L8688" s="20" t="s">
        <v>2730</v>
      </c>
      <c r="M8688" s="20" t="s">
        <v>39</v>
      </c>
      <c r="N8688" s="20" t="s">
        <v>107</v>
      </c>
      <c r="O8688" s="25">
        <v>39000</v>
      </c>
      <c r="Q8688" s="20" t="s">
        <v>47</v>
      </c>
    </row>
    <row r="8689" spans="9:18" x14ac:dyDescent="0.3">
      <c r="M8689" s="20" t="s">
        <v>42</v>
      </c>
      <c r="O8689" s="25">
        <v>120</v>
      </c>
    </row>
    <row r="8690" spans="9:18" x14ac:dyDescent="0.3">
      <c r="I8690" s="31" t="s">
        <v>2726</v>
      </c>
      <c r="J8690" s="20" t="s">
        <v>2731</v>
      </c>
      <c r="K8690" s="20" t="s">
        <v>2732</v>
      </c>
      <c r="L8690" s="20" t="s">
        <v>1293</v>
      </c>
      <c r="M8690" s="20" t="s">
        <v>39</v>
      </c>
      <c r="N8690" s="20" t="s">
        <v>46</v>
      </c>
      <c r="O8690" s="25">
        <v>216</v>
      </c>
      <c r="Q8690" s="20" t="s">
        <v>1290</v>
      </c>
    </row>
    <row r="8691" spans="9:18" x14ac:dyDescent="0.3">
      <c r="M8691" s="20" t="s">
        <v>42</v>
      </c>
      <c r="O8691" s="25">
        <v>6</v>
      </c>
    </row>
    <row r="8692" spans="9:18" x14ac:dyDescent="0.3">
      <c r="I8692" s="31" t="s">
        <v>2726</v>
      </c>
      <c r="J8692" s="20" t="s">
        <v>2731</v>
      </c>
      <c r="K8692" s="20" t="s">
        <v>2733</v>
      </c>
      <c r="L8692" s="20" t="s">
        <v>1293</v>
      </c>
      <c r="M8692" s="20" t="s">
        <v>39</v>
      </c>
      <c r="N8692" s="20" t="s">
        <v>46</v>
      </c>
      <c r="O8692" s="25">
        <v>6426</v>
      </c>
      <c r="Q8692" s="20" t="s">
        <v>1290</v>
      </c>
    </row>
    <row r="8693" spans="9:18" x14ac:dyDescent="0.3">
      <c r="M8693" s="20" t="s">
        <v>42</v>
      </c>
      <c r="O8693" s="25">
        <v>3</v>
      </c>
    </row>
    <row r="8694" spans="9:18" x14ac:dyDescent="0.3">
      <c r="I8694" s="31" t="s">
        <v>2726</v>
      </c>
      <c r="J8694" s="20" t="s">
        <v>2731</v>
      </c>
      <c r="K8694" s="20" t="s">
        <v>2734</v>
      </c>
      <c r="L8694" s="20" t="s">
        <v>1293</v>
      </c>
      <c r="M8694" s="20" t="s">
        <v>39</v>
      </c>
      <c r="N8694" s="20" t="s">
        <v>46</v>
      </c>
      <c r="O8694" s="25">
        <v>222</v>
      </c>
      <c r="Q8694" s="20" t="s">
        <v>1290</v>
      </c>
    </row>
    <row r="8695" spans="9:18" x14ac:dyDescent="0.3">
      <c r="M8695" s="20" t="s">
        <v>42</v>
      </c>
      <c r="O8695" s="25">
        <v>6</v>
      </c>
    </row>
    <row r="8696" spans="9:18" x14ac:dyDescent="0.3">
      <c r="I8696" s="31" t="s">
        <v>2726</v>
      </c>
      <c r="J8696" s="20" t="s">
        <v>2735</v>
      </c>
      <c r="K8696" s="20" t="s">
        <v>2736</v>
      </c>
      <c r="L8696" s="20" t="s">
        <v>1293</v>
      </c>
      <c r="M8696" s="20" t="s">
        <v>39</v>
      </c>
      <c r="N8696" s="20" t="s">
        <v>53</v>
      </c>
      <c r="O8696" s="25">
        <v>201</v>
      </c>
      <c r="Q8696" s="20" t="s">
        <v>1290</v>
      </c>
    </row>
    <row r="8697" spans="9:18" x14ac:dyDescent="0.3">
      <c r="M8697" s="20" t="s">
        <v>42</v>
      </c>
      <c r="O8697" s="25">
        <v>1</v>
      </c>
    </row>
    <row r="8698" spans="9:18" x14ac:dyDescent="0.3">
      <c r="I8698" s="31" t="s">
        <v>2726</v>
      </c>
      <c r="J8698" s="20" t="s">
        <v>2735</v>
      </c>
      <c r="K8698" s="20" t="s">
        <v>2737</v>
      </c>
      <c r="L8698" s="20" t="s">
        <v>1293</v>
      </c>
      <c r="M8698" s="20" t="s">
        <v>39</v>
      </c>
      <c r="N8698" s="20" t="s">
        <v>53</v>
      </c>
      <c r="O8698" s="25">
        <v>330</v>
      </c>
      <c r="Q8698" s="20" t="s">
        <v>1290</v>
      </c>
    </row>
    <row r="8699" spans="9:18" x14ac:dyDescent="0.3">
      <c r="M8699" s="20" t="s">
        <v>42</v>
      </c>
      <c r="O8699" s="25">
        <v>1</v>
      </c>
    </row>
    <row r="8700" spans="9:18" x14ac:dyDescent="0.3">
      <c r="I8700" s="31" t="s">
        <v>2726</v>
      </c>
      <c r="J8700" s="20" t="s">
        <v>2731</v>
      </c>
      <c r="K8700" s="20" t="s">
        <v>2738</v>
      </c>
      <c r="L8700" s="20" t="s">
        <v>1293</v>
      </c>
      <c r="M8700" s="20" t="s">
        <v>39</v>
      </c>
      <c r="N8700" s="20" t="s">
        <v>46</v>
      </c>
      <c r="O8700" s="25">
        <v>140</v>
      </c>
      <c r="Q8700" s="20" t="s">
        <v>1290</v>
      </c>
    </row>
    <row r="8701" spans="9:18" x14ac:dyDescent="0.3">
      <c r="M8701" s="20" t="s">
        <v>42</v>
      </c>
      <c r="O8701" s="25">
        <v>2</v>
      </c>
    </row>
    <row r="8702" spans="9:18" x14ac:dyDescent="0.3">
      <c r="I8702" s="31" t="s">
        <v>2726</v>
      </c>
      <c r="J8702" s="20" t="s">
        <v>2735</v>
      </c>
      <c r="K8702" s="20" t="s">
        <v>2739</v>
      </c>
      <c r="L8702" s="20" t="s">
        <v>1293</v>
      </c>
      <c r="M8702" s="20" t="s">
        <v>39</v>
      </c>
      <c r="N8702" s="20" t="s">
        <v>53</v>
      </c>
      <c r="O8702" s="25">
        <v>192.4</v>
      </c>
      <c r="Q8702" s="20" t="s">
        <v>1290</v>
      </c>
    </row>
    <row r="8703" spans="9:18" x14ac:dyDescent="0.3">
      <c r="M8703" s="20" t="s">
        <v>42</v>
      </c>
      <c r="O8703" s="25">
        <v>1</v>
      </c>
    </row>
    <row r="8704" spans="9:18" x14ac:dyDescent="0.3">
      <c r="I8704" s="31" t="s">
        <v>2726</v>
      </c>
      <c r="J8704" s="20" t="s">
        <v>2740</v>
      </c>
      <c r="K8704" s="20" t="s">
        <v>1360</v>
      </c>
      <c r="L8704" s="20" t="s">
        <v>2118</v>
      </c>
      <c r="M8704" s="20" t="s">
        <v>39</v>
      </c>
      <c r="N8704" s="20" t="s">
        <v>59</v>
      </c>
      <c r="Q8704" s="20" t="s">
        <v>906</v>
      </c>
      <c r="R8704" s="25">
        <v>151.77000000000001</v>
      </c>
    </row>
    <row r="8705" spans="9:18" x14ac:dyDescent="0.3">
      <c r="M8705" s="20" t="s">
        <v>42</v>
      </c>
      <c r="R8705" s="25">
        <v>116</v>
      </c>
    </row>
    <row r="8706" spans="9:18" x14ac:dyDescent="0.3">
      <c r="I8706" s="31" t="s">
        <v>2726</v>
      </c>
      <c r="J8706" s="20" t="s">
        <v>2741</v>
      </c>
      <c r="K8706" s="20" t="s">
        <v>514</v>
      </c>
      <c r="L8706" s="20" t="s">
        <v>2576</v>
      </c>
      <c r="M8706" s="20" t="s">
        <v>39</v>
      </c>
      <c r="N8706" s="20" t="s">
        <v>89</v>
      </c>
      <c r="Q8706" s="20" t="s">
        <v>107</v>
      </c>
      <c r="R8706" s="25">
        <v>31258.560000000001</v>
      </c>
    </row>
    <row r="8707" spans="9:18" x14ac:dyDescent="0.3">
      <c r="M8707" s="20" t="s">
        <v>42</v>
      </c>
      <c r="R8707" s="25">
        <v>92</v>
      </c>
    </row>
    <row r="8708" spans="9:18" x14ac:dyDescent="0.3">
      <c r="I8708" s="31" t="s">
        <v>2726</v>
      </c>
      <c r="J8708" s="20" t="s">
        <v>2741</v>
      </c>
      <c r="K8708" s="20" t="s">
        <v>514</v>
      </c>
      <c r="L8708" s="20" t="s">
        <v>2579</v>
      </c>
      <c r="M8708" s="20" t="s">
        <v>39</v>
      </c>
      <c r="N8708" s="20" t="s">
        <v>89</v>
      </c>
      <c r="Q8708" s="20" t="s">
        <v>46</v>
      </c>
      <c r="R8708" s="25">
        <v>1578.05</v>
      </c>
    </row>
    <row r="8709" spans="9:18" x14ac:dyDescent="0.3">
      <c r="M8709" s="20" t="s">
        <v>42</v>
      </c>
      <c r="R8709" s="25">
        <v>4</v>
      </c>
    </row>
    <row r="8710" spans="9:18" x14ac:dyDescent="0.3">
      <c r="I8710" s="31" t="s">
        <v>2726</v>
      </c>
      <c r="J8710" s="20" t="s">
        <v>2742</v>
      </c>
      <c r="K8710" s="20" t="s">
        <v>2265</v>
      </c>
      <c r="L8710" s="20" t="s">
        <v>2119</v>
      </c>
      <c r="M8710" s="20" t="s">
        <v>39</v>
      </c>
      <c r="N8710" s="20" t="s">
        <v>59</v>
      </c>
      <c r="Q8710" s="20" t="s">
        <v>906</v>
      </c>
      <c r="R8710" s="25">
        <v>117.75</v>
      </c>
    </row>
    <row r="8711" spans="9:18" x14ac:dyDescent="0.3">
      <c r="M8711" s="20" t="s">
        <v>42</v>
      </c>
      <c r="R8711" s="25">
        <v>90</v>
      </c>
    </row>
    <row r="8712" spans="9:18" x14ac:dyDescent="0.3">
      <c r="I8712" s="31" t="s">
        <v>2743</v>
      </c>
      <c r="J8712" s="20" t="s">
        <v>2744</v>
      </c>
      <c r="K8712" s="20" t="s">
        <v>194</v>
      </c>
      <c r="L8712" s="20" t="s">
        <v>1474</v>
      </c>
      <c r="M8712" s="20" t="s">
        <v>39</v>
      </c>
      <c r="N8712" s="20" t="s">
        <v>122</v>
      </c>
      <c r="Q8712" s="20" t="s">
        <v>40</v>
      </c>
      <c r="R8712" s="25">
        <v>2953.2</v>
      </c>
    </row>
    <row r="8713" spans="9:18" x14ac:dyDescent="0.3">
      <c r="M8713" s="20" t="s">
        <v>42</v>
      </c>
      <c r="R8713" s="25">
        <v>371.05900000000003</v>
      </c>
    </row>
    <row r="8714" spans="9:18" x14ac:dyDescent="0.3">
      <c r="I8714" s="31" t="s">
        <v>2743</v>
      </c>
      <c r="J8714" s="20" t="s">
        <v>2744</v>
      </c>
      <c r="K8714" s="20" t="s">
        <v>194</v>
      </c>
      <c r="L8714" s="20" t="s">
        <v>1474</v>
      </c>
      <c r="M8714" s="20" t="s">
        <v>39</v>
      </c>
      <c r="N8714" s="20" t="s">
        <v>122</v>
      </c>
      <c r="Q8714" s="20" t="s">
        <v>40</v>
      </c>
      <c r="R8714" s="25">
        <v>2406.85</v>
      </c>
    </row>
    <row r="8715" spans="9:18" x14ac:dyDescent="0.3">
      <c r="M8715" s="20" t="s">
        <v>42</v>
      </c>
      <c r="R8715" s="25">
        <v>302.41199999999998</v>
      </c>
    </row>
    <row r="8716" spans="9:18" x14ac:dyDescent="0.3">
      <c r="I8716" s="31" t="s">
        <v>2743</v>
      </c>
      <c r="J8716" s="20" t="s">
        <v>2744</v>
      </c>
      <c r="K8716" s="20" t="s">
        <v>194</v>
      </c>
      <c r="L8716" s="20" t="s">
        <v>1474</v>
      </c>
      <c r="M8716" s="20" t="s">
        <v>39</v>
      </c>
      <c r="N8716" s="20" t="s">
        <v>122</v>
      </c>
      <c r="Q8716" s="20" t="s">
        <v>40</v>
      </c>
      <c r="R8716" s="25">
        <v>2406.85</v>
      </c>
    </row>
    <row r="8717" spans="9:18" x14ac:dyDescent="0.3">
      <c r="M8717" s="20" t="s">
        <v>42</v>
      </c>
      <c r="R8717" s="25">
        <v>302.41199999999998</v>
      </c>
    </row>
    <row r="8718" spans="9:18" x14ac:dyDescent="0.3">
      <c r="I8718" s="31" t="s">
        <v>2743</v>
      </c>
      <c r="J8718" s="20" t="s">
        <v>2744</v>
      </c>
      <c r="K8718" s="20" t="s">
        <v>194</v>
      </c>
      <c r="L8718" s="20" t="s">
        <v>1474</v>
      </c>
      <c r="M8718" s="20" t="s">
        <v>39</v>
      </c>
      <c r="N8718" s="20" t="s">
        <v>122</v>
      </c>
      <c r="Q8718" s="20" t="s">
        <v>40</v>
      </c>
      <c r="R8718" s="25">
        <v>4813.67</v>
      </c>
    </row>
    <row r="8719" spans="9:18" x14ac:dyDescent="0.3">
      <c r="M8719" s="20" t="s">
        <v>42</v>
      </c>
      <c r="R8719" s="25">
        <v>604.82100000000003</v>
      </c>
    </row>
    <row r="8720" spans="9:18" x14ac:dyDescent="0.3">
      <c r="I8720" s="31" t="s">
        <v>2743</v>
      </c>
      <c r="J8720" s="20" t="s">
        <v>2744</v>
      </c>
      <c r="K8720" s="20" t="s">
        <v>194</v>
      </c>
      <c r="L8720" s="20" t="s">
        <v>1474</v>
      </c>
      <c r="M8720" s="20" t="s">
        <v>39</v>
      </c>
      <c r="N8720" s="20" t="s">
        <v>122</v>
      </c>
      <c r="Q8720" s="20" t="s">
        <v>40</v>
      </c>
      <c r="R8720" s="25">
        <v>2406.85</v>
      </c>
    </row>
    <row r="8721" spans="9:18" x14ac:dyDescent="0.3">
      <c r="M8721" s="20" t="s">
        <v>42</v>
      </c>
      <c r="R8721" s="25">
        <v>302.41199999999998</v>
      </c>
    </row>
    <row r="8722" spans="9:18" x14ac:dyDescent="0.3">
      <c r="I8722" s="31" t="s">
        <v>2743</v>
      </c>
      <c r="J8722" s="20" t="s">
        <v>2744</v>
      </c>
      <c r="K8722" s="20" t="s">
        <v>194</v>
      </c>
      <c r="L8722" s="20" t="s">
        <v>1474</v>
      </c>
      <c r="M8722" s="20" t="s">
        <v>39</v>
      </c>
      <c r="N8722" s="20" t="s">
        <v>122</v>
      </c>
      <c r="Q8722" s="20" t="s">
        <v>40</v>
      </c>
      <c r="R8722" s="25">
        <v>2406.85</v>
      </c>
    </row>
    <row r="8723" spans="9:18" x14ac:dyDescent="0.3">
      <c r="M8723" s="20" t="s">
        <v>42</v>
      </c>
      <c r="R8723" s="25">
        <v>302.41199999999998</v>
      </c>
    </row>
    <row r="8724" spans="9:18" x14ac:dyDescent="0.3">
      <c r="I8724" s="31" t="s">
        <v>2743</v>
      </c>
      <c r="J8724" s="20" t="s">
        <v>2744</v>
      </c>
      <c r="K8724" s="20" t="s">
        <v>194</v>
      </c>
      <c r="L8724" s="20" t="s">
        <v>1474</v>
      </c>
      <c r="M8724" s="20" t="s">
        <v>39</v>
      </c>
      <c r="N8724" s="20" t="s">
        <v>122</v>
      </c>
      <c r="Q8724" s="20" t="s">
        <v>40</v>
      </c>
      <c r="R8724" s="25">
        <v>2406.85</v>
      </c>
    </row>
    <row r="8725" spans="9:18" x14ac:dyDescent="0.3">
      <c r="M8725" s="20" t="s">
        <v>42</v>
      </c>
      <c r="R8725" s="25">
        <v>302.41199999999998</v>
      </c>
    </row>
    <row r="8726" spans="9:18" x14ac:dyDescent="0.3">
      <c r="I8726" s="31" t="s">
        <v>2743</v>
      </c>
      <c r="J8726" s="20" t="s">
        <v>2744</v>
      </c>
      <c r="K8726" s="20" t="s">
        <v>194</v>
      </c>
      <c r="L8726" s="20" t="s">
        <v>1474</v>
      </c>
      <c r="M8726" s="20" t="s">
        <v>39</v>
      </c>
      <c r="N8726" s="20" t="s">
        <v>122</v>
      </c>
      <c r="Q8726" s="20" t="s">
        <v>40</v>
      </c>
      <c r="R8726" s="25">
        <v>2406.85</v>
      </c>
    </row>
    <row r="8727" spans="9:18" x14ac:dyDescent="0.3">
      <c r="M8727" s="20" t="s">
        <v>42</v>
      </c>
      <c r="R8727" s="25">
        <v>302.41199999999998</v>
      </c>
    </row>
    <row r="8728" spans="9:18" x14ac:dyDescent="0.3">
      <c r="I8728" s="31" t="s">
        <v>2743</v>
      </c>
      <c r="J8728" s="20" t="s">
        <v>2744</v>
      </c>
      <c r="K8728" s="20" t="s">
        <v>194</v>
      </c>
      <c r="L8728" s="20" t="s">
        <v>1474</v>
      </c>
      <c r="M8728" s="20" t="s">
        <v>39</v>
      </c>
      <c r="N8728" s="20" t="s">
        <v>122</v>
      </c>
      <c r="Q8728" s="20" t="s">
        <v>40</v>
      </c>
      <c r="R8728" s="25">
        <v>2406.85</v>
      </c>
    </row>
    <row r="8729" spans="9:18" x14ac:dyDescent="0.3">
      <c r="M8729" s="20" t="s">
        <v>42</v>
      </c>
      <c r="R8729" s="25">
        <v>302.41199999999998</v>
      </c>
    </row>
    <row r="8730" spans="9:18" x14ac:dyDescent="0.3">
      <c r="I8730" s="31" t="s">
        <v>2743</v>
      </c>
      <c r="J8730" s="20" t="s">
        <v>2744</v>
      </c>
      <c r="K8730" s="20" t="s">
        <v>194</v>
      </c>
      <c r="L8730" s="20" t="s">
        <v>1474</v>
      </c>
      <c r="M8730" s="20" t="s">
        <v>39</v>
      </c>
      <c r="N8730" s="20" t="s">
        <v>122</v>
      </c>
      <c r="Q8730" s="20" t="s">
        <v>40</v>
      </c>
      <c r="R8730" s="25">
        <v>2406.85</v>
      </c>
    </row>
    <row r="8731" spans="9:18" x14ac:dyDescent="0.3">
      <c r="M8731" s="20" t="s">
        <v>42</v>
      </c>
      <c r="R8731" s="25">
        <v>302.41199999999998</v>
      </c>
    </row>
    <row r="8732" spans="9:18" x14ac:dyDescent="0.3">
      <c r="I8732" s="31" t="s">
        <v>2743</v>
      </c>
      <c r="J8732" s="20" t="s">
        <v>2744</v>
      </c>
      <c r="K8732" s="20" t="s">
        <v>194</v>
      </c>
      <c r="L8732" s="20" t="s">
        <v>1474</v>
      </c>
      <c r="M8732" s="20" t="s">
        <v>39</v>
      </c>
      <c r="N8732" s="20" t="s">
        <v>122</v>
      </c>
      <c r="Q8732" s="20" t="s">
        <v>40</v>
      </c>
      <c r="R8732" s="25">
        <v>2406.85</v>
      </c>
    </row>
    <row r="8733" spans="9:18" x14ac:dyDescent="0.3">
      <c r="M8733" s="20" t="s">
        <v>42</v>
      </c>
      <c r="R8733" s="25">
        <v>302.41199999999998</v>
      </c>
    </row>
    <row r="8734" spans="9:18" x14ac:dyDescent="0.3">
      <c r="I8734" s="31" t="s">
        <v>2743</v>
      </c>
      <c r="J8734" s="20" t="s">
        <v>2744</v>
      </c>
      <c r="K8734" s="20" t="s">
        <v>194</v>
      </c>
      <c r="L8734" s="20" t="s">
        <v>1474</v>
      </c>
      <c r="M8734" s="20" t="s">
        <v>39</v>
      </c>
      <c r="N8734" s="20" t="s">
        <v>122</v>
      </c>
      <c r="Q8734" s="20" t="s">
        <v>40</v>
      </c>
      <c r="R8734" s="25">
        <v>2406.85</v>
      </c>
    </row>
    <row r="8735" spans="9:18" x14ac:dyDescent="0.3">
      <c r="M8735" s="20" t="s">
        <v>42</v>
      </c>
      <c r="R8735" s="25">
        <v>302.41199999999998</v>
      </c>
    </row>
    <row r="8736" spans="9:18" x14ac:dyDescent="0.3">
      <c r="I8736" s="31" t="s">
        <v>2743</v>
      </c>
      <c r="J8736" s="20" t="s">
        <v>2745</v>
      </c>
      <c r="K8736" s="20" t="s">
        <v>2746</v>
      </c>
      <c r="M8736" s="20" t="s">
        <v>39</v>
      </c>
      <c r="N8736" s="20" t="s">
        <v>46</v>
      </c>
      <c r="O8736" s="25">
        <v>16919.5</v>
      </c>
      <c r="Q8736" s="20" t="s">
        <v>47</v>
      </c>
    </row>
    <row r="8737" spans="9:18" x14ac:dyDescent="0.3">
      <c r="M8737" s="20" t="s">
        <v>42</v>
      </c>
      <c r="O8737" s="25">
        <v>2</v>
      </c>
    </row>
    <row r="8738" spans="9:18" x14ac:dyDescent="0.3">
      <c r="I8738" s="31" t="s">
        <v>2743</v>
      </c>
      <c r="J8738" s="20" t="s">
        <v>2745</v>
      </c>
      <c r="K8738" s="20" t="s">
        <v>2602</v>
      </c>
      <c r="M8738" s="20" t="s">
        <v>39</v>
      </c>
      <c r="N8738" s="20" t="s">
        <v>46</v>
      </c>
      <c r="O8738" s="25">
        <v>21307</v>
      </c>
      <c r="Q8738" s="20" t="s">
        <v>47</v>
      </c>
    </row>
    <row r="8739" spans="9:18" x14ac:dyDescent="0.3">
      <c r="M8739" s="20" t="s">
        <v>42</v>
      </c>
      <c r="O8739" s="25">
        <v>2</v>
      </c>
    </row>
    <row r="8740" spans="9:18" x14ac:dyDescent="0.3">
      <c r="I8740" s="31" t="s">
        <v>2743</v>
      </c>
      <c r="J8740" s="20" t="s">
        <v>2745</v>
      </c>
      <c r="K8740" s="20" t="s">
        <v>2747</v>
      </c>
      <c r="M8740" s="20" t="s">
        <v>39</v>
      </c>
      <c r="N8740" s="20" t="s">
        <v>46</v>
      </c>
      <c r="O8740" s="25">
        <v>3497</v>
      </c>
      <c r="Q8740" s="20" t="s">
        <v>47</v>
      </c>
    </row>
    <row r="8741" spans="9:18" x14ac:dyDescent="0.3">
      <c r="M8741" s="20" t="s">
        <v>42</v>
      </c>
      <c r="O8741" s="25">
        <v>2</v>
      </c>
    </row>
    <row r="8742" spans="9:18" x14ac:dyDescent="0.3">
      <c r="I8742" s="31" t="s">
        <v>2743</v>
      </c>
      <c r="J8742" s="20" t="s">
        <v>2748</v>
      </c>
      <c r="K8742" s="20" t="s">
        <v>45</v>
      </c>
      <c r="M8742" s="20" t="s">
        <v>39</v>
      </c>
      <c r="N8742" s="20" t="s">
        <v>46</v>
      </c>
      <c r="O8742" s="25">
        <v>700</v>
      </c>
      <c r="Q8742" s="20" t="s">
        <v>47</v>
      </c>
    </row>
    <row r="8743" spans="9:18" x14ac:dyDescent="0.3">
      <c r="M8743" s="20" t="s">
        <v>42</v>
      </c>
      <c r="O8743" s="25">
        <v>6</v>
      </c>
    </row>
    <row r="8744" spans="9:18" x14ac:dyDescent="0.3">
      <c r="I8744" s="31" t="s">
        <v>2743</v>
      </c>
      <c r="J8744" s="20" t="s">
        <v>2749</v>
      </c>
      <c r="K8744" s="20" t="s">
        <v>2750</v>
      </c>
      <c r="M8744" s="20" t="s">
        <v>39</v>
      </c>
      <c r="N8744" s="20" t="s">
        <v>46</v>
      </c>
      <c r="O8744" s="25">
        <v>4600</v>
      </c>
      <c r="Q8744" s="20" t="s">
        <v>47</v>
      </c>
    </row>
    <row r="8745" spans="9:18" x14ac:dyDescent="0.3">
      <c r="M8745" s="20" t="s">
        <v>42</v>
      </c>
      <c r="O8745" s="25">
        <v>4</v>
      </c>
    </row>
    <row r="8746" spans="9:18" x14ac:dyDescent="0.3">
      <c r="I8746" s="31" t="s">
        <v>2743</v>
      </c>
      <c r="J8746" s="20" t="s">
        <v>2749</v>
      </c>
      <c r="K8746" s="20" t="s">
        <v>2751</v>
      </c>
      <c r="M8746" s="20" t="s">
        <v>39</v>
      </c>
      <c r="N8746" s="20" t="s">
        <v>46</v>
      </c>
      <c r="O8746" s="25">
        <v>8905.42</v>
      </c>
      <c r="Q8746" s="20" t="s">
        <v>47</v>
      </c>
    </row>
    <row r="8747" spans="9:18" x14ac:dyDescent="0.3">
      <c r="M8747" s="20" t="s">
        <v>42</v>
      </c>
      <c r="O8747" s="25">
        <v>6.7</v>
      </c>
    </row>
    <row r="8748" spans="9:18" x14ac:dyDescent="0.3">
      <c r="I8748" s="31" t="s">
        <v>2743</v>
      </c>
      <c r="J8748" s="20" t="s">
        <v>2749</v>
      </c>
      <c r="K8748" s="20" t="s">
        <v>2752</v>
      </c>
      <c r="M8748" s="20" t="s">
        <v>39</v>
      </c>
      <c r="N8748" s="20" t="s">
        <v>46</v>
      </c>
      <c r="O8748" s="25">
        <v>7000</v>
      </c>
      <c r="Q8748" s="20" t="s">
        <v>47</v>
      </c>
    </row>
    <row r="8749" spans="9:18" x14ac:dyDescent="0.3">
      <c r="M8749" s="20" t="s">
        <v>42</v>
      </c>
      <c r="O8749" s="25">
        <v>6</v>
      </c>
    </row>
    <row r="8750" spans="9:18" x14ac:dyDescent="0.3">
      <c r="I8750" s="31" t="s">
        <v>2753</v>
      </c>
      <c r="J8750" s="20" t="s">
        <v>2754</v>
      </c>
      <c r="K8750" s="20" t="s">
        <v>194</v>
      </c>
      <c r="L8750" s="20" t="s">
        <v>1474</v>
      </c>
      <c r="M8750" s="20" t="s">
        <v>39</v>
      </c>
      <c r="N8750" s="20" t="s">
        <v>122</v>
      </c>
      <c r="Q8750" s="20" t="s">
        <v>40</v>
      </c>
      <c r="R8750" s="25">
        <v>9077.89</v>
      </c>
    </row>
    <row r="8751" spans="9:18" x14ac:dyDescent="0.3">
      <c r="M8751" s="20" t="s">
        <v>42</v>
      </c>
      <c r="R8751" s="25">
        <v>1140.605</v>
      </c>
    </row>
    <row r="8752" spans="9:18" x14ac:dyDescent="0.3">
      <c r="I8752" s="31" t="s">
        <v>2753</v>
      </c>
      <c r="J8752" s="20" t="s">
        <v>2754</v>
      </c>
      <c r="K8752" s="20" t="s">
        <v>194</v>
      </c>
      <c r="L8752" s="20" t="s">
        <v>1474</v>
      </c>
      <c r="M8752" s="20" t="s">
        <v>39</v>
      </c>
      <c r="N8752" s="20" t="s">
        <v>122</v>
      </c>
      <c r="Q8752" s="20" t="s">
        <v>40</v>
      </c>
      <c r="R8752" s="25">
        <v>27233.68</v>
      </c>
    </row>
    <row r="8753" spans="9:18" x14ac:dyDescent="0.3">
      <c r="M8753" s="20" t="s">
        <v>42</v>
      </c>
      <c r="R8753" s="25">
        <v>3421.8150000000001</v>
      </c>
    </row>
    <row r="8754" spans="9:18" x14ac:dyDescent="0.3">
      <c r="I8754" s="31" t="s">
        <v>2753</v>
      </c>
      <c r="J8754" s="20" t="s">
        <v>2754</v>
      </c>
      <c r="K8754" s="20" t="s">
        <v>194</v>
      </c>
      <c r="L8754" s="20" t="s">
        <v>1474</v>
      </c>
      <c r="M8754" s="20" t="s">
        <v>39</v>
      </c>
      <c r="N8754" s="20" t="s">
        <v>122</v>
      </c>
      <c r="Q8754" s="20" t="s">
        <v>40</v>
      </c>
      <c r="R8754" s="25">
        <v>9077.89</v>
      </c>
    </row>
    <row r="8755" spans="9:18" x14ac:dyDescent="0.3">
      <c r="M8755" s="20" t="s">
        <v>42</v>
      </c>
      <c r="R8755" s="25">
        <v>1140.605</v>
      </c>
    </row>
    <row r="8756" spans="9:18" x14ac:dyDescent="0.3">
      <c r="I8756" s="31" t="s">
        <v>2753</v>
      </c>
      <c r="J8756" s="20" t="s">
        <v>2754</v>
      </c>
      <c r="K8756" s="20" t="s">
        <v>194</v>
      </c>
      <c r="L8756" s="20" t="s">
        <v>1474</v>
      </c>
      <c r="M8756" s="20" t="s">
        <v>39</v>
      </c>
      <c r="N8756" s="20" t="s">
        <v>122</v>
      </c>
      <c r="Q8756" s="20" t="s">
        <v>40</v>
      </c>
      <c r="R8756" s="25">
        <v>9077.89</v>
      </c>
    </row>
    <row r="8757" spans="9:18" x14ac:dyDescent="0.3">
      <c r="M8757" s="20" t="s">
        <v>42</v>
      </c>
      <c r="R8757" s="25">
        <v>1140.605</v>
      </c>
    </row>
    <row r="8758" spans="9:18" x14ac:dyDescent="0.3">
      <c r="I8758" s="31" t="s">
        <v>2753</v>
      </c>
      <c r="J8758" s="20" t="s">
        <v>2754</v>
      </c>
      <c r="K8758" s="20" t="s">
        <v>194</v>
      </c>
      <c r="L8758" s="20" t="s">
        <v>1474</v>
      </c>
      <c r="M8758" s="20" t="s">
        <v>39</v>
      </c>
      <c r="N8758" s="20" t="s">
        <v>122</v>
      </c>
      <c r="Q8758" s="20" t="s">
        <v>40</v>
      </c>
      <c r="R8758" s="25">
        <v>9077.89</v>
      </c>
    </row>
    <row r="8759" spans="9:18" x14ac:dyDescent="0.3">
      <c r="M8759" s="20" t="s">
        <v>42</v>
      </c>
      <c r="R8759" s="25">
        <v>1140.605</v>
      </c>
    </row>
    <row r="8760" spans="9:18" x14ac:dyDescent="0.3">
      <c r="I8760" s="31" t="s">
        <v>2753</v>
      </c>
      <c r="J8760" s="20" t="s">
        <v>2754</v>
      </c>
      <c r="K8760" s="20" t="s">
        <v>194</v>
      </c>
      <c r="L8760" s="20" t="s">
        <v>1474</v>
      </c>
      <c r="M8760" s="20" t="s">
        <v>39</v>
      </c>
      <c r="N8760" s="20" t="s">
        <v>122</v>
      </c>
      <c r="Q8760" s="20" t="s">
        <v>40</v>
      </c>
      <c r="R8760" s="25">
        <v>9077.89</v>
      </c>
    </row>
    <row r="8761" spans="9:18" x14ac:dyDescent="0.3">
      <c r="M8761" s="20" t="s">
        <v>42</v>
      </c>
      <c r="R8761" s="25">
        <v>1140.605</v>
      </c>
    </row>
    <row r="8762" spans="9:18" x14ac:dyDescent="0.3">
      <c r="I8762" s="31" t="s">
        <v>2753</v>
      </c>
      <c r="J8762" s="20" t="s">
        <v>2754</v>
      </c>
      <c r="K8762" s="20" t="s">
        <v>194</v>
      </c>
      <c r="L8762" s="20" t="s">
        <v>1474</v>
      </c>
      <c r="M8762" s="20" t="s">
        <v>39</v>
      </c>
      <c r="N8762" s="20" t="s">
        <v>122</v>
      </c>
      <c r="Q8762" s="20" t="s">
        <v>40</v>
      </c>
      <c r="R8762" s="25">
        <v>680.84</v>
      </c>
    </row>
    <row r="8763" spans="9:18" x14ac:dyDescent="0.3">
      <c r="M8763" s="20" t="s">
        <v>42</v>
      </c>
      <c r="R8763" s="25">
        <v>85.545000000000002</v>
      </c>
    </row>
    <row r="8764" spans="9:18" x14ac:dyDescent="0.3">
      <c r="I8764" s="31" t="s">
        <v>2753</v>
      </c>
      <c r="J8764" s="20" t="s">
        <v>2754</v>
      </c>
      <c r="K8764" s="20" t="s">
        <v>194</v>
      </c>
      <c r="L8764" s="20" t="s">
        <v>1474</v>
      </c>
      <c r="M8764" s="20" t="s">
        <v>39</v>
      </c>
      <c r="N8764" s="20" t="s">
        <v>122</v>
      </c>
      <c r="Q8764" s="20" t="s">
        <v>40</v>
      </c>
      <c r="R8764" s="25">
        <v>9077.89</v>
      </c>
    </row>
    <row r="8765" spans="9:18" x14ac:dyDescent="0.3">
      <c r="M8765" s="20" t="s">
        <v>42</v>
      </c>
      <c r="R8765" s="25">
        <v>1140.605</v>
      </c>
    </row>
    <row r="8766" spans="9:18" x14ac:dyDescent="0.3">
      <c r="I8766" s="31" t="s">
        <v>2753</v>
      </c>
      <c r="J8766" s="20" t="s">
        <v>2754</v>
      </c>
      <c r="K8766" s="20" t="s">
        <v>194</v>
      </c>
      <c r="L8766" s="20" t="s">
        <v>1474</v>
      </c>
      <c r="M8766" s="20" t="s">
        <v>39</v>
      </c>
      <c r="N8766" s="20" t="s">
        <v>122</v>
      </c>
      <c r="Q8766" s="20" t="s">
        <v>40</v>
      </c>
      <c r="R8766" s="25">
        <v>9077.9</v>
      </c>
    </row>
    <row r="8767" spans="9:18" x14ac:dyDescent="0.3">
      <c r="M8767" s="20" t="s">
        <v>42</v>
      </c>
      <c r="R8767" s="25">
        <v>1140.605</v>
      </c>
    </row>
    <row r="8768" spans="9:18" x14ac:dyDescent="0.3">
      <c r="I8768" s="31" t="s">
        <v>2753</v>
      </c>
      <c r="J8768" s="20" t="s">
        <v>2754</v>
      </c>
      <c r="K8768" s="20" t="s">
        <v>194</v>
      </c>
      <c r="L8768" s="20" t="s">
        <v>1474</v>
      </c>
      <c r="M8768" s="20" t="s">
        <v>39</v>
      </c>
      <c r="N8768" s="20" t="s">
        <v>122</v>
      </c>
      <c r="Q8768" s="20" t="s">
        <v>40</v>
      </c>
      <c r="R8768" s="25">
        <v>9077.89</v>
      </c>
    </row>
    <row r="8769" spans="9:18" x14ac:dyDescent="0.3">
      <c r="M8769" s="20" t="s">
        <v>42</v>
      </c>
      <c r="R8769" s="25">
        <v>1140.605</v>
      </c>
    </row>
    <row r="8770" spans="9:18" x14ac:dyDescent="0.3">
      <c r="I8770" s="31" t="s">
        <v>2753</v>
      </c>
      <c r="J8770" s="20" t="s">
        <v>2755</v>
      </c>
      <c r="K8770" s="20" t="s">
        <v>1474</v>
      </c>
      <c r="M8770" s="20" t="s">
        <v>39</v>
      </c>
      <c r="N8770" s="20" t="s">
        <v>40</v>
      </c>
      <c r="O8770" s="25">
        <v>123446.39999999999</v>
      </c>
      <c r="Q8770" s="20" t="s">
        <v>47</v>
      </c>
    </row>
    <row r="8771" spans="9:18" x14ac:dyDescent="0.3">
      <c r="M8771" s="20" t="s">
        <v>42</v>
      </c>
      <c r="O8771" s="25">
        <v>26720</v>
      </c>
    </row>
    <row r="8772" spans="9:18" x14ac:dyDescent="0.3">
      <c r="I8772" s="31" t="s">
        <v>2753</v>
      </c>
      <c r="J8772" s="20" t="s">
        <v>2756</v>
      </c>
      <c r="K8772" s="20" t="s">
        <v>102</v>
      </c>
      <c r="M8772" s="20" t="s">
        <v>39</v>
      </c>
      <c r="N8772" s="20" t="s">
        <v>90</v>
      </c>
      <c r="O8772" s="25">
        <v>4833.33</v>
      </c>
      <c r="Q8772" s="20" t="s">
        <v>47</v>
      </c>
    </row>
    <row r="8773" spans="9:18" x14ac:dyDescent="0.3">
      <c r="M8773" s="20" t="s">
        <v>42</v>
      </c>
      <c r="O8773" s="25">
        <v>400</v>
      </c>
    </row>
    <row r="8774" spans="9:18" x14ac:dyDescent="0.3">
      <c r="I8774" s="31" t="s">
        <v>2753</v>
      </c>
      <c r="J8774" s="20" t="s">
        <v>2757</v>
      </c>
      <c r="K8774" s="20" t="s">
        <v>2758</v>
      </c>
      <c r="M8774" s="20" t="s">
        <v>39</v>
      </c>
      <c r="N8774" s="20" t="s">
        <v>90</v>
      </c>
      <c r="O8774" s="25">
        <v>916.67</v>
      </c>
      <c r="Q8774" s="20" t="s">
        <v>47</v>
      </c>
    </row>
    <row r="8775" spans="9:18" x14ac:dyDescent="0.3">
      <c r="M8775" s="20" t="s">
        <v>42</v>
      </c>
      <c r="O8775" s="25">
        <v>50</v>
      </c>
    </row>
    <row r="8776" spans="9:18" x14ac:dyDescent="0.3">
      <c r="I8776" s="31" t="s">
        <v>2753</v>
      </c>
      <c r="J8776" s="20" t="s">
        <v>2759</v>
      </c>
      <c r="K8776" s="20" t="s">
        <v>316</v>
      </c>
      <c r="M8776" s="20" t="s">
        <v>39</v>
      </c>
      <c r="N8776" s="20" t="s">
        <v>297</v>
      </c>
      <c r="O8776" s="25">
        <v>11208.03</v>
      </c>
      <c r="Q8776" s="20" t="s">
        <v>47</v>
      </c>
    </row>
    <row r="8777" spans="9:18" x14ac:dyDescent="0.3">
      <c r="M8777" s="20" t="s">
        <v>42</v>
      </c>
      <c r="O8777" s="25">
        <v>278</v>
      </c>
    </row>
    <row r="8778" spans="9:18" x14ac:dyDescent="0.3">
      <c r="I8778" s="31" t="s">
        <v>2753</v>
      </c>
      <c r="J8778" s="20" t="s">
        <v>2759</v>
      </c>
      <c r="K8778" s="20" t="s">
        <v>316</v>
      </c>
      <c r="M8778" s="20" t="s">
        <v>39</v>
      </c>
      <c r="N8778" s="20" t="s">
        <v>297</v>
      </c>
      <c r="O8778" s="25">
        <v>2154</v>
      </c>
      <c r="Q8778" s="20" t="s">
        <v>47</v>
      </c>
    </row>
    <row r="8779" spans="9:18" x14ac:dyDescent="0.3">
      <c r="M8779" s="20" t="s">
        <v>42</v>
      </c>
      <c r="O8779" s="25">
        <v>52.59</v>
      </c>
    </row>
    <row r="8780" spans="9:18" x14ac:dyDescent="0.3">
      <c r="I8780" s="31" t="s">
        <v>2753</v>
      </c>
      <c r="J8780" s="20" t="s">
        <v>2759</v>
      </c>
      <c r="K8780" s="20" t="s">
        <v>316</v>
      </c>
      <c r="M8780" s="20" t="s">
        <v>39</v>
      </c>
      <c r="N8780" s="20" t="s">
        <v>297</v>
      </c>
      <c r="O8780" s="25">
        <v>5573.25</v>
      </c>
      <c r="Q8780" s="20" t="s">
        <v>47</v>
      </c>
    </row>
    <row r="8781" spans="9:18" x14ac:dyDescent="0.3">
      <c r="M8781" s="20" t="s">
        <v>42</v>
      </c>
      <c r="O8781" s="25">
        <v>135</v>
      </c>
    </row>
    <row r="8782" spans="9:18" x14ac:dyDescent="0.3">
      <c r="I8782" s="31" t="s">
        <v>2753</v>
      </c>
      <c r="J8782" s="20" t="s">
        <v>2759</v>
      </c>
      <c r="K8782" s="20" t="s">
        <v>317</v>
      </c>
      <c r="M8782" s="20" t="s">
        <v>39</v>
      </c>
      <c r="N8782" s="20" t="s">
        <v>297</v>
      </c>
      <c r="O8782" s="25">
        <v>799.73</v>
      </c>
      <c r="Q8782" s="20" t="s">
        <v>47</v>
      </c>
    </row>
    <row r="8783" spans="9:18" x14ac:dyDescent="0.3">
      <c r="M8783" s="20" t="s">
        <v>42</v>
      </c>
      <c r="O8783" s="25">
        <v>21.59</v>
      </c>
    </row>
    <row r="8784" spans="9:18" x14ac:dyDescent="0.3">
      <c r="I8784" s="31" t="s">
        <v>2753</v>
      </c>
      <c r="J8784" s="20" t="s">
        <v>2759</v>
      </c>
      <c r="K8784" s="20" t="s">
        <v>317</v>
      </c>
      <c r="M8784" s="20" t="s">
        <v>39</v>
      </c>
      <c r="N8784" s="20" t="s">
        <v>297</v>
      </c>
      <c r="O8784" s="25">
        <v>399.76</v>
      </c>
      <c r="Q8784" s="20" t="s">
        <v>47</v>
      </c>
    </row>
    <row r="8785" spans="9:17" x14ac:dyDescent="0.3">
      <c r="M8785" s="20" t="s">
        <v>42</v>
      </c>
      <c r="O8785" s="25">
        <v>10.78</v>
      </c>
    </row>
    <row r="8786" spans="9:17" x14ac:dyDescent="0.3">
      <c r="I8786" s="31" t="s">
        <v>2753</v>
      </c>
      <c r="J8786" s="20" t="s">
        <v>2759</v>
      </c>
      <c r="K8786" s="20" t="s">
        <v>317</v>
      </c>
      <c r="M8786" s="20" t="s">
        <v>39</v>
      </c>
      <c r="N8786" s="20" t="s">
        <v>297</v>
      </c>
      <c r="O8786" s="25">
        <v>186.21</v>
      </c>
      <c r="Q8786" s="20" t="s">
        <v>47</v>
      </c>
    </row>
    <row r="8787" spans="9:17" x14ac:dyDescent="0.3">
      <c r="M8787" s="20" t="s">
        <v>42</v>
      </c>
      <c r="O8787" s="25">
        <v>5</v>
      </c>
    </row>
    <row r="8788" spans="9:17" x14ac:dyDescent="0.3">
      <c r="I8788" s="31" t="s">
        <v>2753</v>
      </c>
      <c r="J8788" s="20" t="s">
        <v>2759</v>
      </c>
      <c r="K8788" s="20" t="s">
        <v>317</v>
      </c>
      <c r="M8788" s="20" t="s">
        <v>39</v>
      </c>
      <c r="N8788" s="20" t="s">
        <v>297</v>
      </c>
      <c r="O8788" s="25">
        <v>3998.11</v>
      </c>
      <c r="Q8788" s="20" t="s">
        <v>47</v>
      </c>
    </row>
    <row r="8789" spans="9:17" x14ac:dyDescent="0.3">
      <c r="M8789" s="20" t="s">
        <v>42</v>
      </c>
      <c r="O8789" s="25">
        <v>107.14</v>
      </c>
    </row>
    <row r="8790" spans="9:17" x14ac:dyDescent="0.3">
      <c r="I8790" s="31" t="s">
        <v>2753</v>
      </c>
      <c r="J8790" s="20" t="s">
        <v>2759</v>
      </c>
      <c r="K8790" s="20" t="s">
        <v>317</v>
      </c>
      <c r="M8790" s="20" t="s">
        <v>39</v>
      </c>
      <c r="N8790" s="20" t="s">
        <v>297</v>
      </c>
      <c r="O8790" s="25">
        <v>799.86</v>
      </c>
      <c r="Q8790" s="20" t="s">
        <v>47</v>
      </c>
    </row>
    <row r="8791" spans="9:17" x14ac:dyDescent="0.3">
      <c r="M8791" s="20" t="s">
        <v>42</v>
      </c>
      <c r="O8791" s="25">
        <v>21.32</v>
      </c>
    </row>
    <row r="8792" spans="9:17" x14ac:dyDescent="0.3">
      <c r="I8792" s="31" t="s">
        <v>2753</v>
      </c>
      <c r="J8792" s="20" t="s">
        <v>2759</v>
      </c>
      <c r="K8792" s="20" t="s">
        <v>317</v>
      </c>
      <c r="M8792" s="20" t="s">
        <v>39</v>
      </c>
      <c r="N8792" s="20" t="s">
        <v>297</v>
      </c>
      <c r="O8792" s="25">
        <v>1599.23</v>
      </c>
      <c r="Q8792" s="20" t="s">
        <v>47</v>
      </c>
    </row>
    <row r="8793" spans="9:17" x14ac:dyDescent="0.3">
      <c r="M8793" s="20" t="s">
        <v>42</v>
      </c>
      <c r="O8793" s="25">
        <v>42.58</v>
      </c>
    </row>
    <row r="8794" spans="9:17" x14ac:dyDescent="0.3">
      <c r="I8794" s="31" t="s">
        <v>2753</v>
      </c>
      <c r="J8794" s="20" t="s">
        <v>2759</v>
      </c>
      <c r="K8794" s="20" t="s">
        <v>317</v>
      </c>
      <c r="M8794" s="20" t="s">
        <v>39</v>
      </c>
      <c r="N8794" s="20" t="s">
        <v>297</v>
      </c>
      <c r="O8794" s="25">
        <v>799.72</v>
      </c>
      <c r="Q8794" s="20" t="s">
        <v>47</v>
      </c>
    </row>
    <row r="8795" spans="9:17" x14ac:dyDescent="0.3">
      <c r="M8795" s="20" t="s">
        <v>42</v>
      </c>
      <c r="O8795" s="25">
        <v>21.18</v>
      </c>
    </row>
    <row r="8796" spans="9:17" x14ac:dyDescent="0.3">
      <c r="I8796" s="31" t="s">
        <v>2753</v>
      </c>
      <c r="J8796" s="20" t="s">
        <v>2759</v>
      </c>
      <c r="K8796" s="20" t="s">
        <v>317</v>
      </c>
      <c r="M8796" s="20" t="s">
        <v>39</v>
      </c>
      <c r="N8796" s="20" t="s">
        <v>297</v>
      </c>
      <c r="O8796" s="25">
        <v>799.91</v>
      </c>
      <c r="Q8796" s="20" t="s">
        <v>47</v>
      </c>
    </row>
    <row r="8797" spans="9:17" x14ac:dyDescent="0.3">
      <c r="M8797" s="20" t="s">
        <v>42</v>
      </c>
      <c r="O8797" s="25">
        <v>20.94</v>
      </c>
    </row>
    <row r="8798" spans="9:17" x14ac:dyDescent="0.3">
      <c r="I8798" s="31" t="s">
        <v>2753</v>
      </c>
      <c r="J8798" s="20" t="s">
        <v>2759</v>
      </c>
      <c r="K8798" s="20" t="s">
        <v>318</v>
      </c>
      <c r="M8798" s="20" t="s">
        <v>39</v>
      </c>
      <c r="N8798" s="20" t="s">
        <v>297</v>
      </c>
      <c r="O8798" s="25">
        <v>4800.2</v>
      </c>
      <c r="Q8798" s="20" t="s">
        <v>47</v>
      </c>
    </row>
    <row r="8799" spans="9:17" x14ac:dyDescent="0.3">
      <c r="M8799" s="20" t="s">
        <v>42</v>
      </c>
      <c r="O8799" s="25">
        <v>119.88</v>
      </c>
    </row>
    <row r="8800" spans="9:17" x14ac:dyDescent="0.3">
      <c r="I8800" s="31" t="s">
        <v>2753</v>
      </c>
      <c r="J8800" s="20" t="s">
        <v>2759</v>
      </c>
      <c r="K8800" s="20" t="s">
        <v>319</v>
      </c>
      <c r="M8800" s="20" t="s">
        <v>39</v>
      </c>
      <c r="N8800" s="20" t="s">
        <v>297</v>
      </c>
      <c r="O8800" s="25">
        <v>959.71</v>
      </c>
      <c r="Q8800" s="20" t="s">
        <v>47</v>
      </c>
    </row>
    <row r="8801" spans="9:17" x14ac:dyDescent="0.3">
      <c r="M8801" s="20" t="s">
        <v>42</v>
      </c>
      <c r="O8801" s="25">
        <v>26.87</v>
      </c>
    </row>
    <row r="8802" spans="9:17" x14ac:dyDescent="0.3">
      <c r="I8802" s="31" t="s">
        <v>2753</v>
      </c>
      <c r="J8802" s="20" t="s">
        <v>2760</v>
      </c>
      <c r="K8802" s="20" t="s">
        <v>321</v>
      </c>
      <c r="M8802" s="20" t="s">
        <v>39</v>
      </c>
      <c r="N8802" s="20" t="s">
        <v>297</v>
      </c>
      <c r="O8802" s="25">
        <v>10357.92</v>
      </c>
      <c r="Q8802" s="20" t="s">
        <v>47</v>
      </c>
    </row>
    <row r="8803" spans="9:17" x14ac:dyDescent="0.3">
      <c r="M8803" s="20" t="s">
        <v>42</v>
      </c>
      <c r="O8803" s="25">
        <v>232.02</v>
      </c>
    </row>
    <row r="8804" spans="9:17" x14ac:dyDescent="0.3">
      <c r="I8804" s="31" t="s">
        <v>2753</v>
      </c>
      <c r="J8804" s="20" t="s">
        <v>2761</v>
      </c>
      <c r="K8804" s="20" t="s">
        <v>2762</v>
      </c>
      <c r="M8804" s="20" t="s">
        <v>39</v>
      </c>
      <c r="N8804" s="20" t="s">
        <v>906</v>
      </c>
      <c r="O8804" s="25">
        <v>2397.5</v>
      </c>
      <c r="Q8804" s="20" t="s">
        <v>47</v>
      </c>
    </row>
    <row r="8805" spans="9:17" x14ac:dyDescent="0.3">
      <c r="M8805" s="20" t="s">
        <v>42</v>
      </c>
      <c r="O8805" s="25">
        <v>1</v>
      </c>
    </row>
    <row r="8806" spans="9:17" x14ac:dyDescent="0.3">
      <c r="I8806" s="31" t="s">
        <v>2753</v>
      </c>
      <c r="J8806" s="20" t="s">
        <v>2761</v>
      </c>
      <c r="K8806" s="20" t="s">
        <v>2763</v>
      </c>
      <c r="M8806" s="20" t="s">
        <v>39</v>
      </c>
      <c r="N8806" s="20" t="s">
        <v>906</v>
      </c>
      <c r="O8806" s="25">
        <v>2397.5</v>
      </c>
      <c r="Q8806" s="20" t="s">
        <v>47</v>
      </c>
    </row>
    <row r="8807" spans="9:17" x14ac:dyDescent="0.3">
      <c r="M8807" s="20" t="s">
        <v>42</v>
      </c>
      <c r="O8807" s="25">
        <v>1</v>
      </c>
    </row>
    <row r="8808" spans="9:17" x14ac:dyDescent="0.3">
      <c r="I8808" s="31" t="s">
        <v>2753</v>
      </c>
      <c r="J8808" s="20" t="s">
        <v>2761</v>
      </c>
      <c r="K8808" s="20" t="s">
        <v>2764</v>
      </c>
      <c r="M8808" s="20" t="s">
        <v>39</v>
      </c>
      <c r="N8808" s="20" t="s">
        <v>906</v>
      </c>
      <c r="O8808" s="25">
        <v>2397.5</v>
      </c>
      <c r="Q8808" s="20" t="s">
        <v>47</v>
      </c>
    </row>
    <row r="8809" spans="9:17" x14ac:dyDescent="0.3">
      <c r="M8809" s="20" t="s">
        <v>42</v>
      </c>
      <c r="O8809" s="25">
        <v>1</v>
      </c>
    </row>
    <row r="8810" spans="9:17" x14ac:dyDescent="0.3">
      <c r="I8810" s="31" t="s">
        <v>2753</v>
      </c>
      <c r="J8810" s="20" t="s">
        <v>2761</v>
      </c>
      <c r="K8810" s="20" t="s">
        <v>2765</v>
      </c>
      <c r="M8810" s="20" t="s">
        <v>39</v>
      </c>
      <c r="N8810" s="20" t="s">
        <v>906</v>
      </c>
      <c r="O8810" s="25">
        <v>986.67</v>
      </c>
      <c r="Q8810" s="20" t="s">
        <v>47</v>
      </c>
    </row>
    <row r="8811" spans="9:17" x14ac:dyDescent="0.3">
      <c r="M8811" s="20" t="s">
        <v>42</v>
      </c>
      <c r="O8811" s="25">
        <v>16</v>
      </c>
    </row>
    <row r="8812" spans="9:17" x14ac:dyDescent="0.3">
      <c r="I8812" s="31" t="s">
        <v>2753</v>
      </c>
      <c r="J8812" s="20" t="s">
        <v>2761</v>
      </c>
      <c r="K8812" s="20" t="s">
        <v>2766</v>
      </c>
      <c r="M8812" s="20" t="s">
        <v>39</v>
      </c>
      <c r="N8812" s="20" t="s">
        <v>906</v>
      </c>
      <c r="O8812" s="25">
        <v>1755</v>
      </c>
      <c r="Q8812" s="20" t="s">
        <v>47</v>
      </c>
    </row>
    <row r="8813" spans="9:17" x14ac:dyDescent="0.3">
      <c r="M8813" s="20" t="s">
        <v>42</v>
      </c>
      <c r="O8813" s="25">
        <v>1</v>
      </c>
    </row>
    <row r="8814" spans="9:17" x14ac:dyDescent="0.3">
      <c r="I8814" s="31" t="s">
        <v>2753</v>
      </c>
      <c r="J8814" s="20" t="s">
        <v>2761</v>
      </c>
      <c r="K8814" s="20" t="s">
        <v>2767</v>
      </c>
      <c r="M8814" s="20" t="s">
        <v>39</v>
      </c>
      <c r="N8814" s="20" t="s">
        <v>906</v>
      </c>
      <c r="O8814" s="25">
        <v>31.67</v>
      </c>
      <c r="Q8814" s="20" t="s">
        <v>47</v>
      </c>
    </row>
    <row r="8815" spans="9:17" x14ac:dyDescent="0.3">
      <c r="M8815" s="20" t="s">
        <v>42</v>
      </c>
      <c r="O8815" s="25">
        <v>2</v>
      </c>
    </row>
    <row r="8816" spans="9:17" x14ac:dyDescent="0.3">
      <c r="I8816" s="31" t="s">
        <v>2753</v>
      </c>
      <c r="J8816" s="20" t="s">
        <v>2768</v>
      </c>
      <c r="K8816" s="20" t="s">
        <v>1474</v>
      </c>
      <c r="M8816" s="20" t="s">
        <v>39</v>
      </c>
      <c r="N8816" s="20" t="s">
        <v>40</v>
      </c>
      <c r="O8816" s="25">
        <v>12246.67</v>
      </c>
      <c r="Q8816" s="20" t="s">
        <v>47</v>
      </c>
    </row>
    <row r="8817" spans="9:18" x14ac:dyDescent="0.3">
      <c r="M8817" s="20" t="s">
        <v>42</v>
      </c>
    </row>
    <row r="8818" spans="9:18" x14ac:dyDescent="0.3">
      <c r="I8818" s="31" t="s">
        <v>2753</v>
      </c>
      <c r="J8818" s="20" t="s">
        <v>2769</v>
      </c>
      <c r="K8818" s="20" t="s">
        <v>87</v>
      </c>
      <c r="L8818" s="20" t="s">
        <v>2770</v>
      </c>
      <c r="M8818" s="20" t="s">
        <v>39</v>
      </c>
      <c r="N8818" s="20" t="s">
        <v>89</v>
      </c>
      <c r="Q8818" s="20" t="s">
        <v>90</v>
      </c>
      <c r="R8818" s="25">
        <v>1333.5</v>
      </c>
    </row>
    <row r="8819" spans="9:18" x14ac:dyDescent="0.3">
      <c r="M8819" s="20" t="s">
        <v>42</v>
      </c>
      <c r="R8819" s="25">
        <v>1</v>
      </c>
    </row>
    <row r="8820" spans="9:18" x14ac:dyDescent="0.3">
      <c r="I8820" s="31" t="s">
        <v>2753</v>
      </c>
      <c r="J8820" s="20" t="s">
        <v>2769</v>
      </c>
      <c r="K8820" s="20" t="s">
        <v>87</v>
      </c>
      <c r="L8820" s="20" t="s">
        <v>2771</v>
      </c>
      <c r="M8820" s="20" t="s">
        <v>39</v>
      </c>
      <c r="N8820" s="20" t="s">
        <v>89</v>
      </c>
      <c r="Q8820" s="20" t="s">
        <v>90</v>
      </c>
      <c r="R8820" s="25">
        <v>1092.96</v>
      </c>
    </row>
    <row r="8821" spans="9:18" x14ac:dyDescent="0.3">
      <c r="M8821" s="20" t="s">
        <v>42</v>
      </c>
      <c r="R8821" s="25">
        <v>1</v>
      </c>
    </row>
    <row r="8822" spans="9:18" x14ac:dyDescent="0.3">
      <c r="I8822" s="31" t="s">
        <v>2753</v>
      </c>
      <c r="J8822" s="20" t="s">
        <v>2772</v>
      </c>
      <c r="K8822" s="20" t="s">
        <v>1829</v>
      </c>
      <c r="L8822" s="20" t="s">
        <v>1829</v>
      </c>
      <c r="M8822" s="20" t="s">
        <v>39</v>
      </c>
      <c r="N8822" s="20" t="s">
        <v>149</v>
      </c>
      <c r="O8822" s="25">
        <v>1530</v>
      </c>
      <c r="Q8822" s="20" t="s">
        <v>146</v>
      </c>
      <c r="R8822" s="25">
        <v>1530</v>
      </c>
    </row>
    <row r="8823" spans="9:18" x14ac:dyDescent="0.3">
      <c r="M8823" s="20" t="s">
        <v>42</v>
      </c>
    </row>
    <row r="8824" spans="9:18" x14ac:dyDescent="0.3">
      <c r="I8824" s="31" t="s">
        <v>2753</v>
      </c>
      <c r="J8824" s="20" t="s">
        <v>2769</v>
      </c>
      <c r="K8824" s="20" t="s">
        <v>87</v>
      </c>
      <c r="L8824" s="20" t="s">
        <v>1829</v>
      </c>
      <c r="M8824" s="20" t="s">
        <v>39</v>
      </c>
      <c r="N8824" s="20" t="s">
        <v>89</v>
      </c>
      <c r="Q8824" s="20" t="s">
        <v>146</v>
      </c>
    </row>
    <row r="8825" spans="9:18" x14ac:dyDescent="0.3">
      <c r="M8825" s="20" t="s">
        <v>42</v>
      </c>
      <c r="R8825" s="25">
        <v>1</v>
      </c>
    </row>
    <row r="8826" spans="9:18" x14ac:dyDescent="0.3">
      <c r="I8826" s="31" t="s">
        <v>2753</v>
      </c>
      <c r="J8826" s="20" t="s">
        <v>2773</v>
      </c>
      <c r="K8826" s="20" t="s">
        <v>2607</v>
      </c>
      <c r="L8826" s="20" t="s">
        <v>2607</v>
      </c>
      <c r="M8826" s="20" t="s">
        <v>39</v>
      </c>
      <c r="N8826" s="20" t="s">
        <v>149</v>
      </c>
      <c r="O8826" s="25">
        <v>1833.35</v>
      </c>
      <c r="Q8826" s="20" t="s">
        <v>146</v>
      </c>
      <c r="R8826" s="25">
        <v>1833.35</v>
      </c>
    </row>
    <row r="8827" spans="9:18" x14ac:dyDescent="0.3">
      <c r="M8827" s="20" t="s">
        <v>42</v>
      </c>
    </row>
    <row r="8828" spans="9:18" x14ac:dyDescent="0.3">
      <c r="I8828" s="31" t="s">
        <v>2753</v>
      </c>
      <c r="J8828" s="20" t="s">
        <v>2774</v>
      </c>
      <c r="K8828" s="20" t="s">
        <v>87</v>
      </c>
      <c r="L8828" s="20" t="s">
        <v>2607</v>
      </c>
      <c r="M8828" s="20" t="s">
        <v>39</v>
      </c>
      <c r="N8828" s="20" t="s">
        <v>89</v>
      </c>
      <c r="Q8828" s="20" t="s">
        <v>146</v>
      </c>
    </row>
    <row r="8829" spans="9:18" x14ac:dyDescent="0.3">
      <c r="M8829" s="20" t="s">
        <v>42</v>
      </c>
      <c r="R8829" s="25">
        <v>1</v>
      </c>
    </row>
    <row r="8830" spans="9:18" x14ac:dyDescent="0.3">
      <c r="I8830" s="31" t="s">
        <v>2753</v>
      </c>
      <c r="J8830" s="20" t="s">
        <v>2773</v>
      </c>
      <c r="K8830" s="20" t="s">
        <v>2607</v>
      </c>
      <c r="L8830" s="20" t="s">
        <v>2607</v>
      </c>
      <c r="M8830" s="20" t="s">
        <v>39</v>
      </c>
      <c r="N8830" s="20" t="s">
        <v>149</v>
      </c>
      <c r="O8830" s="25">
        <v>1833.35</v>
      </c>
      <c r="Q8830" s="20" t="s">
        <v>146</v>
      </c>
      <c r="R8830" s="25">
        <v>1833.35</v>
      </c>
    </row>
    <row r="8831" spans="9:18" x14ac:dyDescent="0.3">
      <c r="M8831" s="20" t="s">
        <v>42</v>
      </c>
    </row>
    <row r="8832" spans="9:18" x14ac:dyDescent="0.3">
      <c r="I8832" s="31" t="s">
        <v>2753</v>
      </c>
      <c r="J8832" s="20" t="s">
        <v>2774</v>
      </c>
      <c r="K8832" s="20" t="s">
        <v>87</v>
      </c>
      <c r="L8832" s="20" t="s">
        <v>2607</v>
      </c>
      <c r="M8832" s="20" t="s">
        <v>39</v>
      </c>
      <c r="N8832" s="20" t="s">
        <v>89</v>
      </c>
      <c r="Q8832" s="20" t="s">
        <v>146</v>
      </c>
    </row>
    <row r="8833" spans="9:18" x14ac:dyDescent="0.3">
      <c r="M8833" s="20" t="s">
        <v>42</v>
      </c>
      <c r="R8833" s="25">
        <v>1</v>
      </c>
    </row>
    <row r="8834" spans="9:18" x14ac:dyDescent="0.3">
      <c r="I8834" s="31" t="s">
        <v>2753</v>
      </c>
      <c r="J8834" s="20" t="s">
        <v>2773</v>
      </c>
      <c r="K8834" s="20" t="s">
        <v>2607</v>
      </c>
      <c r="L8834" s="20" t="s">
        <v>2607</v>
      </c>
      <c r="M8834" s="20" t="s">
        <v>39</v>
      </c>
      <c r="N8834" s="20" t="s">
        <v>149</v>
      </c>
      <c r="O8834" s="25">
        <v>1833.35</v>
      </c>
      <c r="Q8834" s="20" t="s">
        <v>146</v>
      </c>
      <c r="R8834" s="25">
        <v>1833.35</v>
      </c>
    </row>
    <row r="8835" spans="9:18" x14ac:dyDescent="0.3">
      <c r="M8835" s="20" t="s">
        <v>42</v>
      </c>
    </row>
    <row r="8836" spans="9:18" x14ac:dyDescent="0.3">
      <c r="I8836" s="31" t="s">
        <v>2753</v>
      </c>
      <c r="J8836" s="20" t="s">
        <v>2774</v>
      </c>
      <c r="K8836" s="20" t="s">
        <v>87</v>
      </c>
      <c r="L8836" s="20" t="s">
        <v>2607</v>
      </c>
      <c r="M8836" s="20" t="s">
        <v>39</v>
      </c>
      <c r="N8836" s="20" t="s">
        <v>89</v>
      </c>
      <c r="Q8836" s="20" t="s">
        <v>146</v>
      </c>
    </row>
    <row r="8837" spans="9:18" x14ac:dyDescent="0.3">
      <c r="M8837" s="20" t="s">
        <v>42</v>
      </c>
      <c r="R8837" s="25">
        <v>1</v>
      </c>
    </row>
    <row r="8838" spans="9:18" x14ac:dyDescent="0.3">
      <c r="I8838" s="31" t="s">
        <v>2753</v>
      </c>
      <c r="J8838" s="20" t="s">
        <v>2773</v>
      </c>
      <c r="K8838" s="20" t="s">
        <v>2607</v>
      </c>
      <c r="L8838" s="20" t="s">
        <v>2607</v>
      </c>
      <c r="M8838" s="20" t="s">
        <v>39</v>
      </c>
      <c r="N8838" s="20" t="s">
        <v>149</v>
      </c>
      <c r="O8838" s="25">
        <v>1833.35</v>
      </c>
      <c r="Q8838" s="20" t="s">
        <v>146</v>
      </c>
      <c r="R8838" s="25">
        <v>1833.35</v>
      </c>
    </row>
    <row r="8839" spans="9:18" x14ac:dyDescent="0.3">
      <c r="M8839" s="20" t="s">
        <v>42</v>
      </c>
    </row>
    <row r="8840" spans="9:18" x14ac:dyDescent="0.3">
      <c r="I8840" s="31" t="s">
        <v>2753</v>
      </c>
      <c r="J8840" s="20" t="s">
        <v>2774</v>
      </c>
      <c r="K8840" s="20" t="s">
        <v>87</v>
      </c>
      <c r="L8840" s="20" t="s">
        <v>2607</v>
      </c>
      <c r="M8840" s="20" t="s">
        <v>39</v>
      </c>
      <c r="N8840" s="20" t="s">
        <v>89</v>
      </c>
      <c r="Q8840" s="20" t="s">
        <v>146</v>
      </c>
    </row>
    <row r="8841" spans="9:18" x14ac:dyDescent="0.3">
      <c r="M8841" s="20" t="s">
        <v>42</v>
      </c>
      <c r="R8841" s="25">
        <v>1</v>
      </c>
    </row>
    <row r="8842" spans="9:18" x14ac:dyDescent="0.3">
      <c r="I8842" s="31" t="s">
        <v>2753</v>
      </c>
      <c r="J8842" s="20" t="s">
        <v>2773</v>
      </c>
      <c r="K8842" s="20" t="s">
        <v>2607</v>
      </c>
      <c r="L8842" s="20" t="s">
        <v>2607</v>
      </c>
      <c r="M8842" s="20" t="s">
        <v>39</v>
      </c>
      <c r="N8842" s="20" t="s">
        <v>149</v>
      </c>
      <c r="O8842" s="25">
        <v>1833.35</v>
      </c>
      <c r="Q8842" s="20" t="s">
        <v>146</v>
      </c>
      <c r="R8842" s="25">
        <v>1833.35</v>
      </c>
    </row>
    <row r="8843" spans="9:18" x14ac:dyDescent="0.3">
      <c r="M8843" s="20" t="s">
        <v>42</v>
      </c>
    </row>
    <row r="8844" spans="9:18" x14ac:dyDescent="0.3">
      <c r="I8844" s="31" t="s">
        <v>2753</v>
      </c>
      <c r="J8844" s="20" t="s">
        <v>2774</v>
      </c>
      <c r="K8844" s="20" t="s">
        <v>87</v>
      </c>
      <c r="L8844" s="20" t="s">
        <v>2607</v>
      </c>
      <c r="M8844" s="20" t="s">
        <v>39</v>
      </c>
      <c r="N8844" s="20" t="s">
        <v>89</v>
      </c>
      <c r="Q8844" s="20" t="s">
        <v>146</v>
      </c>
    </row>
    <row r="8845" spans="9:18" x14ac:dyDescent="0.3">
      <c r="M8845" s="20" t="s">
        <v>42</v>
      </c>
      <c r="R8845" s="25">
        <v>1</v>
      </c>
    </row>
    <row r="8846" spans="9:18" x14ac:dyDescent="0.3">
      <c r="I8846" s="31" t="s">
        <v>2753</v>
      </c>
      <c r="J8846" s="20" t="s">
        <v>2773</v>
      </c>
      <c r="K8846" s="20" t="s">
        <v>2607</v>
      </c>
      <c r="L8846" s="20" t="s">
        <v>2607</v>
      </c>
      <c r="M8846" s="20" t="s">
        <v>39</v>
      </c>
      <c r="N8846" s="20" t="s">
        <v>149</v>
      </c>
      <c r="O8846" s="25">
        <v>1833.35</v>
      </c>
      <c r="Q8846" s="20" t="s">
        <v>146</v>
      </c>
      <c r="R8846" s="25">
        <v>1833.35</v>
      </c>
    </row>
    <row r="8847" spans="9:18" x14ac:dyDescent="0.3">
      <c r="M8847" s="20" t="s">
        <v>42</v>
      </c>
    </row>
    <row r="8848" spans="9:18" x14ac:dyDescent="0.3">
      <c r="I8848" s="31" t="s">
        <v>2753</v>
      </c>
      <c r="J8848" s="20" t="s">
        <v>2774</v>
      </c>
      <c r="K8848" s="20" t="s">
        <v>87</v>
      </c>
      <c r="L8848" s="20" t="s">
        <v>2607</v>
      </c>
      <c r="M8848" s="20" t="s">
        <v>39</v>
      </c>
      <c r="N8848" s="20" t="s">
        <v>89</v>
      </c>
      <c r="Q8848" s="20" t="s">
        <v>146</v>
      </c>
    </row>
    <row r="8849" spans="9:18" x14ac:dyDescent="0.3">
      <c r="M8849" s="20" t="s">
        <v>42</v>
      </c>
      <c r="R8849" s="25">
        <v>1</v>
      </c>
    </row>
    <row r="8850" spans="9:18" x14ac:dyDescent="0.3">
      <c r="I8850" s="31" t="s">
        <v>2753</v>
      </c>
      <c r="J8850" s="20" t="s">
        <v>2773</v>
      </c>
      <c r="K8850" s="20" t="s">
        <v>2607</v>
      </c>
      <c r="L8850" s="20" t="s">
        <v>2607</v>
      </c>
      <c r="M8850" s="20" t="s">
        <v>39</v>
      </c>
      <c r="N8850" s="20" t="s">
        <v>149</v>
      </c>
      <c r="O8850" s="25">
        <v>1833.35</v>
      </c>
      <c r="Q8850" s="20" t="s">
        <v>146</v>
      </c>
      <c r="R8850" s="25">
        <v>1833.35</v>
      </c>
    </row>
    <row r="8851" spans="9:18" x14ac:dyDescent="0.3">
      <c r="M8851" s="20" t="s">
        <v>42</v>
      </c>
    </row>
    <row r="8852" spans="9:18" x14ac:dyDescent="0.3">
      <c r="I8852" s="31" t="s">
        <v>2753</v>
      </c>
      <c r="J8852" s="20" t="s">
        <v>2774</v>
      </c>
      <c r="K8852" s="20" t="s">
        <v>87</v>
      </c>
      <c r="L8852" s="20" t="s">
        <v>2607</v>
      </c>
      <c r="M8852" s="20" t="s">
        <v>39</v>
      </c>
      <c r="N8852" s="20" t="s">
        <v>89</v>
      </c>
      <c r="Q8852" s="20" t="s">
        <v>146</v>
      </c>
    </row>
    <row r="8853" spans="9:18" x14ac:dyDescent="0.3">
      <c r="M8853" s="20" t="s">
        <v>42</v>
      </c>
      <c r="R8853" s="25">
        <v>1</v>
      </c>
    </row>
    <row r="8854" spans="9:18" x14ac:dyDescent="0.3">
      <c r="I8854" s="31" t="s">
        <v>2753</v>
      </c>
      <c r="J8854" s="20" t="s">
        <v>2773</v>
      </c>
      <c r="K8854" s="20" t="s">
        <v>2607</v>
      </c>
      <c r="L8854" s="20" t="s">
        <v>2607</v>
      </c>
      <c r="M8854" s="20" t="s">
        <v>39</v>
      </c>
      <c r="N8854" s="20" t="s">
        <v>149</v>
      </c>
      <c r="O8854" s="25">
        <v>1833.35</v>
      </c>
      <c r="Q8854" s="20" t="s">
        <v>146</v>
      </c>
      <c r="R8854" s="25">
        <v>1833.35</v>
      </c>
    </row>
    <row r="8855" spans="9:18" x14ac:dyDescent="0.3">
      <c r="M8855" s="20" t="s">
        <v>42</v>
      </c>
    </row>
    <row r="8856" spans="9:18" x14ac:dyDescent="0.3">
      <c r="I8856" s="31" t="s">
        <v>2753</v>
      </c>
      <c r="J8856" s="20" t="s">
        <v>2774</v>
      </c>
      <c r="K8856" s="20" t="s">
        <v>87</v>
      </c>
      <c r="L8856" s="20" t="s">
        <v>2607</v>
      </c>
      <c r="M8856" s="20" t="s">
        <v>39</v>
      </c>
      <c r="N8856" s="20" t="s">
        <v>89</v>
      </c>
      <c r="Q8856" s="20" t="s">
        <v>146</v>
      </c>
    </row>
    <row r="8857" spans="9:18" x14ac:dyDescent="0.3">
      <c r="M8857" s="20" t="s">
        <v>42</v>
      </c>
      <c r="R8857" s="25">
        <v>1</v>
      </c>
    </row>
    <row r="8858" spans="9:18" x14ac:dyDescent="0.3">
      <c r="I8858" s="31" t="s">
        <v>2753</v>
      </c>
      <c r="J8858" s="20" t="s">
        <v>2773</v>
      </c>
      <c r="K8858" s="20" t="s">
        <v>2607</v>
      </c>
      <c r="L8858" s="20" t="s">
        <v>2607</v>
      </c>
      <c r="M8858" s="20" t="s">
        <v>39</v>
      </c>
      <c r="N8858" s="20" t="s">
        <v>149</v>
      </c>
      <c r="O8858" s="25">
        <v>1833.35</v>
      </c>
      <c r="Q8858" s="20" t="s">
        <v>146</v>
      </c>
      <c r="R8858" s="25">
        <v>1833.35</v>
      </c>
    </row>
    <row r="8859" spans="9:18" x14ac:dyDescent="0.3">
      <c r="M8859" s="20" t="s">
        <v>42</v>
      </c>
    </row>
    <row r="8860" spans="9:18" x14ac:dyDescent="0.3">
      <c r="I8860" s="31" t="s">
        <v>2753</v>
      </c>
      <c r="J8860" s="20" t="s">
        <v>2774</v>
      </c>
      <c r="K8860" s="20" t="s">
        <v>87</v>
      </c>
      <c r="L8860" s="20" t="s">
        <v>2607</v>
      </c>
      <c r="M8860" s="20" t="s">
        <v>39</v>
      </c>
      <c r="N8860" s="20" t="s">
        <v>89</v>
      </c>
      <c r="Q8860" s="20" t="s">
        <v>146</v>
      </c>
    </row>
    <row r="8861" spans="9:18" x14ac:dyDescent="0.3">
      <c r="M8861" s="20" t="s">
        <v>42</v>
      </c>
      <c r="R8861" s="25">
        <v>1</v>
      </c>
    </row>
    <row r="8862" spans="9:18" x14ac:dyDescent="0.3">
      <c r="I8862" s="31" t="s">
        <v>2753</v>
      </c>
      <c r="J8862" s="20" t="s">
        <v>2773</v>
      </c>
      <c r="K8862" s="20" t="s">
        <v>2607</v>
      </c>
      <c r="L8862" s="20" t="s">
        <v>2607</v>
      </c>
      <c r="M8862" s="20" t="s">
        <v>39</v>
      </c>
      <c r="N8862" s="20" t="s">
        <v>149</v>
      </c>
      <c r="O8862" s="25">
        <v>1833.35</v>
      </c>
      <c r="Q8862" s="20" t="s">
        <v>146</v>
      </c>
      <c r="R8862" s="25">
        <v>1833.35</v>
      </c>
    </row>
    <row r="8863" spans="9:18" x14ac:dyDescent="0.3">
      <c r="M8863" s="20" t="s">
        <v>42</v>
      </c>
    </row>
    <row r="8864" spans="9:18" x14ac:dyDescent="0.3">
      <c r="I8864" s="31" t="s">
        <v>2753</v>
      </c>
      <c r="J8864" s="20" t="s">
        <v>2774</v>
      </c>
      <c r="K8864" s="20" t="s">
        <v>87</v>
      </c>
      <c r="L8864" s="20" t="s">
        <v>2607</v>
      </c>
      <c r="M8864" s="20" t="s">
        <v>39</v>
      </c>
      <c r="N8864" s="20" t="s">
        <v>89</v>
      </c>
      <c r="Q8864" s="20" t="s">
        <v>146</v>
      </c>
    </row>
    <row r="8865" spans="9:18" x14ac:dyDescent="0.3">
      <c r="M8865" s="20" t="s">
        <v>42</v>
      </c>
      <c r="R8865" s="25">
        <v>1</v>
      </c>
    </row>
    <row r="8866" spans="9:18" x14ac:dyDescent="0.3">
      <c r="I8866" s="31" t="s">
        <v>2753</v>
      </c>
      <c r="J8866" s="20" t="s">
        <v>2773</v>
      </c>
      <c r="K8866" s="20" t="s">
        <v>2607</v>
      </c>
      <c r="L8866" s="20" t="s">
        <v>2607</v>
      </c>
      <c r="M8866" s="20" t="s">
        <v>39</v>
      </c>
      <c r="N8866" s="20" t="s">
        <v>149</v>
      </c>
      <c r="O8866" s="25">
        <v>1833.35</v>
      </c>
      <c r="Q8866" s="20" t="s">
        <v>146</v>
      </c>
      <c r="R8866" s="25">
        <v>1833.35</v>
      </c>
    </row>
    <row r="8867" spans="9:18" x14ac:dyDescent="0.3">
      <c r="M8867" s="20" t="s">
        <v>42</v>
      </c>
    </row>
    <row r="8868" spans="9:18" x14ac:dyDescent="0.3">
      <c r="I8868" s="31" t="s">
        <v>2753</v>
      </c>
      <c r="J8868" s="20" t="s">
        <v>2774</v>
      </c>
      <c r="K8868" s="20" t="s">
        <v>87</v>
      </c>
      <c r="L8868" s="20" t="s">
        <v>2607</v>
      </c>
      <c r="M8868" s="20" t="s">
        <v>39</v>
      </c>
      <c r="N8868" s="20" t="s">
        <v>89</v>
      </c>
      <c r="Q8868" s="20" t="s">
        <v>146</v>
      </c>
    </row>
    <row r="8869" spans="9:18" x14ac:dyDescent="0.3">
      <c r="M8869" s="20" t="s">
        <v>42</v>
      </c>
      <c r="R8869" s="25">
        <v>1</v>
      </c>
    </row>
    <row r="8870" spans="9:18" x14ac:dyDescent="0.3">
      <c r="I8870" s="31" t="s">
        <v>2753</v>
      </c>
      <c r="J8870" s="20" t="s">
        <v>2773</v>
      </c>
      <c r="K8870" s="20" t="s">
        <v>2607</v>
      </c>
      <c r="L8870" s="20" t="s">
        <v>2607</v>
      </c>
      <c r="M8870" s="20" t="s">
        <v>39</v>
      </c>
      <c r="N8870" s="20" t="s">
        <v>149</v>
      </c>
      <c r="O8870" s="25">
        <v>1833.35</v>
      </c>
      <c r="Q8870" s="20" t="s">
        <v>146</v>
      </c>
      <c r="R8870" s="25">
        <v>1833.35</v>
      </c>
    </row>
    <row r="8871" spans="9:18" x14ac:dyDescent="0.3">
      <c r="M8871" s="20" t="s">
        <v>42</v>
      </c>
    </row>
    <row r="8872" spans="9:18" x14ac:dyDescent="0.3">
      <c r="I8872" s="31" t="s">
        <v>2753</v>
      </c>
      <c r="J8872" s="20" t="s">
        <v>2774</v>
      </c>
      <c r="K8872" s="20" t="s">
        <v>87</v>
      </c>
      <c r="L8872" s="20" t="s">
        <v>2607</v>
      </c>
      <c r="M8872" s="20" t="s">
        <v>39</v>
      </c>
      <c r="N8872" s="20" t="s">
        <v>89</v>
      </c>
      <c r="Q8872" s="20" t="s">
        <v>146</v>
      </c>
    </row>
    <row r="8873" spans="9:18" x14ac:dyDescent="0.3">
      <c r="M8873" s="20" t="s">
        <v>42</v>
      </c>
      <c r="R8873" s="25">
        <v>1</v>
      </c>
    </row>
    <row r="8874" spans="9:18" x14ac:dyDescent="0.3">
      <c r="I8874" s="31" t="s">
        <v>2753</v>
      </c>
      <c r="J8874" s="20" t="s">
        <v>2773</v>
      </c>
      <c r="K8874" s="20" t="s">
        <v>1826</v>
      </c>
      <c r="L8874" s="20" t="s">
        <v>1826</v>
      </c>
      <c r="M8874" s="20" t="s">
        <v>39</v>
      </c>
      <c r="N8874" s="20" t="s">
        <v>149</v>
      </c>
      <c r="O8874" s="25">
        <v>1304.3</v>
      </c>
      <c r="Q8874" s="20" t="s">
        <v>146</v>
      </c>
      <c r="R8874" s="25">
        <v>1304.3</v>
      </c>
    </row>
    <row r="8875" spans="9:18" x14ac:dyDescent="0.3">
      <c r="M8875" s="20" t="s">
        <v>42</v>
      </c>
    </row>
    <row r="8876" spans="9:18" x14ac:dyDescent="0.3">
      <c r="I8876" s="31" t="s">
        <v>2753</v>
      </c>
      <c r="J8876" s="20" t="s">
        <v>2774</v>
      </c>
      <c r="K8876" s="20" t="s">
        <v>87</v>
      </c>
      <c r="L8876" s="20" t="s">
        <v>1826</v>
      </c>
      <c r="M8876" s="20" t="s">
        <v>39</v>
      </c>
      <c r="N8876" s="20" t="s">
        <v>89</v>
      </c>
      <c r="Q8876" s="20" t="s">
        <v>146</v>
      </c>
    </row>
    <row r="8877" spans="9:18" x14ac:dyDescent="0.3">
      <c r="M8877" s="20" t="s">
        <v>42</v>
      </c>
      <c r="R8877" s="25">
        <v>1</v>
      </c>
    </row>
    <row r="8878" spans="9:18" x14ac:dyDescent="0.3">
      <c r="I8878" s="31" t="s">
        <v>2753</v>
      </c>
      <c r="J8878" s="20" t="s">
        <v>2775</v>
      </c>
      <c r="K8878" s="20" t="s">
        <v>2776</v>
      </c>
      <c r="L8878" s="20" t="s">
        <v>400</v>
      </c>
      <c r="M8878" s="20" t="s">
        <v>39</v>
      </c>
      <c r="N8878" s="20" t="s">
        <v>90</v>
      </c>
      <c r="O8878" s="25">
        <v>21051.3</v>
      </c>
      <c r="Q8878" s="20" t="s">
        <v>90</v>
      </c>
      <c r="R8878" s="25">
        <v>21051.3</v>
      </c>
    </row>
    <row r="8879" spans="9:18" x14ac:dyDescent="0.3">
      <c r="M8879" s="20" t="s">
        <v>42</v>
      </c>
      <c r="O8879" s="25">
        <v>500</v>
      </c>
      <c r="R8879" s="25">
        <v>500</v>
      </c>
    </row>
    <row r="8880" spans="9:18" x14ac:dyDescent="0.3">
      <c r="I8880" s="31" t="s">
        <v>2753</v>
      </c>
      <c r="J8880" s="20" t="s">
        <v>2777</v>
      </c>
      <c r="K8880" s="20" t="s">
        <v>2778</v>
      </c>
      <c r="L8880" s="20" t="s">
        <v>2779</v>
      </c>
      <c r="M8880" s="20" t="s">
        <v>39</v>
      </c>
      <c r="N8880" s="20" t="s">
        <v>46</v>
      </c>
      <c r="O8880" s="25">
        <v>14.57</v>
      </c>
      <c r="Q8880" s="20" t="s">
        <v>46</v>
      </c>
      <c r="R8880" s="25">
        <v>14.57</v>
      </c>
    </row>
    <row r="8881" spans="9:18" x14ac:dyDescent="0.3">
      <c r="M8881" s="20" t="s">
        <v>42</v>
      </c>
      <c r="O8881" s="25">
        <v>0.5</v>
      </c>
      <c r="R8881" s="25">
        <v>0.5</v>
      </c>
    </row>
    <row r="8882" spans="9:18" x14ac:dyDescent="0.3">
      <c r="I8882" s="31" t="s">
        <v>2753</v>
      </c>
      <c r="J8882" s="20" t="s">
        <v>2777</v>
      </c>
      <c r="K8882" s="20" t="s">
        <v>2780</v>
      </c>
      <c r="L8882" s="20" t="s">
        <v>2781</v>
      </c>
      <c r="M8882" s="20" t="s">
        <v>39</v>
      </c>
      <c r="N8882" s="20" t="s">
        <v>46</v>
      </c>
      <c r="O8882" s="25">
        <v>1530</v>
      </c>
      <c r="Q8882" s="20" t="s">
        <v>46</v>
      </c>
      <c r="R8882" s="25">
        <v>1530</v>
      </c>
    </row>
    <row r="8883" spans="9:18" x14ac:dyDescent="0.3">
      <c r="M8883" s="20" t="s">
        <v>42</v>
      </c>
      <c r="O8883" s="25">
        <v>4</v>
      </c>
      <c r="R8883" s="25">
        <v>4</v>
      </c>
    </row>
    <row r="8884" spans="9:18" x14ac:dyDescent="0.3">
      <c r="I8884" s="31" t="s">
        <v>2753</v>
      </c>
      <c r="J8884" s="20" t="s">
        <v>2777</v>
      </c>
      <c r="K8884" s="20" t="s">
        <v>2782</v>
      </c>
      <c r="L8884" s="20" t="s">
        <v>2783</v>
      </c>
      <c r="M8884" s="20" t="s">
        <v>39</v>
      </c>
      <c r="N8884" s="20" t="s">
        <v>46</v>
      </c>
      <c r="O8884" s="25">
        <v>316.94</v>
      </c>
      <c r="Q8884" s="20" t="s">
        <v>46</v>
      </c>
      <c r="R8884" s="25">
        <v>316.94</v>
      </c>
    </row>
    <row r="8885" spans="9:18" x14ac:dyDescent="0.3">
      <c r="M8885" s="20" t="s">
        <v>42</v>
      </c>
      <c r="O8885" s="25">
        <v>1</v>
      </c>
      <c r="R8885" s="25">
        <v>1</v>
      </c>
    </row>
    <row r="8886" spans="9:18" x14ac:dyDescent="0.3">
      <c r="I8886" s="31" t="s">
        <v>2753</v>
      </c>
      <c r="J8886" s="20" t="s">
        <v>2777</v>
      </c>
      <c r="K8886" s="20" t="s">
        <v>2784</v>
      </c>
      <c r="L8886" s="20" t="s">
        <v>2785</v>
      </c>
      <c r="M8886" s="20" t="s">
        <v>39</v>
      </c>
      <c r="N8886" s="20" t="s">
        <v>46</v>
      </c>
      <c r="O8886" s="25">
        <v>1255.7</v>
      </c>
      <c r="Q8886" s="20" t="s">
        <v>46</v>
      </c>
      <c r="R8886" s="25">
        <v>1255.7</v>
      </c>
    </row>
    <row r="8887" spans="9:18" x14ac:dyDescent="0.3">
      <c r="M8887" s="20" t="s">
        <v>42</v>
      </c>
      <c r="O8887" s="25">
        <v>1</v>
      </c>
      <c r="R8887" s="25">
        <v>1</v>
      </c>
    </row>
    <row r="8888" spans="9:18" x14ac:dyDescent="0.3">
      <c r="I8888" s="31" t="s">
        <v>2753</v>
      </c>
      <c r="J8888" s="20" t="s">
        <v>2777</v>
      </c>
      <c r="K8888" s="20" t="s">
        <v>2786</v>
      </c>
      <c r="L8888" s="20" t="s">
        <v>2787</v>
      </c>
      <c r="M8888" s="20" t="s">
        <v>39</v>
      </c>
      <c r="N8888" s="20" t="s">
        <v>46</v>
      </c>
      <c r="O8888" s="25">
        <v>6129.63</v>
      </c>
      <c r="Q8888" s="20" t="s">
        <v>46</v>
      </c>
      <c r="R8888" s="25">
        <v>6129.63</v>
      </c>
    </row>
    <row r="8889" spans="9:18" x14ac:dyDescent="0.3">
      <c r="M8889" s="20" t="s">
        <v>42</v>
      </c>
      <c r="O8889" s="25">
        <v>2</v>
      </c>
      <c r="R8889" s="25">
        <v>2</v>
      </c>
    </row>
    <row r="8890" spans="9:18" x14ac:dyDescent="0.3">
      <c r="I8890" s="31" t="s">
        <v>2753</v>
      </c>
      <c r="J8890" s="20" t="s">
        <v>2777</v>
      </c>
      <c r="K8890" s="20" t="s">
        <v>2788</v>
      </c>
      <c r="L8890" s="20" t="s">
        <v>2789</v>
      </c>
      <c r="M8890" s="20" t="s">
        <v>39</v>
      </c>
      <c r="N8890" s="20" t="s">
        <v>46</v>
      </c>
      <c r="O8890" s="25">
        <v>1433.89</v>
      </c>
      <c r="Q8890" s="20" t="s">
        <v>46</v>
      </c>
      <c r="R8890" s="25">
        <v>1433.89</v>
      </c>
    </row>
    <row r="8891" spans="9:18" x14ac:dyDescent="0.3">
      <c r="M8891" s="20" t="s">
        <v>42</v>
      </c>
      <c r="O8891" s="25">
        <v>1</v>
      </c>
      <c r="R8891" s="25">
        <v>1</v>
      </c>
    </row>
    <row r="8892" spans="9:18" x14ac:dyDescent="0.3">
      <c r="I8892" s="31" t="s">
        <v>2753</v>
      </c>
      <c r="J8892" s="20" t="s">
        <v>2777</v>
      </c>
      <c r="K8892" s="20" t="s">
        <v>2790</v>
      </c>
      <c r="L8892" s="20" t="s">
        <v>2791</v>
      </c>
      <c r="M8892" s="20" t="s">
        <v>39</v>
      </c>
      <c r="N8892" s="20" t="s">
        <v>46</v>
      </c>
      <c r="O8892" s="25">
        <v>1687</v>
      </c>
      <c r="Q8892" s="20" t="s">
        <v>46</v>
      </c>
      <c r="R8892" s="25">
        <v>1687</v>
      </c>
    </row>
    <row r="8893" spans="9:18" x14ac:dyDescent="0.3">
      <c r="M8893" s="20" t="s">
        <v>42</v>
      </c>
      <c r="O8893" s="25">
        <v>1</v>
      </c>
      <c r="R8893" s="25">
        <v>1</v>
      </c>
    </row>
    <row r="8894" spans="9:18" x14ac:dyDescent="0.3">
      <c r="I8894" s="31" t="s">
        <v>2753</v>
      </c>
      <c r="J8894" s="20" t="s">
        <v>2777</v>
      </c>
      <c r="K8894" s="20" t="s">
        <v>2792</v>
      </c>
      <c r="L8894" s="20" t="s">
        <v>2793</v>
      </c>
      <c r="M8894" s="20" t="s">
        <v>39</v>
      </c>
      <c r="N8894" s="20" t="s">
        <v>46</v>
      </c>
      <c r="O8894" s="25">
        <v>1243.93</v>
      </c>
      <c r="Q8894" s="20" t="s">
        <v>46</v>
      </c>
      <c r="R8894" s="25">
        <v>1243.93</v>
      </c>
    </row>
    <row r="8895" spans="9:18" x14ac:dyDescent="0.3">
      <c r="M8895" s="20" t="s">
        <v>42</v>
      </c>
      <c r="O8895" s="25">
        <v>1</v>
      </c>
      <c r="R8895" s="25">
        <v>1</v>
      </c>
    </row>
    <row r="8896" spans="9:18" x14ac:dyDescent="0.3">
      <c r="I8896" s="31" t="s">
        <v>2753</v>
      </c>
      <c r="J8896" s="20" t="s">
        <v>2777</v>
      </c>
      <c r="K8896" s="20" t="s">
        <v>2794</v>
      </c>
      <c r="L8896" s="20" t="s">
        <v>886</v>
      </c>
      <c r="M8896" s="20" t="s">
        <v>39</v>
      </c>
      <c r="N8896" s="20" t="s">
        <v>53</v>
      </c>
      <c r="O8896" s="25">
        <v>1760</v>
      </c>
      <c r="Q8896" s="20" t="s">
        <v>53</v>
      </c>
      <c r="R8896" s="25">
        <v>1760</v>
      </c>
    </row>
    <row r="8897" spans="9:18" x14ac:dyDescent="0.3">
      <c r="M8897" s="20" t="s">
        <v>42</v>
      </c>
      <c r="O8897" s="25">
        <v>1</v>
      </c>
      <c r="R8897" s="25">
        <v>1</v>
      </c>
    </row>
    <row r="8898" spans="9:18" x14ac:dyDescent="0.3">
      <c r="I8898" s="31" t="s">
        <v>2753</v>
      </c>
      <c r="J8898" s="20" t="s">
        <v>2777</v>
      </c>
      <c r="K8898" s="20" t="s">
        <v>2795</v>
      </c>
      <c r="L8898" s="20" t="s">
        <v>988</v>
      </c>
      <c r="M8898" s="20" t="s">
        <v>39</v>
      </c>
      <c r="N8898" s="20" t="s">
        <v>53</v>
      </c>
      <c r="O8898" s="25">
        <v>1698.33</v>
      </c>
      <c r="Q8898" s="20" t="s">
        <v>53</v>
      </c>
      <c r="R8898" s="25">
        <v>1698.33</v>
      </c>
    </row>
    <row r="8899" spans="9:18" x14ac:dyDescent="0.3">
      <c r="M8899" s="20" t="s">
        <v>42</v>
      </c>
      <c r="O8899" s="25">
        <v>1</v>
      </c>
      <c r="R8899" s="25">
        <v>1</v>
      </c>
    </row>
    <row r="8900" spans="9:18" x14ac:dyDescent="0.3">
      <c r="I8900" s="31" t="s">
        <v>2753</v>
      </c>
      <c r="J8900" s="20" t="s">
        <v>2777</v>
      </c>
      <c r="K8900" s="20" t="s">
        <v>2796</v>
      </c>
      <c r="L8900" s="20" t="s">
        <v>1421</v>
      </c>
      <c r="M8900" s="20" t="s">
        <v>39</v>
      </c>
      <c r="N8900" s="20" t="s">
        <v>46</v>
      </c>
      <c r="O8900" s="25">
        <v>68593.95</v>
      </c>
      <c r="Q8900" s="20" t="s">
        <v>46</v>
      </c>
      <c r="R8900" s="25">
        <v>68593.95</v>
      </c>
    </row>
    <row r="8901" spans="9:18" x14ac:dyDescent="0.3">
      <c r="M8901" s="20" t="s">
        <v>42</v>
      </c>
      <c r="O8901" s="25">
        <v>2</v>
      </c>
      <c r="R8901" s="25">
        <v>2</v>
      </c>
    </row>
    <row r="8902" spans="9:18" x14ac:dyDescent="0.3">
      <c r="I8902" s="31" t="s">
        <v>2753</v>
      </c>
      <c r="J8902" s="20" t="s">
        <v>2777</v>
      </c>
      <c r="K8902" s="20" t="s">
        <v>2797</v>
      </c>
      <c r="L8902" s="20" t="s">
        <v>168</v>
      </c>
      <c r="M8902" s="20" t="s">
        <v>39</v>
      </c>
      <c r="N8902" s="20" t="s">
        <v>46</v>
      </c>
      <c r="O8902" s="25">
        <v>54871.040000000001</v>
      </c>
      <c r="Q8902" s="20" t="s">
        <v>46</v>
      </c>
      <c r="R8902" s="25">
        <v>54871.040000000001</v>
      </c>
    </row>
    <row r="8903" spans="9:18" x14ac:dyDescent="0.3">
      <c r="M8903" s="20" t="s">
        <v>42</v>
      </c>
      <c r="O8903" s="25">
        <v>2</v>
      </c>
      <c r="R8903" s="25">
        <v>2</v>
      </c>
    </row>
    <row r="8904" spans="9:18" x14ac:dyDescent="0.3">
      <c r="I8904" s="31" t="s">
        <v>2753</v>
      </c>
      <c r="J8904" s="20" t="s">
        <v>2777</v>
      </c>
      <c r="K8904" s="20" t="s">
        <v>2798</v>
      </c>
      <c r="L8904" s="20" t="s">
        <v>2226</v>
      </c>
      <c r="M8904" s="20" t="s">
        <v>39</v>
      </c>
      <c r="N8904" s="20" t="s">
        <v>53</v>
      </c>
      <c r="O8904" s="25">
        <v>464</v>
      </c>
      <c r="Q8904" s="20" t="s">
        <v>53</v>
      </c>
      <c r="R8904" s="25">
        <v>464</v>
      </c>
    </row>
    <row r="8905" spans="9:18" x14ac:dyDescent="0.3">
      <c r="M8905" s="20" t="s">
        <v>42</v>
      </c>
      <c r="O8905" s="25">
        <v>2</v>
      </c>
      <c r="R8905" s="25">
        <v>2</v>
      </c>
    </row>
    <row r="8906" spans="9:18" x14ac:dyDescent="0.3">
      <c r="I8906" s="31" t="s">
        <v>2753</v>
      </c>
      <c r="J8906" s="20" t="s">
        <v>2777</v>
      </c>
      <c r="K8906" s="20" t="s">
        <v>2799</v>
      </c>
      <c r="L8906" s="20" t="s">
        <v>1451</v>
      </c>
      <c r="M8906" s="20" t="s">
        <v>39</v>
      </c>
      <c r="N8906" s="20" t="s">
        <v>90</v>
      </c>
      <c r="O8906" s="25">
        <v>1366.94</v>
      </c>
      <c r="Q8906" s="20" t="s">
        <v>90</v>
      </c>
      <c r="R8906" s="25">
        <v>1366.94</v>
      </c>
    </row>
    <row r="8907" spans="9:18" x14ac:dyDescent="0.3">
      <c r="M8907" s="20" t="s">
        <v>42</v>
      </c>
      <c r="O8907" s="25">
        <v>140</v>
      </c>
      <c r="R8907" s="25">
        <v>140</v>
      </c>
    </row>
    <row r="8908" spans="9:18" x14ac:dyDescent="0.3">
      <c r="I8908" s="31" t="s">
        <v>2753</v>
      </c>
      <c r="J8908" s="20" t="s">
        <v>2777</v>
      </c>
      <c r="K8908" s="20" t="s">
        <v>2800</v>
      </c>
      <c r="L8908" s="20" t="s">
        <v>2801</v>
      </c>
      <c r="M8908" s="20" t="s">
        <v>39</v>
      </c>
      <c r="N8908" s="20" t="s">
        <v>158</v>
      </c>
      <c r="O8908" s="25">
        <v>13505.83</v>
      </c>
      <c r="Q8908" s="20" t="s">
        <v>158</v>
      </c>
      <c r="R8908" s="25">
        <v>13505.83</v>
      </c>
    </row>
    <row r="8909" spans="9:18" x14ac:dyDescent="0.3">
      <c r="M8909" s="20" t="s">
        <v>42</v>
      </c>
      <c r="O8909" s="25">
        <v>1</v>
      </c>
      <c r="R8909" s="25">
        <v>1</v>
      </c>
    </row>
    <row r="8910" spans="9:18" x14ac:dyDescent="0.3">
      <c r="I8910" s="31" t="s">
        <v>2753</v>
      </c>
      <c r="J8910" s="20" t="s">
        <v>2777</v>
      </c>
      <c r="K8910" s="20" t="s">
        <v>2802</v>
      </c>
      <c r="L8910" s="20" t="s">
        <v>391</v>
      </c>
      <c r="M8910" s="20" t="s">
        <v>39</v>
      </c>
      <c r="N8910" s="20" t="s">
        <v>46</v>
      </c>
      <c r="O8910" s="25">
        <v>80827.520000000004</v>
      </c>
      <c r="Q8910" s="20" t="s">
        <v>46</v>
      </c>
      <c r="R8910" s="25">
        <v>80827.520000000004</v>
      </c>
    </row>
    <row r="8911" spans="9:18" x14ac:dyDescent="0.3">
      <c r="M8911" s="20" t="s">
        <v>42</v>
      </c>
      <c r="O8911" s="25">
        <v>51</v>
      </c>
      <c r="R8911" s="25">
        <v>51</v>
      </c>
    </row>
    <row r="8912" spans="9:18" x14ac:dyDescent="0.3">
      <c r="I8912" s="31" t="s">
        <v>2753</v>
      </c>
      <c r="J8912" s="20" t="s">
        <v>2777</v>
      </c>
      <c r="K8912" s="20" t="s">
        <v>2803</v>
      </c>
      <c r="L8912" s="20" t="s">
        <v>392</v>
      </c>
      <c r="M8912" s="20" t="s">
        <v>39</v>
      </c>
      <c r="N8912" s="20" t="s">
        <v>46</v>
      </c>
      <c r="O8912" s="25">
        <v>34.57</v>
      </c>
      <c r="Q8912" s="20" t="s">
        <v>46</v>
      </c>
      <c r="R8912" s="25">
        <v>34.57</v>
      </c>
    </row>
    <row r="8913" spans="9:18" x14ac:dyDescent="0.3">
      <c r="M8913" s="20" t="s">
        <v>42</v>
      </c>
      <c r="O8913" s="25">
        <v>1</v>
      </c>
      <c r="R8913" s="25">
        <v>1</v>
      </c>
    </row>
    <row r="8914" spans="9:18" x14ac:dyDescent="0.3">
      <c r="I8914" s="31" t="s">
        <v>2753</v>
      </c>
      <c r="J8914" s="20" t="s">
        <v>2777</v>
      </c>
      <c r="K8914" s="20" t="s">
        <v>2804</v>
      </c>
      <c r="L8914" s="20" t="s">
        <v>104</v>
      </c>
      <c r="M8914" s="20" t="s">
        <v>39</v>
      </c>
      <c r="N8914" s="20" t="s">
        <v>46</v>
      </c>
      <c r="O8914" s="25">
        <v>258.58</v>
      </c>
      <c r="Q8914" s="20" t="s">
        <v>46</v>
      </c>
      <c r="R8914" s="25">
        <v>258.58</v>
      </c>
    </row>
    <row r="8915" spans="9:18" x14ac:dyDescent="0.3">
      <c r="M8915" s="20" t="s">
        <v>42</v>
      </c>
      <c r="O8915" s="25">
        <v>7</v>
      </c>
      <c r="R8915" s="25">
        <v>7</v>
      </c>
    </row>
    <row r="8916" spans="9:18" x14ac:dyDescent="0.3">
      <c r="I8916" s="31" t="s">
        <v>2753</v>
      </c>
      <c r="J8916" s="20" t="s">
        <v>2777</v>
      </c>
      <c r="K8916" s="20" t="s">
        <v>2805</v>
      </c>
      <c r="L8916" s="20" t="s">
        <v>2806</v>
      </c>
      <c r="M8916" s="20" t="s">
        <v>39</v>
      </c>
      <c r="N8916" s="20" t="s">
        <v>46</v>
      </c>
      <c r="O8916" s="25">
        <v>408.33</v>
      </c>
      <c r="Q8916" s="20" t="s">
        <v>46</v>
      </c>
      <c r="R8916" s="25">
        <v>408.33</v>
      </c>
    </row>
    <row r="8917" spans="9:18" x14ac:dyDescent="0.3">
      <c r="M8917" s="20" t="s">
        <v>42</v>
      </c>
      <c r="O8917" s="25">
        <v>7</v>
      </c>
      <c r="R8917" s="25">
        <v>7</v>
      </c>
    </row>
    <row r="8918" spans="9:18" x14ac:dyDescent="0.3">
      <c r="I8918" s="31" t="s">
        <v>2753</v>
      </c>
      <c r="J8918" s="20" t="s">
        <v>2777</v>
      </c>
      <c r="K8918" s="20" t="s">
        <v>2807</v>
      </c>
      <c r="L8918" s="20" t="s">
        <v>2808</v>
      </c>
      <c r="M8918" s="20" t="s">
        <v>39</v>
      </c>
      <c r="N8918" s="20" t="s">
        <v>46</v>
      </c>
      <c r="O8918" s="25">
        <v>1202.5</v>
      </c>
      <c r="Q8918" s="20" t="s">
        <v>46</v>
      </c>
      <c r="R8918" s="25">
        <v>1202.5</v>
      </c>
    </row>
    <row r="8919" spans="9:18" x14ac:dyDescent="0.3">
      <c r="M8919" s="20" t="s">
        <v>42</v>
      </c>
      <c r="O8919" s="25">
        <v>1</v>
      </c>
      <c r="R8919" s="25">
        <v>1</v>
      </c>
    </row>
    <row r="8920" spans="9:18" x14ac:dyDescent="0.3">
      <c r="I8920" s="31" t="s">
        <v>2753</v>
      </c>
      <c r="J8920" s="20" t="s">
        <v>2777</v>
      </c>
      <c r="K8920" s="20" t="s">
        <v>2809</v>
      </c>
      <c r="L8920" s="20" t="s">
        <v>2810</v>
      </c>
      <c r="M8920" s="20" t="s">
        <v>39</v>
      </c>
      <c r="N8920" s="20" t="s">
        <v>46</v>
      </c>
      <c r="O8920" s="25">
        <v>795.83</v>
      </c>
      <c r="Q8920" s="20" t="s">
        <v>46</v>
      </c>
      <c r="R8920" s="25">
        <v>795.83</v>
      </c>
    </row>
    <row r="8921" spans="9:18" x14ac:dyDescent="0.3">
      <c r="M8921" s="20" t="s">
        <v>42</v>
      </c>
      <c r="O8921" s="25">
        <v>5</v>
      </c>
      <c r="R8921" s="25">
        <v>5</v>
      </c>
    </row>
    <row r="8922" spans="9:18" x14ac:dyDescent="0.3">
      <c r="I8922" s="31" t="s">
        <v>2753</v>
      </c>
      <c r="J8922" s="20" t="s">
        <v>2777</v>
      </c>
      <c r="K8922" s="20" t="s">
        <v>2811</v>
      </c>
      <c r="L8922" s="20" t="s">
        <v>393</v>
      </c>
      <c r="M8922" s="20" t="s">
        <v>39</v>
      </c>
      <c r="N8922" s="20" t="s">
        <v>46</v>
      </c>
      <c r="O8922" s="25">
        <v>308.35000000000002</v>
      </c>
      <c r="Q8922" s="20" t="s">
        <v>46</v>
      </c>
      <c r="R8922" s="25">
        <v>308.35000000000002</v>
      </c>
    </row>
    <row r="8923" spans="9:18" x14ac:dyDescent="0.3">
      <c r="M8923" s="20" t="s">
        <v>42</v>
      </c>
      <c r="O8923" s="25">
        <v>2.88</v>
      </c>
      <c r="R8923" s="25">
        <v>2.88</v>
      </c>
    </row>
    <row r="8924" spans="9:18" x14ac:dyDescent="0.3">
      <c r="I8924" s="31" t="s">
        <v>2753</v>
      </c>
      <c r="J8924" s="20" t="s">
        <v>2777</v>
      </c>
      <c r="K8924" s="20" t="s">
        <v>2812</v>
      </c>
      <c r="L8924" s="20" t="s">
        <v>113</v>
      </c>
      <c r="M8924" s="20" t="s">
        <v>39</v>
      </c>
      <c r="N8924" s="20" t="s">
        <v>46</v>
      </c>
      <c r="O8924" s="25">
        <v>2247.67</v>
      </c>
      <c r="Q8924" s="20" t="s">
        <v>46</v>
      </c>
      <c r="R8924" s="25">
        <v>2247.67</v>
      </c>
    </row>
    <row r="8925" spans="9:18" x14ac:dyDescent="0.3">
      <c r="M8925" s="20" t="s">
        <v>42</v>
      </c>
      <c r="O8925" s="25">
        <v>17.7</v>
      </c>
      <c r="R8925" s="25">
        <v>17.7</v>
      </c>
    </row>
    <row r="8926" spans="9:18" x14ac:dyDescent="0.3">
      <c r="I8926" s="31" t="s">
        <v>2753</v>
      </c>
      <c r="J8926" s="20" t="s">
        <v>2777</v>
      </c>
      <c r="K8926" s="20" t="s">
        <v>2813</v>
      </c>
      <c r="L8926" s="20" t="s">
        <v>1168</v>
      </c>
      <c r="M8926" s="20" t="s">
        <v>39</v>
      </c>
      <c r="N8926" s="20" t="s">
        <v>46</v>
      </c>
      <c r="O8926" s="25">
        <v>2017.5</v>
      </c>
      <c r="Q8926" s="20" t="s">
        <v>46</v>
      </c>
      <c r="R8926" s="25">
        <v>2017.5</v>
      </c>
    </row>
    <row r="8927" spans="9:18" x14ac:dyDescent="0.3">
      <c r="M8927" s="20" t="s">
        <v>42</v>
      </c>
      <c r="O8927" s="25">
        <v>14.45</v>
      </c>
      <c r="R8927" s="25">
        <v>14.45</v>
      </c>
    </row>
    <row r="8928" spans="9:18" x14ac:dyDescent="0.3">
      <c r="I8928" s="31" t="s">
        <v>2753</v>
      </c>
      <c r="J8928" s="20" t="s">
        <v>2777</v>
      </c>
      <c r="K8928" s="20" t="s">
        <v>2814</v>
      </c>
      <c r="L8928" s="20" t="s">
        <v>1741</v>
      </c>
      <c r="M8928" s="20" t="s">
        <v>39</v>
      </c>
      <c r="N8928" s="20" t="s">
        <v>46</v>
      </c>
      <c r="O8928" s="25">
        <v>591.26</v>
      </c>
      <c r="Q8928" s="20" t="s">
        <v>46</v>
      </c>
      <c r="R8928" s="25">
        <v>591.26</v>
      </c>
    </row>
    <row r="8929" spans="9:18" x14ac:dyDescent="0.3">
      <c r="M8929" s="20" t="s">
        <v>42</v>
      </c>
      <c r="O8929" s="25">
        <v>4.7</v>
      </c>
      <c r="R8929" s="25">
        <v>4.7</v>
      </c>
    </row>
    <row r="8930" spans="9:18" x14ac:dyDescent="0.3">
      <c r="I8930" s="31" t="s">
        <v>2753</v>
      </c>
      <c r="J8930" s="20" t="s">
        <v>2777</v>
      </c>
      <c r="K8930" s="20" t="s">
        <v>2815</v>
      </c>
      <c r="L8930" s="20" t="s">
        <v>109</v>
      </c>
      <c r="M8930" s="20" t="s">
        <v>39</v>
      </c>
      <c r="N8930" s="20" t="s">
        <v>46</v>
      </c>
      <c r="O8930" s="25">
        <v>421.21</v>
      </c>
      <c r="Q8930" s="20" t="s">
        <v>46</v>
      </c>
      <c r="R8930" s="25">
        <v>421.21</v>
      </c>
    </row>
    <row r="8931" spans="9:18" x14ac:dyDescent="0.3">
      <c r="M8931" s="20" t="s">
        <v>42</v>
      </c>
      <c r="O8931" s="25">
        <v>3.05</v>
      </c>
      <c r="R8931" s="25">
        <v>3.05</v>
      </c>
    </row>
    <row r="8932" spans="9:18" x14ac:dyDescent="0.3">
      <c r="I8932" s="31" t="s">
        <v>2753</v>
      </c>
      <c r="J8932" s="20" t="s">
        <v>2777</v>
      </c>
      <c r="K8932" s="20" t="s">
        <v>2816</v>
      </c>
      <c r="L8932" s="20" t="s">
        <v>110</v>
      </c>
      <c r="M8932" s="20" t="s">
        <v>39</v>
      </c>
      <c r="N8932" s="20" t="s">
        <v>46</v>
      </c>
      <c r="O8932" s="25">
        <v>1071.5999999999999</v>
      </c>
      <c r="Q8932" s="20" t="s">
        <v>46</v>
      </c>
      <c r="R8932" s="25">
        <v>1071.5999999999999</v>
      </c>
    </row>
    <row r="8933" spans="9:18" x14ac:dyDescent="0.3">
      <c r="M8933" s="20" t="s">
        <v>42</v>
      </c>
      <c r="O8933" s="25">
        <v>8.6</v>
      </c>
      <c r="R8933" s="25">
        <v>8.6</v>
      </c>
    </row>
    <row r="8934" spans="9:18" x14ac:dyDescent="0.3">
      <c r="I8934" s="31" t="s">
        <v>2753</v>
      </c>
      <c r="J8934" s="20" t="s">
        <v>2777</v>
      </c>
      <c r="K8934" s="20" t="s">
        <v>2817</v>
      </c>
      <c r="L8934" s="20" t="s">
        <v>1317</v>
      </c>
      <c r="M8934" s="20" t="s">
        <v>39</v>
      </c>
      <c r="N8934" s="20" t="s">
        <v>46</v>
      </c>
      <c r="O8934" s="25">
        <v>1023.92</v>
      </c>
      <c r="Q8934" s="20" t="s">
        <v>46</v>
      </c>
      <c r="R8934" s="25">
        <v>1023.92</v>
      </c>
    </row>
    <row r="8935" spans="9:18" x14ac:dyDescent="0.3">
      <c r="M8935" s="20" t="s">
        <v>42</v>
      </c>
      <c r="O8935" s="25">
        <v>5</v>
      </c>
      <c r="R8935" s="25">
        <v>5</v>
      </c>
    </row>
    <row r="8936" spans="9:18" x14ac:dyDescent="0.3">
      <c r="I8936" s="31" t="s">
        <v>2753</v>
      </c>
      <c r="J8936" s="20" t="s">
        <v>2777</v>
      </c>
      <c r="K8936" s="20" t="s">
        <v>2818</v>
      </c>
      <c r="L8936" s="20" t="s">
        <v>111</v>
      </c>
      <c r="M8936" s="20" t="s">
        <v>39</v>
      </c>
      <c r="N8936" s="20" t="s">
        <v>46</v>
      </c>
      <c r="O8936" s="25">
        <v>1412.59</v>
      </c>
      <c r="Q8936" s="20" t="s">
        <v>46</v>
      </c>
      <c r="R8936" s="25">
        <v>1412.59</v>
      </c>
    </row>
    <row r="8937" spans="9:18" x14ac:dyDescent="0.3">
      <c r="M8937" s="20" t="s">
        <v>42</v>
      </c>
      <c r="O8937" s="25">
        <v>9.8000000000000007</v>
      </c>
      <c r="R8937" s="25">
        <v>9.8000000000000007</v>
      </c>
    </row>
    <row r="8938" spans="9:18" x14ac:dyDescent="0.3">
      <c r="I8938" s="31" t="s">
        <v>2753</v>
      </c>
      <c r="J8938" s="20" t="s">
        <v>2777</v>
      </c>
      <c r="K8938" s="20" t="s">
        <v>2819</v>
      </c>
      <c r="L8938" s="20" t="s">
        <v>734</v>
      </c>
      <c r="M8938" s="20" t="s">
        <v>39</v>
      </c>
      <c r="N8938" s="20" t="s">
        <v>46</v>
      </c>
      <c r="O8938" s="25">
        <v>175</v>
      </c>
      <c r="Q8938" s="20" t="s">
        <v>46</v>
      </c>
      <c r="R8938" s="25">
        <v>175</v>
      </c>
    </row>
    <row r="8939" spans="9:18" x14ac:dyDescent="0.3">
      <c r="M8939" s="20" t="s">
        <v>42</v>
      </c>
      <c r="O8939" s="25">
        <v>1.2</v>
      </c>
      <c r="R8939" s="25">
        <v>1.2</v>
      </c>
    </row>
    <row r="8940" spans="9:18" x14ac:dyDescent="0.3">
      <c r="I8940" s="31" t="s">
        <v>2753</v>
      </c>
      <c r="J8940" s="20" t="s">
        <v>2777</v>
      </c>
      <c r="K8940" s="20" t="s">
        <v>2820</v>
      </c>
      <c r="L8940" s="20" t="s">
        <v>112</v>
      </c>
      <c r="M8940" s="20" t="s">
        <v>39</v>
      </c>
      <c r="N8940" s="20" t="s">
        <v>46</v>
      </c>
      <c r="O8940" s="25">
        <v>1353.13</v>
      </c>
      <c r="Q8940" s="20" t="s">
        <v>46</v>
      </c>
      <c r="R8940" s="25">
        <v>1353.13</v>
      </c>
    </row>
    <row r="8941" spans="9:18" x14ac:dyDescent="0.3">
      <c r="M8941" s="20" t="s">
        <v>42</v>
      </c>
      <c r="O8941" s="25">
        <v>9.4</v>
      </c>
      <c r="R8941" s="25">
        <v>9.4</v>
      </c>
    </row>
    <row r="8942" spans="9:18" x14ac:dyDescent="0.3">
      <c r="I8942" s="31" t="s">
        <v>2753</v>
      </c>
      <c r="J8942" s="20" t="s">
        <v>2777</v>
      </c>
      <c r="K8942" s="20" t="s">
        <v>2821</v>
      </c>
      <c r="L8942" s="20" t="s">
        <v>1169</v>
      </c>
      <c r="M8942" s="20" t="s">
        <v>39</v>
      </c>
      <c r="N8942" s="20" t="s">
        <v>46</v>
      </c>
      <c r="O8942" s="25">
        <v>722.98</v>
      </c>
      <c r="Q8942" s="20" t="s">
        <v>46</v>
      </c>
      <c r="R8942" s="25">
        <v>722.98</v>
      </c>
    </row>
    <row r="8943" spans="9:18" x14ac:dyDescent="0.3">
      <c r="M8943" s="20" t="s">
        <v>42</v>
      </c>
      <c r="O8943" s="25">
        <v>7.85</v>
      </c>
      <c r="R8943" s="25">
        <v>7.85</v>
      </c>
    </row>
    <row r="8944" spans="9:18" x14ac:dyDescent="0.3">
      <c r="I8944" s="31" t="s">
        <v>2753</v>
      </c>
      <c r="J8944" s="20" t="s">
        <v>2777</v>
      </c>
      <c r="K8944" s="20" t="s">
        <v>2822</v>
      </c>
      <c r="L8944" s="20" t="s">
        <v>1731</v>
      </c>
      <c r="M8944" s="20" t="s">
        <v>39</v>
      </c>
      <c r="N8944" s="20" t="s">
        <v>46</v>
      </c>
      <c r="O8944" s="25">
        <v>2334.63</v>
      </c>
      <c r="Q8944" s="20" t="s">
        <v>46</v>
      </c>
      <c r="R8944" s="25">
        <v>2334.63</v>
      </c>
    </row>
    <row r="8945" spans="9:18" x14ac:dyDescent="0.3">
      <c r="M8945" s="20" t="s">
        <v>42</v>
      </c>
      <c r="O8945" s="25">
        <v>21.9</v>
      </c>
      <c r="R8945" s="25">
        <v>21.9</v>
      </c>
    </row>
    <row r="8946" spans="9:18" x14ac:dyDescent="0.3">
      <c r="I8946" s="31" t="s">
        <v>2753</v>
      </c>
      <c r="J8946" s="20" t="s">
        <v>2777</v>
      </c>
      <c r="K8946" s="20" t="s">
        <v>2823</v>
      </c>
      <c r="L8946" s="20" t="s">
        <v>735</v>
      </c>
      <c r="M8946" s="20" t="s">
        <v>39</v>
      </c>
      <c r="N8946" s="20" t="s">
        <v>46</v>
      </c>
      <c r="O8946" s="25">
        <v>317.72000000000003</v>
      </c>
      <c r="Q8946" s="20" t="s">
        <v>46</v>
      </c>
      <c r="R8946" s="25">
        <v>317.72000000000003</v>
      </c>
    </row>
    <row r="8947" spans="9:18" x14ac:dyDescent="0.3">
      <c r="M8947" s="20" t="s">
        <v>42</v>
      </c>
      <c r="O8947" s="25">
        <v>2.5</v>
      </c>
      <c r="R8947" s="25">
        <v>2.5</v>
      </c>
    </row>
    <row r="8948" spans="9:18" x14ac:dyDescent="0.3">
      <c r="I8948" s="31" t="s">
        <v>2753</v>
      </c>
      <c r="J8948" s="20" t="s">
        <v>2777</v>
      </c>
      <c r="K8948" s="20" t="s">
        <v>2824</v>
      </c>
      <c r="L8948" s="20" t="s">
        <v>2825</v>
      </c>
      <c r="M8948" s="20" t="s">
        <v>39</v>
      </c>
      <c r="N8948" s="20" t="s">
        <v>46</v>
      </c>
      <c r="O8948" s="25">
        <v>573.83000000000004</v>
      </c>
      <c r="Q8948" s="20" t="s">
        <v>46</v>
      </c>
      <c r="R8948" s="25">
        <v>573.83000000000004</v>
      </c>
    </row>
    <row r="8949" spans="9:18" x14ac:dyDescent="0.3">
      <c r="M8949" s="20" t="s">
        <v>42</v>
      </c>
      <c r="O8949" s="25">
        <v>5</v>
      </c>
      <c r="R8949" s="25">
        <v>5</v>
      </c>
    </row>
    <row r="8950" spans="9:18" x14ac:dyDescent="0.3">
      <c r="I8950" s="31" t="s">
        <v>2753</v>
      </c>
      <c r="J8950" s="20" t="s">
        <v>2777</v>
      </c>
      <c r="K8950" s="20" t="s">
        <v>2826</v>
      </c>
      <c r="L8950" s="20" t="s">
        <v>736</v>
      </c>
      <c r="M8950" s="20" t="s">
        <v>39</v>
      </c>
      <c r="N8950" s="20" t="s">
        <v>46</v>
      </c>
      <c r="O8950" s="25">
        <v>2166.67</v>
      </c>
      <c r="Q8950" s="20" t="s">
        <v>46</v>
      </c>
      <c r="R8950" s="25">
        <v>2166.67</v>
      </c>
    </row>
    <row r="8951" spans="9:18" x14ac:dyDescent="0.3">
      <c r="M8951" s="20" t="s">
        <v>42</v>
      </c>
      <c r="O8951" s="25">
        <v>4</v>
      </c>
      <c r="R8951" s="25">
        <v>4</v>
      </c>
    </row>
    <row r="8952" spans="9:18" x14ac:dyDescent="0.3">
      <c r="I8952" s="31" t="s">
        <v>2753</v>
      </c>
      <c r="J8952" s="20" t="s">
        <v>2777</v>
      </c>
      <c r="K8952" s="20" t="s">
        <v>2827</v>
      </c>
      <c r="L8952" s="20" t="s">
        <v>1448</v>
      </c>
      <c r="M8952" s="20" t="s">
        <v>39</v>
      </c>
      <c r="N8952" s="20" t="s">
        <v>46</v>
      </c>
      <c r="O8952" s="25">
        <v>834.67</v>
      </c>
      <c r="Q8952" s="20" t="s">
        <v>53</v>
      </c>
      <c r="R8952" s="25">
        <v>834.67</v>
      </c>
    </row>
    <row r="8953" spans="9:18" x14ac:dyDescent="0.3">
      <c r="M8953" s="20" t="s">
        <v>42</v>
      </c>
      <c r="O8953" s="25">
        <v>6.26</v>
      </c>
      <c r="R8953" s="25">
        <v>6.26</v>
      </c>
    </row>
    <row r="8954" spans="9:18" x14ac:dyDescent="0.3">
      <c r="I8954" s="31" t="s">
        <v>2753</v>
      </c>
      <c r="J8954" s="20" t="s">
        <v>2777</v>
      </c>
      <c r="K8954" s="20" t="s">
        <v>2828</v>
      </c>
      <c r="L8954" s="20" t="s">
        <v>2829</v>
      </c>
      <c r="M8954" s="20" t="s">
        <v>39</v>
      </c>
      <c r="N8954" s="20" t="s">
        <v>46</v>
      </c>
      <c r="O8954" s="25">
        <v>2732.61</v>
      </c>
      <c r="Q8954" s="20" t="s">
        <v>46</v>
      </c>
      <c r="R8954" s="25">
        <v>2732.61</v>
      </c>
    </row>
    <row r="8955" spans="9:18" x14ac:dyDescent="0.3">
      <c r="M8955" s="20" t="s">
        <v>42</v>
      </c>
      <c r="O8955" s="25">
        <v>17</v>
      </c>
      <c r="R8955" s="25">
        <v>17</v>
      </c>
    </row>
    <row r="8956" spans="9:18" x14ac:dyDescent="0.3">
      <c r="I8956" s="31" t="s">
        <v>2753</v>
      </c>
      <c r="J8956" s="20" t="s">
        <v>2777</v>
      </c>
      <c r="K8956" s="20" t="s">
        <v>2830</v>
      </c>
      <c r="L8956" s="20" t="s">
        <v>2831</v>
      </c>
      <c r="M8956" s="20" t="s">
        <v>39</v>
      </c>
      <c r="N8956" s="20" t="s">
        <v>46</v>
      </c>
      <c r="O8956" s="25">
        <v>2077.27</v>
      </c>
      <c r="Q8956" s="20" t="s">
        <v>46</v>
      </c>
      <c r="R8956" s="25">
        <v>2077.27</v>
      </c>
    </row>
    <row r="8957" spans="9:18" x14ac:dyDescent="0.3">
      <c r="M8957" s="20" t="s">
        <v>42</v>
      </c>
      <c r="O8957" s="25">
        <v>10</v>
      </c>
      <c r="R8957" s="25">
        <v>10</v>
      </c>
    </row>
    <row r="8958" spans="9:18" x14ac:dyDescent="0.3">
      <c r="I8958" s="31" t="s">
        <v>2753</v>
      </c>
      <c r="J8958" s="20" t="s">
        <v>2777</v>
      </c>
      <c r="K8958" s="20" t="s">
        <v>2832</v>
      </c>
      <c r="L8958" s="20" t="s">
        <v>1827</v>
      </c>
      <c r="M8958" s="20" t="s">
        <v>39</v>
      </c>
      <c r="N8958" s="20" t="s">
        <v>146</v>
      </c>
      <c r="O8958" s="25">
        <v>1750</v>
      </c>
      <c r="Q8958" s="20" t="s">
        <v>146</v>
      </c>
      <c r="R8958" s="25">
        <v>1750</v>
      </c>
    </row>
    <row r="8959" spans="9:18" x14ac:dyDescent="0.3">
      <c r="M8959" s="20" t="s">
        <v>42</v>
      </c>
      <c r="O8959" s="25">
        <v>2</v>
      </c>
      <c r="R8959" s="25">
        <v>2</v>
      </c>
    </row>
    <row r="8960" spans="9:18" x14ac:dyDescent="0.3">
      <c r="I8960" s="31" t="s">
        <v>2753</v>
      </c>
      <c r="J8960" s="20" t="s">
        <v>2833</v>
      </c>
      <c r="K8960" s="20" t="s">
        <v>1827</v>
      </c>
      <c r="L8960" s="20" t="s">
        <v>2832</v>
      </c>
      <c r="M8960" s="20" t="s">
        <v>39</v>
      </c>
      <c r="N8960" s="20" t="s">
        <v>149</v>
      </c>
      <c r="O8960" s="25">
        <v>1750</v>
      </c>
      <c r="Q8960" s="20" t="s">
        <v>149</v>
      </c>
      <c r="R8960" s="25">
        <v>1750</v>
      </c>
    </row>
    <row r="8961" spans="9:18" x14ac:dyDescent="0.3">
      <c r="M8961" s="20" t="s">
        <v>42</v>
      </c>
    </row>
    <row r="8962" spans="9:18" x14ac:dyDescent="0.3">
      <c r="I8962" s="31" t="s">
        <v>2753</v>
      </c>
      <c r="J8962" s="20" t="s">
        <v>2777</v>
      </c>
      <c r="K8962" s="20" t="s">
        <v>2834</v>
      </c>
      <c r="L8962" s="20" t="s">
        <v>2835</v>
      </c>
      <c r="M8962" s="20" t="s">
        <v>39</v>
      </c>
      <c r="N8962" s="20" t="s">
        <v>53</v>
      </c>
      <c r="O8962" s="25">
        <v>161.91999999999999</v>
      </c>
      <c r="Q8962" s="20" t="s">
        <v>46</v>
      </c>
      <c r="R8962" s="25">
        <v>161.91999999999999</v>
      </c>
    </row>
    <row r="8963" spans="9:18" x14ac:dyDescent="0.3">
      <c r="M8963" s="20" t="s">
        <v>42</v>
      </c>
      <c r="O8963" s="25">
        <v>1</v>
      </c>
      <c r="R8963" s="25">
        <v>1</v>
      </c>
    </row>
    <row r="8964" spans="9:18" x14ac:dyDescent="0.3">
      <c r="I8964" s="31" t="s">
        <v>2753</v>
      </c>
      <c r="J8964" s="20" t="s">
        <v>2777</v>
      </c>
      <c r="K8964" s="20" t="s">
        <v>2836</v>
      </c>
      <c r="L8964" s="20" t="s">
        <v>737</v>
      </c>
      <c r="M8964" s="20" t="s">
        <v>39</v>
      </c>
      <c r="N8964" s="20" t="s">
        <v>46</v>
      </c>
      <c r="O8964" s="25">
        <v>46666.67</v>
      </c>
      <c r="Q8964" s="20" t="s">
        <v>46</v>
      </c>
      <c r="R8964" s="25">
        <v>46666.67</v>
      </c>
    </row>
    <row r="8965" spans="9:18" x14ac:dyDescent="0.3">
      <c r="M8965" s="20" t="s">
        <v>42</v>
      </c>
      <c r="O8965" s="25">
        <v>5</v>
      </c>
      <c r="R8965" s="25">
        <v>5</v>
      </c>
    </row>
    <row r="8966" spans="9:18" x14ac:dyDescent="0.3">
      <c r="I8966" s="31" t="s">
        <v>2753</v>
      </c>
      <c r="J8966" s="20" t="s">
        <v>2777</v>
      </c>
      <c r="K8966" s="20" t="s">
        <v>2837</v>
      </c>
      <c r="L8966" s="20" t="s">
        <v>2549</v>
      </c>
      <c r="M8966" s="20" t="s">
        <v>39</v>
      </c>
      <c r="N8966" s="20" t="s">
        <v>46</v>
      </c>
      <c r="O8966" s="25">
        <v>15000</v>
      </c>
      <c r="Q8966" s="20" t="s">
        <v>46</v>
      </c>
      <c r="R8966" s="25">
        <v>15000</v>
      </c>
    </row>
    <row r="8967" spans="9:18" x14ac:dyDescent="0.3">
      <c r="M8967" s="20" t="s">
        <v>42</v>
      </c>
      <c r="O8967" s="25">
        <v>1</v>
      </c>
      <c r="R8967" s="25">
        <v>1</v>
      </c>
    </row>
    <row r="8968" spans="9:18" x14ac:dyDescent="0.3">
      <c r="I8968" s="31" t="s">
        <v>2753</v>
      </c>
      <c r="J8968" s="20" t="s">
        <v>2777</v>
      </c>
      <c r="K8968" s="20" t="s">
        <v>2838</v>
      </c>
      <c r="L8968" s="20" t="s">
        <v>2839</v>
      </c>
      <c r="M8968" s="20" t="s">
        <v>39</v>
      </c>
      <c r="N8968" s="20" t="s">
        <v>46</v>
      </c>
      <c r="O8968" s="25">
        <v>20885.79</v>
      </c>
      <c r="Q8968" s="20" t="s">
        <v>46</v>
      </c>
      <c r="R8968" s="25">
        <v>20885.79</v>
      </c>
    </row>
    <row r="8969" spans="9:18" x14ac:dyDescent="0.3">
      <c r="M8969" s="20" t="s">
        <v>42</v>
      </c>
      <c r="O8969" s="25">
        <v>2</v>
      </c>
      <c r="R8969" s="25">
        <v>2</v>
      </c>
    </row>
    <row r="8970" spans="9:18" x14ac:dyDescent="0.3">
      <c r="I8970" s="31" t="s">
        <v>2753</v>
      </c>
      <c r="J8970" s="20" t="s">
        <v>2777</v>
      </c>
      <c r="K8970" s="20" t="s">
        <v>2840</v>
      </c>
      <c r="L8970" s="20" t="s">
        <v>2841</v>
      </c>
      <c r="M8970" s="20" t="s">
        <v>39</v>
      </c>
      <c r="N8970" s="20" t="s">
        <v>46</v>
      </c>
      <c r="O8970" s="25">
        <v>8097.3</v>
      </c>
      <c r="Q8970" s="20" t="s">
        <v>46</v>
      </c>
      <c r="R8970" s="25">
        <v>8097.3</v>
      </c>
    </row>
    <row r="8971" spans="9:18" x14ac:dyDescent="0.3">
      <c r="M8971" s="20" t="s">
        <v>42</v>
      </c>
      <c r="O8971" s="25">
        <v>2</v>
      </c>
      <c r="R8971" s="25">
        <v>2</v>
      </c>
    </row>
    <row r="8972" spans="9:18" x14ac:dyDescent="0.3">
      <c r="I8972" s="31" t="s">
        <v>2753</v>
      </c>
      <c r="J8972" s="20" t="s">
        <v>2777</v>
      </c>
      <c r="K8972" s="20" t="s">
        <v>2842</v>
      </c>
      <c r="L8972" s="20" t="s">
        <v>2843</v>
      </c>
      <c r="M8972" s="20" t="s">
        <v>39</v>
      </c>
      <c r="N8972" s="20" t="s">
        <v>46</v>
      </c>
      <c r="O8972" s="25">
        <v>13956.99</v>
      </c>
      <c r="Q8972" s="20" t="s">
        <v>46</v>
      </c>
      <c r="R8972" s="25">
        <v>13956.99</v>
      </c>
    </row>
    <row r="8973" spans="9:18" x14ac:dyDescent="0.3">
      <c r="M8973" s="20" t="s">
        <v>42</v>
      </c>
      <c r="O8973" s="25">
        <v>3</v>
      </c>
      <c r="R8973" s="25">
        <v>3</v>
      </c>
    </row>
    <row r="8974" spans="9:18" x14ac:dyDescent="0.3">
      <c r="I8974" s="31" t="s">
        <v>2753</v>
      </c>
      <c r="J8974" s="20" t="s">
        <v>2777</v>
      </c>
      <c r="K8974" s="20" t="s">
        <v>2844</v>
      </c>
      <c r="L8974" s="20" t="s">
        <v>2845</v>
      </c>
      <c r="M8974" s="20" t="s">
        <v>39</v>
      </c>
      <c r="N8974" s="20" t="s">
        <v>90</v>
      </c>
      <c r="O8974" s="25">
        <v>1619.93</v>
      </c>
      <c r="Q8974" s="20" t="s">
        <v>90</v>
      </c>
      <c r="R8974" s="25">
        <v>1619.93</v>
      </c>
    </row>
    <row r="8975" spans="9:18" x14ac:dyDescent="0.3">
      <c r="M8975" s="20" t="s">
        <v>42</v>
      </c>
      <c r="O8975" s="25">
        <v>2</v>
      </c>
      <c r="R8975" s="25">
        <v>2</v>
      </c>
    </row>
    <row r="8976" spans="9:18" x14ac:dyDescent="0.3">
      <c r="I8976" s="31" t="s">
        <v>2753</v>
      </c>
      <c r="J8976" s="20" t="s">
        <v>2777</v>
      </c>
      <c r="K8976" s="20" t="s">
        <v>2846</v>
      </c>
      <c r="L8976" s="20" t="s">
        <v>1080</v>
      </c>
      <c r="M8976" s="20" t="s">
        <v>39</v>
      </c>
      <c r="N8976" s="20" t="s">
        <v>53</v>
      </c>
      <c r="O8976" s="25">
        <v>524.63</v>
      </c>
      <c r="Q8976" s="20" t="s">
        <v>53</v>
      </c>
      <c r="R8976" s="25">
        <v>524.63</v>
      </c>
    </row>
    <row r="8977" spans="9:18" x14ac:dyDescent="0.3">
      <c r="M8977" s="20" t="s">
        <v>42</v>
      </c>
      <c r="O8977" s="25">
        <v>2</v>
      </c>
      <c r="R8977" s="25">
        <v>2</v>
      </c>
    </row>
    <row r="8978" spans="9:18" x14ac:dyDescent="0.3">
      <c r="I8978" s="31" t="s">
        <v>2753</v>
      </c>
      <c r="J8978" s="20" t="s">
        <v>2777</v>
      </c>
      <c r="K8978" s="20" t="s">
        <v>2847</v>
      </c>
      <c r="L8978" s="20" t="s">
        <v>2848</v>
      </c>
      <c r="M8978" s="20" t="s">
        <v>39</v>
      </c>
      <c r="N8978" s="20" t="s">
        <v>53</v>
      </c>
      <c r="O8978" s="25">
        <v>1140</v>
      </c>
      <c r="Q8978" s="20" t="s">
        <v>53</v>
      </c>
      <c r="R8978" s="25">
        <v>1140</v>
      </c>
    </row>
    <row r="8979" spans="9:18" x14ac:dyDescent="0.3">
      <c r="M8979" s="20" t="s">
        <v>42</v>
      </c>
      <c r="O8979" s="25">
        <v>30</v>
      </c>
      <c r="R8979" s="25">
        <v>30</v>
      </c>
    </row>
    <row r="8980" spans="9:18" x14ac:dyDescent="0.3">
      <c r="I8980" s="31" t="s">
        <v>2753</v>
      </c>
      <c r="J8980" s="20" t="s">
        <v>2777</v>
      </c>
      <c r="K8980" s="20" t="s">
        <v>2849</v>
      </c>
      <c r="L8980" s="20" t="s">
        <v>835</v>
      </c>
      <c r="M8980" s="20" t="s">
        <v>39</v>
      </c>
      <c r="N8980" s="20" t="s">
        <v>158</v>
      </c>
      <c r="O8980" s="25">
        <v>17790</v>
      </c>
      <c r="Q8980" s="20" t="s">
        <v>158</v>
      </c>
      <c r="R8980" s="25">
        <v>17790</v>
      </c>
    </row>
    <row r="8981" spans="9:18" x14ac:dyDescent="0.3">
      <c r="M8981" s="20" t="s">
        <v>42</v>
      </c>
      <c r="O8981" s="25">
        <v>1</v>
      </c>
      <c r="R8981" s="25">
        <v>1</v>
      </c>
    </row>
    <row r="8982" spans="9:18" x14ac:dyDescent="0.3">
      <c r="I8982" s="31" t="s">
        <v>2753</v>
      </c>
      <c r="J8982" s="20" t="s">
        <v>2777</v>
      </c>
      <c r="K8982" s="20" t="s">
        <v>2850</v>
      </c>
      <c r="L8982" s="20" t="s">
        <v>129</v>
      </c>
      <c r="M8982" s="20" t="s">
        <v>39</v>
      </c>
      <c r="N8982" s="20" t="s">
        <v>46</v>
      </c>
      <c r="O8982" s="25">
        <v>1150</v>
      </c>
      <c r="Q8982" s="20" t="s">
        <v>46</v>
      </c>
      <c r="R8982" s="25">
        <v>1150</v>
      </c>
    </row>
    <row r="8983" spans="9:18" x14ac:dyDescent="0.3">
      <c r="M8983" s="20" t="s">
        <v>42</v>
      </c>
      <c r="O8983" s="25">
        <v>10</v>
      </c>
      <c r="R8983" s="25">
        <v>10</v>
      </c>
    </row>
    <row r="8984" spans="9:18" x14ac:dyDescent="0.3">
      <c r="I8984" s="31" t="s">
        <v>2753</v>
      </c>
      <c r="J8984" s="20" t="s">
        <v>2777</v>
      </c>
      <c r="K8984" s="20" t="s">
        <v>2851</v>
      </c>
      <c r="L8984" s="20" t="s">
        <v>1743</v>
      </c>
      <c r="M8984" s="20" t="s">
        <v>39</v>
      </c>
      <c r="N8984" s="20" t="s">
        <v>46</v>
      </c>
      <c r="O8984" s="25">
        <v>347.5</v>
      </c>
      <c r="Q8984" s="20" t="s">
        <v>46</v>
      </c>
      <c r="R8984" s="25">
        <v>347.5</v>
      </c>
    </row>
    <row r="8985" spans="9:18" x14ac:dyDescent="0.3">
      <c r="M8985" s="20" t="s">
        <v>42</v>
      </c>
      <c r="O8985" s="25">
        <v>3</v>
      </c>
      <c r="R8985" s="25">
        <v>3</v>
      </c>
    </row>
    <row r="8986" spans="9:18" x14ac:dyDescent="0.3">
      <c r="I8986" s="31" t="s">
        <v>2753</v>
      </c>
      <c r="J8986" s="20" t="s">
        <v>2777</v>
      </c>
      <c r="K8986" s="20" t="s">
        <v>2852</v>
      </c>
      <c r="L8986" s="20" t="s">
        <v>2853</v>
      </c>
      <c r="M8986" s="20" t="s">
        <v>39</v>
      </c>
      <c r="N8986" s="20" t="s">
        <v>46</v>
      </c>
      <c r="O8986" s="25">
        <v>5310</v>
      </c>
      <c r="Q8986" s="20" t="s">
        <v>46</v>
      </c>
      <c r="R8986" s="25">
        <v>5310</v>
      </c>
    </row>
    <row r="8987" spans="9:18" x14ac:dyDescent="0.3">
      <c r="M8987" s="20" t="s">
        <v>42</v>
      </c>
      <c r="O8987" s="25">
        <v>3</v>
      </c>
      <c r="R8987" s="25">
        <v>3</v>
      </c>
    </row>
    <row r="8988" spans="9:18" x14ac:dyDescent="0.3">
      <c r="I8988" s="31" t="s">
        <v>2753</v>
      </c>
      <c r="J8988" s="20" t="s">
        <v>2777</v>
      </c>
      <c r="K8988" s="20" t="s">
        <v>2854</v>
      </c>
      <c r="L8988" s="20" t="s">
        <v>2855</v>
      </c>
      <c r="M8988" s="20" t="s">
        <v>39</v>
      </c>
      <c r="N8988" s="20" t="s">
        <v>46</v>
      </c>
      <c r="O8988" s="25">
        <v>3290</v>
      </c>
      <c r="Q8988" s="20" t="s">
        <v>46</v>
      </c>
      <c r="R8988" s="25">
        <v>3290</v>
      </c>
    </row>
    <row r="8989" spans="9:18" x14ac:dyDescent="0.3">
      <c r="M8989" s="20" t="s">
        <v>42</v>
      </c>
      <c r="O8989" s="25">
        <v>3</v>
      </c>
      <c r="R8989" s="25">
        <v>3</v>
      </c>
    </row>
    <row r="8990" spans="9:18" x14ac:dyDescent="0.3">
      <c r="I8990" s="31" t="s">
        <v>2753</v>
      </c>
      <c r="J8990" s="20" t="s">
        <v>2777</v>
      </c>
      <c r="K8990" s="20" t="s">
        <v>2856</v>
      </c>
      <c r="L8990" s="20" t="s">
        <v>2857</v>
      </c>
      <c r="M8990" s="20" t="s">
        <v>39</v>
      </c>
      <c r="N8990" s="20" t="s">
        <v>46</v>
      </c>
      <c r="O8990" s="25">
        <v>2500</v>
      </c>
      <c r="Q8990" s="20" t="s">
        <v>46</v>
      </c>
      <c r="R8990" s="25">
        <v>2500</v>
      </c>
    </row>
    <row r="8991" spans="9:18" x14ac:dyDescent="0.3">
      <c r="M8991" s="20" t="s">
        <v>42</v>
      </c>
      <c r="O8991" s="25">
        <v>2</v>
      </c>
      <c r="R8991" s="25">
        <v>2</v>
      </c>
    </row>
    <row r="8992" spans="9:18" x14ac:dyDescent="0.3">
      <c r="I8992" s="31" t="s">
        <v>2753</v>
      </c>
      <c r="J8992" s="20" t="s">
        <v>2777</v>
      </c>
      <c r="K8992" s="20" t="s">
        <v>2858</v>
      </c>
      <c r="L8992" s="20" t="s">
        <v>2397</v>
      </c>
      <c r="M8992" s="20" t="s">
        <v>39</v>
      </c>
      <c r="N8992" s="20" t="s">
        <v>46</v>
      </c>
      <c r="O8992" s="25">
        <v>26501.37</v>
      </c>
      <c r="Q8992" s="20" t="s">
        <v>46</v>
      </c>
      <c r="R8992" s="25">
        <v>26501.37</v>
      </c>
    </row>
    <row r="8993" spans="9:18" x14ac:dyDescent="0.3">
      <c r="M8993" s="20" t="s">
        <v>42</v>
      </c>
      <c r="O8993" s="25">
        <v>4</v>
      </c>
      <c r="R8993" s="25">
        <v>4</v>
      </c>
    </row>
    <row r="8994" spans="9:18" x14ac:dyDescent="0.3">
      <c r="I8994" s="31" t="s">
        <v>2753</v>
      </c>
      <c r="J8994" s="20" t="s">
        <v>2777</v>
      </c>
      <c r="K8994" s="20" t="s">
        <v>2859</v>
      </c>
      <c r="L8994" s="20" t="s">
        <v>2170</v>
      </c>
      <c r="M8994" s="20" t="s">
        <v>39</v>
      </c>
      <c r="N8994" s="20" t="s">
        <v>46</v>
      </c>
      <c r="O8994" s="25">
        <v>1375</v>
      </c>
      <c r="Q8994" s="20" t="s">
        <v>46</v>
      </c>
      <c r="R8994" s="25">
        <v>1375</v>
      </c>
    </row>
    <row r="8995" spans="9:18" x14ac:dyDescent="0.3">
      <c r="M8995" s="20" t="s">
        <v>42</v>
      </c>
      <c r="O8995" s="25">
        <v>1</v>
      </c>
      <c r="R8995" s="25">
        <v>1</v>
      </c>
    </row>
    <row r="8996" spans="9:18" x14ac:dyDescent="0.3">
      <c r="I8996" s="31" t="s">
        <v>2753</v>
      </c>
      <c r="J8996" s="20" t="s">
        <v>2777</v>
      </c>
      <c r="K8996" s="20" t="s">
        <v>2860</v>
      </c>
      <c r="L8996" s="20" t="s">
        <v>2387</v>
      </c>
      <c r="M8996" s="20" t="s">
        <v>39</v>
      </c>
      <c r="N8996" s="20" t="s">
        <v>46</v>
      </c>
      <c r="O8996" s="25">
        <v>1666.67</v>
      </c>
      <c r="Q8996" s="20" t="s">
        <v>46</v>
      </c>
      <c r="R8996" s="25">
        <v>1666.67</v>
      </c>
    </row>
    <row r="8997" spans="9:18" x14ac:dyDescent="0.3">
      <c r="M8997" s="20" t="s">
        <v>42</v>
      </c>
      <c r="O8997" s="25">
        <v>1</v>
      </c>
      <c r="R8997" s="25">
        <v>1</v>
      </c>
    </row>
    <row r="8998" spans="9:18" x14ac:dyDescent="0.3">
      <c r="I8998" s="31" t="s">
        <v>2753</v>
      </c>
      <c r="J8998" s="20" t="s">
        <v>2777</v>
      </c>
      <c r="K8998" s="20" t="s">
        <v>2861</v>
      </c>
      <c r="L8998" s="20" t="s">
        <v>2862</v>
      </c>
      <c r="M8998" s="20" t="s">
        <v>39</v>
      </c>
      <c r="N8998" s="20" t="s">
        <v>46</v>
      </c>
      <c r="O8998" s="25">
        <v>902.17</v>
      </c>
      <c r="Q8998" s="20" t="s">
        <v>46</v>
      </c>
      <c r="R8998" s="25">
        <v>902.17</v>
      </c>
    </row>
    <row r="8999" spans="9:18" x14ac:dyDescent="0.3">
      <c r="M8999" s="20" t="s">
        <v>42</v>
      </c>
      <c r="O8999" s="25">
        <v>1</v>
      </c>
      <c r="R8999" s="25">
        <v>1</v>
      </c>
    </row>
    <row r="9000" spans="9:18" x14ac:dyDescent="0.3">
      <c r="I9000" s="31" t="s">
        <v>2753</v>
      </c>
      <c r="J9000" s="20" t="s">
        <v>2777</v>
      </c>
      <c r="K9000" s="20" t="s">
        <v>2863</v>
      </c>
      <c r="L9000" s="20" t="s">
        <v>2864</v>
      </c>
      <c r="M9000" s="20" t="s">
        <v>39</v>
      </c>
      <c r="N9000" s="20" t="s">
        <v>46</v>
      </c>
      <c r="O9000" s="25">
        <v>887.37</v>
      </c>
      <c r="Q9000" s="20" t="s">
        <v>46</v>
      </c>
      <c r="R9000" s="25">
        <v>887.37</v>
      </c>
    </row>
    <row r="9001" spans="9:18" x14ac:dyDescent="0.3">
      <c r="M9001" s="20" t="s">
        <v>42</v>
      </c>
      <c r="O9001" s="25">
        <v>1</v>
      </c>
      <c r="R9001" s="25">
        <v>1</v>
      </c>
    </row>
    <row r="9002" spans="9:18" x14ac:dyDescent="0.3">
      <c r="I9002" s="31" t="s">
        <v>2753</v>
      </c>
      <c r="J9002" s="20" t="s">
        <v>2777</v>
      </c>
      <c r="K9002" s="20" t="s">
        <v>2865</v>
      </c>
      <c r="L9002" s="20" t="s">
        <v>2866</v>
      </c>
      <c r="M9002" s="20" t="s">
        <v>39</v>
      </c>
      <c r="N9002" s="20" t="s">
        <v>46</v>
      </c>
      <c r="O9002" s="25">
        <v>1211.82</v>
      </c>
      <c r="Q9002" s="20" t="s">
        <v>46</v>
      </c>
      <c r="R9002" s="25">
        <v>1211.82</v>
      </c>
    </row>
    <row r="9003" spans="9:18" x14ac:dyDescent="0.3">
      <c r="M9003" s="20" t="s">
        <v>42</v>
      </c>
      <c r="O9003" s="25">
        <v>1</v>
      </c>
      <c r="R9003" s="25">
        <v>1</v>
      </c>
    </row>
    <row r="9004" spans="9:18" x14ac:dyDescent="0.3">
      <c r="I9004" s="31" t="s">
        <v>2753</v>
      </c>
      <c r="J9004" s="20" t="s">
        <v>2777</v>
      </c>
      <c r="K9004" s="20" t="s">
        <v>2867</v>
      </c>
      <c r="L9004" s="20" t="s">
        <v>2385</v>
      </c>
      <c r="M9004" s="20" t="s">
        <v>39</v>
      </c>
      <c r="N9004" s="20" t="s">
        <v>46</v>
      </c>
      <c r="O9004" s="25">
        <v>3250</v>
      </c>
      <c r="Q9004" s="20" t="s">
        <v>46</v>
      </c>
      <c r="R9004" s="25">
        <v>3250</v>
      </c>
    </row>
    <row r="9005" spans="9:18" x14ac:dyDescent="0.3">
      <c r="M9005" s="20" t="s">
        <v>42</v>
      </c>
      <c r="O9005" s="25">
        <v>1</v>
      </c>
      <c r="R9005" s="25">
        <v>1</v>
      </c>
    </row>
    <row r="9006" spans="9:18" x14ac:dyDescent="0.3">
      <c r="I9006" s="31" t="s">
        <v>2753</v>
      </c>
      <c r="J9006" s="20" t="s">
        <v>2777</v>
      </c>
      <c r="K9006" s="20" t="s">
        <v>2868</v>
      </c>
      <c r="L9006" s="20" t="s">
        <v>2869</v>
      </c>
      <c r="M9006" s="20" t="s">
        <v>39</v>
      </c>
      <c r="N9006" s="20" t="s">
        <v>46</v>
      </c>
      <c r="O9006" s="25">
        <v>58.55</v>
      </c>
      <c r="Q9006" s="20" t="s">
        <v>46</v>
      </c>
      <c r="R9006" s="25">
        <v>58.55</v>
      </c>
    </row>
    <row r="9007" spans="9:18" x14ac:dyDescent="0.3">
      <c r="M9007" s="20" t="s">
        <v>42</v>
      </c>
      <c r="O9007" s="25">
        <v>3</v>
      </c>
      <c r="R9007" s="25">
        <v>3</v>
      </c>
    </row>
    <row r="9008" spans="9:18" x14ac:dyDescent="0.3">
      <c r="I9008" s="31" t="s">
        <v>2753</v>
      </c>
      <c r="J9008" s="20" t="s">
        <v>2777</v>
      </c>
      <c r="K9008" s="20" t="s">
        <v>2870</v>
      </c>
      <c r="L9008" s="20" t="s">
        <v>2871</v>
      </c>
      <c r="M9008" s="20" t="s">
        <v>39</v>
      </c>
      <c r="N9008" s="20" t="s">
        <v>46</v>
      </c>
      <c r="O9008" s="25">
        <v>2625</v>
      </c>
      <c r="Q9008" s="20" t="s">
        <v>46</v>
      </c>
      <c r="R9008" s="25">
        <v>2625</v>
      </c>
    </row>
    <row r="9009" spans="9:18" x14ac:dyDescent="0.3">
      <c r="M9009" s="20" t="s">
        <v>42</v>
      </c>
      <c r="O9009" s="25">
        <v>7</v>
      </c>
      <c r="R9009" s="25">
        <v>7</v>
      </c>
    </row>
    <row r="9010" spans="9:18" x14ac:dyDescent="0.3">
      <c r="I9010" s="31" t="s">
        <v>2753</v>
      </c>
      <c r="J9010" s="20" t="s">
        <v>2777</v>
      </c>
      <c r="K9010" s="20" t="s">
        <v>2872</v>
      </c>
      <c r="L9010" s="20" t="s">
        <v>2604</v>
      </c>
      <c r="M9010" s="20" t="s">
        <v>39</v>
      </c>
      <c r="N9010" s="20" t="s">
        <v>46</v>
      </c>
      <c r="O9010" s="25">
        <v>1461.42</v>
      </c>
      <c r="Q9010" s="20" t="s">
        <v>46</v>
      </c>
      <c r="R9010" s="25">
        <v>1461.42</v>
      </c>
    </row>
    <row r="9011" spans="9:18" x14ac:dyDescent="0.3">
      <c r="M9011" s="20" t="s">
        <v>42</v>
      </c>
      <c r="O9011" s="25">
        <v>2</v>
      </c>
      <c r="R9011" s="25">
        <v>2</v>
      </c>
    </row>
    <row r="9012" spans="9:18" x14ac:dyDescent="0.3">
      <c r="I9012" s="31" t="s">
        <v>2753</v>
      </c>
      <c r="J9012" s="20" t="s">
        <v>2777</v>
      </c>
      <c r="K9012" s="20" t="s">
        <v>2873</v>
      </c>
      <c r="L9012" s="20" t="s">
        <v>2747</v>
      </c>
      <c r="M9012" s="20" t="s">
        <v>39</v>
      </c>
      <c r="N9012" s="20" t="s">
        <v>46</v>
      </c>
      <c r="O9012" s="25">
        <v>3497</v>
      </c>
      <c r="Q9012" s="20" t="s">
        <v>46</v>
      </c>
      <c r="R9012" s="25">
        <v>3497</v>
      </c>
    </row>
    <row r="9013" spans="9:18" x14ac:dyDescent="0.3">
      <c r="M9013" s="20" t="s">
        <v>42</v>
      </c>
      <c r="O9013" s="25">
        <v>2</v>
      </c>
      <c r="R9013" s="25">
        <v>2</v>
      </c>
    </row>
    <row r="9014" spans="9:18" x14ac:dyDescent="0.3">
      <c r="I9014" s="31" t="s">
        <v>2753</v>
      </c>
      <c r="J9014" s="20" t="s">
        <v>2777</v>
      </c>
      <c r="K9014" s="20" t="s">
        <v>2874</v>
      </c>
      <c r="L9014" s="20" t="s">
        <v>2875</v>
      </c>
      <c r="M9014" s="20" t="s">
        <v>39</v>
      </c>
      <c r="N9014" s="20" t="s">
        <v>46</v>
      </c>
      <c r="O9014" s="25">
        <v>833.33</v>
      </c>
      <c r="Q9014" s="20" t="s">
        <v>46</v>
      </c>
      <c r="R9014" s="25">
        <v>833.33</v>
      </c>
    </row>
    <row r="9015" spans="9:18" x14ac:dyDescent="0.3">
      <c r="M9015" s="20" t="s">
        <v>42</v>
      </c>
      <c r="O9015" s="25">
        <v>4</v>
      </c>
      <c r="R9015" s="25">
        <v>4</v>
      </c>
    </row>
    <row r="9016" spans="9:18" x14ac:dyDescent="0.3">
      <c r="I9016" s="31" t="s">
        <v>2753</v>
      </c>
      <c r="J9016" s="20" t="s">
        <v>2777</v>
      </c>
      <c r="K9016" s="20" t="s">
        <v>2876</v>
      </c>
      <c r="L9016" s="20" t="s">
        <v>914</v>
      </c>
      <c r="M9016" s="20" t="s">
        <v>39</v>
      </c>
      <c r="N9016" s="20" t="s">
        <v>46</v>
      </c>
      <c r="O9016" s="25">
        <v>682.86</v>
      </c>
      <c r="Q9016" s="20" t="s">
        <v>46</v>
      </c>
      <c r="R9016" s="25">
        <v>682.86</v>
      </c>
    </row>
    <row r="9017" spans="9:18" x14ac:dyDescent="0.3">
      <c r="M9017" s="20" t="s">
        <v>42</v>
      </c>
      <c r="O9017" s="25">
        <v>2</v>
      </c>
      <c r="R9017" s="25">
        <v>2</v>
      </c>
    </row>
    <row r="9018" spans="9:18" x14ac:dyDescent="0.3">
      <c r="I9018" s="31" t="s">
        <v>2753</v>
      </c>
      <c r="J9018" s="20" t="s">
        <v>2777</v>
      </c>
      <c r="K9018" s="20" t="s">
        <v>2877</v>
      </c>
      <c r="L9018" s="20" t="s">
        <v>2878</v>
      </c>
      <c r="M9018" s="20" t="s">
        <v>39</v>
      </c>
      <c r="N9018" s="20" t="s">
        <v>46</v>
      </c>
      <c r="O9018" s="25">
        <v>59.45</v>
      </c>
      <c r="Q9018" s="20" t="s">
        <v>46</v>
      </c>
      <c r="R9018" s="25">
        <v>59.45</v>
      </c>
    </row>
    <row r="9019" spans="9:18" x14ac:dyDescent="0.3">
      <c r="M9019" s="20" t="s">
        <v>42</v>
      </c>
      <c r="O9019" s="25">
        <v>2</v>
      </c>
      <c r="R9019" s="25">
        <v>2</v>
      </c>
    </row>
    <row r="9020" spans="9:18" x14ac:dyDescent="0.3">
      <c r="I9020" s="31" t="s">
        <v>2753</v>
      </c>
      <c r="J9020" s="20" t="s">
        <v>2777</v>
      </c>
      <c r="K9020" s="20" t="s">
        <v>2879</v>
      </c>
      <c r="L9020" s="20" t="s">
        <v>1170</v>
      </c>
      <c r="M9020" s="20" t="s">
        <v>39</v>
      </c>
      <c r="N9020" s="20" t="s">
        <v>46</v>
      </c>
      <c r="O9020" s="25">
        <v>313.60000000000002</v>
      </c>
      <c r="Q9020" s="20" t="s">
        <v>46</v>
      </c>
      <c r="R9020" s="25">
        <v>313.60000000000002</v>
      </c>
    </row>
    <row r="9021" spans="9:18" x14ac:dyDescent="0.3">
      <c r="M9021" s="20" t="s">
        <v>42</v>
      </c>
      <c r="O9021" s="25">
        <v>3.2</v>
      </c>
      <c r="R9021" s="25">
        <v>3.2</v>
      </c>
    </row>
    <row r="9022" spans="9:18" x14ac:dyDescent="0.3">
      <c r="I9022" s="31" t="s">
        <v>2753</v>
      </c>
      <c r="J9022" s="20" t="s">
        <v>2777</v>
      </c>
      <c r="K9022" s="20" t="s">
        <v>2880</v>
      </c>
      <c r="L9022" s="20" t="s">
        <v>386</v>
      </c>
      <c r="M9022" s="20" t="s">
        <v>39</v>
      </c>
      <c r="N9022" s="20" t="s">
        <v>46</v>
      </c>
      <c r="O9022" s="25">
        <v>267.06</v>
      </c>
      <c r="Q9022" s="20" t="s">
        <v>46</v>
      </c>
      <c r="R9022" s="25">
        <v>267.06</v>
      </c>
    </row>
    <row r="9023" spans="9:18" x14ac:dyDescent="0.3">
      <c r="M9023" s="20" t="s">
        <v>42</v>
      </c>
      <c r="O9023" s="25">
        <v>1.3</v>
      </c>
      <c r="R9023" s="25">
        <v>1.3</v>
      </c>
    </row>
    <row r="9024" spans="9:18" x14ac:dyDescent="0.3">
      <c r="I9024" s="31" t="s">
        <v>2753</v>
      </c>
      <c r="J9024" s="20" t="s">
        <v>2777</v>
      </c>
      <c r="K9024" s="20" t="s">
        <v>2881</v>
      </c>
      <c r="L9024" s="20" t="s">
        <v>739</v>
      </c>
      <c r="M9024" s="20" t="s">
        <v>39</v>
      </c>
      <c r="N9024" s="20" t="s">
        <v>46</v>
      </c>
      <c r="O9024" s="25">
        <v>68.64</v>
      </c>
      <c r="Q9024" s="20" t="s">
        <v>46</v>
      </c>
      <c r="R9024" s="25">
        <v>68.64</v>
      </c>
    </row>
    <row r="9025" spans="9:18" x14ac:dyDescent="0.3">
      <c r="M9025" s="20" t="s">
        <v>42</v>
      </c>
      <c r="O9025" s="25">
        <v>0.65</v>
      </c>
      <c r="R9025" s="25">
        <v>0.65</v>
      </c>
    </row>
    <row r="9026" spans="9:18" x14ac:dyDescent="0.3">
      <c r="I9026" s="31" t="s">
        <v>2753</v>
      </c>
      <c r="J9026" s="20" t="s">
        <v>2777</v>
      </c>
      <c r="K9026" s="20" t="s">
        <v>2882</v>
      </c>
      <c r="L9026" s="20" t="s">
        <v>2883</v>
      </c>
      <c r="M9026" s="20" t="s">
        <v>39</v>
      </c>
      <c r="N9026" s="20" t="s">
        <v>46</v>
      </c>
      <c r="O9026" s="25">
        <v>2000</v>
      </c>
      <c r="Q9026" s="20" t="s">
        <v>46</v>
      </c>
      <c r="R9026" s="25">
        <v>2000</v>
      </c>
    </row>
    <row r="9027" spans="9:18" x14ac:dyDescent="0.3">
      <c r="M9027" s="20" t="s">
        <v>42</v>
      </c>
      <c r="O9027" s="25">
        <v>2</v>
      </c>
      <c r="R9027" s="25">
        <v>2</v>
      </c>
    </row>
    <row r="9028" spans="9:18" x14ac:dyDescent="0.3">
      <c r="I9028" s="31" t="s">
        <v>2753</v>
      </c>
      <c r="J9028" s="20" t="s">
        <v>2777</v>
      </c>
      <c r="K9028" s="20" t="s">
        <v>2884</v>
      </c>
      <c r="L9028" s="20" t="s">
        <v>388</v>
      </c>
      <c r="M9028" s="20" t="s">
        <v>39</v>
      </c>
      <c r="N9028" s="20" t="s">
        <v>46</v>
      </c>
      <c r="O9028" s="25">
        <v>4288.0600000000004</v>
      </c>
      <c r="Q9028" s="20" t="s">
        <v>46</v>
      </c>
      <c r="R9028" s="25">
        <v>4288.0600000000004</v>
      </c>
    </row>
    <row r="9029" spans="9:18" x14ac:dyDescent="0.3">
      <c r="M9029" s="20" t="s">
        <v>42</v>
      </c>
      <c r="O9029" s="25">
        <v>14.6</v>
      </c>
      <c r="R9029" s="25">
        <v>14.6</v>
      </c>
    </row>
    <row r="9030" spans="9:18" x14ac:dyDescent="0.3">
      <c r="I9030" s="31" t="s">
        <v>2753</v>
      </c>
      <c r="J9030" s="20" t="s">
        <v>2777</v>
      </c>
      <c r="K9030" s="20" t="s">
        <v>2885</v>
      </c>
      <c r="L9030" s="20" t="s">
        <v>114</v>
      </c>
      <c r="M9030" s="20" t="s">
        <v>39</v>
      </c>
      <c r="N9030" s="20" t="s">
        <v>46</v>
      </c>
      <c r="O9030" s="25">
        <v>350.94</v>
      </c>
      <c r="Q9030" s="20" t="s">
        <v>46</v>
      </c>
      <c r="R9030" s="25">
        <v>350.94</v>
      </c>
    </row>
    <row r="9031" spans="9:18" x14ac:dyDescent="0.3">
      <c r="M9031" s="20" t="s">
        <v>42</v>
      </c>
      <c r="O9031" s="25">
        <v>2.5499999999999998</v>
      </c>
      <c r="R9031" s="25">
        <v>2.5499999999999998</v>
      </c>
    </row>
    <row r="9032" spans="9:18" x14ac:dyDescent="0.3">
      <c r="I9032" s="31" t="s">
        <v>2753</v>
      </c>
      <c r="J9032" s="20" t="s">
        <v>2777</v>
      </c>
      <c r="K9032" s="20" t="s">
        <v>2886</v>
      </c>
      <c r="L9032" s="20" t="s">
        <v>2198</v>
      </c>
      <c r="M9032" s="20" t="s">
        <v>39</v>
      </c>
      <c r="N9032" s="20" t="s">
        <v>46</v>
      </c>
      <c r="O9032" s="25">
        <v>470.64</v>
      </c>
      <c r="Q9032" s="20" t="s">
        <v>46</v>
      </c>
      <c r="R9032" s="25">
        <v>470.64</v>
      </c>
    </row>
    <row r="9033" spans="9:18" x14ac:dyDescent="0.3">
      <c r="M9033" s="20" t="s">
        <v>42</v>
      </c>
      <c r="O9033" s="25">
        <v>3.4</v>
      </c>
      <c r="R9033" s="25">
        <v>3.4</v>
      </c>
    </row>
    <row r="9034" spans="9:18" x14ac:dyDescent="0.3">
      <c r="I9034" s="31" t="s">
        <v>2753</v>
      </c>
      <c r="J9034" s="20" t="s">
        <v>2777</v>
      </c>
      <c r="K9034" s="20" t="s">
        <v>2887</v>
      </c>
      <c r="L9034" s="20" t="s">
        <v>1438</v>
      </c>
      <c r="M9034" s="20" t="s">
        <v>39</v>
      </c>
      <c r="N9034" s="20" t="s">
        <v>46</v>
      </c>
      <c r="O9034" s="25">
        <v>2214.37</v>
      </c>
      <c r="Q9034" s="20" t="s">
        <v>46</v>
      </c>
      <c r="R9034" s="25">
        <v>2214.37</v>
      </c>
    </row>
    <row r="9035" spans="9:18" x14ac:dyDescent="0.3">
      <c r="M9035" s="20" t="s">
        <v>42</v>
      </c>
      <c r="O9035" s="25">
        <v>3.1</v>
      </c>
      <c r="R9035" s="25">
        <v>3.1</v>
      </c>
    </row>
    <row r="9036" spans="9:18" x14ac:dyDescent="0.3">
      <c r="I9036" s="31" t="s">
        <v>2753</v>
      </c>
      <c r="J9036" s="20" t="s">
        <v>2777</v>
      </c>
      <c r="K9036" s="20" t="s">
        <v>2888</v>
      </c>
      <c r="L9036" s="20" t="s">
        <v>2205</v>
      </c>
      <c r="M9036" s="20" t="s">
        <v>39</v>
      </c>
      <c r="N9036" s="20" t="s">
        <v>46</v>
      </c>
      <c r="O9036" s="25">
        <v>2158.36</v>
      </c>
      <c r="Q9036" s="20" t="s">
        <v>46</v>
      </c>
      <c r="R9036" s="25">
        <v>2158.36</v>
      </c>
    </row>
    <row r="9037" spans="9:18" x14ac:dyDescent="0.3">
      <c r="M9037" s="20" t="s">
        <v>42</v>
      </c>
      <c r="O9037" s="25">
        <v>23</v>
      </c>
      <c r="R9037" s="25">
        <v>23</v>
      </c>
    </row>
    <row r="9038" spans="9:18" x14ac:dyDescent="0.3">
      <c r="I9038" s="31" t="s">
        <v>2753</v>
      </c>
      <c r="J9038" s="20" t="s">
        <v>2777</v>
      </c>
      <c r="K9038" s="20" t="s">
        <v>2889</v>
      </c>
      <c r="L9038" s="20" t="s">
        <v>2890</v>
      </c>
      <c r="M9038" s="20" t="s">
        <v>39</v>
      </c>
      <c r="N9038" s="20" t="s">
        <v>53</v>
      </c>
      <c r="O9038" s="25">
        <v>1870</v>
      </c>
      <c r="Q9038" s="20" t="s">
        <v>53</v>
      </c>
      <c r="R9038" s="25">
        <v>1870</v>
      </c>
    </row>
    <row r="9039" spans="9:18" x14ac:dyDescent="0.3">
      <c r="M9039" s="20" t="s">
        <v>42</v>
      </c>
      <c r="O9039" s="25">
        <v>2</v>
      </c>
      <c r="R9039" s="25">
        <v>2</v>
      </c>
    </row>
    <row r="9040" spans="9:18" x14ac:dyDescent="0.3">
      <c r="I9040" s="31" t="s">
        <v>2753</v>
      </c>
      <c r="J9040" s="20" t="s">
        <v>2777</v>
      </c>
      <c r="K9040" s="20" t="s">
        <v>2891</v>
      </c>
      <c r="L9040" s="20" t="s">
        <v>100</v>
      </c>
      <c r="M9040" s="20" t="s">
        <v>39</v>
      </c>
      <c r="N9040" s="20" t="s">
        <v>46</v>
      </c>
      <c r="O9040" s="25">
        <v>6453.03</v>
      </c>
      <c r="Q9040" s="20" t="s">
        <v>46</v>
      </c>
      <c r="R9040" s="25">
        <v>6453.03</v>
      </c>
    </row>
    <row r="9041" spans="9:18" x14ac:dyDescent="0.3">
      <c r="M9041" s="20" t="s">
        <v>42</v>
      </c>
      <c r="O9041" s="25">
        <v>34</v>
      </c>
      <c r="R9041" s="25">
        <v>34</v>
      </c>
    </row>
    <row r="9042" spans="9:18" x14ac:dyDescent="0.3">
      <c r="I9042" s="31" t="s">
        <v>2753</v>
      </c>
      <c r="J9042" s="20" t="s">
        <v>2777</v>
      </c>
      <c r="K9042" s="20" t="s">
        <v>2892</v>
      </c>
      <c r="L9042" s="20" t="s">
        <v>1145</v>
      </c>
      <c r="M9042" s="20" t="s">
        <v>39</v>
      </c>
      <c r="N9042" s="20" t="s">
        <v>53</v>
      </c>
      <c r="O9042" s="25">
        <v>187.67</v>
      </c>
      <c r="Q9042" s="20" t="s">
        <v>53</v>
      </c>
      <c r="R9042" s="25">
        <v>187.67</v>
      </c>
    </row>
    <row r="9043" spans="9:18" x14ac:dyDescent="0.3">
      <c r="M9043" s="20" t="s">
        <v>42</v>
      </c>
      <c r="O9043" s="25">
        <v>2</v>
      </c>
      <c r="R9043" s="25">
        <v>2</v>
      </c>
    </row>
    <row r="9044" spans="9:18" x14ac:dyDescent="0.3">
      <c r="I9044" s="31" t="s">
        <v>2753</v>
      </c>
      <c r="J9044" s="20" t="s">
        <v>2777</v>
      </c>
      <c r="K9044" s="20" t="s">
        <v>2893</v>
      </c>
      <c r="L9044" s="20" t="s">
        <v>1146</v>
      </c>
      <c r="M9044" s="20" t="s">
        <v>39</v>
      </c>
      <c r="N9044" s="20" t="s">
        <v>53</v>
      </c>
      <c r="O9044" s="25">
        <v>129.08000000000001</v>
      </c>
      <c r="Q9044" s="20" t="s">
        <v>53</v>
      </c>
      <c r="R9044" s="25">
        <v>129.08000000000001</v>
      </c>
    </row>
    <row r="9045" spans="9:18" x14ac:dyDescent="0.3">
      <c r="M9045" s="20" t="s">
        <v>42</v>
      </c>
      <c r="O9045" s="25">
        <v>1</v>
      </c>
      <c r="R9045" s="25">
        <v>1</v>
      </c>
    </row>
    <row r="9046" spans="9:18" x14ac:dyDescent="0.3">
      <c r="I9046" s="31" t="s">
        <v>2753</v>
      </c>
      <c r="J9046" s="20" t="s">
        <v>2777</v>
      </c>
      <c r="K9046" s="20" t="s">
        <v>2894</v>
      </c>
      <c r="L9046" s="20" t="s">
        <v>1147</v>
      </c>
      <c r="M9046" s="20" t="s">
        <v>39</v>
      </c>
      <c r="N9046" s="20" t="s">
        <v>53</v>
      </c>
      <c r="O9046" s="25">
        <v>351.33</v>
      </c>
      <c r="Q9046" s="20" t="s">
        <v>53</v>
      </c>
      <c r="R9046" s="25">
        <v>351.33</v>
      </c>
    </row>
    <row r="9047" spans="9:18" x14ac:dyDescent="0.3">
      <c r="M9047" s="20" t="s">
        <v>42</v>
      </c>
      <c r="O9047" s="25">
        <v>1</v>
      </c>
      <c r="R9047" s="25">
        <v>1</v>
      </c>
    </row>
    <row r="9048" spans="9:18" x14ac:dyDescent="0.3">
      <c r="I9048" s="31" t="s">
        <v>2753</v>
      </c>
      <c r="J9048" s="20" t="s">
        <v>2777</v>
      </c>
      <c r="K9048" s="20" t="s">
        <v>2895</v>
      </c>
      <c r="L9048" s="20" t="s">
        <v>2896</v>
      </c>
      <c r="M9048" s="20" t="s">
        <v>39</v>
      </c>
      <c r="N9048" s="20" t="s">
        <v>46</v>
      </c>
      <c r="O9048" s="25">
        <v>169.55</v>
      </c>
      <c r="Q9048" s="20" t="s">
        <v>46</v>
      </c>
      <c r="R9048" s="25">
        <v>169.55</v>
      </c>
    </row>
    <row r="9049" spans="9:18" x14ac:dyDescent="0.3">
      <c r="M9049" s="20" t="s">
        <v>42</v>
      </c>
      <c r="O9049" s="25">
        <v>1</v>
      </c>
      <c r="R9049" s="25">
        <v>1</v>
      </c>
    </row>
    <row r="9050" spans="9:18" x14ac:dyDescent="0.3">
      <c r="I9050" s="31" t="s">
        <v>2753</v>
      </c>
      <c r="J9050" s="20" t="s">
        <v>2777</v>
      </c>
      <c r="K9050" s="20" t="s">
        <v>2897</v>
      </c>
      <c r="L9050" s="20" t="s">
        <v>2203</v>
      </c>
      <c r="M9050" s="20" t="s">
        <v>39</v>
      </c>
      <c r="N9050" s="20" t="s">
        <v>46</v>
      </c>
      <c r="O9050" s="25">
        <v>5133.62</v>
      </c>
      <c r="Q9050" s="20" t="s">
        <v>46</v>
      </c>
      <c r="R9050" s="25">
        <v>5133.62</v>
      </c>
    </row>
    <row r="9051" spans="9:18" x14ac:dyDescent="0.3">
      <c r="M9051" s="20" t="s">
        <v>42</v>
      </c>
      <c r="O9051" s="25">
        <v>2</v>
      </c>
      <c r="R9051" s="25">
        <v>2</v>
      </c>
    </row>
    <row r="9052" spans="9:18" x14ac:dyDescent="0.3">
      <c r="I9052" s="31" t="s">
        <v>2753</v>
      </c>
      <c r="J9052" s="20" t="s">
        <v>2777</v>
      </c>
      <c r="K9052" s="20" t="s">
        <v>2898</v>
      </c>
      <c r="L9052" s="20" t="s">
        <v>2899</v>
      </c>
      <c r="M9052" s="20" t="s">
        <v>39</v>
      </c>
      <c r="N9052" s="20" t="s">
        <v>46</v>
      </c>
      <c r="O9052" s="25">
        <v>57332.9</v>
      </c>
      <c r="Q9052" s="20" t="s">
        <v>46</v>
      </c>
      <c r="R9052" s="25">
        <v>57332.9</v>
      </c>
    </row>
    <row r="9053" spans="9:18" x14ac:dyDescent="0.3">
      <c r="M9053" s="20" t="s">
        <v>42</v>
      </c>
      <c r="O9053" s="25">
        <v>2</v>
      </c>
      <c r="R9053" s="25">
        <v>2</v>
      </c>
    </row>
    <row r="9054" spans="9:18" x14ac:dyDescent="0.3">
      <c r="I9054" s="31" t="s">
        <v>2753</v>
      </c>
      <c r="J9054" s="20" t="s">
        <v>2777</v>
      </c>
      <c r="K9054" s="20" t="s">
        <v>2900</v>
      </c>
      <c r="L9054" s="20" t="s">
        <v>1150</v>
      </c>
      <c r="M9054" s="20" t="s">
        <v>39</v>
      </c>
      <c r="N9054" s="20" t="s">
        <v>53</v>
      </c>
      <c r="O9054" s="25">
        <v>200.72</v>
      </c>
      <c r="Q9054" s="20" t="s">
        <v>53</v>
      </c>
      <c r="R9054" s="25">
        <v>200.72</v>
      </c>
    </row>
    <row r="9055" spans="9:18" x14ac:dyDescent="0.3">
      <c r="M9055" s="20" t="s">
        <v>42</v>
      </c>
      <c r="O9055" s="25">
        <v>3</v>
      </c>
      <c r="R9055" s="25">
        <v>3</v>
      </c>
    </row>
    <row r="9056" spans="9:18" x14ac:dyDescent="0.3">
      <c r="I9056" s="31" t="s">
        <v>2753</v>
      </c>
      <c r="J9056" s="20" t="s">
        <v>2777</v>
      </c>
      <c r="K9056" s="20" t="s">
        <v>2901</v>
      </c>
      <c r="L9056" s="20" t="s">
        <v>2902</v>
      </c>
      <c r="M9056" s="20" t="s">
        <v>39</v>
      </c>
      <c r="N9056" s="20" t="s">
        <v>46</v>
      </c>
      <c r="O9056" s="25">
        <v>275.08999999999997</v>
      </c>
      <c r="Q9056" s="20" t="s">
        <v>46</v>
      </c>
      <c r="R9056" s="25">
        <v>275.08999999999997</v>
      </c>
    </row>
    <row r="9057" spans="9:18" x14ac:dyDescent="0.3">
      <c r="M9057" s="20" t="s">
        <v>42</v>
      </c>
      <c r="O9057" s="25">
        <v>2</v>
      </c>
      <c r="R9057" s="25">
        <v>2</v>
      </c>
    </row>
    <row r="9058" spans="9:18" x14ac:dyDescent="0.3">
      <c r="I9058" s="31" t="s">
        <v>2753</v>
      </c>
      <c r="J9058" s="20" t="s">
        <v>2777</v>
      </c>
      <c r="K9058" s="20" t="s">
        <v>2903</v>
      </c>
      <c r="L9058" s="20" t="s">
        <v>2904</v>
      </c>
      <c r="M9058" s="20" t="s">
        <v>39</v>
      </c>
      <c r="N9058" s="20" t="s">
        <v>46</v>
      </c>
      <c r="O9058" s="25">
        <v>6500</v>
      </c>
      <c r="Q9058" s="20" t="s">
        <v>46</v>
      </c>
      <c r="R9058" s="25">
        <v>6500</v>
      </c>
    </row>
    <row r="9059" spans="9:18" x14ac:dyDescent="0.3">
      <c r="M9059" s="20" t="s">
        <v>42</v>
      </c>
      <c r="O9059" s="25">
        <v>4</v>
      </c>
      <c r="R9059" s="25">
        <v>4</v>
      </c>
    </row>
    <row r="9060" spans="9:18" x14ac:dyDescent="0.3">
      <c r="I9060" s="31" t="s">
        <v>2753</v>
      </c>
      <c r="J9060" s="20" t="s">
        <v>2777</v>
      </c>
      <c r="K9060" s="20" t="s">
        <v>2905</v>
      </c>
      <c r="L9060" s="20" t="s">
        <v>2144</v>
      </c>
      <c r="M9060" s="20" t="s">
        <v>39</v>
      </c>
      <c r="N9060" s="20" t="s">
        <v>46</v>
      </c>
      <c r="O9060" s="25">
        <v>11555.56</v>
      </c>
      <c r="Q9060" s="20" t="s">
        <v>46</v>
      </c>
      <c r="R9060" s="25">
        <v>11555.56</v>
      </c>
    </row>
    <row r="9061" spans="9:18" x14ac:dyDescent="0.3">
      <c r="M9061" s="20" t="s">
        <v>42</v>
      </c>
      <c r="O9061" s="25">
        <v>16</v>
      </c>
      <c r="R9061" s="25">
        <v>16</v>
      </c>
    </row>
    <row r="9062" spans="9:18" x14ac:dyDescent="0.3">
      <c r="I9062" s="31" t="s">
        <v>2753</v>
      </c>
      <c r="J9062" s="20" t="s">
        <v>2777</v>
      </c>
      <c r="K9062" s="20" t="s">
        <v>2906</v>
      </c>
      <c r="L9062" s="20" t="s">
        <v>1824</v>
      </c>
      <c r="M9062" s="20" t="s">
        <v>39</v>
      </c>
      <c r="N9062" s="20" t="s">
        <v>158</v>
      </c>
      <c r="O9062" s="25">
        <v>11873.33</v>
      </c>
      <c r="Q9062" s="20" t="s">
        <v>158</v>
      </c>
      <c r="R9062" s="25">
        <v>11873.33</v>
      </c>
    </row>
    <row r="9063" spans="9:18" x14ac:dyDescent="0.3">
      <c r="M9063" s="20" t="s">
        <v>42</v>
      </c>
      <c r="O9063" s="25">
        <v>1</v>
      </c>
      <c r="R9063" s="25">
        <v>1</v>
      </c>
    </row>
    <row r="9064" spans="9:18" x14ac:dyDescent="0.3">
      <c r="I9064" s="31" t="s">
        <v>2753</v>
      </c>
      <c r="J9064" s="20" t="s">
        <v>2777</v>
      </c>
      <c r="K9064" s="20" t="s">
        <v>2907</v>
      </c>
      <c r="L9064" s="20" t="s">
        <v>345</v>
      </c>
      <c r="M9064" s="20" t="s">
        <v>39</v>
      </c>
      <c r="N9064" s="20" t="s">
        <v>46</v>
      </c>
      <c r="O9064" s="25">
        <v>12504.27</v>
      </c>
      <c r="Q9064" s="20" t="s">
        <v>46</v>
      </c>
      <c r="R9064" s="25">
        <v>12504.27</v>
      </c>
    </row>
    <row r="9065" spans="9:18" x14ac:dyDescent="0.3">
      <c r="M9065" s="20" t="s">
        <v>42</v>
      </c>
      <c r="O9065" s="25">
        <v>9</v>
      </c>
      <c r="R9065" s="25">
        <v>9</v>
      </c>
    </row>
    <row r="9066" spans="9:18" x14ac:dyDescent="0.3">
      <c r="I9066" s="31" t="s">
        <v>2753</v>
      </c>
      <c r="J9066" s="20" t="s">
        <v>2777</v>
      </c>
      <c r="K9066" s="20" t="s">
        <v>2908</v>
      </c>
      <c r="L9066" s="20" t="s">
        <v>346</v>
      </c>
      <c r="M9066" s="20" t="s">
        <v>39</v>
      </c>
      <c r="N9066" s="20" t="s">
        <v>46</v>
      </c>
      <c r="O9066" s="25">
        <v>17301.43</v>
      </c>
      <c r="Q9066" s="20" t="s">
        <v>46</v>
      </c>
      <c r="R9066" s="25">
        <v>17301.43</v>
      </c>
    </row>
    <row r="9067" spans="9:18" x14ac:dyDescent="0.3">
      <c r="M9067" s="20" t="s">
        <v>42</v>
      </c>
      <c r="O9067" s="25">
        <v>15</v>
      </c>
      <c r="R9067" s="25">
        <v>15</v>
      </c>
    </row>
    <row r="9068" spans="9:18" x14ac:dyDescent="0.3">
      <c r="I9068" s="31" t="s">
        <v>2753</v>
      </c>
      <c r="J9068" s="20" t="s">
        <v>2777</v>
      </c>
      <c r="K9068" s="20" t="s">
        <v>2909</v>
      </c>
      <c r="L9068" s="20" t="s">
        <v>2910</v>
      </c>
      <c r="M9068" s="20" t="s">
        <v>39</v>
      </c>
      <c r="N9068" s="20" t="s">
        <v>107</v>
      </c>
      <c r="O9068" s="25">
        <v>67.430000000000007</v>
      </c>
      <c r="Q9068" s="20" t="s">
        <v>107</v>
      </c>
      <c r="R9068" s="25">
        <v>67.430000000000007</v>
      </c>
    </row>
    <row r="9069" spans="9:18" x14ac:dyDescent="0.3">
      <c r="M9069" s="20" t="s">
        <v>42</v>
      </c>
      <c r="O9069" s="25">
        <v>7</v>
      </c>
      <c r="R9069" s="25">
        <v>7</v>
      </c>
    </row>
    <row r="9070" spans="9:18" x14ac:dyDescent="0.3">
      <c r="I9070" s="31" t="s">
        <v>2753</v>
      </c>
      <c r="J9070" s="20" t="s">
        <v>2777</v>
      </c>
      <c r="K9070" s="20" t="s">
        <v>2911</v>
      </c>
      <c r="L9070" s="20" t="s">
        <v>348</v>
      </c>
      <c r="M9070" s="20" t="s">
        <v>39</v>
      </c>
      <c r="N9070" s="20" t="s">
        <v>46</v>
      </c>
      <c r="O9070" s="25">
        <v>222.06</v>
      </c>
      <c r="Q9070" s="20" t="s">
        <v>46</v>
      </c>
      <c r="R9070" s="25">
        <v>222.06</v>
      </c>
    </row>
    <row r="9071" spans="9:18" x14ac:dyDescent="0.3">
      <c r="M9071" s="20" t="s">
        <v>42</v>
      </c>
      <c r="O9071" s="25">
        <v>1</v>
      </c>
      <c r="R9071" s="25">
        <v>1</v>
      </c>
    </row>
    <row r="9072" spans="9:18" x14ac:dyDescent="0.3">
      <c r="I9072" s="31" t="s">
        <v>2753</v>
      </c>
      <c r="J9072" s="20" t="s">
        <v>2777</v>
      </c>
      <c r="K9072" s="20" t="s">
        <v>2912</v>
      </c>
      <c r="L9072" s="20" t="s">
        <v>94</v>
      </c>
      <c r="M9072" s="20" t="s">
        <v>39</v>
      </c>
      <c r="N9072" s="20" t="s">
        <v>46</v>
      </c>
      <c r="O9072" s="25">
        <v>203.71</v>
      </c>
      <c r="Q9072" s="20" t="s">
        <v>46</v>
      </c>
      <c r="R9072" s="25">
        <v>203.71</v>
      </c>
    </row>
    <row r="9073" spans="9:18" x14ac:dyDescent="0.3">
      <c r="M9073" s="20" t="s">
        <v>42</v>
      </c>
      <c r="O9073" s="25">
        <v>5</v>
      </c>
      <c r="R9073" s="25">
        <v>5</v>
      </c>
    </row>
    <row r="9074" spans="9:18" x14ac:dyDescent="0.3">
      <c r="I9074" s="31" t="s">
        <v>2753</v>
      </c>
      <c r="J9074" s="20" t="s">
        <v>2777</v>
      </c>
      <c r="K9074" s="20" t="s">
        <v>2913</v>
      </c>
      <c r="L9074" s="20" t="s">
        <v>96</v>
      </c>
      <c r="M9074" s="20" t="s">
        <v>39</v>
      </c>
      <c r="N9074" s="20" t="s">
        <v>53</v>
      </c>
      <c r="O9074" s="25">
        <v>261.24</v>
      </c>
      <c r="Q9074" s="20" t="s">
        <v>53</v>
      </c>
      <c r="R9074" s="25">
        <v>261.24</v>
      </c>
    </row>
    <row r="9075" spans="9:18" x14ac:dyDescent="0.3">
      <c r="M9075" s="20" t="s">
        <v>42</v>
      </c>
      <c r="O9075" s="25">
        <v>1</v>
      </c>
      <c r="R9075" s="25">
        <v>1</v>
      </c>
    </row>
    <row r="9076" spans="9:18" x14ac:dyDescent="0.3">
      <c r="I9076" s="31" t="s">
        <v>2753</v>
      </c>
      <c r="J9076" s="20" t="s">
        <v>2777</v>
      </c>
      <c r="K9076" s="20" t="s">
        <v>2914</v>
      </c>
      <c r="L9076" s="20" t="s">
        <v>987</v>
      </c>
      <c r="M9076" s="20" t="s">
        <v>39</v>
      </c>
      <c r="N9076" s="20" t="s">
        <v>53</v>
      </c>
      <c r="O9076" s="25">
        <v>1520</v>
      </c>
      <c r="Q9076" s="20" t="s">
        <v>53</v>
      </c>
      <c r="R9076" s="25">
        <v>1520</v>
      </c>
    </row>
    <row r="9077" spans="9:18" x14ac:dyDescent="0.3">
      <c r="M9077" s="20" t="s">
        <v>42</v>
      </c>
      <c r="O9077" s="25">
        <v>1</v>
      </c>
      <c r="R9077" s="25">
        <v>1</v>
      </c>
    </row>
    <row r="9078" spans="9:18" x14ac:dyDescent="0.3">
      <c r="I9078" s="31" t="s">
        <v>2753</v>
      </c>
      <c r="J9078" s="20" t="s">
        <v>2777</v>
      </c>
      <c r="K9078" s="20" t="s">
        <v>2915</v>
      </c>
      <c r="L9078" s="20" t="s">
        <v>2916</v>
      </c>
      <c r="M9078" s="20" t="s">
        <v>39</v>
      </c>
      <c r="N9078" s="20" t="s">
        <v>46</v>
      </c>
      <c r="O9078" s="25">
        <v>3499.17</v>
      </c>
      <c r="Q9078" s="20" t="s">
        <v>46</v>
      </c>
      <c r="R9078" s="25">
        <v>3499.17</v>
      </c>
    </row>
    <row r="9079" spans="9:18" x14ac:dyDescent="0.3">
      <c r="M9079" s="20" t="s">
        <v>42</v>
      </c>
      <c r="O9079" s="25">
        <v>1</v>
      </c>
      <c r="R9079" s="25">
        <v>1</v>
      </c>
    </row>
    <row r="9080" spans="9:18" x14ac:dyDescent="0.3">
      <c r="I9080" s="31" t="s">
        <v>2753</v>
      </c>
      <c r="J9080" s="20" t="s">
        <v>2777</v>
      </c>
      <c r="K9080" s="20" t="s">
        <v>2917</v>
      </c>
      <c r="L9080" s="20" t="s">
        <v>2918</v>
      </c>
      <c r="M9080" s="20" t="s">
        <v>39</v>
      </c>
      <c r="N9080" s="20" t="s">
        <v>53</v>
      </c>
      <c r="O9080" s="25">
        <v>833.33</v>
      </c>
      <c r="Q9080" s="20" t="s">
        <v>53</v>
      </c>
      <c r="R9080" s="25">
        <v>833.33</v>
      </c>
    </row>
    <row r="9081" spans="9:18" x14ac:dyDescent="0.3">
      <c r="M9081" s="20" t="s">
        <v>42</v>
      </c>
      <c r="O9081" s="25">
        <v>1</v>
      </c>
      <c r="R9081" s="25">
        <v>1</v>
      </c>
    </row>
    <row r="9082" spans="9:18" x14ac:dyDescent="0.3">
      <c r="I9082" s="31" t="s">
        <v>2753</v>
      </c>
      <c r="J9082" s="20" t="s">
        <v>2777</v>
      </c>
      <c r="K9082" s="20" t="s">
        <v>2919</v>
      </c>
      <c r="L9082" s="20" t="s">
        <v>2920</v>
      </c>
      <c r="M9082" s="20" t="s">
        <v>39</v>
      </c>
      <c r="N9082" s="20" t="s">
        <v>46</v>
      </c>
      <c r="O9082" s="25">
        <v>922.73</v>
      </c>
      <c r="Q9082" s="20" t="s">
        <v>46</v>
      </c>
      <c r="R9082" s="25">
        <v>922.73</v>
      </c>
    </row>
    <row r="9083" spans="9:18" x14ac:dyDescent="0.3">
      <c r="M9083" s="20" t="s">
        <v>42</v>
      </c>
      <c r="O9083" s="25">
        <v>10</v>
      </c>
      <c r="R9083" s="25">
        <v>10</v>
      </c>
    </row>
    <row r="9084" spans="9:18" x14ac:dyDescent="0.3">
      <c r="I9084" s="31" t="s">
        <v>2753</v>
      </c>
      <c r="J9084" s="20" t="s">
        <v>2777</v>
      </c>
      <c r="K9084" s="20" t="s">
        <v>2921</v>
      </c>
      <c r="L9084" s="20" t="s">
        <v>2922</v>
      </c>
      <c r="M9084" s="20" t="s">
        <v>39</v>
      </c>
      <c r="N9084" s="20" t="s">
        <v>46</v>
      </c>
      <c r="O9084" s="25">
        <v>29.8</v>
      </c>
      <c r="Q9084" s="20" t="s">
        <v>46</v>
      </c>
      <c r="R9084" s="25">
        <v>29.8</v>
      </c>
    </row>
    <row r="9085" spans="9:18" x14ac:dyDescent="0.3">
      <c r="M9085" s="20" t="s">
        <v>42</v>
      </c>
      <c r="O9085" s="25">
        <v>1</v>
      </c>
      <c r="R9085" s="25">
        <v>1</v>
      </c>
    </row>
    <row r="9086" spans="9:18" x14ac:dyDescent="0.3">
      <c r="I9086" s="31" t="s">
        <v>2753</v>
      </c>
      <c r="J9086" s="20" t="s">
        <v>2777</v>
      </c>
      <c r="K9086" s="20" t="s">
        <v>2923</v>
      </c>
      <c r="L9086" s="20" t="s">
        <v>2924</v>
      </c>
      <c r="M9086" s="20" t="s">
        <v>39</v>
      </c>
      <c r="N9086" s="20" t="s">
        <v>46</v>
      </c>
      <c r="O9086" s="25">
        <v>137.55000000000001</v>
      </c>
      <c r="Q9086" s="20" t="s">
        <v>46</v>
      </c>
      <c r="R9086" s="25">
        <v>137.55000000000001</v>
      </c>
    </row>
    <row r="9087" spans="9:18" x14ac:dyDescent="0.3">
      <c r="M9087" s="20" t="s">
        <v>42</v>
      </c>
      <c r="O9087" s="25">
        <v>2</v>
      </c>
      <c r="R9087" s="25">
        <v>2</v>
      </c>
    </row>
    <row r="9088" spans="9:18" x14ac:dyDescent="0.3">
      <c r="I9088" s="31" t="s">
        <v>2753</v>
      </c>
      <c r="J9088" s="20" t="s">
        <v>2777</v>
      </c>
      <c r="K9088" s="20" t="s">
        <v>2925</v>
      </c>
      <c r="L9088" s="20" t="s">
        <v>1171</v>
      </c>
      <c r="M9088" s="20" t="s">
        <v>39</v>
      </c>
      <c r="N9088" s="20" t="s">
        <v>46</v>
      </c>
      <c r="O9088" s="25">
        <v>84.57</v>
      </c>
      <c r="Q9088" s="20" t="s">
        <v>46</v>
      </c>
      <c r="R9088" s="25">
        <v>84.57</v>
      </c>
    </row>
    <row r="9089" spans="9:18" x14ac:dyDescent="0.3">
      <c r="M9089" s="20" t="s">
        <v>42</v>
      </c>
      <c r="O9089" s="25">
        <v>3</v>
      </c>
      <c r="R9089" s="25">
        <v>3</v>
      </c>
    </row>
    <row r="9090" spans="9:18" x14ac:dyDescent="0.3">
      <c r="I9090" s="31" t="s">
        <v>2753</v>
      </c>
      <c r="J9090" s="20" t="s">
        <v>2777</v>
      </c>
      <c r="K9090" s="20" t="s">
        <v>2926</v>
      </c>
      <c r="L9090" s="20" t="s">
        <v>2224</v>
      </c>
      <c r="M9090" s="20" t="s">
        <v>39</v>
      </c>
      <c r="N9090" s="20" t="s">
        <v>158</v>
      </c>
      <c r="O9090" s="25">
        <v>15741.67</v>
      </c>
      <c r="Q9090" s="20" t="s">
        <v>158</v>
      </c>
      <c r="R9090" s="25">
        <v>15741.67</v>
      </c>
    </row>
    <row r="9091" spans="9:18" x14ac:dyDescent="0.3">
      <c r="M9091" s="20" t="s">
        <v>42</v>
      </c>
      <c r="O9091" s="25">
        <v>1</v>
      </c>
      <c r="R9091" s="25">
        <v>1</v>
      </c>
    </row>
    <row r="9092" spans="9:18" x14ac:dyDescent="0.3">
      <c r="I9092" s="31" t="s">
        <v>2753</v>
      </c>
      <c r="J9092" s="20" t="s">
        <v>2777</v>
      </c>
      <c r="K9092" s="20" t="s">
        <v>2927</v>
      </c>
      <c r="L9092" s="20" t="s">
        <v>2928</v>
      </c>
      <c r="M9092" s="20" t="s">
        <v>39</v>
      </c>
      <c r="N9092" s="20" t="s">
        <v>53</v>
      </c>
      <c r="O9092" s="25">
        <v>228.33</v>
      </c>
      <c r="Q9092" s="20" t="s">
        <v>53</v>
      </c>
      <c r="R9092" s="25">
        <v>228.33</v>
      </c>
    </row>
    <row r="9093" spans="9:18" x14ac:dyDescent="0.3">
      <c r="M9093" s="20" t="s">
        <v>42</v>
      </c>
      <c r="O9093" s="25">
        <v>1</v>
      </c>
      <c r="R9093" s="25">
        <v>1</v>
      </c>
    </row>
    <row r="9094" spans="9:18" x14ac:dyDescent="0.3">
      <c r="I9094" s="31" t="s">
        <v>2753</v>
      </c>
      <c r="J9094" s="20" t="s">
        <v>2777</v>
      </c>
      <c r="K9094" s="20" t="s">
        <v>2929</v>
      </c>
      <c r="L9094" s="20" t="s">
        <v>2930</v>
      </c>
      <c r="M9094" s="20" t="s">
        <v>39</v>
      </c>
      <c r="N9094" s="20" t="s">
        <v>53</v>
      </c>
      <c r="O9094" s="25">
        <v>1663.33</v>
      </c>
      <c r="Q9094" s="20" t="s">
        <v>53</v>
      </c>
      <c r="R9094" s="25">
        <v>1663.33</v>
      </c>
    </row>
    <row r="9095" spans="9:18" x14ac:dyDescent="0.3">
      <c r="M9095" s="20" t="s">
        <v>42</v>
      </c>
      <c r="O9095" s="25">
        <v>2</v>
      </c>
      <c r="R9095" s="25">
        <v>2</v>
      </c>
    </row>
    <row r="9096" spans="9:18" x14ac:dyDescent="0.3">
      <c r="I9096" s="31" t="s">
        <v>2753</v>
      </c>
      <c r="J9096" s="20" t="s">
        <v>2777</v>
      </c>
      <c r="K9096" s="20" t="s">
        <v>2931</v>
      </c>
      <c r="L9096" s="20" t="s">
        <v>2932</v>
      </c>
      <c r="M9096" s="20" t="s">
        <v>39</v>
      </c>
      <c r="N9096" s="20" t="s">
        <v>46</v>
      </c>
      <c r="O9096" s="25">
        <v>732.55</v>
      </c>
      <c r="Q9096" s="20" t="s">
        <v>46</v>
      </c>
      <c r="R9096" s="25">
        <v>732.55</v>
      </c>
    </row>
    <row r="9097" spans="9:18" x14ac:dyDescent="0.3">
      <c r="M9097" s="20" t="s">
        <v>42</v>
      </c>
      <c r="O9097" s="25">
        <v>7</v>
      </c>
      <c r="R9097" s="25">
        <v>7</v>
      </c>
    </row>
    <row r="9098" spans="9:18" x14ac:dyDescent="0.3">
      <c r="I9098" s="31" t="s">
        <v>2753</v>
      </c>
      <c r="J9098" s="20" t="s">
        <v>2777</v>
      </c>
      <c r="K9098" s="20" t="s">
        <v>2933</v>
      </c>
      <c r="L9098" s="20" t="s">
        <v>2165</v>
      </c>
      <c r="M9098" s="20" t="s">
        <v>39</v>
      </c>
      <c r="N9098" s="20" t="s">
        <v>46</v>
      </c>
      <c r="O9098" s="25">
        <v>2745.83</v>
      </c>
      <c r="Q9098" s="20" t="s">
        <v>46</v>
      </c>
      <c r="R9098" s="25">
        <v>2745.83</v>
      </c>
    </row>
    <row r="9099" spans="9:18" x14ac:dyDescent="0.3">
      <c r="M9099" s="20" t="s">
        <v>42</v>
      </c>
      <c r="O9099" s="25">
        <v>50</v>
      </c>
      <c r="R9099" s="25">
        <v>50</v>
      </c>
    </row>
    <row r="9100" spans="9:18" x14ac:dyDescent="0.3">
      <c r="I9100" s="31" t="s">
        <v>2753</v>
      </c>
      <c r="J9100" s="20" t="s">
        <v>2777</v>
      </c>
      <c r="K9100" s="20" t="s">
        <v>2934</v>
      </c>
      <c r="L9100" s="20" t="s">
        <v>2152</v>
      </c>
      <c r="M9100" s="20" t="s">
        <v>39</v>
      </c>
      <c r="N9100" s="20" t="s">
        <v>46</v>
      </c>
      <c r="O9100" s="25">
        <v>1219.17</v>
      </c>
      <c r="Q9100" s="20" t="s">
        <v>46</v>
      </c>
      <c r="R9100" s="25">
        <v>1219.17</v>
      </c>
    </row>
    <row r="9101" spans="9:18" x14ac:dyDescent="0.3">
      <c r="M9101" s="20" t="s">
        <v>42</v>
      </c>
      <c r="O9101" s="25">
        <v>40</v>
      </c>
      <c r="R9101" s="25">
        <v>40</v>
      </c>
    </row>
    <row r="9102" spans="9:18" x14ac:dyDescent="0.3">
      <c r="I9102" s="31" t="s">
        <v>2753</v>
      </c>
      <c r="J9102" s="20" t="s">
        <v>2777</v>
      </c>
      <c r="K9102" s="20" t="s">
        <v>2935</v>
      </c>
      <c r="L9102" s="20" t="s">
        <v>1172</v>
      </c>
      <c r="M9102" s="20" t="s">
        <v>39</v>
      </c>
      <c r="N9102" s="20" t="s">
        <v>46</v>
      </c>
      <c r="O9102" s="25">
        <v>4549.8</v>
      </c>
      <c r="Q9102" s="20" t="s">
        <v>46</v>
      </c>
      <c r="R9102" s="25">
        <v>4549.8</v>
      </c>
    </row>
    <row r="9103" spans="9:18" x14ac:dyDescent="0.3">
      <c r="M9103" s="20" t="s">
        <v>42</v>
      </c>
      <c r="O9103" s="25">
        <v>30</v>
      </c>
      <c r="R9103" s="25">
        <v>30</v>
      </c>
    </row>
    <row r="9104" spans="9:18" x14ac:dyDescent="0.3">
      <c r="I9104" s="31" t="s">
        <v>2753</v>
      </c>
      <c r="J9104" s="20" t="s">
        <v>2777</v>
      </c>
      <c r="K9104" s="20" t="s">
        <v>2936</v>
      </c>
      <c r="L9104" s="20" t="s">
        <v>1641</v>
      </c>
      <c r="M9104" s="20" t="s">
        <v>39</v>
      </c>
      <c r="N9104" s="20" t="s">
        <v>46</v>
      </c>
      <c r="O9104" s="25">
        <v>4692.75</v>
      </c>
      <c r="Q9104" s="20" t="s">
        <v>46</v>
      </c>
      <c r="R9104" s="25">
        <v>4692.75</v>
      </c>
    </row>
    <row r="9105" spans="9:18" x14ac:dyDescent="0.3">
      <c r="M9105" s="20" t="s">
        <v>42</v>
      </c>
      <c r="O9105" s="25">
        <v>30</v>
      </c>
      <c r="R9105" s="25">
        <v>30</v>
      </c>
    </row>
    <row r="9106" spans="9:18" x14ac:dyDescent="0.3">
      <c r="I9106" s="31" t="s">
        <v>2753</v>
      </c>
      <c r="J9106" s="20" t="s">
        <v>2777</v>
      </c>
      <c r="K9106" s="20" t="s">
        <v>2937</v>
      </c>
      <c r="L9106" s="20" t="s">
        <v>2938</v>
      </c>
      <c r="M9106" s="20" t="s">
        <v>39</v>
      </c>
      <c r="N9106" s="20" t="s">
        <v>46</v>
      </c>
      <c r="O9106" s="25">
        <v>1300.3800000000001</v>
      </c>
      <c r="Q9106" s="20" t="s">
        <v>46</v>
      </c>
      <c r="R9106" s="25">
        <v>1300.3800000000001</v>
      </c>
    </row>
    <row r="9107" spans="9:18" x14ac:dyDescent="0.3">
      <c r="M9107" s="20" t="s">
        <v>42</v>
      </c>
      <c r="O9107" s="25">
        <v>6</v>
      </c>
      <c r="R9107" s="25">
        <v>6</v>
      </c>
    </row>
    <row r="9108" spans="9:18" x14ac:dyDescent="0.3">
      <c r="I9108" s="31" t="s">
        <v>2753</v>
      </c>
      <c r="J9108" s="20" t="s">
        <v>2777</v>
      </c>
      <c r="K9108" s="20" t="s">
        <v>2939</v>
      </c>
      <c r="L9108" s="20" t="s">
        <v>2705</v>
      </c>
      <c r="M9108" s="20" t="s">
        <v>39</v>
      </c>
      <c r="N9108" s="20" t="s">
        <v>46</v>
      </c>
      <c r="O9108" s="25">
        <v>9488.33</v>
      </c>
      <c r="Q9108" s="20" t="s">
        <v>46</v>
      </c>
      <c r="R9108" s="25">
        <v>9488.33</v>
      </c>
    </row>
    <row r="9109" spans="9:18" x14ac:dyDescent="0.3">
      <c r="M9109" s="20" t="s">
        <v>42</v>
      </c>
      <c r="O9109" s="25">
        <v>100</v>
      </c>
      <c r="R9109" s="25">
        <v>100</v>
      </c>
    </row>
    <row r="9110" spans="9:18" x14ac:dyDescent="0.3">
      <c r="I9110" s="31" t="s">
        <v>2753</v>
      </c>
      <c r="J9110" s="20" t="s">
        <v>2777</v>
      </c>
      <c r="K9110" s="20" t="s">
        <v>2940</v>
      </c>
      <c r="L9110" s="20" t="s">
        <v>2706</v>
      </c>
      <c r="M9110" s="20" t="s">
        <v>39</v>
      </c>
      <c r="N9110" s="20" t="s">
        <v>46</v>
      </c>
      <c r="O9110" s="25">
        <v>2402.1799999999998</v>
      </c>
      <c r="Q9110" s="20" t="s">
        <v>46</v>
      </c>
      <c r="R9110" s="25">
        <v>2402.1799999999998</v>
      </c>
    </row>
    <row r="9111" spans="9:18" x14ac:dyDescent="0.3">
      <c r="M9111" s="20" t="s">
        <v>42</v>
      </c>
      <c r="O9111" s="25">
        <v>2</v>
      </c>
      <c r="R9111" s="25">
        <v>2</v>
      </c>
    </row>
    <row r="9112" spans="9:18" x14ac:dyDescent="0.3">
      <c r="I9112" s="31" t="s">
        <v>2753</v>
      </c>
      <c r="J9112" s="20" t="s">
        <v>2777</v>
      </c>
      <c r="K9112" s="20" t="s">
        <v>2941</v>
      </c>
      <c r="L9112" s="20" t="s">
        <v>2942</v>
      </c>
      <c r="M9112" s="20" t="s">
        <v>39</v>
      </c>
      <c r="N9112" s="20" t="s">
        <v>46</v>
      </c>
      <c r="O9112" s="25">
        <v>1220.1199999999999</v>
      </c>
      <c r="Q9112" s="20" t="s">
        <v>46</v>
      </c>
      <c r="R9112" s="25">
        <v>1220.1199999999999</v>
      </c>
    </row>
    <row r="9113" spans="9:18" x14ac:dyDescent="0.3">
      <c r="M9113" s="20" t="s">
        <v>42</v>
      </c>
      <c r="O9113" s="25">
        <v>2</v>
      </c>
      <c r="R9113" s="25">
        <v>2</v>
      </c>
    </row>
    <row r="9114" spans="9:18" x14ac:dyDescent="0.3">
      <c r="I9114" s="31" t="s">
        <v>2753</v>
      </c>
      <c r="J9114" s="20" t="s">
        <v>2777</v>
      </c>
      <c r="K9114" s="20" t="s">
        <v>2943</v>
      </c>
      <c r="L9114" s="20" t="s">
        <v>2160</v>
      </c>
      <c r="M9114" s="20" t="s">
        <v>39</v>
      </c>
      <c r="N9114" s="20" t="s">
        <v>46</v>
      </c>
      <c r="O9114" s="25">
        <v>185.11</v>
      </c>
      <c r="Q9114" s="20" t="s">
        <v>46</v>
      </c>
      <c r="R9114" s="25">
        <v>185.11</v>
      </c>
    </row>
    <row r="9115" spans="9:18" x14ac:dyDescent="0.3">
      <c r="M9115" s="20" t="s">
        <v>42</v>
      </c>
      <c r="O9115" s="25">
        <v>1</v>
      </c>
      <c r="R9115" s="25">
        <v>1</v>
      </c>
    </row>
    <row r="9116" spans="9:18" x14ac:dyDescent="0.3">
      <c r="I9116" s="31" t="s">
        <v>2753</v>
      </c>
      <c r="J9116" s="20" t="s">
        <v>2777</v>
      </c>
      <c r="K9116" s="20" t="s">
        <v>2944</v>
      </c>
      <c r="L9116" s="20" t="s">
        <v>2945</v>
      </c>
      <c r="M9116" s="20" t="s">
        <v>39</v>
      </c>
      <c r="N9116" s="20" t="s">
        <v>46</v>
      </c>
      <c r="O9116" s="25">
        <v>2964</v>
      </c>
      <c r="Q9116" s="20" t="s">
        <v>46</v>
      </c>
      <c r="R9116" s="25">
        <v>2964</v>
      </c>
    </row>
    <row r="9117" spans="9:18" x14ac:dyDescent="0.3">
      <c r="M9117" s="20" t="s">
        <v>42</v>
      </c>
      <c r="O9117" s="25">
        <v>20</v>
      </c>
      <c r="R9117" s="25">
        <v>20</v>
      </c>
    </row>
    <row r="9118" spans="9:18" x14ac:dyDescent="0.3">
      <c r="I9118" s="31" t="s">
        <v>2753</v>
      </c>
      <c r="J9118" s="20" t="s">
        <v>2777</v>
      </c>
      <c r="K9118" s="20" t="s">
        <v>2946</v>
      </c>
      <c r="L9118" s="20" t="s">
        <v>2947</v>
      </c>
      <c r="M9118" s="20" t="s">
        <v>39</v>
      </c>
      <c r="N9118" s="20" t="s">
        <v>46</v>
      </c>
      <c r="O9118" s="25">
        <v>956</v>
      </c>
      <c r="Q9118" s="20" t="s">
        <v>46</v>
      </c>
      <c r="R9118" s="25">
        <v>956</v>
      </c>
    </row>
    <row r="9119" spans="9:18" x14ac:dyDescent="0.3">
      <c r="M9119" s="20" t="s">
        <v>42</v>
      </c>
      <c r="O9119" s="25">
        <v>40</v>
      </c>
      <c r="R9119" s="25">
        <v>40</v>
      </c>
    </row>
    <row r="9120" spans="9:18" x14ac:dyDescent="0.3">
      <c r="I9120" s="31" t="s">
        <v>2753</v>
      </c>
      <c r="J9120" s="20" t="s">
        <v>2777</v>
      </c>
      <c r="K9120" s="20" t="s">
        <v>2948</v>
      </c>
      <c r="L9120" s="20" t="s">
        <v>2949</v>
      </c>
      <c r="M9120" s="20" t="s">
        <v>39</v>
      </c>
      <c r="N9120" s="20" t="s">
        <v>46</v>
      </c>
      <c r="O9120" s="25">
        <v>38.33</v>
      </c>
      <c r="Q9120" s="20" t="s">
        <v>46</v>
      </c>
      <c r="R9120" s="25">
        <v>38.33</v>
      </c>
    </row>
    <row r="9121" spans="9:18" x14ac:dyDescent="0.3">
      <c r="M9121" s="20" t="s">
        <v>42</v>
      </c>
      <c r="O9121" s="25">
        <v>1</v>
      </c>
      <c r="R9121" s="25">
        <v>1</v>
      </c>
    </row>
    <row r="9122" spans="9:18" x14ac:dyDescent="0.3">
      <c r="I9122" s="31" t="s">
        <v>2753</v>
      </c>
      <c r="J9122" s="20" t="s">
        <v>2777</v>
      </c>
      <c r="K9122" s="20" t="s">
        <v>2950</v>
      </c>
      <c r="L9122" s="20" t="s">
        <v>311</v>
      </c>
      <c r="M9122" s="20" t="s">
        <v>39</v>
      </c>
      <c r="N9122" s="20" t="s">
        <v>46</v>
      </c>
      <c r="O9122" s="25">
        <v>2532</v>
      </c>
      <c r="Q9122" s="20" t="s">
        <v>46</v>
      </c>
      <c r="R9122" s="25">
        <v>2532</v>
      </c>
    </row>
    <row r="9123" spans="9:18" x14ac:dyDescent="0.3">
      <c r="M9123" s="20" t="s">
        <v>42</v>
      </c>
      <c r="O9123" s="25">
        <v>4</v>
      </c>
      <c r="R9123" s="25">
        <v>4</v>
      </c>
    </row>
    <row r="9124" spans="9:18" x14ac:dyDescent="0.3">
      <c r="I9124" s="31" t="s">
        <v>2753</v>
      </c>
      <c r="J9124" s="20" t="s">
        <v>2777</v>
      </c>
      <c r="K9124" s="20" t="s">
        <v>2951</v>
      </c>
      <c r="L9124" s="20" t="s">
        <v>2472</v>
      </c>
      <c r="M9124" s="20" t="s">
        <v>39</v>
      </c>
      <c r="N9124" s="20" t="s">
        <v>46</v>
      </c>
      <c r="O9124" s="25">
        <v>137.5</v>
      </c>
      <c r="Q9124" s="20" t="s">
        <v>46</v>
      </c>
      <c r="R9124" s="25">
        <v>137.5</v>
      </c>
    </row>
    <row r="9125" spans="9:18" x14ac:dyDescent="0.3">
      <c r="M9125" s="20" t="s">
        <v>42</v>
      </c>
      <c r="O9125" s="25">
        <v>1</v>
      </c>
      <c r="R9125" s="25">
        <v>1</v>
      </c>
    </row>
    <row r="9126" spans="9:18" x14ac:dyDescent="0.3">
      <c r="I9126" s="31" t="s">
        <v>2753</v>
      </c>
      <c r="J9126" s="20" t="s">
        <v>2777</v>
      </c>
      <c r="K9126" s="20" t="s">
        <v>2952</v>
      </c>
      <c r="L9126" s="20" t="s">
        <v>2207</v>
      </c>
      <c r="M9126" s="20" t="s">
        <v>39</v>
      </c>
      <c r="N9126" s="20" t="s">
        <v>46</v>
      </c>
      <c r="O9126" s="25">
        <v>158.33000000000001</v>
      </c>
      <c r="Q9126" s="20" t="s">
        <v>46</v>
      </c>
      <c r="R9126" s="25">
        <v>158.33000000000001</v>
      </c>
    </row>
    <row r="9127" spans="9:18" x14ac:dyDescent="0.3">
      <c r="M9127" s="20" t="s">
        <v>42</v>
      </c>
      <c r="O9127" s="25">
        <v>1</v>
      </c>
      <c r="R9127" s="25">
        <v>1</v>
      </c>
    </row>
    <row r="9128" spans="9:18" x14ac:dyDescent="0.3">
      <c r="I9128" s="31" t="s">
        <v>2753</v>
      </c>
      <c r="J9128" s="20" t="s">
        <v>2777</v>
      </c>
      <c r="K9128" s="20" t="s">
        <v>2953</v>
      </c>
      <c r="L9128" s="20" t="s">
        <v>856</v>
      </c>
      <c r="M9128" s="20" t="s">
        <v>39</v>
      </c>
      <c r="N9128" s="20" t="s">
        <v>46</v>
      </c>
      <c r="O9128" s="25">
        <v>263.33</v>
      </c>
      <c r="Q9128" s="20" t="s">
        <v>46</v>
      </c>
      <c r="R9128" s="25">
        <v>263.33</v>
      </c>
    </row>
    <row r="9129" spans="9:18" x14ac:dyDescent="0.3">
      <c r="M9129" s="20" t="s">
        <v>42</v>
      </c>
      <c r="O9129" s="25">
        <v>1</v>
      </c>
      <c r="R9129" s="25">
        <v>1</v>
      </c>
    </row>
    <row r="9130" spans="9:18" x14ac:dyDescent="0.3">
      <c r="I9130" s="31" t="s">
        <v>2753</v>
      </c>
      <c r="J9130" s="20" t="s">
        <v>2777</v>
      </c>
      <c r="K9130" s="20" t="s">
        <v>2954</v>
      </c>
      <c r="L9130" s="20" t="s">
        <v>740</v>
      </c>
      <c r="M9130" s="20" t="s">
        <v>39</v>
      </c>
      <c r="N9130" s="20" t="s">
        <v>46</v>
      </c>
      <c r="O9130" s="25">
        <v>958.33</v>
      </c>
      <c r="Q9130" s="20" t="s">
        <v>46</v>
      </c>
      <c r="R9130" s="25">
        <v>958.33</v>
      </c>
    </row>
    <row r="9131" spans="9:18" x14ac:dyDescent="0.3">
      <c r="M9131" s="20" t="s">
        <v>42</v>
      </c>
      <c r="O9131" s="25">
        <v>1</v>
      </c>
      <c r="R9131" s="25">
        <v>1</v>
      </c>
    </row>
    <row r="9132" spans="9:18" x14ac:dyDescent="0.3">
      <c r="I9132" s="31" t="s">
        <v>2753</v>
      </c>
      <c r="J9132" s="20" t="s">
        <v>2777</v>
      </c>
      <c r="K9132" s="20" t="s">
        <v>2955</v>
      </c>
      <c r="L9132" s="20" t="s">
        <v>1233</v>
      </c>
      <c r="M9132" s="20" t="s">
        <v>39</v>
      </c>
      <c r="N9132" s="20" t="s">
        <v>53</v>
      </c>
      <c r="O9132" s="25">
        <v>1965</v>
      </c>
      <c r="Q9132" s="20" t="s">
        <v>53</v>
      </c>
      <c r="R9132" s="25">
        <v>1965</v>
      </c>
    </row>
    <row r="9133" spans="9:18" x14ac:dyDescent="0.3">
      <c r="M9133" s="20" t="s">
        <v>42</v>
      </c>
      <c r="O9133" s="25">
        <v>1</v>
      </c>
      <c r="R9133" s="25">
        <v>1</v>
      </c>
    </row>
    <row r="9134" spans="9:18" x14ac:dyDescent="0.3">
      <c r="I9134" s="31" t="s">
        <v>2753</v>
      </c>
      <c r="J9134" s="20" t="s">
        <v>2777</v>
      </c>
      <c r="K9134" s="20" t="s">
        <v>2956</v>
      </c>
      <c r="L9134" s="20" t="s">
        <v>1431</v>
      </c>
      <c r="M9134" s="20" t="s">
        <v>39</v>
      </c>
      <c r="N9134" s="20" t="s">
        <v>46</v>
      </c>
      <c r="O9134" s="25">
        <v>20479.8</v>
      </c>
      <c r="Q9134" s="20" t="s">
        <v>46</v>
      </c>
      <c r="R9134" s="25">
        <v>20479.8</v>
      </c>
    </row>
    <row r="9135" spans="9:18" x14ac:dyDescent="0.3">
      <c r="M9135" s="20" t="s">
        <v>42</v>
      </c>
      <c r="O9135" s="25">
        <v>9</v>
      </c>
      <c r="R9135" s="25">
        <v>9</v>
      </c>
    </row>
    <row r="9136" spans="9:18" x14ac:dyDescent="0.3">
      <c r="I9136" s="31" t="s">
        <v>2753</v>
      </c>
      <c r="J9136" s="20" t="s">
        <v>2777</v>
      </c>
      <c r="K9136" s="20" t="s">
        <v>2957</v>
      </c>
      <c r="L9136" s="20" t="s">
        <v>350</v>
      </c>
      <c r="M9136" s="20" t="s">
        <v>39</v>
      </c>
      <c r="N9136" s="20" t="s">
        <v>46</v>
      </c>
      <c r="O9136" s="25">
        <v>1374.07</v>
      </c>
      <c r="Q9136" s="20" t="s">
        <v>46</v>
      </c>
      <c r="R9136" s="25">
        <v>1374.07</v>
      </c>
    </row>
    <row r="9137" spans="9:18" x14ac:dyDescent="0.3">
      <c r="M9137" s="20" t="s">
        <v>42</v>
      </c>
      <c r="O9137" s="25">
        <v>31</v>
      </c>
      <c r="R9137" s="25">
        <v>31</v>
      </c>
    </row>
    <row r="9138" spans="9:18" x14ac:dyDescent="0.3">
      <c r="I9138" s="31" t="s">
        <v>2753</v>
      </c>
      <c r="J9138" s="20" t="s">
        <v>2777</v>
      </c>
      <c r="K9138" s="20" t="s">
        <v>2958</v>
      </c>
      <c r="L9138" s="20" t="s">
        <v>1543</v>
      </c>
      <c r="M9138" s="20" t="s">
        <v>39</v>
      </c>
      <c r="N9138" s="20" t="s">
        <v>46</v>
      </c>
      <c r="O9138" s="25">
        <v>862.24</v>
      </c>
      <c r="Q9138" s="20" t="s">
        <v>46</v>
      </c>
      <c r="R9138" s="25">
        <v>862.24</v>
      </c>
    </row>
    <row r="9139" spans="9:18" x14ac:dyDescent="0.3">
      <c r="M9139" s="20" t="s">
        <v>42</v>
      </c>
      <c r="O9139" s="25">
        <v>19</v>
      </c>
      <c r="R9139" s="25">
        <v>19</v>
      </c>
    </row>
    <row r="9140" spans="9:18" x14ac:dyDescent="0.3">
      <c r="I9140" s="31" t="s">
        <v>2753</v>
      </c>
      <c r="J9140" s="20" t="s">
        <v>2777</v>
      </c>
      <c r="K9140" s="20" t="s">
        <v>2959</v>
      </c>
      <c r="L9140" s="20" t="s">
        <v>2960</v>
      </c>
      <c r="M9140" s="20" t="s">
        <v>39</v>
      </c>
      <c r="N9140" s="20" t="s">
        <v>53</v>
      </c>
      <c r="O9140" s="25">
        <v>41.33</v>
      </c>
      <c r="Q9140" s="20" t="s">
        <v>53</v>
      </c>
      <c r="R9140" s="25">
        <v>41.33</v>
      </c>
    </row>
    <row r="9141" spans="9:18" x14ac:dyDescent="0.3">
      <c r="M9141" s="20" t="s">
        <v>42</v>
      </c>
      <c r="O9141" s="25">
        <v>1</v>
      </c>
      <c r="R9141" s="25">
        <v>1</v>
      </c>
    </row>
    <row r="9142" spans="9:18" x14ac:dyDescent="0.3">
      <c r="I9142" s="31" t="s">
        <v>2753</v>
      </c>
      <c r="J9142" s="20" t="s">
        <v>2777</v>
      </c>
      <c r="K9142" s="20" t="s">
        <v>2961</v>
      </c>
      <c r="L9142" s="20" t="s">
        <v>2962</v>
      </c>
      <c r="M9142" s="20" t="s">
        <v>39</v>
      </c>
      <c r="N9142" s="20" t="s">
        <v>53</v>
      </c>
      <c r="O9142" s="25">
        <v>86.67</v>
      </c>
      <c r="Q9142" s="20" t="s">
        <v>53</v>
      </c>
      <c r="R9142" s="25">
        <v>86.67</v>
      </c>
    </row>
    <row r="9143" spans="9:18" x14ac:dyDescent="0.3">
      <c r="M9143" s="20" t="s">
        <v>42</v>
      </c>
      <c r="O9143" s="25">
        <v>1</v>
      </c>
      <c r="R9143" s="25">
        <v>1</v>
      </c>
    </row>
    <row r="9144" spans="9:18" x14ac:dyDescent="0.3">
      <c r="I9144" s="31" t="s">
        <v>2753</v>
      </c>
      <c r="J9144" s="20" t="s">
        <v>2777</v>
      </c>
      <c r="K9144" s="20" t="s">
        <v>2963</v>
      </c>
      <c r="L9144" s="20" t="s">
        <v>2964</v>
      </c>
      <c r="M9144" s="20" t="s">
        <v>39</v>
      </c>
      <c r="N9144" s="20" t="s">
        <v>53</v>
      </c>
      <c r="O9144" s="25">
        <v>63.33</v>
      </c>
      <c r="Q9144" s="20" t="s">
        <v>53</v>
      </c>
      <c r="R9144" s="25">
        <v>63.33</v>
      </c>
    </row>
    <row r="9145" spans="9:18" x14ac:dyDescent="0.3">
      <c r="M9145" s="20" t="s">
        <v>42</v>
      </c>
      <c r="O9145" s="25">
        <v>1</v>
      </c>
      <c r="R9145" s="25">
        <v>1</v>
      </c>
    </row>
    <row r="9146" spans="9:18" x14ac:dyDescent="0.3">
      <c r="I9146" s="31" t="s">
        <v>2753</v>
      </c>
      <c r="J9146" s="20" t="s">
        <v>2777</v>
      </c>
      <c r="K9146" s="20" t="s">
        <v>2965</v>
      </c>
      <c r="L9146" s="20" t="s">
        <v>1157</v>
      </c>
      <c r="M9146" s="20" t="s">
        <v>39</v>
      </c>
      <c r="N9146" s="20" t="s">
        <v>53</v>
      </c>
      <c r="O9146" s="25">
        <v>285</v>
      </c>
      <c r="Q9146" s="20" t="s">
        <v>53</v>
      </c>
      <c r="R9146" s="25">
        <v>285</v>
      </c>
    </row>
    <row r="9147" spans="9:18" x14ac:dyDescent="0.3">
      <c r="M9147" s="20" t="s">
        <v>42</v>
      </c>
      <c r="O9147" s="25">
        <v>2</v>
      </c>
      <c r="R9147" s="25">
        <v>2</v>
      </c>
    </row>
    <row r="9148" spans="9:18" x14ac:dyDescent="0.3">
      <c r="I9148" s="31" t="s">
        <v>2753</v>
      </c>
      <c r="J9148" s="20" t="s">
        <v>2777</v>
      </c>
      <c r="K9148" s="20" t="s">
        <v>2966</v>
      </c>
      <c r="L9148" s="20" t="s">
        <v>2967</v>
      </c>
      <c r="M9148" s="20" t="s">
        <v>39</v>
      </c>
      <c r="N9148" s="20" t="s">
        <v>53</v>
      </c>
      <c r="O9148" s="25">
        <v>189.91</v>
      </c>
      <c r="Q9148" s="20" t="s">
        <v>53</v>
      </c>
      <c r="R9148" s="25">
        <v>189.91</v>
      </c>
    </row>
    <row r="9149" spans="9:18" x14ac:dyDescent="0.3">
      <c r="M9149" s="20" t="s">
        <v>42</v>
      </c>
      <c r="O9149" s="25">
        <v>1</v>
      </c>
      <c r="R9149" s="25">
        <v>1</v>
      </c>
    </row>
    <row r="9150" spans="9:18" x14ac:dyDescent="0.3">
      <c r="I9150" s="31" t="s">
        <v>2753</v>
      </c>
      <c r="J9150" s="20" t="s">
        <v>2777</v>
      </c>
      <c r="K9150" s="20" t="s">
        <v>2968</v>
      </c>
      <c r="L9150" s="20" t="s">
        <v>2969</v>
      </c>
      <c r="M9150" s="20" t="s">
        <v>39</v>
      </c>
      <c r="N9150" s="20" t="s">
        <v>53</v>
      </c>
      <c r="O9150" s="25">
        <v>630.29</v>
      </c>
      <c r="Q9150" s="20" t="s">
        <v>53</v>
      </c>
      <c r="R9150" s="25">
        <v>630.29</v>
      </c>
    </row>
    <row r="9151" spans="9:18" x14ac:dyDescent="0.3">
      <c r="M9151" s="20" t="s">
        <v>42</v>
      </c>
      <c r="O9151" s="25">
        <v>1</v>
      </c>
      <c r="R9151" s="25">
        <v>1</v>
      </c>
    </row>
    <row r="9152" spans="9:18" x14ac:dyDescent="0.3">
      <c r="I9152" s="31" t="s">
        <v>2753</v>
      </c>
      <c r="J9152" s="20" t="s">
        <v>2777</v>
      </c>
      <c r="K9152" s="20" t="s">
        <v>2970</v>
      </c>
      <c r="L9152" s="20" t="s">
        <v>1335</v>
      </c>
      <c r="M9152" s="20" t="s">
        <v>39</v>
      </c>
      <c r="N9152" s="20" t="s">
        <v>53</v>
      </c>
      <c r="O9152" s="25">
        <v>1110</v>
      </c>
      <c r="Q9152" s="20" t="s">
        <v>53</v>
      </c>
      <c r="R9152" s="25">
        <v>1110</v>
      </c>
    </row>
    <row r="9153" spans="9:18" x14ac:dyDescent="0.3">
      <c r="M9153" s="20" t="s">
        <v>42</v>
      </c>
      <c r="O9153" s="25">
        <v>4</v>
      </c>
      <c r="R9153" s="25">
        <v>4</v>
      </c>
    </row>
    <row r="9154" spans="9:18" x14ac:dyDescent="0.3">
      <c r="I9154" s="31" t="s">
        <v>2753</v>
      </c>
      <c r="J9154" s="20" t="s">
        <v>2777</v>
      </c>
      <c r="K9154" s="20" t="s">
        <v>2971</v>
      </c>
      <c r="L9154" s="20" t="s">
        <v>2972</v>
      </c>
      <c r="M9154" s="20" t="s">
        <v>39</v>
      </c>
      <c r="N9154" s="20" t="s">
        <v>53</v>
      </c>
      <c r="O9154" s="25">
        <v>3000</v>
      </c>
      <c r="Q9154" s="20" t="s">
        <v>53</v>
      </c>
      <c r="R9154" s="25">
        <v>3000</v>
      </c>
    </row>
    <row r="9155" spans="9:18" x14ac:dyDescent="0.3">
      <c r="M9155" s="20" t="s">
        <v>42</v>
      </c>
      <c r="O9155" s="25">
        <v>3</v>
      </c>
      <c r="R9155" s="25">
        <v>3</v>
      </c>
    </row>
    <row r="9156" spans="9:18" x14ac:dyDescent="0.3">
      <c r="I9156" s="31" t="s">
        <v>2753</v>
      </c>
      <c r="J9156" s="20" t="s">
        <v>2777</v>
      </c>
      <c r="K9156" s="20" t="s">
        <v>2973</v>
      </c>
      <c r="L9156" s="20" t="s">
        <v>2974</v>
      </c>
      <c r="M9156" s="20" t="s">
        <v>39</v>
      </c>
      <c r="N9156" s="20" t="s">
        <v>53</v>
      </c>
      <c r="O9156" s="25">
        <v>1621</v>
      </c>
      <c r="Q9156" s="20" t="s">
        <v>53</v>
      </c>
      <c r="R9156" s="25">
        <v>1621</v>
      </c>
    </row>
    <row r="9157" spans="9:18" x14ac:dyDescent="0.3">
      <c r="M9157" s="20" t="s">
        <v>42</v>
      </c>
      <c r="O9157" s="25">
        <v>2</v>
      </c>
      <c r="R9157" s="25">
        <v>2</v>
      </c>
    </row>
    <row r="9158" spans="9:18" x14ac:dyDescent="0.3">
      <c r="I9158" s="31" t="s">
        <v>2753</v>
      </c>
      <c r="J9158" s="20" t="s">
        <v>2777</v>
      </c>
      <c r="K9158" s="20" t="s">
        <v>2975</v>
      </c>
      <c r="L9158" s="20" t="s">
        <v>2976</v>
      </c>
      <c r="M9158" s="20" t="s">
        <v>39</v>
      </c>
      <c r="N9158" s="20" t="s">
        <v>53</v>
      </c>
      <c r="O9158" s="25">
        <v>2660</v>
      </c>
      <c r="Q9158" s="20" t="s">
        <v>53</v>
      </c>
      <c r="R9158" s="25">
        <v>2660</v>
      </c>
    </row>
    <row r="9159" spans="9:18" x14ac:dyDescent="0.3">
      <c r="M9159" s="20" t="s">
        <v>42</v>
      </c>
      <c r="O9159" s="25">
        <v>2</v>
      </c>
      <c r="R9159" s="25">
        <v>2</v>
      </c>
    </row>
    <row r="9160" spans="9:18" x14ac:dyDescent="0.3">
      <c r="I9160" s="31" t="s">
        <v>2753</v>
      </c>
      <c r="J9160" s="20" t="s">
        <v>2777</v>
      </c>
      <c r="K9160" s="20" t="s">
        <v>2977</v>
      </c>
      <c r="L9160" s="20" t="s">
        <v>2978</v>
      </c>
      <c r="M9160" s="20" t="s">
        <v>39</v>
      </c>
      <c r="N9160" s="20" t="s">
        <v>46</v>
      </c>
      <c r="O9160" s="25">
        <v>134.44999999999999</v>
      </c>
      <c r="Q9160" s="20" t="s">
        <v>46</v>
      </c>
      <c r="R9160" s="25">
        <v>134.44999999999999</v>
      </c>
    </row>
    <row r="9161" spans="9:18" x14ac:dyDescent="0.3">
      <c r="M9161" s="20" t="s">
        <v>42</v>
      </c>
      <c r="O9161" s="25">
        <v>2</v>
      </c>
      <c r="R9161" s="25">
        <v>2</v>
      </c>
    </row>
    <row r="9162" spans="9:18" x14ac:dyDescent="0.3">
      <c r="I9162" s="31" t="s">
        <v>2753</v>
      </c>
      <c r="J9162" s="20" t="s">
        <v>2777</v>
      </c>
      <c r="K9162" s="20" t="s">
        <v>2979</v>
      </c>
      <c r="L9162" s="20" t="s">
        <v>2980</v>
      </c>
      <c r="M9162" s="20" t="s">
        <v>39</v>
      </c>
      <c r="N9162" s="20" t="s">
        <v>46</v>
      </c>
      <c r="O9162" s="25">
        <v>4027.79</v>
      </c>
      <c r="Q9162" s="20" t="s">
        <v>46</v>
      </c>
      <c r="R9162" s="25">
        <v>4027.79</v>
      </c>
    </row>
    <row r="9163" spans="9:18" x14ac:dyDescent="0.3">
      <c r="M9163" s="20" t="s">
        <v>42</v>
      </c>
      <c r="O9163" s="25">
        <v>10</v>
      </c>
      <c r="R9163" s="25">
        <v>10</v>
      </c>
    </row>
    <row r="9164" spans="9:18" x14ac:dyDescent="0.3">
      <c r="I9164" s="31" t="s">
        <v>2753</v>
      </c>
      <c r="J9164" s="20" t="s">
        <v>2777</v>
      </c>
      <c r="K9164" s="20" t="s">
        <v>2981</v>
      </c>
      <c r="L9164" s="20" t="s">
        <v>2982</v>
      </c>
      <c r="M9164" s="20" t="s">
        <v>39</v>
      </c>
      <c r="N9164" s="20" t="s">
        <v>53</v>
      </c>
      <c r="O9164" s="25">
        <v>778.36</v>
      </c>
      <c r="Q9164" s="20" t="s">
        <v>46</v>
      </c>
      <c r="R9164" s="25">
        <v>778.36</v>
      </c>
    </row>
    <row r="9165" spans="9:18" x14ac:dyDescent="0.3">
      <c r="M9165" s="20" t="s">
        <v>42</v>
      </c>
      <c r="O9165" s="25">
        <v>3</v>
      </c>
      <c r="R9165" s="25">
        <v>3</v>
      </c>
    </row>
    <row r="9166" spans="9:18" x14ac:dyDescent="0.3">
      <c r="I9166" s="31" t="s">
        <v>2753</v>
      </c>
      <c r="J9166" s="20" t="s">
        <v>2777</v>
      </c>
      <c r="K9166" s="20" t="s">
        <v>2983</v>
      </c>
      <c r="L9166" s="20" t="s">
        <v>2984</v>
      </c>
      <c r="M9166" s="20" t="s">
        <v>39</v>
      </c>
      <c r="N9166" s="20" t="s">
        <v>46</v>
      </c>
      <c r="O9166" s="25">
        <v>1280</v>
      </c>
      <c r="Q9166" s="20" t="s">
        <v>46</v>
      </c>
      <c r="R9166" s="25">
        <v>1280</v>
      </c>
    </row>
    <row r="9167" spans="9:18" x14ac:dyDescent="0.3">
      <c r="M9167" s="20" t="s">
        <v>42</v>
      </c>
      <c r="O9167" s="25">
        <v>4</v>
      </c>
      <c r="R9167" s="25">
        <v>4</v>
      </c>
    </row>
    <row r="9168" spans="9:18" x14ac:dyDescent="0.3">
      <c r="I9168" s="31" t="s">
        <v>2753</v>
      </c>
      <c r="J9168" s="20" t="s">
        <v>2777</v>
      </c>
      <c r="K9168" s="20" t="s">
        <v>2985</v>
      </c>
      <c r="L9168" s="20" t="s">
        <v>2093</v>
      </c>
      <c r="M9168" s="20" t="s">
        <v>39</v>
      </c>
      <c r="N9168" s="20" t="s">
        <v>46</v>
      </c>
      <c r="O9168" s="25">
        <v>867.97</v>
      </c>
      <c r="Q9168" s="20" t="s">
        <v>46</v>
      </c>
      <c r="R9168" s="25">
        <v>867.97</v>
      </c>
    </row>
    <row r="9169" spans="9:18" x14ac:dyDescent="0.3">
      <c r="M9169" s="20" t="s">
        <v>42</v>
      </c>
      <c r="O9169" s="25">
        <v>2</v>
      </c>
      <c r="R9169" s="25">
        <v>2</v>
      </c>
    </row>
    <row r="9170" spans="9:18" x14ac:dyDescent="0.3">
      <c r="I9170" s="31" t="s">
        <v>2753</v>
      </c>
      <c r="J9170" s="20" t="s">
        <v>2777</v>
      </c>
      <c r="K9170" s="20" t="s">
        <v>2986</v>
      </c>
      <c r="L9170" s="20" t="s">
        <v>2987</v>
      </c>
      <c r="M9170" s="20" t="s">
        <v>39</v>
      </c>
      <c r="N9170" s="20" t="s">
        <v>46</v>
      </c>
      <c r="O9170" s="25">
        <v>480</v>
      </c>
      <c r="Q9170" s="20" t="s">
        <v>46</v>
      </c>
      <c r="R9170" s="25">
        <v>480</v>
      </c>
    </row>
    <row r="9171" spans="9:18" x14ac:dyDescent="0.3">
      <c r="M9171" s="20" t="s">
        <v>42</v>
      </c>
      <c r="O9171" s="25">
        <v>4</v>
      </c>
      <c r="R9171" s="25">
        <v>4</v>
      </c>
    </row>
    <row r="9172" spans="9:18" x14ac:dyDescent="0.3">
      <c r="I9172" s="31" t="s">
        <v>2753</v>
      </c>
      <c r="J9172" s="20" t="s">
        <v>2777</v>
      </c>
      <c r="K9172" s="20" t="s">
        <v>2988</v>
      </c>
      <c r="L9172" s="20" t="s">
        <v>2989</v>
      </c>
      <c r="M9172" s="20" t="s">
        <v>39</v>
      </c>
      <c r="N9172" s="20" t="s">
        <v>46</v>
      </c>
      <c r="O9172" s="25">
        <v>2260.63</v>
      </c>
      <c r="Q9172" s="20" t="s">
        <v>46</v>
      </c>
      <c r="R9172" s="25">
        <v>2260.63</v>
      </c>
    </row>
    <row r="9173" spans="9:18" x14ac:dyDescent="0.3">
      <c r="M9173" s="20" t="s">
        <v>42</v>
      </c>
      <c r="O9173" s="25">
        <v>2</v>
      </c>
      <c r="R9173" s="25">
        <v>2</v>
      </c>
    </row>
    <row r="9174" spans="9:18" x14ac:dyDescent="0.3">
      <c r="I9174" s="31" t="s">
        <v>2753</v>
      </c>
      <c r="J9174" s="20" t="s">
        <v>2777</v>
      </c>
      <c r="K9174" s="20" t="s">
        <v>2990</v>
      </c>
      <c r="L9174" s="20" t="s">
        <v>2991</v>
      </c>
      <c r="M9174" s="20" t="s">
        <v>39</v>
      </c>
      <c r="N9174" s="20" t="s">
        <v>46</v>
      </c>
      <c r="O9174" s="25">
        <v>338.33</v>
      </c>
      <c r="Q9174" s="20" t="s">
        <v>46</v>
      </c>
      <c r="R9174" s="25">
        <v>338.33</v>
      </c>
    </row>
    <row r="9175" spans="9:18" x14ac:dyDescent="0.3">
      <c r="M9175" s="20" t="s">
        <v>42</v>
      </c>
      <c r="O9175" s="25">
        <v>10</v>
      </c>
      <c r="R9175" s="25">
        <v>10</v>
      </c>
    </row>
    <row r="9176" spans="9:18" x14ac:dyDescent="0.3">
      <c r="I9176" s="31" t="s">
        <v>2753</v>
      </c>
      <c r="J9176" s="20" t="s">
        <v>2777</v>
      </c>
      <c r="K9176" s="20" t="s">
        <v>2992</v>
      </c>
      <c r="L9176" s="20" t="s">
        <v>526</v>
      </c>
      <c r="M9176" s="20" t="s">
        <v>39</v>
      </c>
      <c r="N9176" s="20" t="s">
        <v>53</v>
      </c>
      <c r="O9176" s="25">
        <v>6483.33</v>
      </c>
      <c r="Q9176" s="20" t="s">
        <v>53</v>
      </c>
      <c r="R9176" s="25">
        <v>6483.33</v>
      </c>
    </row>
    <row r="9177" spans="9:18" x14ac:dyDescent="0.3">
      <c r="M9177" s="20" t="s">
        <v>42</v>
      </c>
      <c r="O9177" s="25">
        <v>1</v>
      </c>
      <c r="R9177" s="25">
        <v>1</v>
      </c>
    </row>
    <row r="9178" spans="9:18" x14ac:dyDescent="0.3">
      <c r="I9178" s="31" t="s">
        <v>2753</v>
      </c>
      <c r="J9178" s="20" t="s">
        <v>2777</v>
      </c>
      <c r="K9178" s="20" t="s">
        <v>2993</v>
      </c>
      <c r="L9178" s="20" t="s">
        <v>2994</v>
      </c>
      <c r="M9178" s="20" t="s">
        <v>39</v>
      </c>
      <c r="N9178" s="20" t="s">
        <v>46</v>
      </c>
      <c r="O9178" s="25">
        <v>840</v>
      </c>
      <c r="Q9178" s="20" t="s">
        <v>46</v>
      </c>
      <c r="R9178" s="25">
        <v>840</v>
      </c>
    </row>
    <row r="9179" spans="9:18" x14ac:dyDescent="0.3">
      <c r="M9179" s="20" t="s">
        <v>42</v>
      </c>
      <c r="O9179" s="25">
        <v>6</v>
      </c>
      <c r="R9179" s="25">
        <v>6</v>
      </c>
    </row>
    <row r="9180" spans="9:18" x14ac:dyDescent="0.3">
      <c r="I9180" s="31" t="s">
        <v>2753</v>
      </c>
      <c r="J9180" s="20" t="s">
        <v>2777</v>
      </c>
      <c r="K9180" s="20" t="s">
        <v>2995</v>
      </c>
      <c r="L9180" s="20" t="s">
        <v>584</v>
      </c>
      <c r="M9180" s="20" t="s">
        <v>39</v>
      </c>
      <c r="N9180" s="20" t="s">
        <v>46</v>
      </c>
      <c r="O9180" s="25">
        <v>9786</v>
      </c>
      <c r="Q9180" s="20" t="s">
        <v>46</v>
      </c>
      <c r="R9180" s="25">
        <v>9786</v>
      </c>
    </row>
    <row r="9181" spans="9:18" x14ac:dyDescent="0.3">
      <c r="M9181" s="20" t="s">
        <v>42</v>
      </c>
      <c r="O9181" s="25">
        <v>2</v>
      </c>
      <c r="R9181" s="25">
        <v>2</v>
      </c>
    </row>
    <row r="9182" spans="9:18" x14ac:dyDescent="0.3">
      <c r="I9182" s="31" t="s">
        <v>2753</v>
      </c>
      <c r="J9182" s="20" t="s">
        <v>2777</v>
      </c>
      <c r="K9182" s="20" t="s">
        <v>2996</v>
      </c>
      <c r="L9182" s="20" t="s">
        <v>917</v>
      </c>
      <c r="M9182" s="20" t="s">
        <v>39</v>
      </c>
      <c r="N9182" s="20" t="s">
        <v>46</v>
      </c>
      <c r="O9182" s="25">
        <v>987.69</v>
      </c>
      <c r="Q9182" s="20" t="s">
        <v>46</v>
      </c>
      <c r="R9182" s="25">
        <v>987.69</v>
      </c>
    </row>
    <row r="9183" spans="9:18" x14ac:dyDescent="0.3">
      <c r="M9183" s="20" t="s">
        <v>42</v>
      </c>
      <c r="O9183" s="25">
        <v>2</v>
      </c>
      <c r="R9183" s="25">
        <v>2</v>
      </c>
    </row>
    <row r="9184" spans="9:18" x14ac:dyDescent="0.3">
      <c r="I9184" s="31" t="s">
        <v>2753</v>
      </c>
      <c r="J9184" s="20" t="s">
        <v>2777</v>
      </c>
      <c r="K9184" s="20" t="s">
        <v>2997</v>
      </c>
      <c r="L9184" s="20" t="s">
        <v>2998</v>
      </c>
      <c r="M9184" s="20" t="s">
        <v>39</v>
      </c>
      <c r="N9184" s="20" t="s">
        <v>46</v>
      </c>
      <c r="O9184" s="25">
        <v>3724.82</v>
      </c>
      <c r="Q9184" s="20" t="s">
        <v>46</v>
      </c>
      <c r="R9184" s="25">
        <v>3724.82</v>
      </c>
    </row>
    <row r="9185" spans="9:18" x14ac:dyDescent="0.3">
      <c r="M9185" s="20" t="s">
        <v>42</v>
      </c>
      <c r="O9185" s="25">
        <v>2</v>
      </c>
      <c r="R9185" s="25">
        <v>2</v>
      </c>
    </row>
    <row r="9186" spans="9:18" x14ac:dyDescent="0.3">
      <c r="I9186" s="31" t="s">
        <v>2753</v>
      </c>
      <c r="J9186" s="20" t="s">
        <v>2777</v>
      </c>
      <c r="K9186" s="20" t="s">
        <v>2999</v>
      </c>
      <c r="L9186" s="20" t="s">
        <v>3000</v>
      </c>
      <c r="M9186" s="20" t="s">
        <v>39</v>
      </c>
      <c r="N9186" s="20" t="s">
        <v>46</v>
      </c>
      <c r="O9186" s="25">
        <v>1500.88</v>
      </c>
      <c r="Q9186" s="20" t="s">
        <v>46</v>
      </c>
      <c r="R9186" s="25">
        <v>1500.88</v>
      </c>
    </row>
    <row r="9187" spans="9:18" x14ac:dyDescent="0.3">
      <c r="M9187" s="20" t="s">
        <v>42</v>
      </c>
      <c r="O9187" s="25">
        <v>2</v>
      </c>
      <c r="R9187" s="25">
        <v>2</v>
      </c>
    </row>
    <row r="9188" spans="9:18" x14ac:dyDescent="0.3">
      <c r="I9188" s="31" t="s">
        <v>2753</v>
      </c>
      <c r="J9188" s="20" t="s">
        <v>2777</v>
      </c>
      <c r="K9188" s="20" t="s">
        <v>3001</v>
      </c>
      <c r="L9188" s="20" t="s">
        <v>3002</v>
      </c>
      <c r="M9188" s="20" t="s">
        <v>39</v>
      </c>
      <c r="N9188" s="20" t="s">
        <v>46</v>
      </c>
      <c r="O9188" s="25">
        <v>2760.92</v>
      </c>
      <c r="Q9188" s="20" t="s">
        <v>46</v>
      </c>
      <c r="R9188" s="25">
        <v>2760.92</v>
      </c>
    </row>
    <row r="9189" spans="9:18" x14ac:dyDescent="0.3">
      <c r="M9189" s="20" t="s">
        <v>42</v>
      </c>
      <c r="O9189" s="25">
        <v>1</v>
      </c>
      <c r="R9189" s="25">
        <v>1</v>
      </c>
    </row>
    <row r="9190" spans="9:18" x14ac:dyDescent="0.3">
      <c r="I9190" s="31" t="s">
        <v>2753</v>
      </c>
      <c r="J9190" s="20" t="s">
        <v>2777</v>
      </c>
      <c r="K9190" s="20" t="s">
        <v>3003</v>
      </c>
      <c r="L9190" s="20" t="s">
        <v>664</v>
      </c>
      <c r="M9190" s="20" t="s">
        <v>39</v>
      </c>
      <c r="N9190" s="20" t="s">
        <v>107</v>
      </c>
      <c r="O9190" s="25">
        <v>10000</v>
      </c>
      <c r="Q9190" s="20" t="s">
        <v>107</v>
      </c>
      <c r="R9190" s="25">
        <v>10000</v>
      </c>
    </row>
    <row r="9191" spans="9:18" x14ac:dyDescent="0.3">
      <c r="M9191" s="20" t="s">
        <v>42</v>
      </c>
      <c r="O9191" s="25">
        <v>20</v>
      </c>
      <c r="R9191" s="25">
        <v>20</v>
      </c>
    </row>
    <row r="9192" spans="9:18" x14ac:dyDescent="0.3">
      <c r="I9192" s="31" t="s">
        <v>2753</v>
      </c>
      <c r="J9192" s="20" t="s">
        <v>2777</v>
      </c>
      <c r="K9192" s="20" t="s">
        <v>3004</v>
      </c>
      <c r="L9192" s="20" t="s">
        <v>170</v>
      </c>
      <c r="M9192" s="20" t="s">
        <v>39</v>
      </c>
      <c r="N9192" s="20" t="s">
        <v>107</v>
      </c>
      <c r="O9192" s="25">
        <v>250361.28</v>
      </c>
      <c r="Q9192" s="20" t="s">
        <v>107</v>
      </c>
      <c r="R9192" s="25">
        <v>250361.28</v>
      </c>
    </row>
    <row r="9193" spans="9:18" x14ac:dyDescent="0.3">
      <c r="M9193" s="20" t="s">
        <v>42</v>
      </c>
      <c r="O9193" s="25">
        <v>575</v>
      </c>
      <c r="R9193" s="25">
        <v>575</v>
      </c>
    </row>
    <row r="9194" spans="9:18" x14ac:dyDescent="0.3">
      <c r="I9194" s="31" t="s">
        <v>2753</v>
      </c>
      <c r="J9194" s="20" t="s">
        <v>2777</v>
      </c>
      <c r="K9194" s="20" t="s">
        <v>3005</v>
      </c>
      <c r="L9194" s="20" t="s">
        <v>665</v>
      </c>
      <c r="M9194" s="20" t="s">
        <v>39</v>
      </c>
      <c r="N9194" s="20" t="s">
        <v>107</v>
      </c>
      <c r="O9194" s="25">
        <v>4050</v>
      </c>
      <c r="Q9194" s="20" t="s">
        <v>107</v>
      </c>
      <c r="R9194" s="25">
        <v>4050</v>
      </c>
    </row>
    <row r="9195" spans="9:18" x14ac:dyDescent="0.3">
      <c r="M9195" s="20" t="s">
        <v>42</v>
      </c>
      <c r="O9195" s="25">
        <v>9</v>
      </c>
      <c r="R9195" s="25">
        <v>9</v>
      </c>
    </row>
    <row r="9196" spans="9:18" x14ac:dyDescent="0.3">
      <c r="I9196" s="31" t="s">
        <v>2753</v>
      </c>
      <c r="J9196" s="20" t="s">
        <v>2777</v>
      </c>
      <c r="K9196" s="20" t="s">
        <v>3006</v>
      </c>
      <c r="L9196" s="20" t="s">
        <v>133</v>
      </c>
      <c r="M9196" s="20" t="s">
        <v>39</v>
      </c>
      <c r="N9196" s="20" t="s">
        <v>107</v>
      </c>
      <c r="O9196" s="25">
        <v>992.89</v>
      </c>
      <c r="Q9196" s="20" t="s">
        <v>107</v>
      </c>
      <c r="R9196" s="25">
        <v>992.89</v>
      </c>
    </row>
    <row r="9197" spans="9:18" x14ac:dyDescent="0.3">
      <c r="M9197" s="20" t="s">
        <v>42</v>
      </c>
      <c r="O9197" s="25">
        <v>400</v>
      </c>
      <c r="R9197" s="25">
        <v>400</v>
      </c>
    </row>
    <row r="9198" spans="9:18" x14ac:dyDescent="0.3">
      <c r="I9198" s="31" t="s">
        <v>2753</v>
      </c>
      <c r="J9198" s="20" t="s">
        <v>2777</v>
      </c>
      <c r="K9198" s="20" t="s">
        <v>3007</v>
      </c>
      <c r="L9198" s="20" t="s">
        <v>3008</v>
      </c>
      <c r="M9198" s="20" t="s">
        <v>39</v>
      </c>
      <c r="N9198" s="20" t="s">
        <v>46</v>
      </c>
      <c r="O9198" s="25">
        <v>2000</v>
      </c>
      <c r="Q9198" s="20" t="s">
        <v>46</v>
      </c>
      <c r="R9198" s="25">
        <v>2000</v>
      </c>
    </row>
    <row r="9199" spans="9:18" x14ac:dyDescent="0.3">
      <c r="M9199" s="20" t="s">
        <v>42</v>
      </c>
      <c r="O9199" s="25">
        <v>2</v>
      </c>
      <c r="R9199" s="25">
        <v>2</v>
      </c>
    </row>
    <row r="9200" spans="9:18" x14ac:dyDescent="0.3">
      <c r="I9200" s="31" t="s">
        <v>2753</v>
      </c>
      <c r="J9200" s="20" t="s">
        <v>2777</v>
      </c>
      <c r="K9200" s="20" t="s">
        <v>3009</v>
      </c>
      <c r="L9200" s="20" t="s">
        <v>2534</v>
      </c>
      <c r="M9200" s="20" t="s">
        <v>39</v>
      </c>
      <c r="N9200" s="20" t="s">
        <v>46</v>
      </c>
      <c r="O9200" s="25">
        <v>2470.61</v>
      </c>
      <c r="Q9200" s="20" t="s">
        <v>46</v>
      </c>
      <c r="R9200" s="25">
        <v>2470.61</v>
      </c>
    </row>
    <row r="9201" spans="9:18" x14ac:dyDescent="0.3">
      <c r="M9201" s="20" t="s">
        <v>42</v>
      </c>
      <c r="O9201" s="25">
        <v>1</v>
      </c>
      <c r="R9201" s="25">
        <v>1</v>
      </c>
    </row>
    <row r="9202" spans="9:18" x14ac:dyDescent="0.3">
      <c r="I9202" s="31" t="s">
        <v>2753</v>
      </c>
      <c r="J9202" s="20" t="s">
        <v>2777</v>
      </c>
      <c r="K9202" s="20" t="s">
        <v>3010</v>
      </c>
      <c r="L9202" s="20" t="s">
        <v>913</v>
      </c>
      <c r="M9202" s="20" t="s">
        <v>39</v>
      </c>
      <c r="N9202" s="20" t="s">
        <v>46</v>
      </c>
      <c r="O9202" s="25">
        <v>1649.37</v>
      </c>
      <c r="Q9202" s="20" t="s">
        <v>46</v>
      </c>
      <c r="R9202" s="25">
        <v>1649.37</v>
      </c>
    </row>
    <row r="9203" spans="9:18" x14ac:dyDescent="0.3">
      <c r="M9203" s="20" t="s">
        <v>42</v>
      </c>
      <c r="O9203" s="25">
        <v>1</v>
      </c>
      <c r="R9203" s="25">
        <v>1</v>
      </c>
    </row>
    <row r="9204" spans="9:18" x14ac:dyDescent="0.3">
      <c r="I9204" s="31" t="s">
        <v>2753</v>
      </c>
      <c r="J9204" s="20" t="s">
        <v>2777</v>
      </c>
      <c r="K9204" s="20" t="s">
        <v>3011</v>
      </c>
      <c r="L9204" s="20" t="s">
        <v>2602</v>
      </c>
      <c r="M9204" s="20" t="s">
        <v>39</v>
      </c>
      <c r="N9204" s="20" t="s">
        <v>46</v>
      </c>
      <c r="O9204" s="25">
        <v>32259.75</v>
      </c>
      <c r="Q9204" s="20" t="s">
        <v>46</v>
      </c>
      <c r="R9204" s="25">
        <v>32259.75</v>
      </c>
    </row>
    <row r="9205" spans="9:18" x14ac:dyDescent="0.3">
      <c r="M9205" s="20" t="s">
        <v>42</v>
      </c>
      <c r="O9205" s="25">
        <v>4</v>
      </c>
      <c r="R9205" s="25">
        <v>4</v>
      </c>
    </row>
    <row r="9206" spans="9:18" x14ac:dyDescent="0.3">
      <c r="I9206" s="31" t="s">
        <v>2753</v>
      </c>
      <c r="J9206" s="20" t="s">
        <v>2777</v>
      </c>
      <c r="K9206" s="20" t="s">
        <v>3012</v>
      </c>
      <c r="L9206" s="20" t="s">
        <v>3013</v>
      </c>
      <c r="M9206" s="20" t="s">
        <v>39</v>
      </c>
      <c r="N9206" s="20" t="s">
        <v>90</v>
      </c>
      <c r="O9206" s="25">
        <v>1293.99</v>
      </c>
      <c r="Q9206" s="20" t="s">
        <v>90</v>
      </c>
      <c r="R9206" s="25">
        <v>1293.99</v>
      </c>
    </row>
    <row r="9207" spans="9:18" x14ac:dyDescent="0.3">
      <c r="M9207" s="20" t="s">
        <v>42</v>
      </c>
      <c r="O9207" s="25">
        <v>1</v>
      </c>
      <c r="R9207" s="25">
        <v>1</v>
      </c>
    </row>
    <row r="9208" spans="9:18" x14ac:dyDescent="0.3">
      <c r="I9208" s="31" t="s">
        <v>2753</v>
      </c>
      <c r="J9208" s="20" t="s">
        <v>2777</v>
      </c>
      <c r="K9208" s="20" t="s">
        <v>3014</v>
      </c>
      <c r="L9208" s="20" t="s">
        <v>2086</v>
      </c>
      <c r="M9208" s="20" t="s">
        <v>39</v>
      </c>
      <c r="N9208" s="20" t="s">
        <v>90</v>
      </c>
      <c r="O9208" s="25">
        <v>1861.88</v>
      </c>
      <c r="Q9208" s="20" t="s">
        <v>90</v>
      </c>
      <c r="R9208" s="25">
        <v>1861.88</v>
      </c>
    </row>
    <row r="9209" spans="9:18" x14ac:dyDescent="0.3">
      <c r="M9209" s="20" t="s">
        <v>42</v>
      </c>
      <c r="O9209" s="25">
        <v>7</v>
      </c>
      <c r="R9209" s="25">
        <v>7</v>
      </c>
    </row>
    <row r="9210" spans="9:18" x14ac:dyDescent="0.3">
      <c r="I9210" s="31" t="s">
        <v>2753</v>
      </c>
      <c r="J9210" s="20" t="s">
        <v>2777</v>
      </c>
      <c r="K9210" s="20" t="s">
        <v>3015</v>
      </c>
      <c r="L9210" s="20" t="s">
        <v>352</v>
      </c>
      <c r="M9210" s="20" t="s">
        <v>39</v>
      </c>
      <c r="N9210" s="20" t="s">
        <v>46</v>
      </c>
      <c r="O9210" s="25">
        <v>710.67</v>
      </c>
      <c r="Q9210" s="20" t="s">
        <v>46</v>
      </c>
      <c r="R9210" s="25">
        <v>710.67</v>
      </c>
    </row>
    <row r="9211" spans="9:18" x14ac:dyDescent="0.3">
      <c r="M9211" s="20" t="s">
        <v>42</v>
      </c>
      <c r="O9211" s="25">
        <v>131</v>
      </c>
      <c r="R9211" s="25">
        <v>131</v>
      </c>
    </row>
    <row r="9212" spans="9:18" x14ac:dyDescent="0.3">
      <c r="I9212" s="31" t="s">
        <v>2753</v>
      </c>
      <c r="J9212" s="20" t="s">
        <v>2777</v>
      </c>
      <c r="K9212" s="20" t="s">
        <v>3016</v>
      </c>
      <c r="L9212" s="20" t="s">
        <v>3017</v>
      </c>
      <c r="M9212" s="20" t="s">
        <v>39</v>
      </c>
      <c r="N9212" s="20" t="s">
        <v>46</v>
      </c>
      <c r="O9212" s="25">
        <v>2818.86</v>
      </c>
      <c r="Q9212" s="20" t="s">
        <v>46</v>
      </c>
      <c r="R9212" s="25">
        <v>2818.86</v>
      </c>
    </row>
    <row r="9213" spans="9:18" x14ac:dyDescent="0.3">
      <c r="M9213" s="20" t="s">
        <v>42</v>
      </c>
      <c r="O9213" s="25">
        <v>24</v>
      </c>
      <c r="R9213" s="25">
        <v>24</v>
      </c>
    </row>
    <row r="9214" spans="9:18" x14ac:dyDescent="0.3">
      <c r="I9214" s="31" t="s">
        <v>2753</v>
      </c>
      <c r="J9214" s="20" t="s">
        <v>2777</v>
      </c>
      <c r="K9214" s="20" t="s">
        <v>3018</v>
      </c>
      <c r="L9214" s="20" t="s">
        <v>3019</v>
      </c>
      <c r="M9214" s="20" t="s">
        <v>39</v>
      </c>
      <c r="N9214" s="20" t="s">
        <v>46</v>
      </c>
      <c r="O9214" s="25">
        <v>2413.4299999999998</v>
      </c>
      <c r="Q9214" s="20" t="s">
        <v>46</v>
      </c>
      <c r="R9214" s="25">
        <v>2413.4299999999998</v>
      </c>
    </row>
    <row r="9215" spans="9:18" x14ac:dyDescent="0.3">
      <c r="M9215" s="20" t="s">
        <v>42</v>
      </c>
      <c r="O9215" s="25">
        <v>0.05</v>
      </c>
      <c r="R9215" s="25">
        <v>0.05</v>
      </c>
    </row>
    <row r="9216" spans="9:18" x14ac:dyDescent="0.3">
      <c r="I9216" s="31" t="s">
        <v>2753</v>
      </c>
      <c r="J9216" s="20" t="s">
        <v>2777</v>
      </c>
      <c r="K9216" s="20" t="s">
        <v>3020</v>
      </c>
      <c r="L9216" s="20" t="s">
        <v>3021</v>
      </c>
      <c r="M9216" s="20" t="s">
        <v>39</v>
      </c>
      <c r="N9216" s="20" t="s">
        <v>46</v>
      </c>
      <c r="O9216" s="25">
        <v>6475.42</v>
      </c>
      <c r="Q9216" s="20" t="s">
        <v>46</v>
      </c>
      <c r="R9216" s="25">
        <v>6475.42</v>
      </c>
    </row>
    <row r="9217" spans="9:18" x14ac:dyDescent="0.3">
      <c r="M9217" s="20" t="s">
        <v>42</v>
      </c>
      <c r="O9217" s="25">
        <v>59</v>
      </c>
      <c r="R9217" s="25">
        <v>59</v>
      </c>
    </row>
    <row r="9218" spans="9:18" x14ac:dyDescent="0.3">
      <c r="I9218" s="31" t="s">
        <v>2753</v>
      </c>
      <c r="J9218" s="20" t="s">
        <v>2777</v>
      </c>
      <c r="K9218" s="20" t="s">
        <v>3022</v>
      </c>
      <c r="L9218" s="20" t="s">
        <v>1333</v>
      </c>
      <c r="M9218" s="20" t="s">
        <v>39</v>
      </c>
      <c r="N9218" s="20" t="s">
        <v>46</v>
      </c>
      <c r="O9218" s="25">
        <v>10970.42</v>
      </c>
      <c r="Q9218" s="20" t="s">
        <v>46</v>
      </c>
      <c r="R9218" s="25">
        <v>10970.42</v>
      </c>
    </row>
    <row r="9219" spans="9:18" x14ac:dyDescent="0.3">
      <c r="M9219" s="20" t="s">
        <v>42</v>
      </c>
      <c r="O9219" s="25">
        <v>65</v>
      </c>
      <c r="R9219" s="25">
        <v>65</v>
      </c>
    </row>
    <row r="9220" spans="9:18" x14ac:dyDescent="0.3">
      <c r="I9220" s="31" t="s">
        <v>2753</v>
      </c>
      <c r="J9220" s="20" t="s">
        <v>2777</v>
      </c>
      <c r="K9220" s="20" t="s">
        <v>3023</v>
      </c>
      <c r="L9220" s="20" t="s">
        <v>1766</v>
      </c>
      <c r="M9220" s="20" t="s">
        <v>39</v>
      </c>
      <c r="N9220" s="20" t="s">
        <v>46</v>
      </c>
      <c r="O9220" s="25">
        <v>7230</v>
      </c>
      <c r="Q9220" s="20" t="s">
        <v>46</v>
      </c>
      <c r="R9220" s="25">
        <v>7230</v>
      </c>
    </row>
    <row r="9221" spans="9:18" x14ac:dyDescent="0.3">
      <c r="M9221" s="20" t="s">
        <v>42</v>
      </c>
      <c r="O9221" s="25">
        <v>90</v>
      </c>
      <c r="R9221" s="25">
        <v>90</v>
      </c>
    </row>
    <row r="9222" spans="9:18" x14ac:dyDescent="0.3">
      <c r="I9222" s="31" t="s">
        <v>2753</v>
      </c>
      <c r="J9222" s="20" t="s">
        <v>2777</v>
      </c>
      <c r="K9222" s="20" t="s">
        <v>3024</v>
      </c>
      <c r="L9222" s="20" t="s">
        <v>340</v>
      </c>
      <c r="M9222" s="20" t="s">
        <v>39</v>
      </c>
      <c r="N9222" s="20" t="s">
        <v>46</v>
      </c>
      <c r="O9222" s="25">
        <v>115.21</v>
      </c>
      <c r="Q9222" s="20" t="s">
        <v>46</v>
      </c>
      <c r="R9222" s="25">
        <v>115.21</v>
      </c>
    </row>
    <row r="9223" spans="9:18" x14ac:dyDescent="0.3">
      <c r="M9223" s="20" t="s">
        <v>42</v>
      </c>
      <c r="O9223" s="25">
        <v>3</v>
      </c>
      <c r="R9223" s="25">
        <v>3</v>
      </c>
    </row>
    <row r="9224" spans="9:18" x14ac:dyDescent="0.3">
      <c r="I9224" s="31" t="s">
        <v>2753</v>
      </c>
      <c r="J9224" s="20" t="s">
        <v>2777</v>
      </c>
      <c r="K9224" s="20" t="s">
        <v>3025</v>
      </c>
      <c r="L9224" s="20" t="s">
        <v>343</v>
      </c>
      <c r="M9224" s="20" t="s">
        <v>39</v>
      </c>
      <c r="N9224" s="20" t="s">
        <v>46</v>
      </c>
      <c r="O9224" s="25">
        <v>1345.45</v>
      </c>
      <c r="Q9224" s="20" t="s">
        <v>46</v>
      </c>
      <c r="R9224" s="25">
        <v>1345.45</v>
      </c>
    </row>
    <row r="9225" spans="9:18" x14ac:dyDescent="0.3">
      <c r="M9225" s="20" t="s">
        <v>42</v>
      </c>
      <c r="O9225" s="25">
        <v>100</v>
      </c>
      <c r="R9225" s="25">
        <v>100</v>
      </c>
    </row>
    <row r="9226" spans="9:18" x14ac:dyDescent="0.3">
      <c r="I9226" s="31" t="s">
        <v>2753</v>
      </c>
      <c r="J9226" s="20" t="s">
        <v>2777</v>
      </c>
      <c r="K9226" s="20" t="s">
        <v>3026</v>
      </c>
      <c r="L9226" s="20" t="s">
        <v>240</v>
      </c>
      <c r="M9226" s="20" t="s">
        <v>39</v>
      </c>
      <c r="N9226" s="20" t="s">
        <v>46</v>
      </c>
      <c r="O9226" s="25">
        <v>716.75</v>
      </c>
      <c r="Q9226" s="20" t="s">
        <v>46</v>
      </c>
      <c r="R9226" s="25">
        <v>716.75</v>
      </c>
    </row>
    <row r="9227" spans="9:18" x14ac:dyDescent="0.3">
      <c r="M9227" s="20" t="s">
        <v>42</v>
      </c>
      <c r="O9227" s="25">
        <v>45</v>
      </c>
      <c r="R9227" s="25">
        <v>45</v>
      </c>
    </row>
    <row r="9228" spans="9:18" x14ac:dyDescent="0.3">
      <c r="I9228" s="31" t="s">
        <v>2753</v>
      </c>
      <c r="J9228" s="20" t="s">
        <v>2777</v>
      </c>
      <c r="K9228" s="20" t="s">
        <v>3027</v>
      </c>
      <c r="L9228" s="20" t="s">
        <v>1700</v>
      </c>
      <c r="M9228" s="20" t="s">
        <v>39</v>
      </c>
      <c r="N9228" s="20" t="s">
        <v>46</v>
      </c>
      <c r="O9228" s="25">
        <v>308.91000000000003</v>
      </c>
      <c r="Q9228" s="20" t="s">
        <v>46</v>
      </c>
      <c r="R9228" s="25">
        <v>308.91000000000003</v>
      </c>
    </row>
    <row r="9229" spans="9:18" x14ac:dyDescent="0.3">
      <c r="M9229" s="20" t="s">
        <v>42</v>
      </c>
      <c r="O9229" s="25">
        <v>7</v>
      </c>
      <c r="R9229" s="25">
        <v>7</v>
      </c>
    </row>
    <row r="9230" spans="9:18" x14ac:dyDescent="0.3">
      <c r="I9230" s="31" t="s">
        <v>2753</v>
      </c>
      <c r="J9230" s="20" t="s">
        <v>2777</v>
      </c>
      <c r="K9230" s="20" t="s">
        <v>3028</v>
      </c>
      <c r="L9230" s="20" t="s">
        <v>2614</v>
      </c>
      <c r="M9230" s="20" t="s">
        <v>39</v>
      </c>
      <c r="N9230" s="20" t="s">
        <v>46</v>
      </c>
      <c r="O9230" s="25">
        <v>2838.05</v>
      </c>
      <c r="Q9230" s="20" t="s">
        <v>46</v>
      </c>
      <c r="R9230" s="25">
        <v>2838.05</v>
      </c>
    </row>
    <row r="9231" spans="9:18" x14ac:dyDescent="0.3">
      <c r="M9231" s="20" t="s">
        <v>42</v>
      </c>
      <c r="O9231" s="25">
        <v>50</v>
      </c>
      <c r="R9231" s="25">
        <v>50</v>
      </c>
    </row>
    <row r="9232" spans="9:18" x14ac:dyDescent="0.3">
      <c r="I9232" s="31" t="s">
        <v>2753</v>
      </c>
      <c r="J9232" s="20" t="s">
        <v>2777</v>
      </c>
      <c r="K9232" s="20" t="s">
        <v>3029</v>
      </c>
      <c r="L9232" s="20" t="s">
        <v>238</v>
      </c>
      <c r="M9232" s="20" t="s">
        <v>39</v>
      </c>
      <c r="N9232" s="20" t="s">
        <v>46</v>
      </c>
      <c r="O9232" s="25">
        <v>202.05</v>
      </c>
      <c r="Q9232" s="20" t="s">
        <v>46</v>
      </c>
      <c r="R9232" s="25">
        <v>202.05</v>
      </c>
    </row>
    <row r="9233" spans="9:18" x14ac:dyDescent="0.3">
      <c r="M9233" s="20" t="s">
        <v>42</v>
      </c>
      <c r="O9233" s="25">
        <v>16</v>
      </c>
      <c r="R9233" s="25">
        <v>16</v>
      </c>
    </row>
    <row r="9234" spans="9:18" x14ac:dyDescent="0.3">
      <c r="I9234" s="31" t="s">
        <v>2753</v>
      </c>
      <c r="J9234" s="20" t="s">
        <v>2777</v>
      </c>
      <c r="K9234" s="20" t="s">
        <v>3030</v>
      </c>
      <c r="L9234" s="20" t="s">
        <v>3031</v>
      </c>
      <c r="M9234" s="20" t="s">
        <v>39</v>
      </c>
      <c r="N9234" s="20" t="s">
        <v>46</v>
      </c>
      <c r="O9234" s="25">
        <v>5221.4399999999996</v>
      </c>
      <c r="Q9234" s="20" t="s">
        <v>46</v>
      </c>
      <c r="R9234" s="25">
        <v>5221.4399999999996</v>
      </c>
    </row>
    <row r="9235" spans="9:18" x14ac:dyDescent="0.3">
      <c r="M9235" s="20" t="s">
        <v>42</v>
      </c>
      <c r="O9235" s="25">
        <v>4</v>
      </c>
      <c r="R9235" s="25">
        <v>4</v>
      </c>
    </row>
    <row r="9236" spans="9:18" x14ac:dyDescent="0.3">
      <c r="I9236" s="31" t="s">
        <v>2753</v>
      </c>
      <c r="J9236" s="20" t="s">
        <v>2777</v>
      </c>
      <c r="K9236" s="20" t="s">
        <v>3032</v>
      </c>
      <c r="L9236" s="20" t="s">
        <v>1831</v>
      </c>
      <c r="M9236" s="20" t="s">
        <v>39</v>
      </c>
      <c r="N9236" s="20" t="s">
        <v>146</v>
      </c>
      <c r="O9236" s="25">
        <v>2866.7</v>
      </c>
      <c r="Q9236" s="20" t="s">
        <v>146</v>
      </c>
      <c r="R9236" s="25">
        <v>2866.7</v>
      </c>
    </row>
    <row r="9237" spans="9:18" x14ac:dyDescent="0.3">
      <c r="M9237" s="20" t="s">
        <v>42</v>
      </c>
      <c r="O9237" s="25">
        <v>2</v>
      </c>
      <c r="R9237" s="25">
        <v>2</v>
      </c>
    </row>
    <row r="9238" spans="9:18" x14ac:dyDescent="0.3">
      <c r="I9238" s="31" t="s">
        <v>2753</v>
      </c>
      <c r="J9238" s="20" t="s">
        <v>2833</v>
      </c>
      <c r="K9238" s="20" t="s">
        <v>1831</v>
      </c>
      <c r="L9238" s="20" t="s">
        <v>3032</v>
      </c>
      <c r="M9238" s="20" t="s">
        <v>39</v>
      </c>
      <c r="N9238" s="20" t="s">
        <v>149</v>
      </c>
      <c r="O9238" s="25">
        <v>2866.7</v>
      </c>
      <c r="Q9238" s="20" t="s">
        <v>149</v>
      </c>
      <c r="R9238" s="25">
        <v>2866.7</v>
      </c>
    </row>
    <row r="9239" spans="9:18" x14ac:dyDescent="0.3">
      <c r="M9239" s="20" t="s">
        <v>42</v>
      </c>
    </row>
    <row r="9240" spans="9:18" x14ac:dyDescent="0.3">
      <c r="I9240" s="31" t="s">
        <v>2753</v>
      </c>
      <c r="J9240" s="20" t="s">
        <v>2777</v>
      </c>
      <c r="K9240" s="20" t="s">
        <v>3033</v>
      </c>
      <c r="L9240" s="20" t="s">
        <v>1149</v>
      </c>
      <c r="M9240" s="20" t="s">
        <v>39</v>
      </c>
      <c r="N9240" s="20" t="s">
        <v>46</v>
      </c>
      <c r="O9240" s="25">
        <v>561.79</v>
      </c>
      <c r="Q9240" s="20" t="s">
        <v>46</v>
      </c>
      <c r="R9240" s="25">
        <v>561.79</v>
      </c>
    </row>
    <row r="9241" spans="9:18" x14ac:dyDescent="0.3">
      <c r="M9241" s="20" t="s">
        <v>42</v>
      </c>
      <c r="O9241" s="25">
        <v>50</v>
      </c>
      <c r="R9241" s="25">
        <v>50</v>
      </c>
    </row>
    <row r="9242" spans="9:18" x14ac:dyDescent="0.3">
      <c r="I9242" s="31" t="s">
        <v>2753</v>
      </c>
      <c r="J9242" s="20" t="s">
        <v>2777</v>
      </c>
      <c r="K9242" s="20" t="s">
        <v>3034</v>
      </c>
      <c r="L9242" s="20" t="s">
        <v>325</v>
      </c>
      <c r="M9242" s="20" t="s">
        <v>39</v>
      </c>
      <c r="N9242" s="20" t="s">
        <v>46</v>
      </c>
      <c r="O9242" s="25">
        <v>737.87</v>
      </c>
      <c r="Q9242" s="20" t="s">
        <v>46</v>
      </c>
      <c r="R9242" s="25">
        <v>737.87</v>
      </c>
    </row>
    <row r="9243" spans="9:18" x14ac:dyDescent="0.3">
      <c r="M9243" s="20" t="s">
        <v>42</v>
      </c>
      <c r="O9243" s="25">
        <v>5</v>
      </c>
      <c r="R9243" s="25">
        <v>5</v>
      </c>
    </row>
    <row r="9244" spans="9:18" x14ac:dyDescent="0.3">
      <c r="I9244" s="31" t="s">
        <v>2753</v>
      </c>
      <c r="J9244" s="20" t="s">
        <v>2777</v>
      </c>
      <c r="K9244" s="20" t="s">
        <v>3035</v>
      </c>
      <c r="L9244" s="20" t="s">
        <v>3036</v>
      </c>
      <c r="M9244" s="20" t="s">
        <v>39</v>
      </c>
      <c r="N9244" s="20" t="s">
        <v>46</v>
      </c>
      <c r="O9244" s="25">
        <v>13066.72</v>
      </c>
      <c r="Q9244" s="20" t="s">
        <v>46</v>
      </c>
      <c r="R9244" s="25">
        <v>13066.72</v>
      </c>
    </row>
    <row r="9245" spans="9:18" x14ac:dyDescent="0.3">
      <c r="M9245" s="20" t="s">
        <v>42</v>
      </c>
      <c r="O9245" s="25">
        <v>8</v>
      </c>
      <c r="R9245" s="25">
        <v>8</v>
      </c>
    </row>
    <row r="9246" spans="9:18" x14ac:dyDescent="0.3">
      <c r="I9246" s="31" t="s">
        <v>2753</v>
      </c>
      <c r="J9246" s="20" t="s">
        <v>2777</v>
      </c>
      <c r="K9246" s="20" t="s">
        <v>3037</v>
      </c>
      <c r="L9246" s="20" t="s">
        <v>3038</v>
      </c>
      <c r="M9246" s="20" t="s">
        <v>39</v>
      </c>
      <c r="N9246" s="20" t="s">
        <v>46</v>
      </c>
      <c r="O9246" s="25">
        <v>5200</v>
      </c>
      <c r="Q9246" s="20" t="s">
        <v>46</v>
      </c>
      <c r="R9246" s="25">
        <v>5200</v>
      </c>
    </row>
    <row r="9247" spans="9:18" x14ac:dyDescent="0.3">
      <c r="M9247" s="20" t="s">
        <v>42</v>
      </c>
      <c r="O9247" s="25">
        <v>4.8</v>
      </c>
      <c r="R9247" s="25">
        <v>4.8</v>
      </c>
    </row>
    <row r="9248" spans="9:18" x14ac:dyDescent="0.3">
      <c r="I9248" s="31" t="s">
        <v>2753</v>
      </c>
      <c r="J9248" s="20" t="s">
        <v>2777</v>
      </c>
      <c r="K9248" s="20" t="s">
        <v>3039</v>
      </c>
      <c r="L9248" s="20" t="s">
        <v>2209</v>
      </c>
      <c r="M9248" s="20" t="s">
        <v>39</v>
      </c>
      <c r="N9248" s="20" t="s">
        <v>53</v>
      </c>
      <c r="O9248" s="25">
        <v>1795</v>
      </c>
      <c r="Q9248" s="20" t="s">
        <v>53</v>
      </c>
      <c r="R9248" s="25">
        <v>1795</v>
      </c>
    </row>
    <row r="9249" spans="9:18" x14ac:dyDescent="0.3">
      <c r="M9249" s="20" t="s">
        <v>42</v>
      </c>
      <c r="O9249" s="25">
        <v>3</v>
      </c>
      <c r="R9249" s="25">
        <v>3</v>
      </c>
    </row>
    <row r="9250" spans="9:18" x14ac:dyDescent="0.3">
      <c r="I9250" s="31" t="s">
        <v>2753</v>
      </c>
      <c r="J9250" s="20" t="s">
        <v>2777</v>
      </c>
      <c r="K9250" s="20" t="s">
        <v>3040</v>
      </c>
      <c r="L9250" s="20" t="s">
        <v>2673</v>
      </c>
      <c r="M9250" s="20" t="s">
        <v>39</v>
      </c>
      <c r="N9250" s="20" t="s">
        <v>46</v>
      </c>
      <c r="O9250" s="25">
        <v>5515.83</v>
      </c>
      <c r="Q9250" s="20" t="s">
        <v>46</v>
      </c>
      <c r="R9250" s="25">
        <v>5515.83</v>
      </c>
    </row>
    <row r="9251" spans="9:18" x14ac:dyDescent="0.3">
      <c r="M9251" s="20" t="s">
        <v>42</v>
      </c>
      <c r="O9251" s="25">
        <v>1</v>
      </c>
      <c r="R9251" s="25">
        <v>1</v>
      </c>
    </row>
    <row r="9252" spans="9:18" x14ac:dyDescent="0.3">
      <c r="I9252" s="31" t="s">
        <v>2753</v>
      </c>
      <c r="J9252" s="20" t="s">
        <v>2777</v>
      </c>
      <c r="K9252" s="20" t="s">
        <v>3041</v>
      </c>
      <c r="L9252" s="20" t="s">
        <v>3042</v>
      </c>
      <c r="M9252" s="20" t="s">
        <v>39</v>
      </c>
      <c r="N9252" s="20" t="s">
        <v>53</v>
      </c>
      <c r="O9252" s="25">
        <v>662.5</v>
      </c>
      <c r="Q9252" s="20" t="s">
        <v>53</v>
      </c>
      <c r="R9252" s="25">
        <v>662.5</v>
      </c>
    </row>
    <row r="9253" spans="9:18" x14ac:dyDescent="0.3">
      <c r="M9253" s="20" t="s">
        <v>42</v>
      </c>
      <c r="O9253" s="25">
        <v>3</v>
      </c>
      <c r="R9253" s="25">
        <v>3</v>
      </c>
    </row>
    <row r="9254" spans="9:18" x14ac:dyDescent="0.3">
      <c r="I9254" s="31" t="s">
        <v>2753</v>
      </c>
      <c r="J9254" s="20" t="s">
        <v>2777</v>
      </c>
      <c r="K9254" s="20" t="s">
        <v>3043</v>
      </c>
      <c r="L9254" s="20" t="s">
        <v>326</v>
      </c>
      <c r="M9254" s="20" t="s">
        <v>39</v>
      </c>
      <c r="N9254" s="20" t="s">
        <v>53</v>
      </c>
      <c r="O9254" s="25">
        <v>154.86000000000001</v>
      </c>
      <c r="Q9254" s="20" t="s">
        <v>53</v>
      </c>
      <c r="R9254" s="25">
        <v>154.86000000000001</v>
      </c>
    </row>
    <row r="9255" spans="9:18" x14ac:dyDescent="0.3">
      <c r="M9255" s="20" t="s">
        <v>42</v>
      </c>
      <c r="O9255" s="25">
        <v>1</v>
      </c>
      <c r="R9255" s="25">
        <v>1</v>
      </c>
    </row>
    <row r="9256" spans="9:18" x14ac:dyDescent="0.3">
      <c r="I9256" s="31" t="s">
        <v>2753</v>
      </c>
      <c r="J9256" s="20" t="s">
        <v>2777</v>
      </c>
      <c r="K9256" s="20" t="s">
        <v>3044</v>
      </c>
      <c r="L9256" s="20" t="s">
        <v>3045</v>
      </c>
      <c r="M9256" s="20" t="s">
        <v>39</v>
      </c>
      <c r="N9256" s="20" t="s">
        <v>46</v>
      </c>
      <c r="O9256" s="25">
        <v>632.4</v>
      </c>
      <c r="Q9256" s="20" t="s">
        <v>46</v>
      </c>
      <c r="R9256" s="25">
        <v>632.4</v>
      </c>
    </row>
    <row r="9257" spans="9:18" x14ac:dyDescent="0.3">
      <c r="M9257" s="20" t="s">
        <v>42</v>
      </c>
      <c r="O9257" s="25">
        <v>4</v>
      </c>
      <c r="R9257" s="25">
        <v>4</v>
      </c>
    </row>
    <row r="9258" spans="9:18" x14ac:dyDescent="0.3">
      <c r="I9258" s="31" t="s">
        <v>2753</v>
      </c>
      <c r="J9258" s="20" t="s">
        <v>2777</v>
      </c>
      <c r="K9258" s="20" t="s">
        <v>3046</v>
      </c>
      <c r="L9258" s="20" t="s">
        <v>1735</v>
      </c>
      <c r="M9258" s="20" t="s">
        <v>39</v>
      </c>
      <c r="N9258" s="20" t="s">
        <v>46</v>
      </c>
      <c r="O9258" s="25">
        <v>624.54999999999995</v>
      </c>
      <c r="Q9258" s="20" t="s">
        <v>46</v>
      </c>
      <c r="R9258" s="25">
        <v>624.54999999999995</v>
      </c>
    </row>
    <row r="9259" spans="9:18" x14ac:dyDescent="0.3">
      <c r="M9259" s="20" t="s">
        <v>42</v>
      </c>
      <c r="O9259" s="25">
        <v>3</v>
      </c>
      <c r="R9259" s="25">
        <v>3</v>
      </c>
    </row>
    <row r="9260" spans="9:18" x14ac:dyDescent="0.3">
      <c r="I9260" s="31" t="s">
        <v>2753</v>
      </c>
      <c r="J9260" s="20" t="s">
        <v>2777</v>
      </c>
      <c r="K9260" s="20" t="s">
        <v>3047</v>
      </c>
      <c r="L9260" s="20" t="s">
        <v>3048</v>
      </c>
      <c r="M9260" s="20" t="s">
        <v>39</v>
      </c>
      <c r="N9260" s="20" t="s">
        <v>46</v>
      </c>
      <c r="O9260" s="25">
        <v>160.12</v>
      </c>
      <c r="Q9260" s="20" t="s">
        <v>46</v>
      </c>
      <c r="R9260" s="25">
        <v>160.12</v>
      </c>
    </row>
    <row r="9261" spans="9:18" x14ac:dyDescent="0.3">
      <c r="M9261" s="20" t="s">
        <v>42</v>
      </c>
      <c r="O9261" s="25">
        <v>1</v>
      </c>
      <c r="R9261" s="25">
        <v>1</v>
      </c>
    </row>
    <row r="9262" spans="9:18" x14ac:dyDescent="0.3">
      <c r="I9262" s="31" t="s">
        <v>2753</v>
      </c>
      <c r="J9262" s="20" t="s">
        <v>2777</v>
      </c>
      <c r="K9262" s="20" t="s">
        <v>3049</v>
      </c>
      <c r="L9262" s="20" t="s">
        <v>3050</v>
      </c>
      <c r="M9262" s="20" t="s">
        <v>39</v>
      </c>
      <c r="N9262" s="20" t="s">
        <v>46</v>
      </c>
      <c r="O9262" s="25">
        <v>1799.02</v>
      </c>
      <c r="Q9262" s="20" t="s">
        <v>46</v>
      </c>
      <c r="R9262" s="25">
        <v>1799.02</v>
      </c>
    </row>
    <row r="9263" spans="9:18" x14ac:dyDescent="0.3">
      <c r="M9263" s="20" t="s">
        <v>42</v>
      </c>
      <c r="O9263" s="25">
        <v>22</v>
      </c>
      <c r="R9263" s="25">
        <v>22</v>
      </c>
    </row>
    <row r="9264" spans="9:18" x14ac:dyDescent="0.3">
      <c r="I9264" s="31" t="s">
        <v>2753</v>
      </c>
      <c r="J9264" s="20" t="s">
        <v>2777</v>
      </c>
      <c r="K9264" s="20" t="s">
        <v>3051</v>
      </c>
      <c r="L9264" s="20" t="s">
        <v>2477</v>
      </c>
      <c r="M9264" s="20" t="s">
        <v>39</v>
      </c>
      <c r="N9264" s="20" t="s">
        <v>297</v>
      </c>
      <c r="O9264" s="25">
        <v>983.33</v>
      </c>
      <c r="Q9264" s="20" t="s">
        <v>297</v>
      </c>
      <c r="R9264" s="25">
        <v>983.33</v>
      </c>
    </row>
    <row r="9265" spans="9:18" x14ac:dyDescent="0.3">
      <c r="M9265" s="20" t="s">
        <v>42</v>
      </c>
      <c r="O9265" s="25">
        <v>1</v>
      </c>
      <c r="R9265" s="25">
        <v>1</v>
      </c>
    </row>
    <row r="9266" spans="9:18" x14ac:dyDescent="0.3">
      <c r="I9266" s="31" t="s">
        <v>2753</v>
      </c>
      <c r="J9266" s="20" t="s">
        <v>2777</v>
      </c>
      <c r="K9266" s="20" t="s">
        <v>3052</v>
      </c>
      <c r="L9266" s="20" t="s">
        <v>3053</v>
      </c>
      <c r="M9266" s="20" t="s">
        <v>39</v>
      </c>
      <c r="N9266" s="20" t="s">
        <v>297</v>
      </c>
      <c r="O9266" s="25">
        <v>1689.74</v>
      </c>
      <c r="Q9266" s="20" t="s">
        <v>297</v>
      </c>
      <c r="R9266" s="25">
        <v>1689.74</v>
      </c>
    </row>
    <row r="9267" spans="9:18" x14ac:dyDescent="0.3">
      <c r="M9267" s="20" t="s">
        <v>42</v>
      </c>
      <c r="O9267" s="25">
        <v>1</v>
      </c>
      <c r="R9267" s="25">
        <v>1</v>
      </c>
    </row>
    <row r="9268" spans="9:18" x14ac:dyDescent="0.3">
      <c r="I9268" s="31" t="s">
        <v>2753</v>
      </c>
      <c r="J9268" s="20" t="s">
        <v>2777</v>
      </c>
      <c r="K9268" s="20" t="s">
        <v>3054</v>
      </c>
      <c r="L9268" s="20" t="s">
        <v>1142</v>
      </c>
      <c r="M9268" s="20" t="s">
        <v>39</v>
      </c>
      <c r="N9268" s="20" t="s">
        <v>297</v>
      </c>
      <c r="O9268" s="25">
        <v>821.67</v>
      </c>
      <c r="Q9268" s="20" t="s">
        <v>297</v>
      </c>
      <c r="R9268" s="25">
        <v>821.67</v>
      </c>
    </row>
    <row r="9269" spans="9:18" x14ac:dyDescent="0.3">
      <c r="M9269" s="20" t="s">
        <v>42</v>
      </c>
      <c r="O9269" s="25">
        <v>1</v>
      </c>
      <c r="R9269" s="25">
        <v>1</v>
      </c>
    </row>
    <row r="9270" spans="9:18" x14ac:dyDescent="0.3">
      <c r="I9270" s="31" t="s">
        <v>2753</v>
      </c>
      <c r="J9270" s="20" t="s">
        <v>2777</v>
      </c>
      <c r="K9270" s="20" t="s">
        <v>3055</v>
      </c>
      <c r="L9270" s="20" t="s">
        <v>3056</v>
      </c>
      <c r="M9270" s="20" t="s">
        <v>39</v>
      </c>
      <c r="N9270" s="20" t="s">
        <v>297</v>
      </c>
      <c r="O9270" s="25">
        <v>3029.15</v>
      </c>
      <c r="Q9270" s="20" t="s">
        <v>297</v>
      </c>
      <c r="R9270" s="25">
        <v>3029.15</v>
      </c>
    </row>
    <row r="9271" spans="9:18" x14ac:dyDescent="0.3">
      <c r="M9271" s="20" t="s">
        <v>42</v>
      </c>
      <c r="O9271" s="25">
        <v>1</v>
      </c>
      <c r="R9271" s="25">
        <v>1</v>
      </c>
    </row>
    <row r="9272" spans="9:18" x14ac:dyDescent="0.3">
      <c r="I9272" s="31" t="s">
        <v>2753</v>
      </c>
      <c r="J9272" s="20" t="s">
        <v>2777</v>
      </c>
      <c r="K9272" s="20" t="s">
        <v>3057</v>
      </c>
      <c r="L9272" s="20" t="s">
        <v>1143</v>
      </c>
      <c r="M9272" s="20" t="s">
        <v>39</v>
      </c>
      <c r="N9272" s="20" t="s">
        <v>297</v>
      </c>
      <c r="O9272" s="25">
        <v>500</v>
      </c>
      <c r="Q9272" s="20" t="s">
        <v>297</v>
      </c>
      <c r="R9272" s="25">
        <v>500</v>
      </c>
    </row>
    <row r="9273" spans="9:18" x14ac:dyDescent="0.3">
      <c r="M9273" s="20" t="s">
        <v>42</v>
      </c>
      <c r="O9273" s="25">
        <v>10</v>
      </c>
      <c r="R9273" s="25">
        <v>10</v>
      </c>
    </row>
    <row r="9274" spans="9:18" x14ac:dyDescent="0.3">
      <c r="I9274" s="31" t="s">
        <v>2753</v>
      </c>
      <c r="J9274" s="20" t="s">
        <v>2777</v>
      </c>
      <c r="K9274" s="20" t="s">
        <v>3058</v>
      </c>
      <c r="L9274" s="20" t="s">
        <v>3059</v>
      </c>
      <c r="M9274" s="20" t="s">
        <v>39</v>
      </c>
      <c r="N9274" s="20" t="s">
        <v>46</v>
      </c>
      <c r="O9274" s="25">
        <v>740</v>
      </c>
      <c r="Q9274" s="20" t="s">
        <v>46</v>
      </c>
      <c r="R9274" s="25">
        <v>740</v>
      </c>
    </row>
    <row r="9275" spans="9:18" x14ac:dyDescent="0.3">
      <c r="M9275" s="20" t="s">
        <v>42</v>
      </c>
      <c r="O9275" s="25">
        <v>2</v>
      </c>
      <c r="R9275" s="25">
        <v>2</v>
      </c>
    </row>
    <row r="9276" spans="9:18" x14ac:dyDescent="0.3">
      <c r="I9276" s="31" t="s">
        <v>2753</v>
      </c>
      <c r="J9276" s="20" t="s">
        <v>2777</v>
      </c>
      <c r="K9276" s="20" t="s">
        <v>3060</v>
      </c>
      <c r="L9276" s="20" t="s">
        <v>3061</v>
      </c>
      <c r="M9276" s="20" t="s">
        <v>39</v>
      </c>
      <c r="N9276" s="20" t="s">
        <v>46</v>
      </c>
      <c r="O9276" s="25">
        <v>377.33</v>
      </c>
      <c r="Q9276" s="20" t="s">
        <v>46</v>
      </c>
      <c r="R9276" s="25">
        <v>377.33</v>
      </c>
    </row>
    <row r="9277" spans="9:18" x14ac:dyDescent="0.3">
      <c r="M9277" s="20" t="s">
        <v>42</v>
      </c>
      <c r="O9277" s="25">
        <v>2</v>
      </c>
      <c r="R9277" s="25">
        <v>2</v>
      </c>
    </row>
    <row r="9278" spans="9:18" x14ac:dyDescent="0.3">
      <c r="I9278" s="31" t="s">
        <v>2753</v>
      </c>
      <c r="J9278" s="20" t="s">
        <v>2777</v>
      </c>
      <c r="K9278" s="20" t="s">
        <v>3062</v>
      </c>
      <c r="L9278" s="20" t="s">
        <v>522</v>
      </c>
      <c r="M9278" s="20" t="s">
        <v>39</v>
      </c>
      <c r="N9278" s="20" t="s">
        <v>158</v>
      </c>
      <c r="O9278" s="25">
        <v>35445</v>
      </c>
      <c r="Q9278" s="20" t="s">
        <v>158</v>
      </c>
      <c r="R9278" s="25">
        <v>35445</v>
      </c>
    </row>
    <row r="9279" spans="9:18" x14ac:dyDescent="0.3">
      <c r="M9279" s="20" t="s">
        <v>42</v>
      </c>
      <c r="O9279" s="25">
        <v>1</v>
      </c>
      <c r="R9279" s="25">
        <v>1</v>
      </c>
    </row>
    <row r="9280" spans="9:18" x14ac:dyDescent="0.3">
      <c r="I9280" s="31" t="s">
        <v>2753</v>
      </c>
      <c r="J9280" s="20" t="s">
        <v>2777</v>
      </c>
      <c r="K9280" s="20" t="s">
        <v>3063</v>
      </c>
      <c r="L9280" s="20" t="s">
        <v>588</v>
      </c>
      <c r="M9280" s="20" t="s">
        <v>39</v>
      </c>
      <c r="N9280" s="20" t="s">
        <v>158</v>
      </c>
      <c r="O9280" s="25">
        <v>34314.83</v>
      </c>
      <c r="Q9280" s="20" t="s">
        <v>158</v>
      </c>
      <c r="R9280" s="25">
        <v>34314.83</v>
      </c>
    </row>
    <row r="9281" spans="9:18" x14ac:dyDescent="0.3">
      <c r="M9281" s="20" t="s">
        <v>42</v>
      </c>
      <c r="O9281" s="25">
        <v>1</v>
      </c>
      <c r="R9281" s="25">
        <v>1</v>
      </c>
    </row>
    <row r="9282" spans="9:18" x14ac:dyDescent="0.3">
      <c r="I9282" s="31" t="s">
        <v>2753</v>
      </c>
      <c r="J9282" s="20" t="s">
        <v>2777</v>
      </c>
      <c r="K9282" s="20" t="s">
        <v>3064</v>
      </c>
      <c r="L9282" s="20" t="s">
        <v>214</v>
      </c>
      <c r="M9282" s="20" t="s">
        <v>39</v>
      </c>
      <c r="N9282" s="20" t="s">
        <v>46</v>
      </c>
      <c r="O9282" s="25">
        <v>223.58</v>
      </c>
      <c r="Q9282" s="20" t="s">
        <v>46</v>
      </c>
      <c r="R9282" s="25">
        <v>223.58</v>
      </c>
    </row>
    <row r="9283" spans="9:18" x14ac:dyDescent="0.3">
      <c r="M9283" s="20" t="s">
        <v>42</v>
      </c>
      <c r="O9283" s="25">
        <v>6</v>
      </c>
      <c r="R9283" s="25">
        <v>6</v>
      </c>
    </row>
    <row r="9284" spans="9:18" x14ac:dyDescent="0.3">
      <c r="I9284" s="31" t="s">
        <v>2753</v>
      </c>
      <c r="J9284" s="20" t="s">
        <v>2777</v>
      </c>
      <c r="K9284" s="20" t="s">
        <v>3065</v>
      </c>
      <c r="L9284" s="20" t="s">
        <v>1867</v>
      </c>
      <c r="M9284" s="20" t="s">
        <v>39</v>
      </c>
      <c r="N9284" s="20" t="s">
        <v>46</v>
      </c>
      <c r="O9284" s="25">
        <v>252.66</v>
      </c>
      <c r="Q9284" s="20" t="s">
        <v>46</v>
      </c>
      <c r="R9284" s="25">
        <v>252.66</v>
      </c>
    </row>
    <row r="9285" spans="9:18" x14ac:dyDescent="0.3">
      <c r="M9285" s="20" t="s">
        <v>42</v>
      </c>
      <c r="O9285" s="25">
        <v>4</v>
      </c>
      <c r="R9285" s="25">
        <v>4</v>
      </c>
    </row>
    <row r="9286" spans="9:18" x14ac:dyDescent="0.3">
      <c r="I9286" s="31" t="s">
        <v>2753</v>
      </c>
      <c r="J9286" s="20" t="s">
        <v>2777</v>
      </c>
      <c r="K9286" s="20" t="s">
        <v>3066</v>
      </c>
      <c r="L9286" s="20" t="s">
        <v>556</v>
      </c>
      <c r="M9286" s="20" t="s">
        <v>39</v>
      </c>
      <c r="N9286" s="20" t="s">
        <v>46</v>
      </c>
      <c r="O9286" s="25">
        <v>635.73</v>
      </c>
      <c r="Q9286" s="20" t="s">
        <v>46</v>
      </c>
      <c r="R9286" s="25">
        <v>635.73</v>
      </c>
    </row>
    <row r="9287" spans="9:18" x14ac:dyDescent="0.3">
      <c r="M9287" s="20" t="s">
        <v>42</v>
      </c>
      <c r="O9287" s="25">
        <v>2</v>
      </c>
      <c r="R9287" s="25">
        <v>2</v>
      </c>
    </row>
    <row r="9288" spans="9:18" x14ac:dyDescent="0.3">
      <c r="I9288" s="31" t="s">
        <v>2753</v>
      </c>
      <c r="J9288" s="20" t="s">
        <v>2777</v>
      </c>
      <c r="K9288" s="20" t="s">
        <v>3067</v>
      </c>
      <c r="L9288" s="20" t="s">
        <v>2512</v>
      </c>
      <c r="M9288" s="20" t="s">
        <v>39</v>
      </c>
      <c r="N9288" s="20" t="s">
        <v>53</v>
      </c>
      <c r="O9288" s="25">
        <v>910</v>
      </c>
      <c r="Q9288" s="20" t="s">
        <v>53</v>
      </c>
      <c r="R9288" s="25">
        <v>910</v>
      </c>
    </row>
    <row r="9289" spans="9:18" x14ac:dyDescent="0.3">
      <c r="M9289" s="20" t="s">
        <v>42</v>
      </c>
      <c r="O9289" s="25">
        <v>2</v>
      </c>
      <c r="R9289" s="25">
        <v>2</v>
      </c>
    </row>
    <row r="9290" spans="9:18" x14ac:dyDescent="0.3">
      <c r="I9290" s="31" t="s">
        <v>2753</v>
      </c>
      <c r="J9290" s="20" t="s">
        <v>2777</v>
      </c>
      <c r="K9290" s="20" t="s">
        <v>3068</v>
      </c>
      <c r="L9290" s="20" t="s">
        <v>3069</v>
      </c>
      <c r="M9290" s="20" t="s">
        <v>39</v>
      </c>
      <c r="N9290" s="20" t="s">
        <v>53</v>
      </c>
      <c r="O9290" s="25">
        <v>365.83</v>
      </c>
      <c r="Q9290" s="20" t="s">
        <v>53</v>
      </c>
      <c r="R9290" s="25">
        <v>365.83</v>
      </c>
    </row>
    <row r="9291" spans="9:18" x14ac:dyDescent="0.3">
      <c r="M9291" s="20" t="s">
        <v>42</v>
      </c>
      <c r="O9291" s="25">
        <v>1</v>
      </c>
      <c r="R9291" s="25">
        <v>1</v>
      </c>
    </row>
    <row r="9292" spans="9:18" x14ac:dyDescent="0.3">
      <c r="I9292" s="31" t="s">
        <v>2753</v>
      </c>
      <c r="J9292" s="20" t="s">
        <v>2777</v>
      </c>
      <c r="K9292" s="20" t="s">
        <v>3070</v>
      </c>
      <c r="L9292" s="20" t="s">
        <v>2702</v>
      </c>
      <c r="M9292" s="20" t="s">
        <v>39</v>
      </c>
      <c r="N9292" s="20" t="s">
        <v>46</v>
      </c>
      <c r="O9292" s="25">
        <v>138.22999999999999</v>
      </c>
      <c r="Q9292" s="20" t="s">
        <v>46</v>
      </c>
      <c r="R9292" s="25">
        <v>138.22999999999999</v>
      </c>
    </row>
    <row r="9293" spans="9:18" x14ac:dyDescent="0.3">
      <c r="M9293" s="20" t="s">
        <v>42</v>
      </c>
      <c r="O9293" s="25">
        <v>4</v>
      </c>
      <c r="R9293" s="25">
        <v>4</v>
      </c>
    </row>
    <row r="9294" spans="9:18" x14ac:dyDescent="0.3">
      <c r="I9294" s="31" t="s">
        <v>2753</v>
      </c>
      <c r="J9294" s="20" t="s">
        <v>2777</v>
      </c>
      <c r="K9294" s="20" t="s">
        <v>3071</v>
      </c>
      <c r="L9294" s="20" t="s">
        <v>3072</v>
      </c>
      <c r="M9294" s="20" t="s">
        <v>39</v>
      </c>
      <c r="N9294" s="20" t="s">
        <v>46</v>
      </c>
      <c r="O9294" s="25">
        <v>49</v>
      </c>
      <c r="Q9294" s="20" t="s">
        <v>46</v>
      </c>
      <c r="R9294" s="25">
        <v>49</v>
      </c>
    </row>
    <row r="9295" spans="9:18" x14ac:dyDescent="0.3">
      <c r="M9295" s="20" t="s">
        <v>42</v>
      </c>
      <c r="O9295" s="25">
        <v>100</v>
      </c>
      <c r="R9295" s="25">
        <v>100</v>
      </c>
    </row>
    <row r="9296" spans="9:18" x14ac:dyDescent="0.3">
      <c r="I9296" s="31" t="s">
        <v>2753</v>
      </c>
      <c r="J9296" s="20" t="s">
        <v>2777</v>
      </c>
      <c r="K9296" s="20" t="s">
        <v>3073</v>
      </c>
      <c r="L9296" s="20" t="s">
        <v>3074</v>
      </c>
      <c r="M9296" s="20" t="s">
        <v>39</v>
      </c>
      <c r="N9296" s="20" t="s">
        <v>46</v>
      </c>
      <c r="O9296" s="25">
        <v>6323.33</v>
      </c>
      <c r="Q9296" s="20" t="s">
        <v>46</v>
      </c>
      <c r="R9296" s="25">
        <v>6323.33</v>
      </c>
    </row>
    <row r="9297" spans="9:18" x14ac:dyDescent="0.3">
      <c r="M9297" s="20" t="s">
        <v>42</v>
      </c>
      <c r="O9297" s="25">
        <v>1</v>
      </c>
      <c r="R9297" s="25">
        <v>1</v>
      </c>
    </row>
    <row r="9298" spans="9:18" x14ac:dyDescent="0.3">
      <c r="I9298" s="31" t="s">
        <v>2753</v>
      </c>
      <c r="J9298" s="20" t="s">
        <v>2777</v>
      </c>
      <c r="K9298" s="20" t="s">
        <v>3075</v>
      </c>
      <c r="L9298" s="20" t="s">
        <v>3076</v>
      </c>
      <c r="M9298" s="20" t="s">
        <v>39</v>
      </c>
      <c r="N9298" s="20" t="s">
        <v>46</v>
      </c>
      <c r="O9298" s="25">
        <v>6711.67</v>
      </c>
      <c r="Q9298" s="20" t="s">
        <v>46</v>
      </c>
      <c r="R9298" s="25">
        <v>6711.67</v>
      </c>
    </row>
    <row r="9299" spans="9:18" x14ac:dyDescent="0.3">
      <c r="M9299" s="20" t="s">
        <v>42</v>
      </c>
      <c r="O9299" s="25">
        <v>1</v>
      </c>
      <c r="R9299" s="25">
        <v>1</v>
      </c>
    </row>
    <row r="9300" spans="9:18" x14ac:dyDescent="0.3">
      <c r="I9300" s="31" t="s">
        <v>2753</v>
      </c>
      <c r="J9300" s="20" t="s">
        <v>2777</v>
      </c>
      <c r="K9300" s="20" t="s">
        <v>3077</v>
      </c>
      <c r="L9300" s="20" t="s">
        <v>292</v>
      </c>
      <c r="M9300" s="20" t="s">
        <v>39</v>
      </c>
      <c r="N9300" s="20" t="s">
        <v>158</v>
      </c>
      <c r="O9300" s="25">
        <v>3314.17</v>
      </c>
      <c r="Q9300" s="20" t="s">
        <v>158</v>
      </c>
      <c r="R9300" s="25">
        <v>3314.17</v>
      </c>
    </row>
    <row r="9301" spans="9:18" x14ac:dyDescent="0.3">
      <c r="M9301" s="20" t="s">
        <v>42</v>
      </c>
      <c r="O9301" s="25">
        <v>1</v>
      </c>
      <c r="R9301" s="25">
        <v>1</v>
      </c>
    </row>
    <row r="9302" spans="9:18" x14ac:dyDescent="0.3">
      <c r="I9302" s="31" t="s">
        <v>2753</v>
      </c>
      <c r="J9302" s="20" t="s">
        <v>2777</v>
      </c>
      <c r="K9302" s="20" t="s">
        <v>3078</v>
      </c>
      <c r="L9302" s="20" t="s">
        <v>1439</v>
      </c>
      <c r="M9302" s="20" t="s">
        <v>39</v>
      </c>
      <c r="N9302" s="20" t="s">
        <v>46</v>
      </c>
      <c r="O9302" s="25">
        <v>2125</v>
      </c>
      <c r="Q9302" s="20" t="s">
        <v>46</v>
      </c>
      <c r="R9302" s="25">
        <v>2125</v>
      </c>
    </row>
    <row r="9303" spans="9:18" x14ac:dyDescent="0.3">
      <c r="M9303" s="20" t="s">
        <v>42</v>
      </c>
      <c r="O9303" s="25">
        <v>3</v>
      </c>
      <c r="R9303" s="25">
        <v>3</v>
      </c>
    </row>
    <row r="9304" spans="9:18" x14ac:dyDescent="0.3">
      <c r="I9304" s="31" t="s">
        <v>2753</v>
      </c>
      <c r="J9304" s="20" t="s">
        <v>2777</v>
      </c>
      <c r="K9304" s="20" t="s">
        <v>3079</v>
      </c>
      <c r="L9304" s="20" t="s">
        <v>93</v>
      </c>
      <c r="M9304" s="20" t="s">
        <v>39</v>
      </c>
      <c r="N9304" s="20" t="s">
        <v>53</v>
      </c>
      <c r="O9304" s="25">
        <v>290.83</v>
      </c>
      <c r="Q9304" s="20" t="s">
        <v>53</v>
      </c>
      <c r="R9304" s="25">
        <v>290.83</v>
      </c>
    </row>
    <row r="9305" spans="9:18" x14ac:dyDescent="0.3">
      <c r="M9305" s="20" t="s">
        <v>42</v>
      </c>
      <c r="O9305" s="25">
        <v>1</v>
      </c>
      <c r="R9305" s="25">
        <v>1</v>
      </c>
    </row>
    <row r="9306" spans="9:18" x14ac:dyDescent="0.3">
      <c r="I9306" s="31" t="s">
        <v>2753</v>
      </c>
      <c r="J9306" s="20" t="s">
        <v>2777</v>
      </c>
      <c r="K9306" s="20" t="s">
        <v>3080</v>
      </c>
      <c r="L9306" s="20" t="s">
        <v>3081</v>
      </c>
      <c r="M9306" s="20" t="s">
        <v>39</v>
      </c>
      <c r="N9306" s="20" t="s">
        <v>46</v>
      </c>
      <c r="O9306" s="25">
        <v>50.18</v>
      </c>
      <c r="Q9306" s="20" t="s">
        <v>46</v>
      </c>
      <c r="R9306" s="25">
        <v>50.18</v>
      </c>
    </row>
    <row r="9307" spans="9:18" x14ac:dyDescent="0.3">
      <c r="M9307" s="20" t="s">
        <v>42</v>
      </c>
      <c r="O9307" s="25">
        <v>3</v>
      </c>
      <c r="R9307" s="25">
        <v>3</v>
      </c>
    </row>
    <row r="9308" spans="9:18" x14ac:dyDescent="0.3">
      <c r="I9308" s="31" t="s">
        <v>2753</v>
      </c>
      <c r="J9308" s="20" t="s">
        <v>2777</v>
      </c>
      <c r="K9308" s="20" t="s">
        <v>3082</v>
      </c>
      <c r="L9308" s="20" t="s">
        <v>3083</v>
      </c>
      <c r="M9308" s="20" t="s">
        <v>39</v>
      </c>
      <c r="N9308" s="20" t="s">
        <v>53</v>
      </c>
      <c r="O9308" s="25">
        <v>874.17</v>
      </c>
      <c r="Q9308" s="20" t="s">
        <v>53</v>
      </c>
      <c r="R9308" s="25">
        <v>874.17</v>
      </c>
    </row>
    <row r="9309" spans="9:18" x14ac:dyDescent="0.3">
      <c r="M9309" s="20" t="s">
        <v>42</v>
      </c>
      <c r="O9309" s="25">
        <v>1</v>
      </c>
      <c r="R9309" s="25">
        <v>1</v>
      </c>
    </row>
    <row r="9310" spans="9:18" x14ac:dyDescent="0.3">
      <c r="I9310" s="31" t="s">
        <v>2753</v>
      </c>
      <c r="J9310" s="20" t="s">
        <v>2777</v>
      </c>
      <c r="K9310" s="20" t="s">
        <v>3084</v>
      </c>
      <c r="L9310" s="20" t="s">
        <v>1658</v>
      </c>
      <c r="M9310" s="20" t="s">
        <v>39</v>
      </c>
      <c r="N9310" s="20" t="s">
        <v>46</v>
      </c>
      <c r="O9310" s="25">
        <v>39.47</v>
      </c>
      <c r="Q9310" s="20" t="s">
        <v>46</v>
      </c>
      <c r="R9310" s="25">
        <v>39.47</v>
      </c>
    </row>
    <row r="9311" spans="9:18" x14ac:dyDescent="0.3">
      <c r="M9311" s="20" t="s">
        <v>42</v>
      </c>
      <c r="O9311" s="25">
        <v>4</v>
      </c>
      <c r="R9311" s="25">
        <v>4</v>
      </c>
    </row>
    <row r="9312" spans="9:18" x14ac:dyDescent="0.3">
      <c r="I9312" s="31" t="s">
        <v>2753</v>
      </c>
      <c r="J9312" s="20" t="s">
        <v>2777</v>
      </c>
      <c r="K9312" s="20" t="s">
        <v>3085</v>
      </c>
      <c r="L9312" s="20" t="s">
        <v>3086</v>
      </c>
      <c r="M9312" s="20" t="s">
        <v>39</v>
      </c>
      <c r="N9312" s="20" t="s">
        <v>53</v>
      </c>
      <c r="O9312" s="25">
        <v>57.66</v>
      </c>
      <c r="Q9312" s="20" t="s">
        <v>53</v>
      </c>
      <c r="R9312" s="25">
        <v>57.66</v>
      </c>
    </row>
    <row r="9313" spans="9:18" x14ac:dyDescent="0.3">
      <c r="M9313" s="20" t="s">
        <v>42</v>
      </c>
      <c r="O9313" s="25">
        <v>1</v>
      </c>
      <c r="R9313" s="25">
        <v>1</v>
      </c>
    </row>
    <row r="9314" spans="9:18" x14ac:dyDescent="0.3">
      <c r="I9314" s="31" t="s">
        <v>2753</v>
      </c>
      <c r="J9314" s="20" t="s">
        <v>2777</v>
      </c>
      <c r="K9314" s="20" t="s">
        <v>3087</v>
      </c>
      <c r="L9314" s="20" t="s">
        <v>3088</v>
      </c>
      <c r="M9314" s="20" t="s">
        <v>39</v>
      </c>
      <c r="N9314" s="20" t="s">
        <v>53</v>
      </c>
      <c r="O9314" s="25">
        <v>61.01</v>
      </c>
      <c r="Q9314" s="20" t="s">
        <v>53</v>
      </c>
      <c r="R9314" s="25">
        <v>61.01</v>
      </c>
    </row>
    <row r="9315" spans="9:18" x14ac:dyDescent="0.3">
      <c r="M9315" s="20" t="s">
        <v>42</v>
      </c>
      <c r="O9315" s="25">
        <v>1</v>
      </c>
      <c r="R9315" s="25">
        <v>1</v>
      </c>
    </row>
    <row r="9316" spans="9:18" x14ac:dyDescent="0.3">
      <c r="I9316" s="31" t="s">
        <v>2753</v>
      </c>
      <c r="J9316" s="20" t="s">
        <v>2777</v>
      </c>
      <c r="K9316" s="20" t="s">
        <v>3089</v>
      </c>
      <c r="L9316" s="20" t="s">
        <v>3090</v>
      </c>
      <c r="M9316" s="20" t="s">
        <v>39</v>
      </c>
      <c r="N9316" s="20" t="s">
        <v>53</v>
      </c>
      <c r="O9316" s="25">
        <v>88.9</v>
      </c>
      <c r="Q9316" s="20" t="s">
        <v>53</v>
      </c>
      <c r="R9316" s="25">
        <v>88.9</v>
      </c>
    </row>
    <row r="9317" spans="9:18" x14ac:dyDescent="0.3">
      <c r="M9317" s="20" t="s">
        <v>42</v>
      </c>
      <c r="O9317" s="25">
        <v>1</v>
      </c>
      <c r="R9317" s="25">
        <v>1</v>
      </c>
    </row>
    <row r="9318" spans="9:18" x14ac:dyDescent="0.3">
      <c r="I9318" s="31" t="s">
        <v>2753</v>
      </c>
      <c r="J9318" s="20" t="s">
        <v>2777</v>
      </c>
      <c r="K9318" s="20" t="s">
        <v>3091</v>
      </c>
      <c r="L9318" s="20" t="s">
        <v>216</v>
      </c>
      <c r="M9318" s="20" t="s">
        <v>39</v>
      </c>
      <c r="N9318" s="20" t="s">
        <v>46</v>
      </c>
      <c r="O9318" s="25">
        <v>282.05</v>
      </c>
      <c r="Q9318" s="20" t="s">
        <v>46</v>
      </c>
      <c r="R9318" s="25">
        <v>282.05</v>
      </c>
    </row>
    <row r="9319" spans="9:18" x14ac:dyDescent="0.3">
      <c r="M9319" s="20" t="s">
        <v>42</v>
      </c>
      <c r="O9319" s="25">
        <v>8</v>
      </c>
      <c r="R9319" s="25">
        <v>8</v>
      </c>
    </row>
    <row r="9320" spans="9:18" x14ac:dyDescent="0.3">
      <c r="I9320" s="31" t="s">
        <v>2753</v>
      </c>
      <c r="J9320" s="20" t="s">
        <v>2777</v>
      </c>
      <c r="K9320" s="20" t="s">
        <v>3092</v>
      </c>
      <c r="L9320" s="20" t="s">
        <v>2078</v>
      </c>
      <c r="M9320" s="20" t="s">
        <v>39</v>
      </c>
      <c r="N9320" s="20" t="s">
        <v>46</v>
      </c>
      <c r="O9320" s="25">
        <v>375</v>
      </c>
      <c r="Q9320" s="20" t="s">
        <v>46</v>
      </c>
      <c r="R9320" s="25">
        <v>375</v>
      </c>
    </row>
    <row r="9321" spans="9:18" x14ac:dyDescent="0.3">
      <c r="M9321" s="20" t="s">
        <v>42</v>
      </c>
      <c r="O9321" s="25">
        <v>6</v>
      </c>
      <c r="R9321" s="25">
        <v>6</v>
      </c>
    </row>
    <row r="9322" spans="9:18" x14ac:dyDescent="0.3">
      <c r="I9322" s="31" t="s">
        <v>2753</v>
      </c>
      <c r="J9322" s="20" t="s">
        <v>2777</v>
      </c>
      <c r="K9322" s="20" t="s">
        <v>3093</v>
      </c>
      <c r="L9322" s="20" t="s">
        <v>215</v>
      </c>
      <c r="M9322" s="20" t="s">
        <v>39</v>
      </c>
      <c r="N9322" s="20" t="s">
        <v>46</v>
      </c>
      <c r="O9322" s="25">
        <v>77.75</v>
      </c>
      <c r="Q9322" s="20" t="s">
        <v>46</v>
      </c>
      <c r="R9322" s="25">
        <v>77.75</v>
      </c>
    </row>
    <row r="9323" spans="9:18" x14ac:dyDescent="0.3">
      <c r="M9323" s="20" t="s">
        <v>42</v>
      </c>
      <c r="O9323" s="25">
        <v>2</v>
      </c>
      <c r="R9323" s="25">
        <v>2</v>
      </c>
    </row>
    <row r="9324" spans="9:18" x14ac:dyDescent="0.3">
      <c r="I9324" s="31" t="s">
        <v>2753</v>
      </c>
      <c r="J9324" s="20" t="s">
        <v>2777</v>
      </c>
      <c r="K9324" s="20" t="s">
        <v>3094</v>
      </c>
      <c r="L9324" s="20" t="s">
        <v>3095</v>
      </c>
      <c r="M9324" s="20" t="s">
        <v>39</v>
      </c>
      <c r="N9324" s="20" t="s">
        <v>46</v>
      </c>
      <c r="O9324" s="25">
        <v>167.02</v>
      </c>
      <c r="Q9324" s="20" t="s">
        <v>46</v>
      </c>
      <c r="R9324" s="25">
        <v>167.02</v>
      </c>
    </row>
    <row r="9325" spans="9:18" x14ac:dyDescent="0.3">
      <c r="M9325" s="20" t="s">
        <v>42</v>
      </c>
      <c r="O9325" s="25">
        <v>1</v>
      </c>
      <c r="R9325" s="25">
        <v>1</v>
      </c>
    </row>
    <row r="9326" spans="9:18" x14ac:dyDescent="0.3">
      <c r="I9326" s="31" t="s">
        <v>2753</v>
      </c>
      <c r="J9326" s="20" t="s">
        <v>2777</v>
      </c>
      <c r="K9326" s="20" t="s">
        <v>3096</v>
      </c>
      <c r="L9326" s="20" t="s">
        <v>338</v>
      </c>
      <c r="M9326" s="20" t="s">
        <v>39</v>
      </c>
      <c r="N9326" s="20" t="s">
        <v>46</v>
      </c>
      <c r="O9326" s="25">
        <v>52.69</v>
      </c>
      <c r="Q9326" s="20" t="s">
        <v>46</v>
      </c>
      <c r="R9326" s="25">
        <v>52.69</v>
      </c>
    </row>
    <row r="9327" spans="9:18" x14ac:dyDescent="0.3">
      <c r="M9327" s="20" t="s">
        <v>42</v>
      </c>
      <c r="O9327" s="25">
        <v>2</v>
      </c>
      <c r="R9327" s="25">
        <v>2</v>
      </c>
    </row>
    <row r="9328" spans="9:18" x14ac:dyDescent="0.3">
      <c r="I9328" s="31" t="s">
        <v>2753</v>
      </c>
      <c r="J9328" s="20" t="s">
        <v>2777</v>
      </c>
      <c r="K9328" s="20" t="s">
        <v>3097</v>
      </c>
      <c r="L9328" s="20" t="s">
        <v>1904</v>
      </c>
      <c r="M9328" s="20" t="s">
        <v>39</v>
      </c>
      <c r="N9328" s="20" t="s">
        <v>46</v>
      </c>
      <c r="O9328" s="25">
        <v>10</v>
      </c>
      <c r="Q9328" s="20" t="s">
        <v>46</v>
      </c>
      <c r="R9328" s="25">
        <v>10</v>
      </c>
    </row>
    <row r="9329" spans="9:18" x14ac:dyDescent="0.3">
      <c r="M9329" s="20" t="s">
        <v>42</v>
      </c>
      <c r="O9329" s="25">
        <v>1</v>
      </c>
      <c r="R9329" s="25">
        <v>1</v>
      </c>
    </row>
    <row r="9330" spans="9:18" x14ac:dyDescent="0.3">
      <c r="I9330" s="31" t="s">
        <v>2753</v>
      </c>
      <c r="J9330" s="20" t="s">
        <v>2777</v>
      </c>
      <c r="K9330" s="20" t="s">
        <v>3098</v>
      </c>
      <c r="L9330" s="20" t="s">
        <v>3099</v>
      </c>
      <c r="M9330" s="20" t="s">
        <v>39</v>
      </c>
      <c r="N9330" s="20" t="s">
        <v>46</v>
      </c>
      <c r="O9330" s="25">
        <v>54.37</v>
      </c>
      <c r="Q9330" s="20" t="s">
        <v>46</v>
      </c>
      <c r="R9330" s="25">
        <v>54.37</v>
      </c>
    </row>
    <row r="9331" spans="9:18" x14ac:dyDescent="0.3">
      <c r="M9331" s="20" t="s">
        <v>42</v>
      </c>
      <c r="O9331" s="25">
        <v>5</v>
      </c>
      <c r="R9331" s="25">
        <v>5</v>
      </c>
    </row>
    <row r="9332" spans="9:18" x14ac:dyDescent="0.3">
      <c r="I9332" s="31" t="s">
        <v>2753</v>
      </c>
      <c r="J9332" s="20" t="s">
        <v>2777</v>
      </c>
      <c r="K9332" s="20" t="s">
        <v>3100</v>
      </c>
      <c r="L9332" s="20" t="s">
        <v>1903</v>
      </c>
      <c r="M9332" s="20" t="s">
        <v>39</v>
      </c>
      <c r="N9332" s="20" t="s">
        <v>46</v>
      </c>
      <c r="O9332" s="25">
        <v>66</v>
      </c>
      <c r="Q9332" s="20" t="s">
        <v>46</v>
      </c>
      <c r="R9332" s="25">
        <v>66</v>
      </c>
    </row>
    <row r="9333" spans="9:18" x14ac:dyDescent="0.3">
      <c r="M9333" s="20" t="s">
        <v>42</v>
      </c>
      <c r="O9333" s="25">
        <v>6</v>
      </c>
      <c r="R9333" s="25">
        <v>6</v>
      </c>
    </row>
    <row r="9334" spans="9:18" x14ac:dyDescent="0.3">
      <c r="I9334" s="31" t="s">
        <v>2753</v>
      </c>
      <c r="J9334" s="20" t="s">
        <v>2777</v>
      </c>
      <c r="K9334" s="20" t="s">
        <v>3101</v>
      </c>
      <c r="L9334" s="20" t="s">
        <v>1820</v>
      </c>
      <c r="M9334" s="20" t="s">
        <v>39</v>
      </c>
      <c r="N9334" s="20" t="s">
        <v>46</v>
      </c>
      <c r="O9334" s="25">
        <v>116.67</v>
      </c>
      <c r="Q9334" s="20" t="s">
        <v>46</v>
      </c>
      <c r="R9334" s="25">
        <v>116.67</v>
      </c>
    </row>
    <row r="9335" spans="9:18" x14ac:dyDescent="0.3">
      <c r="M9335" s="20" t="s">
        <v>42</v>
      </c>
      <c r="O9335" s="25">
        <v>5</v>
      </c>
      <c r="R9335" s="25">
        <v>5</v>
      </c>
    </row>
    <row r="9336" spans="9:18" x14ac:dyDescent="0.3">
      <c r="I9336" s="31" t="s">
        <v>2753</v>
      </c>
      <c r="J9336" s="20" t="s">
        <v>2777</v>
      </c>
      <c r="K9336" s="20" t="s">
        <v>3102</v>
      </c>
      <c r="L9336" s="20" t="s">
        <v>3103</v>
      </c>
      <c r="M9336" s="20" t="s">
        <v>39</v>
      </c>
      <c r="N9336" s="20" t="s">
        <v>46</v>
      </c>
      <c r="O9336" s="25">
        <v>416.67</v>
      </c>
      <c r="Q9336" s="20" t="s">
        <v>46</v>
      </c>
      <c r="R9336" s="25">
        <v>416.67</v>
      </c>
    </row>
    <row r="9337" spans="9:18" x14ac:dyDescent="0.3">
      <c r="M9337" s="20" t="s">
        <v>42</v>
      </c>
      <c r="O9337" s="25">
        <v>2</v>
      </c>
      <c r="R9337" s="25">
        <v>2</v>
      </c>
    </row>
    <row r="9338" spans="9:18" x14ac:dyDescent="0.3">
      <c r="I9338" s="31" t="s">
        <v>2753</v>
      </c>
      <c r="J9338" s="20" t="s">
        <v>2777</v>
      </c>
      <c r="K9338" s="20" t="s">
        <v>3104</v>
      </c>
      <c r="L9338" s="20" t="s">
        <v>3105</v>
      </c>
      <c r="M9338" s="20" t="s">
        <v>39</v>
      </c>
      <c r="N9338" s="20" t="s">
        <v>46</v>
      </c>
      <c r="O9338" s="25">
        <v>2800</v>
      </c>
      <c r="Q9338" s="20" t="s">
        <v>46</v>
      </c>
      <c r="R9338" s="25">
        <v>2800</v>
      </c>
    </row>
    <row r="9339" spans="9:18" x14ac:dyDescent="0.3">
      <c r="M9339" s="20" t="s">
        <v>42</v>
      </c>
      <c r="O9339" s="25">
        <v>20</v>
      </c>
      <c r="R9339" s="25">
        <v>20</v>
      </c>
    </row>
    <row r="9340" spans="9:18" x14ac:dyDescent="0.3">
      <c r="I9340" s="31" t="s">
        <v>2753</v>
      </c>
      <c r="J9340" s="20" t="s">
        <v>2777</v>
      </c>
      <c r="K9340" s="20" t="s">
        <v>3106</v>
      </c>
      <c r="L9340" s="20" t="s">
        <v>747</v>
      </c>
      <c r="M9340" s="20" t="s">
        <v>39</v>
      </c>
      <c r="N9340" s="20" t="s">
        <v>46</v>
      </c>
      <c r="O9340" s="25">
        <v>129.65</v>
      </c>
      <c r="Q9340" s="20" t="s">
        <v>46</v>
      </c>
      <c r="R9340" s="25">
        <v>129.65</v>
      </c>
    </row>
    <row r="9341" spans="9:18" x14ac:dyDescent="0.3">
      <c r="M9341" s="20" t="s">
        <v>42</v>
      </c>
      <c r="O9341" s="25">
        <v>1</v>
      </c>
      <c r="R9341" s="25">
        <v>1</v>
      </c>
    </row>
    <row r="9342" spans="9:18" x14ac:dyDescent="0.3">
      <c r="I9342" s="31" t="s">
        <v>2753</v>
      </c>
      <c r="J9342" s="20" t="s">
        <v>2777</v>
      </c>
      <c r="K9342" s="20" t="s">
        <v>3107</v>
      </c>
      <c r="L9342" s="20" t="s">
        <v>127</v>
      </c>
      <c r="M9342" s="20" t="s">
        <v>39</v>
      </c>
      <c r="N9342" s="20" t="s">
        <v>90</v>
      </c>
      <c r="O9342" s="25">
        <v>1342.23</v>
      </c>
      <c r="Q9342" s="20" t="s">
        <v>90</v>
      </c>
      <c r="R9342" s="25">
        <v>1342.23</v>
      </c>
    </row>
    <row r="9343" spans="9:18" x14ac:dyDescent="0.3">
      <c r="M9343" s="20" t="s">
        <v>42</v>
      </c>
      <c r="O9343" s="25">
        <v>7</v>
      </c>
      <c r="R9343" s="25">
        <v>7</v>
      </c>
    </row>
    <row r="9344" spans="9:18" x14ac:dyDescent="0.3">
      <c r="I9344" s="31" t="s">
        <v>2753</v>
      </c>
      <c r="J9344" s="20" t="s">
        <v>2777</v>
      </c>
      <c r="K9344" s="20" t="s">
        <v>3108</v>
      </c>
      <c r="L9344" s="20" t="s">
        <v>98</v>
      </c>
      <c r="M9344" s="20" t="s">
        <v>39</v>
      </c>
      <c r="N9344" s="20" t="s">
        <v>46</v>
      </c>
      <c r="O9344" s="25">
        <v>2124.46</v>
      </c>
      <c r="Q9344" s="20" t="s">
        <v>46</v>
      </c>
      <c r="R9344" s="25">
        <v>2124.46</v>
      </c>
    </row>
    <row r="9345" spans="9:18" x14ac:dyDescent="0.3">
      <c r="M9345" s="20" t="s">
        <v>42</v>
      </c>
      <c r="O9345" s="25">
        <v>7</v>
      </c>
      <c r="R9345" s="25">
        <v>7</v>
      </c>
    </row>
    <row r="9346" spans="9:18" x14ac:dyDescent="0.3">
      <c r="I9346" s="31" t="s">
        <v>2753</v>
      </c>
      <c r="J9346" s="20" t="s">
        <v>2777</v>
      </c>
      <c r="K9346" s="20" t="s">
        <v>3109</v>
      </c>
      <c r="L9346" s="20" t="s">
        <v>217</v>
      </c>
      <c r="M9346" s="20" t="s">
        <v>39</v>
      </c>
      <c r="N9346" s="20" t="s">
        <v>46</v>
      </c>
      <c r="O9346" s="25">
        <v>442.14</v>
      </c>
      <c r="Q9346" s="20" t="s">
        <v>46</v>
      </c>
      <c r="R9346" s="25">
        <v>442.14</v>
      </c>
    </row>
    <row r="9347" spans="9:18" x14ac:dyDescent="0.3">
      <c r="M9347" s="20" t="s">
        <v>42</v>
      </c>
      <c r="O9347" s="25">
        <v>15</v>
      </c>
      <c r="R9347" s="25">
        <v>15</v>
      </c>
    </row>
    <row r="9348" spans="9:18" x14ac:dyDescent="0.3">
      <c r="I9348" s="31" t="s">
        <v>2753</v>
      </c>
      <c r="J9348" s="20" t="s">
        <v>2777</v>
      </c>
      <c r="K9348" s="20" t="s">
        <v>3110</v>
      </c>
      <c r="L9348" s="20" t="s">
        <v>252</v>
      </c>
      <c r="M9348" s="20" t="s">
        <v>39</v>
      </c>
      <c r="N9348" s="20" t="s">
        <v>46</v>
      </c>
      <c r="O9348" s="25">
        <v>480.38</v>
      </c>
      <c r="Q9348" s="20" t="s">
        <v>46</v>
      </c>
      <c r="R9348" s="25">
        <v>480.38</v>
      </c>
    </row>
    <row r="9349" spans="9:18" x14ac:dyDescent="0.3">
      <c r="M9349" s="20" t="s">
        <v>42</v>
      </c>
      <c r="O9349" s="25">
        <v>9</v>
      </c>
      <c r="R9349" s="25">
        <v>9</v>
      </c>
    </row>
    <row r="9350" spans="9:18" x14ac:dyDescent="0.3">
      <c r="I9350" s="31" t="s">
        <v>2753</v>
      </c>
      <c r="J9350" s="20" t="s">
        <v>2777</v>
      </c>
      <c r="K9350" s="20" t="s">
        <v>3111</v>
      </c>
      <c r="L9350" s="20" t="s">
        <v>99</v>
      </c>
      <c r="M9350" s="20" t="s">
        <v>39</v>
      </c>
      <c r="N9350" s="20" t="s">
        <v>46</v>
      </c>
      <c r="O9350" s="25">
        <v>1333.33</v>
      </c>
      <c r="Q9350" s="20" t="s">
        <v>46</v>
      </c>
      <c r="R9350" s="25">
        <v>1333.33</v>
      </c>
    </row>
    <row r="9351" spans="9:18" x14ac:dyDescent="0.3">
      <c r="M9351" s="20" t="s">
        <v>42</v>
      </c>
      <c r="O9351" s="25">
        <v>2</v>
      </c>
      <c r="R9351" s="25">
        <v>2</v>
      </c>
    </row>
    <row r="9352" spans="9:18" x14ac:dyDescent="0.3">
      <c r="I9352" s="31" t="s">
        <v>2753</v>
      </c>
      <c r="J9352" s="20" t="s">
        <v>2777</v>
      </c>
      <c r="K9352" s="20" t="s">
        <v>3112</v>
      </c>
      <c r="L9352" s="20" t="s">
        <v>3113</v>
      </c>
      <c r="M9352" s="20" t="s">
        <v>39</v>
      </c>
      <c r="N9352" s="20" t="s">
        <v>90</v>
      </c>
      <c r="O9352" s="25">
        <v>215.32</v>
      </c>
      <c r="Q9352" s="20" t="s">
        <v>90</v>
      </c>
      <c r="R9352" s="25">
        <v>215.32</v>
      </c>
    </row>
    <row r="9353" spans="9:18" x14ac:dyDescent="0.3">
      <c r="M9353" s="20" t="s">
        <v>42</v>
      </c>
      <c r="O9353" s="25">
        <v>43</v>
      </c>
      <c r="R9353" s="25">
        <v>43</v>
      </c>
    </row>
    <row r="9354" spans="9:18" x14ac:dyDescent="0.3">
      <c r="I9354" s="31" t="s">
        <v>2753</v>
      </c>
      <c r="J9354" s="20" t="s">
        <v>2777</v>
      </c>
      <c r="K9354" s="20" t="s">
        <v>3114</v>
      </c>
      <c r="L9354" s="20" t="s">
        <v>398</v>
      </c>
      <c r="M9354" s="20" t="s">
        <v>39</v>
      </c>
      <c r="N9354" s="20" t="s">
        <v>90</v>
      </c>
      <c r="O9354" s="25">
        <v>586.88</v>
      </c>
      <c r="Q9354" s="20" t="s">
        <v>90</v>
      </c>
      <c r="R9354" s="25">
        <v>586.88</v>
      </c>
    </row>
    <row r="9355" spans="9:18" x14ac:dyDescent="0.3">
      <c r="M9355" s="20" t="s">
        <v>42</v>
      </c>
      <c r="O9355" s="25">
        <v>12</v>
      </c>
      <c r="R9355" s="25">
        <v>12</v>
      </c>
    </row>
    <row r="9356" spans="9:18" x14ac:dyDescent="0.3">
      <c r="I9356" s="31" t="s">
        <v>2753</v>
      </c>
      <c r="J9356" s="20" t="s">
        <v>2777</v>
      </c>
      <c r="K9356" s="20" t="s">
        <v>3115</v>
      </c>
      <c r="L9356" s="20" t="s">
        <v>399</v>
      </c>
      <c r="M9356" s="20" t="s">
        <v>39</v>
      </c>
      <c r="N9356" s="20" t="s">
        <v>90</v>
      </c>
      <c r="O9356" s="25">
        <v>1299.98</v>
      </c>
      <c r="Q9356" s="20" t="s">
        <v>90</v>
      </c>
      <c r="R9356" s="25">
        <v>1299.98</v>
      </c>
    </row>
    <row r="9357" spans="9:18" x14ac:dyDescent="0.3">
      <c r="M9357" s="20" t="s">
        <v>42</v>
      </c>
      <c r="O9357" s="25">
        <v>24</v>
      </c>
      <c r="R9357" s="25">
        <v>24</v>
      </c>
    </row>
    <row r="9358" spans="9:18" x14ac:dyDescent="0.3">
      <c r="I9358" s="31" t="s">
        <v>2753</v>
      </c>
      <c r="J9358" s="20" t="s">
        <v>2777</v>
      </c>
      <c r="K9358" s="20" t="s">
        <v>3116</v>
      </c>
      <c r="L9358" s="20" t="s">
        <v>1231</v>
      </c>
      <c r="M9358" s="20" t="s">
        <v>39</v>
      </c>
      <c r="N9358" s="20" t="s">
        <v>90</v>
      </c>
      <c r="O9358" s="25">
        <v>1247.0899999999999</v>
      </c>
      <c r="Q9358" s="20" t="s">
        <v>90</v>
      </c>
      <c r="R9358" s="25">
        <v>1247.0899999999999</v>
      </c>
    </row>
    <row r="9359" spans="9:18" x14ac:dyDescent="0.3">
      <c r="M9359" s="20" t="s">
        <v>42</v>
      </c>
      <c r="O9359" s="25">
        <v>41</v>
      </c>
      <c r="R9359" s="25">
        <v>41</v>
      </c>
    </row>
    <row r="9360" spans="9:18" x14ac:dyDescent="0.3">
      <c r="I9360" s="31" t="s">
        <v>2753</v>
      </c>
      <c r="J9360" s="20" t="s">
        <v>2777</v>
      </c>
      <c r="K9360" s="20" t="s">
        <v>3117</v>
      </c>
      <c r="L9360" s="20" t="s">
        <v>102</v>
      </c>
      <c r="M9360" s="20" t="s">
        <v>39</v>
      </c>
      <c r="N9360" s="20" t="s">
        <v>90</v>
      </c>
      <c r="O9360" s="25">
        <v>6330.79</v>
      </c>
      <c r="Q9360" s="20" t="s">
        <v>90</v>
      </c>
      <c r="R9360" s="25">
        <v>6330.79</v>
      </c>
    </row>
    <row r="9361" spans="9:18" x14ac:dyDescent="0.3">
      <c r="M9361" s="20" t="s">
        <v>42</v>
      </c>
      <c r="O9361" s="25">
        <v>506</v>
      </c>
      <c r="R9361" s="25">
        <v>506</v>
      </c>
    </row>
    <row r="9362" spans="9:18" x14ac:dyDescent="0.3">
      <c r="I9362" s="31" t="s">
        <v>2753</v>
      </c>
      <c r="J9362" s="20" t="s">
        <v>2777</v>
      </c>
      <c r="K9362" s="20" t="s">
        <v>3118</v>
      </c>
      <c r="L9362" s="20" t="s">
        <v>339</v>
      </c>
      <c r="M9362" s="20" t="s">
        <v>39</v>
      </c>
      <c r="N9362" s="20" t="s">
        <v>53</v>
      </c>
      <c r="O9362" s="25">
        <v>687.49</v>
      </c>
      <c r="Q9362" s="20" t="s">
        <v>46</v>
      </c>
      <c r="R9362" s="25">
        <v>687.49</v>
      </c>
    </row>
    <row r="9363" spans="9:18" x14ac:dyDescent="0.3">
      <c r="M9363" s="20" t="s">
        <v>42</v>
      </c>
      <c r="O9363" s="25">
        <v>3</v>
      </c>
      <c r="R9363" s="25">
        <v>3</v>
      </c>
    </row>
    <row r="9364" spans="9:18" x14ac:dyDescent="0.3">
      <c r="I9364" s="31" t="s">
        <v>2753</v>
      </c>
      <c r="J9364" s="20" t="s">
        <v>2777</v>
      </c>
      <c r="K9364" s="20" t="s">
        <v>3119</v>
      </c>
      <c r="L9364" s="20" t="s">
        <v>1406</v>
      </c>
      <c r="M9364" s="20" t="s">
        <v>39</v>
      </c>
      <c r="N9364" s="20" t="s">
        <v>146</v>
      </c>
      <c r="O9364" s="25">
        <v>855</v>
      </c>
      <c r="Q9364" s="20" t="s">
        <v>146</v>
      </c>
      <c r="R9364" s="25">
        <v>855</v>
      </c>
    </row>
    <row r="9365" spans="9:18" x14ac:dyDescent="0.3">
      <c r="M9365" s="20" t="s">
        <v>42</v>
      </c>
      <c r="O9365" s="25">
        <v>1</v>
      </c>
      <c r="R9365" s="25">
        <v>1</v>
      </c>
    </row>
    <row r="9366" spans="9:18" x14ac:dyDescent="0.3">
      <c r="I9366" s="31" t="s">
        <v>2753</v>
      </c>
      <c r="J9366" s="20" t="s">
        <v>2833</v>
      </c>
      <c r="K9366" s="20" t="s">
        <v>1406</v>
      </c>
      <c r="L9366" s="20" t="s">
        <v>3119</v>
      </c>
      <c r="M9366" s="20" t="s">
        <v>39</v>
      </c>
      <c r="N9366" s="20" t="s">
        <v>149</v>
      </c>
      <c r="O9366" s="25">
        <v>855</v>
      </c>
      <c r="Q9366" s="20" t="s">
        <v>149</v>
      </c>
      <c r="R9366" s="25">
        <v>855</v>
      </c>
    </row>
    <row r="9367" spans="9:18" x14ac:dyDescent="0.3">
      <c r="M9367" s="20" t="s">
        <v>42</v>
      </c>
    </row>
    <row r="9368" spans="9:18" x14ac:dyDescent="0.3">
      <c r="I9368" s="31" t="s">
        <v>2753</v>
      </c>
      <c r="J9368" s="20" t="s">
        <v>2777</v>
      </c>
      <c r="K9368" s="20" t="s">
        <v>3120</v>
      </c>
      <c r="L9368" s="20" t="s">
        <v>3121</v>
      </c>
      <c r="M9368" s="20" t="s">
        <v>39</v>
      </c>
      <c r="N9368" s="20" t="s">
        <v>46</v>
      </c>
      <c r="O9368" s="25">
        <v>1593.75</v>
      </c>
      <c r="Q9368" s="20" t="s">
        <v>46</v>
      </c>
      <c r="R9368" s="25">
        <v>1593.75</v>
      </c>
    </row>
    <row r="9369" spans="9:18" x14ac:dyDescent="0.3">
      <c r="M9369" s="20" t="s">
        <v>42</v>
      </c>
      <c r="O9369" s="25">
        <v>7.5</v>
      </c>
      <c r="R9369" s="25">
        <v>7.5</v>
      </c>
    </row>
    <row r="9370" spans="9:18" x14ac:dyDescent="0.3">
      <c r="I9370" s="31" t="s">
        <v>2753</v>
      </c>
      <c r="J9370" s="20" t="s">
        <v>2777</v>
      </c>
      <c r="K9370" s="20" t="s">
        <v>3122</v>
      </c>
      <c r="L9370" s="20" t="s">
        <v>1860</v>
      </c>
      <c r="M9370" s="20" t="s">
        <v>39</v>
      </c>
      <c r="N9370" s="20" t="s">
        <v>146</v>
      </c>
      <c r="O9370" s="25">
        <v>4435.5</v>
      </c>
      <c r="Q9370" s="20" t="s">
        <v>146</v>
      </c>
      <c r="R9370" s="25">
        <v>4435.5</v>
      </c>
    </row>
    <row r="9371" spans="9:18" x14ac:dyDescent="0.3">
      <c r="M9371" s="20" t="s">
        <v>42</v>
      </c>
      <c r="O9371" s="25">
        <v>3</v>
      </c>
      <c r="R9371" s="25">
        <v>3</v>
      </c>
    </row>
    <row r="9372" spans="9:18" x14ac:dyDescent="0.3">
      <c r="I9372" s="31" t="s">
        <v>2753</v>
      </c>
      <c r="J9372" s="20" t="s">
        <v>2833</v>
      </c>
      <c r="K9372" s="20" t="s">
        <v>1860</v>
      </c>
      <c r="L9372" s="20" t="s">
        <v>3122</v>
      </c>
      <c r="M9372" s="20" t="s">
        <v>39</v>
      </c>
      <c r="N9372" s="20" t="s">
        <v>149</v>
      </c>
      <c r="O9372" s="25">
        <v>4435.5</v>
      </c>
      <c r="Q9372" s="20" t="s">
        <v>149</v>
      </c>
      <c r="R9372" s="25">
        <v>4435.5</v>
      </c>
    </row>
    <row r="9373" spans="9:18" x14ac:dyDescent="0.3">
      <c r="M9373" s="20" t="s">
        <v>42</v>
      </c>
    </row>
    <row r="9374" spans="9:18" x14ac:dyDescent="0.3">
      <c r="I9374" s="31" t="s">
        <v>2753</v>
      </c>
      <c r="J9374" s="20" t="s">
        <v>2777</v>
      </c>
      <c r="K9374" s="20" t="s">
        <v>3123</v>
      </c>
      <c r="L9374" s="20" t="s">
        <v>3124</v>
      </c>
      <c r="M9374" s="20" t="s">
        <v>39</v>
      </c>
      <c r="N9374" s="20" t="s">
        <v>46</v>
      </c>
      <c r="O9374" s="25">
        <v>608.33000000000004</v>
      </c>
      <c r="Q9374" s="20" t="s">
        <v>46</v>
      </c>
      <c r="R9374" s="25">
        <v>608.33000000000004</v>
      </c>
    </row>
    <row r="9375" spans="9:18" x14ac:dyDescent="0.3">
      <c r="M9375" s="20" t="s">
        <v>42</v>
      </c>
      <c r="O9375" s="25">
        <v>5</v>
      </c>
      <c r="R9375" s="25">
        <v>5</v>
      </c>
    </row>
    <row r="9376" spans="9:18" x14ac:dyDescent="0.3">
      <c r="I9376" s="31" t="s">
        <v>2753</v>
      </c>
      <c r="J9376" s="20" t="s">
        <v>2777</v>
      </c>
      <c r="K9376" s="20" t="s">
        <v>3125</v>
      </c>
      <c r="L9376" s="20" t="s">
        <v>3126</v>
      </c>
      <c r="M9376" s="20" t="s">
        <v>39</v>
      </c>
      <c r="N9376" s="20" t="s">
        <v>46</v>
      </c>
      <c r="O9376" s="25">
        <v>6465.36</v>
      </c>
      <c r="Q9376" s="20" t="s">
        <v>46</v>
      </c>
      <c r="R9376" s="25">
        <v>6465.36</v>
      </c>
    </row>
    <row r="9377" spans="9:18" x14ac:dyDescent="0.3">
      <c r="M9377" s="20" t="s">
        <v>42</v>
      </c>
      <c r="O9377" s="25">
        <v>6</v>
      </c>
      <c r="R9377" s="25">
        <v>6</v>
      </c>
    </row>
    <row r="9378" spans="9:18" x14ac:dyDescent="0.3">
      <c r="I9378" s="31" t="s">
        <v>2753</v>
      </c>
      <c r="J9378" s="20" t="s">
        <v>2777</v>
      </c>
      <c r="K9378" s="20" t="s">
        <v>3127</v>
      </c>
      <c r="L9378" s="20" t="s">
        <v>749</v>
      </c>
      <c r="M9378" s="20" t="s">
        <v>39</v>
      </c>
      <c r="N9378" s="20" t="s">
        <v>46</v>
      </c>
      <c r="O9378" s="25">
        <v>191610.75</v>
      </c>
      <c r="Q9378" s="20" t="s">
        <v>46</v>
      </c>
      <c r="R9378" s="25">
        <v>191610.75</v>
      </c>
    </row>
    <row r="9379" spans="9:18" x14ac:dyDescent="0.3">
      <c r="M9379" s="20" t="s">
        <v>42</v>
      </c>
      <c r="O9379" s="25">
        <v>11</v>
      </c>
      <c r="R9379" s="25">
        <v>11</v>
      </c>
    </row>
    <row r="9380" spans="9:18" x14ac:dyDescent="0.3">
      <c r="I9380" s="31" t="s">
        <v>2753</v>
      </c>
      <c r="J9380" s="20" t="s">
        <v>2777</v>
      </c>
      <c r="K9380" s="20" t="s">
        <v>3128</v>
      </c>
      <c r="L9380" s="20" t="s">
        <v>750</v>
      </c>
      <c r="M9380" s="20" t="s">
        <v>39</v>
      </c>
      <c r="N9380" s="20" t="s">
        <v>46</v>
      </c>
      <c r="O9380" s="25">
        <v>126542.95</v>
      </c>
      <c r="Q9380" s="20" t="s">
        <v>46</v>
      </c>
      <c r="R9380" s="25">
        <v>126542.95</v>
      </c>
    </row>
    <row r="9381" spans="9:18" x14ac:dyDescent="0.3">
      <c r="M9381" s="20" t="s">
        <v>42</v>
      </c>
      <c r="O9381" s="25">
        <v>7</v>
      </c>
      <c r="R9381" s="25">
        <v>7</v>
      </c>
    </row>
    <row r="9382" spans="9:18" x14ac:dyDescent="0.3">
      <c r="I9382" s="31" t="s">
        <v>2753</v>
      </c>
      <c r="J9382" s="20" t="s">
        <v>2777</v>
      </c>
      <c r="K9382" s="20" t="s">
        <v>3129</v>
      </c>
      <c r="L9382" s="20" t="s">
        <v>1429</v>
      </c>
      <c r="M9382" s="20" t="s">
        <v>39</v>
      </c>
      <c r="N9382" s="20" t="s">
        <v>46</v>
      </c>
      <c r="O9382" s="25">
        <v>20388</v>
      </c>
      <c r="Q9382" s="20" t="s">
        <v>46</v>
      </c>
      <c r="R9382" s="25">
        <v>20388</v>
      </c>
    </row>
    <row r="9383" spans="9:18" x14ac:dyDescent="0.3">
      <c r="M9383" s="20" t="s">
        <v>42</v>
      </c>
      <c r="O9383" s="25">
        <v>16</v>
      </c>
      <c r="R9383" s="25">
        <v>16</v>
      </c>
    </row>
    <row r="9384" spans="9:18" x14ac:dyDescent="0.3">
      <c r="I9384" s="31" t="s">
        <v>2753</v>
      </c>
      <c r="J9384" s="20" t="s">
        <v>2777</v>
      </c>
      <c r="K9384" s="20" t="s">
        <v>3130</v>
      </c>
      <c r="L9384" s="20" t="s">
        <v>330</v>
      </c>
      <c r="M9384" s="20" t="s">
        <v>39</v>
      </c>
      <c r="N9384" s="20" t="s">
        <v>46</v>
      </c>
      <c r="O9384" s="25">
        <v>40550.620000000003</v>
      </c>
      <c r="Q9384" s="20" t="s">
        <v>46</v>
      </c>
      <c r="R9384" s="25">
        <v>40550.620000000003</v>
      </c>
    </row>
    <row r="9385" spans="9:18" x14ac:dyDescent="0.3">
      <c r="M9385" s="20" t="s">
        <v>42</v>
      </c>
      <c r="O9385" s="25">
        <v>14</v>
      </c>
      <c r="R9385" s="25">
        <v>14</v>
      </c>
    </row>
    <row r="9386" spans="9:18" x14ac:dyDescent="0.3">
      <c r="I9386" s="31" t="s">
        <v>2753</v>
      </c>
      <c r="J9386" s="20" t="s">
        <v>2777</v>
      </c>
      <c r="K9386" s="20" t="s">
        <v>3131</v>
      </c>
      <c r="L9386" s="20" t="s">
        <v>1872</v>
      </c>
      <c r="M9386" s="20" t="s">
        <v>39</v>
      </c>
      <c r="N9386" s="20" t="s">
        <v>46</v>
      </c>
      <c r="O9386" s="25">
        <v>20000</v>
      </c>
      <c r="Q9386" s="20" t="s">
        <v>46</v>
      </c>
      <c r="R9386" s="25">
        <v>20000</v>
      </c>
    </row>
    <row r="9387" spans="9:18" x14ac:dyDescent="0.3">
      <c r="M9387" s="20" t="s">
        <v>42</v>
      </c>
      <c r="O9387" s="25">
        <v>1</v>
      </c>
      <c r="R9387" s="25">
        <v>1</v>
      </c>
    </row>
    <row r="9388" spans="9:18" x14ac:dyDescent="0.3">
      <c r="I9388" s="31" t="s">
        <v>2753</v>
      </c>
      <c r="J9388" s="20" t="s">
        <v>2777</v>
      </c>
      <c r="K9388" s="20" t="s">
        <v>3132</v>
      </c>
      <c r="L9388" s="20" t="s">
        <v>3133</v>
      </c>
      <c r="M9388" s="20" t="s">
        <v>39</v>
      </c>
      <c r="N9388" s="20" t="s">
        <v>46</v>
      </c>
      <c r="O9388" s="25">
        <v>25533.33</v>
      </c>
      <c r="Q9388" s="20" t="s">
        <v>46</v>
      </c>
      <c r="R9388" s="25">
        <v>25533.33</v>
      </c>
    </row>
    <row r="9389" spans="9:18" x14ac:dyDescent="0.3">
      <c r="M9389" s="20" t="s">
        <v>42</v>
      </c>
      <c r="O9389" s="25">
        <v>1</v>
      </c>
      <c r="R9389" s="25">
        <v>1</v>
      </c>
    </row>
    <row r="9390" spans="9:18" x14ac:dyDescent="0.3">
      <c r="I9390" s="31" t="s">
        <v>2753</v>
      </c>
      <c r="J9390" s="20" t="s">
        <v>2777</v>
      </c>
      <c r="K9390" s="20" t="s">
        <v>3134</v>
      </c>
      <c r="L9390" s="20" t="s">
        <v>586</v>
      </c>
      <c r="M9390" s="20" t="s">
        <v>39</v>
      </c>
      <c r="N9390" s="20" t="s">
        <v>46</v>
      </c>
      <c r="O9390" s="25">
        <v>29712.46</v>
      </c>
      <c r="Q9390" s="20" t="s">
        <v>46</v>
      </c>
      <c r="R9390" s="25">
        <v>29712.46</v>
      </c>
    </row>
    <row r="9391" spans="9:18" x14ac:dyDescent="0.3">
      <c r="M9391" s="20" t="s">
        <v>42</v>
      </c>
      <c r="O9391" s="25">
        <v>4</v>
      </c>
      <c r="R9391" s="25">
        <v>4</v>
      </c>
    </row>
    <row r="9392" spans="9:18" x14ac:dyDescent="0.3">
      <c r="I9392" s="31" t="s">
        <v>2753</v>
      </c>
      <c r="J9392" s="20" t="s">
        <v>2777</v>
      </c>
      <c r="K9392" s="20" t="s">
        <v>3135</v>
      </c>
      <c r="L9392" s="20" t="s">
        <v>3136</v>
      </c>
      <c r="M9392" s="20" t="s">
        <v>39</v>
      </c>
      <c r="N9392" s="20" t="s">
        <v>53</v>
      </c>
      <c r="O9392" s="25">
        <v>276.66000000000003</v>
      </c>
      <c r="Q9392" s="20" t="s">
        <v>53</v>
      </c>
      <c r="R9392" s="25">
        <v>276.66000000000003</v>
      </c>
    </row>
    <row r="9393" spans="9:18" x14ac:dyDescent="0.3">
      <c r="M9393" s="20" t="s">
        <v>42</v>
      </c>
      <c r="O9393" s="25">
        <v>1</v>
      </c>
      <c r="R9393" s="25">
        <v>1</v>
      </c>
    </row>
    <row r="9394" spans="9:18" x14ac:dyDescent="0.3">
      <c r="I9394" s="31" t="s">
        <v>2753</v>
      </c>
      <c r="J9394" s="20" t="s">
        <v>2777</v>
      </c>
      <c r="K9394" s="20" t="s">
        <v>3137</v>
      </c>
      <c r="L9394" s="20" t="s">
        <v>1631</v>
      </c>
      <c r="M9394" s="20" t="s">
        <v>39</v>
      </c>
      <c r="N9394" s="20" t="s">
        <v>46</v>
      </c>
      <c r="O9394" s="25">
        <v>22043.16</v>
      </c>
      <c r="Q9394" s="20" t="s">
        <v>46</v>
      </c>
      <c r="R9394" s="25">
        <v>22043.16</v>
      </c>
    </row>
    <row r="9395" spans="9:18" x14ac:dyDescent="0.3">
      <c r="M9395" s="20" t="s">
        <v>42</v>
      </c>
      <c r="O9395" s="25">
        <v>8</v>
      </c>
      <c r="R9395" s="25">
        <v>8</v>
      </c>
    </row>
    <row r="9396" spans="9:18" x14ac:dyDescent="0.3">
      <c r="I9396" s="31" t="s">
        <v>2753</v>
      </c>
      <c r="J9396" s="20" t="s">
        <v>2777</v>
      </c>
      <c r="K9396" s="20" t="s">
        <v>3138</v>
      </c>
      <c r="L9396" s="20" t="s">
        <v>1936</v>
      </c>
      <c r="M9396" s="20" t="s">
        <v>39</v>
      </c>
      <c r="N9396" s="20" t="s">
        <v>46</v>
      </c>
      <c r="O9396" s="25">
        <v>78138.47</v>
      </c>
      <c r="Q9396" s="20" t="s">
        <v>46</v>
      </c>
      <c r="R9396" s="25">
        <v>78138.47</v>
      </c>
    </row>
    <row r="9397" spans="9:18" x14ac:dyDescent="0.3">
      <c r="M9397" s="20" t="s">
        <v>42</v>
      </c>
      <c r="O9397" s="25">
        <v>2</v>
      </c>
      <c r="R9397" s="25">
        <v>2</v>
      </c>
    </row>
    <row r="9398" spans="9:18" x14ac:dyDescent="0.3">
      <c r="I9398" s="31" t="s">
        <v>2753</v>
      </c>
      <c r="J9398" s="20" t="s">
        <v>2777</v>
      </c>
      <c r="K9398" s="20" t="s">
        <v>3139</v>
      </c>
      <c r="L9398" s="20" t="s">
        <v>1992</v>
      </c>
      <c r="M9398" s="20" t="s">
        <v>39</v>
      </c>
      <c r="N9398" s="20" t="s">
        <v>46</v>
      </c>
      <c r="O9398" s="25">
        <v>16145.23</v>
      </c>
      <c r="Q9398" s="20" t="s">
        <v>46</v>
      </c>
      <c r="R9398" s="25">
        <v>16145.23</v>
      </c>
    </row>
    <row r="9399" spans="9:18" x14ac:dyDescent="0.3">
      <c r="M9399" s="20" t="s">
        <v>42</v>
      </c>
      <c r="O9399" s="25">
        <v>16</v>
      </c>
      <c r="R9399" s="25">
        <v>16</v>
      </c>
    </row>
    <row r="9400" spans="9:18" x14ac:dyDescent="0.3">
      <c r="I9400" s="31" t="s">
        <v>2753</v>
      </c>
      <c r="J9400" s="20" t="s">
        <v>2777</v>
      </c>
      <c r="K9400" s="20" t="s">
        <v>3140</v>
      </c>
      <c r="L9400" s="20" t="s">
        <v>3141</v>
      </c>
      <c r="M9400" s="20" t="s">
        <v>39</v>
      </c>
      <c r="N9400" s="20" t="s">
        <v>46</v>
      </c>
      <c r="O9400" s="25">
        <v>550</v>
      </c>
      <c r="Q9400" s="20" t="s">
        <v>46</v>
      </c>
      <c r="R9400" s="25">
        <v>550</v>
      </c>
    </row>
    <row r="9401" spans="9:18" x14ac:dyDescent="0.3">
      <c r="M9401" s="20" t="s">
        <v>42</v>
      </c>
      <c r="O9401" s="25">
        <v>6</v>
      </c>
      <c r="R9401" s="25">
        <v>6</v>
      </c>
    </row>
    <row r="9402" spans="9:18" x14ac:dyDescent="0.3">
      <c r="I9402" s="31" t="s">
        <v>2753</v>
      </c>
      <c r="J9402" s="20" t="s">
        <v>2777</v>
      </c>
      <c r="K9402" s="20" t="s">
        <v>3142</v>
      </c>
      <c r="L9402" s="20" t="s">
        <v>3143</v>
      </c>
      <c r="M9402" s="20" t="s">
        <v>39</v>
      </c>
      <c r="N9402" s="20" t="s">
        <v>46</v>
      </c>
      <c r="O9402" s="25">
        <v>1887.33</v>
      </c>
      <c r="Q9402" s="20" t="s">
        <v>46</v>
      </c>
      <c r="R9402" s="25">
        <v>1887.33</v>
      </c>
    </row>
    <row r="9403" spans="9:18" x14ac:dyDescent="0.3">
      <c r="M9403" s="20" t="s">
        <v>42</v>
      </c>
      <c r="O9403" s="25">
        <v>4</v>
      </c>
      <c r="R9403" s="25">
        <v>4</v>
      </c>
    </row>
    <row r="9404" spans="9:18" x14ac:dyDescent="0.3">
      <c r="I9404" s="31" t="s">
        <v>2753</v>
      </c>
      <c r="J9404" s="20" t="s">
        <v>2777</v>
      </c>
      <c r="K9404" s="20" t="s">
        <v>3144</v>
      </c>
      <c r="L9404" s="20" t="s">
        <v>3145</v>
      </c>
      <c r="M9404" s="20" t="s">
        <v>39</v>
      </c>
      <c r="N9404" s="20" t="s">
        <v>46</v>
      </c>
      <c r="O9404" s="25">
        <v>5204.42</v>
      </c>
      <c r="Q9404" s="20" t="s">
        <v>46</v>
      </c>
      <c r="R9404" s="25">
        <v>5204.42</v>
      </c>
    </row>
    <row r="9405" spans="9:18" x14ac:dyDescent="0.3">
      <c r="M9405" s="20" t="s">
        <v>42</v>
      </c>
      <c r="O9405" s="25">
        <v>2</v>
      </c>
      <c r="R9405" s="25">
        <v>2</v>
      </c>
    </row>
    <row r="9406" spans="9:18" x14ac:dyDescent="0.3">
      <c r="I9406" s="31" t="s">
        <v>2753</v>
      </c>
      <c r="J9406" s="20" t="s">
        <v>2777</v>
      </c>
      <c r="K9406" s="20" t="s">
        <v>3146</v>
      </c>
      <c r="L9406" s="20" t="s">
        <v>2603</v>
      </c>
      <c r="M9406" s="20" t="s">
        <v>39</v>
      </c>
      <c r="N9406" s="20" t="s">
        <v>46</v>
      </c>
      <c r="O9406" s="25">
        <v>13400</v>
      </c>
      <c r="Q9406" s="20" t="s">
        <v>46</v>
      </c>
      <c r="R9406" s="25">
        <v>13400</v>
      </c>
    </row>
    <row r="9407" spans="9:18" x14ac:dyDescent="0.3">
      <c r="M9407" s="20" t="s">
        <v>42</v>
      </c>
      <c r="O9407" s="25">
        <v>2</v>
      </c>
      <c r="R9407" s="25">
        <v>2</v>
      </c>
    </row>
    <row r="9408" spans="9:18" x14ac:dyDescent="0.3">
      <c r="I9408" s="31" t="s">
        <v>2753</v>
      </c>
      <c r="J9408" s="20" t="s">
        <v>2777</v>
      </c>
      <c r="K9408" s="20" t="s">
        <v>3147</v>
      </c>
      <c r="L9408" s="20" t="s">
        <v>2746</v>
      </c>
      <c r="M9408" s="20" t="s">
        <v>39</v>
      </c>
      <c r="N9408" s="20" t="s">
        <v>46</v>
      </c>
      <c r="O9408" s="25">
        <v>16919.5</v>
      </c>
      <c r="Q9408" s="20" t="s">
        <v>46</v>
      </c>
      <c r="R9408" s="25">
        <v>16919.5</v>
      </c>
    </row>
    <row r="9409" spans="9:18" x14ac:dyDescent="0.3">
      <c r="M9409" s="20" t="s">
        <v>42</v>
      </c>
      <c r="O9409" s="25">
        <v>2</v>
      </c>
      <c r="R9409" s="25">
        <v>2</v>
      </c>
    </row>
    <row r="9410" spans="9:18" x14ac:dyDescent="0.3">
      <c r="I9410" s="31" t="s">
        <v>2753</v>
      </c>
      <c r="J9410" s="20" t="s">
        <v>2777</v>
      </c>
      <c r="K9410" s="20" t="s">
        <v>3148</v>
      </c>
      <c r="L9410" s="20" t="s">
        <v>3149</v>
      </c>
      <c r="M9410" s="20" t="s">
        <v>39</v>
      </c>
      <c r="N9410" s="20" t="s">
        <v>46</v>
      </c>
      <c r="O9410" s="25">
        <v>5830.5</v>
      </c>
      <c r="Q9410" s="20" t="s">
        <v>46</v>
      </c>
      <c r="R9410" s="25">
        <v>5830.5</v>
      </c>
    </row>
    <row r="9411" spans="9:18" x14ac:dyDescent="0.3">
      <c r="M9411" s="20" t="s">
        <v>42</v>
      </c>
      <c r="O9411" s="25">
        <v>6</v>
      </c>
      <c r="R9411" s="25">
        <v>6</v>
      </c>
    </row>
    <row r="9412" spans="9:18" x14ac:dyDescent="0.3">
      <c r="I9412" s="31" t="s">
        <v>2753</v>
      </c>
      <c r="J9412" s="20" t="s">
        <v>2777</v>
      </c>
      <c r="K9412" s="20" t="s">
        <v>3150</v>
      </c>
      <c r="L9412" s="20" t="s">
        <v>3151</v>
      </c>
      <c r="M9412" s="20" t="s">
        <v>39</v>
      </c>
      <c r="N9412" s="20" t="s">
        <v>46</v>
      </c>
      <c r="O9412" s="25">
        <v>25688</v>
      </c>
      <c r="Q9412" s="20" t="s">
        <v>46</v>
      </c>
      <c r="R9412" s="25">
        <v>25688</v>
      </c>
    </row>
    <row r="9413" spans="9:18" x14ac:dyDescent="0.3">
      <c r="M9413" s="20" t="s">
        <v>42</v>
      </c>
      <c r="O9413" s="25">
        <v>6</v>
      </c>
      <c r="R9413" s="25">
        <v>6</v>
      </c>
    </row>
    <row r="9414" spans="9:18" x14ac:dyDescent="0.3">
      <c r="I9414" s="31" t="s">
        <v>2753</v>
      </c>
      <c r="J9414" s="20" t="s">
        <v>2777</v>
      </c>
      <c r="K9414" s="20" t="s">
        <v>3152</v>
      </c>
      <c r="L9414" s="20" t="s">
        <v>308</v>
      </c>
      <c r="M9414" s="20" t="s">
        <v>39</v>
      </c>
      <c r="N9414" s="20" t="s">
        <v>46</v>
      </c>
      <c r="O9414" s="25">
        <v>17111.25</v>
      </c>
      <c r="Q9414" s="20" t="s">
        <v>46</v>
      </c>
      <c r="R9414" s="25">
        <v>17111.25</v>
      </c>
    </row>
    <row r="9415" spans="9:18" x14ac:dyDescent="0.3">
      <c r="M9415" s="20" t="s">
        <v>42</v>
      </c>
      <c r="O9415" s="25">
        <v>9</v>
      </c>
      <c r="R9415" s="25">
        <v>9</v>
      </c>
    </row>
    <row r="9416" spans="9:18" x14ac:dyDescent="0.3">
      <c r="I9416" s="31" t="s">
        <v>2753</v>
      </c>
      <c r="J9416" s="20" t="s">
        <v>2777</v>
      </c>
      <c r="K9416" s="20" t="s">
        <v>3153</v>
      </c>
      <c r="L9416" s="20" t="s">
        <v>2671</v>
      </c>
      <c r="M9416" s="20" t="s">
        <v>39</v>
      </c>
      <c r="N9416" s="20" t="s">
        <v>46</v>
      </c>
      <c r="O9416" s="25">
        <v>22026.43</v>
      </c>
      <c r="Q9416" s="20" t="s">
        <v>46</v>
      </c>
      <c r="R9416" s="25">
        <v>22026.43</v>
      </c>
    </row>
    <row r="9417" spans="9:18" x14ac:dyDescent="0.3">
      <c r="M9417" s="20" t="s">
        <v>42</v>
      </c>
      <c r="O9417" s="25">
        <v>8</v>
      </c>
      <c r="R9417" s="25">
        <v>8</v>
      </c>
    </row>
    <row r="9418" spans="9:18" x14ac:dyDescent="0.3">
      <c r="I9418" s="31" t="s">
        <v>2753</v>
      </c>
      <c r="J9418" s="20" t="s">
        <v>2777</v>
      </c>
      <c r="K9418" s="20" t="s">
        <v>3154</v>
      </c>
      <c r="L9418" s="20" t="s">
        <v>3155</v>
      </c>
      <c r="M9418" s="20" t="s">
        <v>39</v>
      </c>
      <c r="N9418" s="20" t="s">
        <v>46</v>
      </c>
      <c r="O9418" s="25">
        <v>2788.98</v>
      </c>
      <c r="Q9418" s="20" t="s">
        <v>46</v>
      </c>
      <c r="R9418" s="25">
        <v>2788.98</v>
      </c>
    </row>
    <row r="9419" spans="9:18" x14ac:dyDescent="0.3">
      <c r="M9419" s="20" t="s">
        <v>42</v>
      </c>
      <c r="O9419" s="25">
        <v>3</v>
      </c>
      <c r="R9419" s="25">
        <v>3</v>
      </c>
    </row>
    <row r="9420" spans="9:18" x14ac:dyDescent="0.3">
      <c r="I9420" s="31" t="s">
        <v>2753</v>
      </c>
      <c r="J9420" s="20" t="s">
        <v>2777</v>
      </c>
      <c r="K9420" s="20" t="s">
        <v>3156</v>
      </c>
      <c r="L9420" s="20" t="s">
        <v>3157</v>
      </c>
      <c r="M9420" s="20" t="s">
        <v>39</v>
      </c>
      <c r="N9420" s="20" t="s">
        <v>46</v>
      </c>
      <c r="O9420" s="25">
        <v>539.12</v>
      </c>
      <c r="Q9420" s="20" t="s">
        <v>46</v>
      </c>
      <c r="R9420" s="25">
        <v>539.12</v>
      </c>
    </row>
    <row r="9421" spans="9:18" x14ac:dyDescent="0.3">
      <c r="M9421" s="20" t="s">
        <v>42</v>
      </c>
      <c r="O9421" s="25">
        <v>3</v>
      </c>
      <c r="R9421" s="25">
        <v>3</v>
      </c>
    </row>
    <row r="9422" spans="9:18" x14ac:dyDescent="0.3">
      <c r="I9422" s="31" t="s">
        <v>2753</v>
      </c>
      <c r="J9422" s="20" t="s">
        <v>2777</v>
      </c>
      <c r="K9422" s="20" t="s">
        <v>3158</v>
      </c>
      <c r="L9422" s="20" t="s">
        <v>307</v>
      </c>
      <c r="M9422" s="20" t="s">
        <v>39</v>
      </c>
      <c r="N9422" s="20" t="s">
        <v>46</v>
      </c>
      <c r="O9422" s="25">
        <v>931</v>
      </c>
      <c r="Q9422" s="20" t="s">
        <v>46</v>
      </c>
      <c r="R9422" s="25">
        <v>931</v>
      </c>
    </row>
    <row r="9423" spans="9:18" x14ac:dyDescent="0.3">
      <c r="M9423" s="20" t="s">
        <v>42</v>
      </c>
      <c r="O9423" s="25">
        <v>3</v>
      </c>
      <c r="R9423" s="25">
        <v>3</v>
      </c>
    </row>
    <row r="9424" spans="9:18" x14ac:dyDescent="0.3">
      <c r="I9424" s="31" t="s">
        <v>2753</v>
      </c>
      <c r="J9424" s="20" t="s">
        <v>2777</v>
      </c>
      <c r="K9424" s="20" t="s">
        <v>3159</v>
      </c>
      <c r="L9424" s="20" t="s">
        <v>3160</v>
      </c>
      <c r="M9424" s="20" t="s">
        <v>39</v>
      </c>
      <c r="N9424" s="20" t="s">
        <v>46</v>
      </c>
      <c r="O9424" s="25">
        <v>15547.56</v>
      </c>
      <c r="Q9424" s="20" t="s">
        <v>46</v>
      </c>
      <c r="R9424" s="25">
        <v>15547.56</v>
      </c>
    </row>
    <row r="9425" spans="9:18" x14ac:dyDescent="0.3">
      <c r="M9425" s="20" t="s">
        <v>42</v>
      </c>
      <c r="O9425" s="25">
        <v>9</v>
      </c>
      <c r="R9425" s="25">
        <v>9</v>
      </c>
    </row>
    <row r="9426" spans="9:18" x14ac:dyDescent="0.3">
      <c r="I9426" s="31" t="s">
        <v>2753</v>
      </c>
      <c r="J9426" s="20" t="s">
        <v>2777</v>
      </c>
      <c r="K9426" s="20" t="s">
        <v>3161</v>
      </c>
      <c r="L9426" s="20" t="s">
        <v>3162</v>
      </c>
      <c r="M9426" s="20" t="s">
        <v>39</v>
      </c>
      <c r="N9426" s="20" t="s">
        <v>46</v>
      </c>
      <c r="O9426" s="25">
        <v>943.67</v>
      </c>
      <c r="Q9426" s="20" t="s">
        <v>46</v>
      </c>
      <c r="R9426" s="25">
        <v>943.67</v>
      </c>
    </row>
    <row r="9427" spans="9:18" x14ac:dyDescent="0.3">
      <c r="M9427" s="20" t="s">
        <v>42</v>
      </c>
      <c r="O9427" s="25">
        <v>2</v>
      </c>
      <c r="R9427" s="25">
        <v>2</v>
      </c>
    </row>
    <row r="9428" spans="9:18" x14ac:dyDescent="0.3">
      <c r="I9428" s="31" t="s">
        <v>2753</v>
      </c>
      <c r="J9428" s="20" t="s">
        <v>2777</v>
      </c>
      <c r="K9428" s="20" t="s">
        <v>3163</v>
      </c>
      <c r="L9428" s="20" t="s">
        <v>333</v>
      </c>
      <c r="M9428" s="20" t="s">
        <v>39</v>
      </c>
      <c r="N9428" s="20" t="s">
        <v>46</v>
      </c>
      <c r="O9428" s="25">
        <v>330.83</v>
      </c>
      <c r="Q9428" s="20" t="s">
        <v>46</v>
      </c>
      <c r="R9428" s="25">
        <v>330.83</v>
      </c>
    </row>
    <row r="9429" spans="9:18" x14ac:dyDescent="0.3">
      <c r="M9429" s="20" t="s">
        <v>42</v>
      </c>
      <c r="O9429" s="25">
        <v>1</v>
      </c>
      <c r="R9429" s="25">
        <v>1</v>
      </c>
    </row>
    <row r="9430" spans="9:18" x14ac:dyDescent="0.3">
      <c r="I9430" s="31" t="s">
        <v>2753</v>
      </c>
      <c r="J9430" s="20" t="s">
        <v>2777</v>
      </c>
      <c r="K9430" s="20" t="s">
        <v>3164</v>
      </c>
      <c r="L9430" s="20" t="s">
        <v>3165</v>
      </c>
      <c r="M9430" s="20" t="s">
        <v>39</v>
      </c>
      <c r="N9430" s="20" t="s">
        <v>46</v>
      </c>
      <c r="O9430" s="25">
        <v>90</v>
      </c>
      <c r="Q9430" s="20" t="s">
        <v>46</v>
      </c>
      <c r="R9430" s="25">
        <v>90</v>
      </c>
    </row>
    <row r="9431" spans="9:18" x14ac:dyDescent="0.3">
      <c r="M9431" s="20" t="s">
        <v>42</v>
      </c>
      <c r="O9431" s="25">
        <v>1</v>
      </c>
      <c r="R9431" s="25">
        <v>1</v>
      </c>
    </row>
    <row r="9432" spans="9:18" x14ac:dyDescent="0.3">
      <c r="I9432" s="31" t="s">
        <v>2753</v>
      </c>
      <c r="J9432" s="20" t="s">
        <v>2777</v>
      </c>
      <c r="K9432" s="20" t="s">
        <v>3166</v>
      </c>
      <c r="L9432" s="20" t="s">
        <v>1934</v>
      </c>
      <c r="M9432" s="20" t="s">
        <v>39</v>
      </c>
      <c r="N9432" s="20" t="s">
        <v>46</v>
      </c>
      <c r="O9432" s="25">
        <v>15628.5</v>
      </c>
      <c r="Q9432" s="20" t="s">
        <v>46</v>
      </c>
      <c r="R9432" s="25">
        <v>15628.5</v>
      </c>
    </row>
    <row r="9433" spans="9:18" x14ac:dyDescent="0.3">
      <c r="M9433" s="20" t="s">
        <v>42</v>
      </c>
      <c r="O9433" s="25">
        <v>4</v>
      </c>
      <c r="R9433" s="25">
        <v>4</v>
      </c>
    </row>
    <row r="9434" spans="9:18" x14ac:dyDescent="0.3">
      <c r="I9434" s="31" t="s">
        <v>2753</v>
      </c>
      <c r="J9434" s="20" t="s">
        <v>2777</v>
      </c>
      <c r="K9434" s="20" t="s">
        <v>3167</v>
      </c>
      <c r="L9434" s="20" t="s">
        <v>2599</v>
      </c>
      <c r="M9434" s="20" t="s">
        <v>39</v>
      </c>
      <c r="N9434" s="20" t="s">
        <v>46</v>
      </c>
      <c r="O9434" s="25">
        <v>5222.75</v>
      </c>
      <c r="Q9434" s="20" t="s">
        <v>46</v>
      </c>
      <c r="R9434" s="25">
        <v>5222.75</v>
      </c>
    </row>
    <row r="9435" spans="9:18" x14ac:dyDescent="0.3">
      <c r="M9435" s="20" t="s">
        <v>42</v>
      </c>
      <c r="O9435" s="25">
        <v>4</v>
      </c>
      <c r="R9435" s="25">
        <v>4</v>
      </c>
    </row>
    <row r="9436" spans="9:18" x14ac:dyDescent="0.3">
      <c r="I9436" s="31" t="s">
        <v>2753</v>
      </c>
      <c r="J9436" s="20" t="s">
        <v>2777</v>
      </c>
      <c r="K9436" s="20" t="s">
        <v>3168</v>
      </c>
      <c r="L9436" s="20" t="s">
        <v>2600</v>
      </c>
      <c r="M9436" s="20" t="s">
        <v>39</v>
      </c>
      <c r="N9436" s="20" t="s">
        <v>46</v>
      </c>
      <c r="O9436" s="25">
        <v>5091.67</v>
      </c>
      <c r="Q9436" s="20" t="s">
        <v>46</v>
      </c>
      <c r="R9436" s="25">
        <v>5091.67</v>
      </c>
    </row>
    <row r="9437" spans="9:18" x14ac:dyDescent="0.3">
      <c r="M9437" s="20" t="s">
        <v>42</v>
      </c>
      <c r="O9437" s="25">
        <v>2</v>
      </c>
      <c r="R9437" s="25">
        <v>2</v>
      </c>
    </row>
    <row r="9438" spans="9:18" x14ac:dyDescent="0.3">
      <c r="I9438" s="31" t="s">
        <v>2753</v>
      </c>
      <c r="J9438" s="20" t="s">
        <v>2777</v>
      </c>
      <c r="K9438" s="20" t="s">
        <v>3169</v>
      </c>
      <c r="L9438" s="20" t="s">
        <v>2598</v>
      </c>
      <c r="M9438" s="20" t="s">
        <v>39</v>
      </c>
      <c r="N9438" s="20" t="s">
        <v>46</v>
      </c>
      <c r="O9438" s="25">
        <v>1899.08</v>
      </c>
      <c r="Q9438" s="20" t="s">
        <v>46</v>
      </c>
      <c r="R9438" s="25">
        <v>1899.08</v>
      </c>
    </row>
    <row r="9439" spans="9:18" x14ac:dyDescent="0.3">
      <c r="M9439" s="20" t="s">
        <v>42</v>
      </c>
      <c r="O9439" s="25">
        <v>2</v>
      </c>
      <c r="R9439" s="25">
        <v>2</v>
      </c>
    </row>
    <row r="9440" spans="9:18" x14ac:dyDescent="0.3">
      <c r="I9440" s="31" t="s">
        <v>2753</v>
      </c>
      <c r="J9440" s="20" t="s">
        <v>2777</v>
      </c>
      <c r="K9440" s="20" t="s">
        <v>3170</v>
      </c>
      <c r="L9440" s="20" t="s">
        <v>334</v>
      </c>
      <c r="M9440" s="20" t="s">
        <v>39</v>
      </c>
      <c r="N9440" s="20" t="s">
        <v>46</v>
      </c>
      <c r="O9440" s="25">
        <v>5546.61</v>
      </c>
      <c r="Q9440" s="20" t="s">
        <v>46</v>
      </c>
      <c r="R9440" s="25">
        <v>5546.61</v>
      </c>
    </row>
    <row r="9441" spans="9:18" x14ac:dyDescent="0.3">
      <c r="M9441" s="20" t="s">
        <v>42</v>
      </c>
      <c r="O9441" s="25">
        <v>5</v>
      </c>
      <c r="R9441" s="25">
        <v>5</v>
      </c>
    </row>
    <row r="9442" spans="9:18" x14ac:dyDescent="0.3">
      <c r="I9442" s="31" t="s">
        <v>2753</v>
      </c>
      <c r="J9442" s="20" t="s">
        <v>2777</v>
      </c>
      <c r="K9442" s="20" t="s">
        <v>3171</v>
      </c>
      <c r="L9442" s="20" t="s">
        <v>3172</v>
      </c>
      <c r="M9442" s="20" t="s">
        <v>39</v>
      </c>
      <c r="N9442" s="20" t="s">
        <v>46</v>
      </c>
      <c r="O9442" s="25">
        <v>9101.69</v>
      </c>
      <c r="Q9442" s="20" t="s">
        <v>46</v>
      </c>
      <c r="R9442" s="25">
        <v>9101.69</v>
      </c>
    </row>
    <row r="9443" spans="9:18" x14ac:dyDescent="0.3">
      <c r="M9443" s="20" t="s">
        <v>42</v>
      </c>
      <c r="O9443" s="25">
        <v>6</v>
      </c>
      <c r="R9443" s="25">
        <v>6</v>
      </c>
    </row>
    <row r="9444" spans="9:18" x14ac:dyDescent="0.3">
      <c r="I9444" s="31" t="s">
        <v>2753</v>
      </c>
      <c r="J9444" s="20" t="s">
        <v>2777</v>
      </c>
      <c r="K9444" s="20" t="s">
        <v>3173</v>
      </c>
      <c r="L9444" s="20" t="s">
        <v>3174</v>
      </c>
      <c r="M9444" s="20" t="s">
        <v>39</v>
      </c>
      <c r="N9444" s="20" t="s">
        <v>46</v>
      </c>
      <c r="O9444" s="25">
        <v>6230</v>
      </c>
      <c r="Q9444" s="20" t="s">
        <v>46</v>
      </c>
      <c r="R9444" s="25">
        <v>6230</v>
      </c>
    </row>
    <row r="9445" spans="9:18" x14ac:dyDescent="0.3">
      <c r="M9445" s="20" t="s">
        <v>42</v>
      </c>
      <c r="O9445" s="25">
        <v>2</v>
      </c>
      <c r="R9445" s="25">
        <v>2</v>
      </c>
    </row>
    <row r="9446" spans="9:18" x14ac:dyDescent="0.3">
      <c r="I9446" s="31" t="s">
        <v>2753</v>
      </c>
      <c r="J9446" s="20" t="s">
        <v>2777</v>
      </c>
      <c r="K9446" s="20" t="s">
        <v>3175</v>
      </c>
      <c r="L9446" s="20" t="s">
        <v>3176</v>
      </c>
      <c r="M9446" s="20" t="s">
        <v>39</v>
      </c>
      <c r="N9446" s="20" t="s">
        <v>46</v>
      </c>
      <c r="O9446" s="25">
        <v>7250</v>
      </c>
      <c r="Q9446" s="20" t="s">
        <v>46</v>
      </c>
      <c r="R9446" s="25">
        <v>7250</v>
      </c>
    </row>
    <row r="9447" spans="9:18" x14ac:dyDescent="0.3">
      <c r="M9447" s="20" t="s">
        <v>42</v>
      </c>
      <c r="O9447" s="25">
        <v>3</v>
      </c>
      <c r="R9447" s="25">
        <v>3</v>
      </c>
    </row>
    <row r="9448" spans="9:18" x14ac:dyDescent="0.3">
      <c r="I9448" s="31" t="s">
        <v>2753</v>
      </c>
      <c r="J9448" s="20" t="s">
        <v>2777</v>
      </c>
      <c r="K9448" s="20" t="s">
        <v>3177</v>
      </c>
      <c r="L9448" s="20" t="s">
        <v>184</v>
      </c>
      <c r="M9448" s="20" t="s">
        <v>39</v>
      </c>
      <c r="N9448" s="20" t="s">
        <v>46</v>
      </c>
      <c r="O9448" s="25">
        <v>4408</v>
      </c>
      <c r="Q9448" s="20" t="s">
        <v>46</v>
      </c>
      <c r="R9448" s="25">
        <v>4408</v>
      </c>
    </row>
    <row r="9449" spans="9:18" x14ac:dyDescent="0.3">
      <c r="M9449" s="20" t="s">
        <v>42</v>
      </c>
      <c r="O9449" s="25">
        <v>4</v>
      </c>
      <c r="R9449" s="25">
        <v>4</v>
      </c>
    </row>
    <row r="9450" spans="9:18" x14ac:dyDescent="0.3">
      <c r="I9450" s="31" t="s">
        <v>2753</v>
      </c>
      <c r="J9450" s="20" t="s">
        <v>2777</v>
      </c>
      <c r="K9450" s="20" t="s">
        <v>3178</v>
      </c>
      <c r="L9450" s="20" t="s">
        <v>3179</v>
      </c>
      <c r="M9450" s="20" t="s">
        <v>39</v>
      </c>
      <c r="N9450" s="20" t="s">
        <v>46</v>
      </c>
      <c r="O9450" s="25">
        <v>7362.29</v>
      </c>
      <c r="Q9450" s="20" t="s">
        <v>46</v>
      </c>
      <c r="R9450" s="25">
        <v>7362.29</v>
      </c>
    </row>
    <row r="9451" spans="9:18" x14ac:dyDescent="0.3">
      <c r="M9451" s="20" t="s">
        <v>42</v>
      </c>
      <c r="O9451" s="25">
        <v>7</v>
      </c>
      <c r="R9451" s="25">
        <v>7</v>
      </c>
    </row>
    <row r="9452" spans="9:18" x14ac:dyDescent="0.3">
      <c r="I9452" s="31" t="s">
        <v>2753</v>
      </c>
      <c r="J9452" s="20" t="s">
        <v>2777</v>
      </c>
      <c r="K9452" s="20" t="s">
        <v>3180</v>
      </c>
      <c r="L9452" s="20" t="s">
        <v>2597</v>
      </c>
      <c r="M9452" s="20" t="s">
        <v>39</v>
      </c>
      <c r="N9452" s="20" t="s">
        <v>46</v>
      </c>
      <c r="O9452" s="25">
        <v>6439.42</v>
      </c>
      <c r="Q9452" s="20" t="s">
        <v>46</v>
      </c>
      <c r="R9452" s="25">
        <v>6439.42</v>
      </c>
    </row>
    <row r="9453" spans="9:18" x14ac:dyDescent="0.3">
      <c r="M9453" s="20" t="s">
        <v>42</v>
      </c>
      <c r="O9453" s="25">
        <v>2</v>
      </c>
      <c r="R9453" s="25">
        <v>2</v>
      </c>
    </row>
    <row r="9454" spans="9:18" x14ac:dyDescent="0.3">
      <c r="I9454" s="31" t="s">
        <v>2753</v>
      </c>
      <c r="J9454" s="20" t="s">
        <v>2777</v>
      </c>
      <c r="K9454" s="20" t="s">
        <v>3181</v>
      </c>
      <c r="L9454" s="20" t="s">
        <v>335</v>
      </c>
      <c r="M9454" s="20" t="s">
        <v>39</v>
      </c>
      <c r="N9454" s="20" t="s">
        <v>46</v>
      </c>
      <c r="O9454" s="25">
        <v>5707</v>
      </c>
      <c r="Q9454" s="20" t="s">
        <v>46</v>
      </c>
      <c r="R9454" s="25">
        <v>5707</v>
      </c>
    </row>
    <row r="9455" spans="9:18" x14ac:dyDescent="0.3">
      <c r="M9455" s="20" t="s">
        <v>42</v>
      </c>
      <c r="O9455" s="25">
        <v>2</v>
      </c>
      <c r="R9455" s="25">
        <v>2</v>
      </c>
    </row>
    <row r="9456" spans="9:18" x14ac:dyDescent="0.3">
      <c r="I9456" s="31" t="s">
        <v>2753</v>
      </c>
      <c r="J9456" s="20" t="s">
        <v>2777</v>
      </c>
      <c r="K9456" s="20" t="s">
        <v>3182</v>
      </c>
      <c r="L9456" s="20" t="s">
        <v>3183</v>
      </c>
      <c r="M9456" s="20" t="s">
        <v>39</v>
      </c>
      <c r="N9456" s="20" t="s">
        <v>46</v>
      </c>
      <c r="O9456" s="25">
        <v>4375</v>
      </c>
      <c r="Q9456" s="20" t="s">
        <v>46</v>
      </c>
      <c r="R9456" s="25">
        <v>4375</v>
      </c>
    </row>
    <row r="9457" spans="9:18" x14ac:dyDescent="0.3">
      <c r="M9457" s="20" t="s">
        <v>42</v>
      </c>
      <c r="O9457" s="25">
        <v>1</v>
      </c>
      <c r="R9457" s="25">
        <v>1</v>
      </c>
    </row>
    <row r="9458" spans="9:18" x14ac:dyDescent="0.3">
      <c r="I9458" s="31" t="s">
        <v>2753</v>
      </c>
      <c r="J9458" s="20" t="s">
        <v>2777</v>
      </c>
      <c r="K9458" s="20" t="s">
        <v>3184</v>
      </c>
      <c r="L9458" s="20" t="s">
        <v>754</v>
      </c>
      <c r="M9458" s="20" t="s">
        <v>39</v>
      </c>
      <c r="N9458" s="20" t="s">
        <v>46</v>
      </c>
      <c r="O9458" s="25">
        <v>51008.35</v>
      </c>
      <c r="Q9458" s="20" t="s">
        <v>46</v>
      </c>
      <c r="R9458" s="25">
        <v>51008.35</v>
      </c>
    </row>
    <row r="9459" spans="9:18" x14ac:dyDescent="0.3">
      <c r="M9459" s="20" t="s">
        <v>42</v>
      </c>
      <c r="O9459" s="25">
        <v>0.70599999999999996</v>
      </c>
      <c r="R9459" s="25">
        <v>0.70599999999999996</v>
      </c>
    </row>
    <row r="9460" spans="9:18" x14ac:dyDescent="0.3">
      <c r="I9460" s="31" t="s">
        <v>2753</v>
      </c>
      <c r="J9460" s="20" t="s">
        <v>2777</v>
      </c>
      <c r="K9460" s="20" t="s">
        <v>3185</v>
      </c>
      <c r="L9460" s="20" t="s">
        <v>2502</v>
      </c>
      <c r="M9460" s="20" t="s">
        <v>39</v>
      </c>
      <c r="N9460" s="20" t="s">
        <v>158</v>
      </c>
      <c r="O9460" s="25">
        <v>7000</v>
      </c>
      <c r="Q9460" s="20" t="s">
        <v>158</v>
      </c>
      <c r="R9460" s="25">
        <v>7000</v>
      </c>
    </row>
    <row r="9461" spans="9:18" x14ac:dyDescent="0.3">
      <c r="M9461" s="20" t="s">
        <v>42</v>
      </c>
      <c r="O9461" s="25">
        <v>1</v>
      </c>
      <c r="R9461" s="25">
        <v>1</v>
      </c>
    </row>
    <row r="9462" spans="9:18" x14ac:dyDescent="0.3">
      <c r="I9462" s="31" t="s">
        <v>2753</v>
      </c>
      <c r="J9462" s="20" t="s">
        <v>2777</v>
      </c>
      <c r="K9462" s="20" t="s">
        <v>3186</v>
      </c>
      <c r="L9462" s="20" t="s">
        <v>3187</v>
      </c>
      <c r="M9462" s="20" t="s">
        <v>39</v>
      </c>
      <c r="N9462" s="20" t="s">
        <v>46</v>
      </c>
      <c r="O9462" s="25">
        <v>1081.67</v>
      </c>
      <c r="Q9462" s="20" t="s">
        <v>46</v>
      </c>
      <c r="R9462" s="25">
        <v>1081.67</v>
      </c>
    </row>
    <row r="9463" spans="9:18" x14ac:dyDescent="0.3">
      <c r="M9463" s="20" t="s">
        <v>42</v>
      </c>
      <c r="O9463" s="25">
        <v>1</v>
      </c>
      <c r="R9463" s="25">
        <v>1</v>
      </c>
    </row>
    <row r="9464" spans="9:18" x14ac:dyDescent="0.3">
      <c r="I9464" s="31" t="s">
        <v>2753</v>
      </c>
      <c r="J9464" s="20" t="s">
        <v>2777</v>
      </c>
      <c r="K9464" s="20" t="s">
        <v>3188</v>
      </c>
      <c r="L9464" s="20" t="s">
        <v>1148</v>
      </c>
      <c r="M9464" s="20" t="s">
        <v>39</v>
      </c>
      <c r="N9464" s="20" t="s">
        <v>46</v>
      </c>
      <c r="O9464" s="25">
        <v>818.33</v>
      </c>
      <c r="Q9464" s="20" t="s">
        <v>46</v>
      </c>
      <c r="R9464" s="25">
        <v>818.33</v>
      </c>
    </row>
    <row r="9465" spans="9:18" x14ac:dyDescent="0.3">
      <c r="M9465" s="20" t="s">
        <v>42</v>
      </c>
      <c r="O9465" s="25">
        <v>2</v>
      </c>
      <c r="R9465" s="25">
        <v>2</v>
      </c>
    </row>
    <row r="9466" spans="9:18" x14ac:dyDescent="0.3">
      <c r="I9466" s="31" t="s">
        <v>2753</v>
      </c>
      <c r="J9466" s="20" t="s">
        <v>2777</v>
      </c>
      <c r="K9466" s="20" t="s">
        <v>3189</v>
      </c>
      <c r="L9466" s="20" t="s">
        <v>3190</v>
      </c>
      <c r="M9466" s="20" t="s">
        <v>39</v>
      </c>
      <c r="N9466" s="20" t="s">
        <v>46</v>
      </c>
      <c r="O9466" s="25">
        <v>770.3</v>
      </c>
      <c r="Q9466" s="20" t="s">
        <v>46</v>
      </c>
      <c r="R9466" s="25">
        <v>770.3</v>
      </c>
    </row>
    <row r="9467" spans="9:18" x14ac:dyDescent="0.3">
      <c r="M9467" s="20" t="s">
        <v>42</v>
      </c>
      <c r="O9467" s="25">
        <v>4</v>
      </c>
      <c r="R9467" s="25">
        <v>4</v>
      </c>
    </row>
    <row r="9468" spans="9:18" x14ac:dyDescent="0.3">
      <c r="I9468" s="31" t="s">
        <v>2753</v>
      </c>
      <c r="J9468" s="20" t="s">
        <v>2777</v>
      </c>
      <c r="K9468" s="20" t="s">
        <v>3191</v>
      </c>
      <c r="L9468" s="20" t="s">
        <v>3192</v>
      </c>
      <c r="M9468" s="20" t="s">
        <v>39</v>
      </c>
      <c r="N9468" s="20" t="s">
        <v>46</v>
      </c>
      <c r="O9468" s="25">
        <v>779.03</v>
      </c>
      <c r="Q9468" s="20" t="s">
        <v>46</v>
      </c>
      <c r="R9468" s="25">
        <v>779.03</v>
      </c>
    </row>
    <row r="9469" spans="9:18" x14ac:dyDescent="0.3">
      <c r="M9469" s="20" t="s">
        <v>42</v>
      </c>
      <c r="O9469" s="25">
        <v>1</v>
      </c>
      <c r="R9469" s="25">
        <v>1</v>
      </c>
    </row>
    <row r="9470" spans="9:18" x14ac:dyDescent="0.3">
      <c r="I9470" s="31" t="s">
        <v>2753</v>
      </c>
      <c r="J9470" s="20" t="s">
        <v>2777</v>
      </c>
      <c r="K9470" s="20" t="s">
        <v>3193</v>
      </c>
      <c r="L9470" s="20" t="s">
        <v>3194</v>
      </c>
      <c r="M9470" s="20" t="s">
        <v>39</v>
      </c>
      <c r="N9470" s="20" t="s">
        <v>46</v>
      </c>
      <c r="O9470" s="25">
        <v>2645</v>
      </c>
      <c r="Q9470" s="20" t="s">
        <v>46</v>
      </c>
      <c r="R9470" s="25">
        <v>2645</v>
      </c>
    </row>
    <row r="9471" spans="9:18" x14ac:dyDescent="0.3">
      <c r="M9471" s="20" t="s">
        <v>42</v>
      </c>
      <c r="O9471" s="25">
        <v>50</v>
      </c>
      <c r="R9471" s="25">
        <v>50</v>
      </c>
    </row>
    <row r="9472" spans="9:18" x14ac:dyDescent="0.3">
      <c r="I9472" s="31" t="s">
        <v>2753</v>
      </c>
      <c r="J9472" s="20" t="s">
        <v>2777</v>
      </c>
      <c r="K9472" s="20" t="s">
        <v>3195</v>
      </c>
      <c r="L9472" s="20" t="s">
        <v>2469</v>
      </c>
      <c r="M9472" s="20" t="s">
        <v>39</v>
      </c>
      <c r="N9472" s="20" t="s">
        <v>158</v>
      </c>
      <c r="O9472" s="25">
        <v>1956.55</v>
      </c>
      <c r="Q9472" s="20" t="s">
        <v>158</v>
      </c>
      <c r="R9472" s="25">
        <v>1956.55</v>
      </c>
    </row>
    <row r="9473" spans="9:18" x14ac:dyDescent="0.3">
      <c r="M9473" s="20" t="s">
        <v>42</v>
      </c>
      <c r="O9473" s="25">
        <v>2</v>
      </c>
      <c r="R9473" s="25">
        <v>2</v>
      </c>
    </row>
    <row r="9474" spans="9:18" x14ac:dyDescent="0.3">
      <c r="I9474" s="31" t="s">
        <v>2753</v>
      </c>
      <c r="J9474" s="20" t="s">
        <v>2777</v>
      </c>
      <c r="K9474" s="20" t="s">
        <v>3196</v>
      </c>
      <c r="L9474" s="20" t="s">
        <v>1275</v>
      </c>
      <c r="M9474" s="20" t="s">
        <v>39</v>
      </c>
      <c r="N9474" s="20" t="s">
        <v>46</v>
      </c>
      <c r="O9474" s="25">
        <v>3133.34</v>
      </c>
      <c r="Q9474" s="20" t="s">
        <v>46</v>
      </c>
      <c r="R9474" s="25">
        <v>3133.34</v>
      </c>
    </row>
    <row r="9475" spans="9:18" x14ac:dyDescent="0.3">
      <c r="M9475" s="20" t="s">
        <v>42</v>
      </c>
      <c r="O9475" s="25">
        <v>2</v>
      </c>
      <c r="R9475" s="25">
        <v>2</v>
      </c>
    </row>
    <row r="9476" spans="9:18" x14ac:dyDescent="0.3">
      <c r="I9476" s="31" t="s">
        <v>2753</v>
      </c>
      <c r="J9476" s="20" t="s">
        <v>2777</v>
      </c>
      <c r="K9476" s="20" t="s">
        <v>3197</v>
      </c>
      <c r="L9476" s="20" t="s">
        <v>3198</v>
      </c>
      <c r="M9476" s="20" t="s">
        <v>39</v>
      </c>
      <c r="N9476" s="20" t="s">
        <v>46</v>
      </c>
      <c r="O9476" s="25">
        <v>13299.22</v>
      </c>
      <c r="Q9476" s="20" t="s">
        <v>46</v>
      </c>
      <c r="R9476" s="25">
        <v>13299.22</v>
      </c>
    </row>
    <row r="9477" spans="9:18" x14ac:dyDescent="0.3">
      <c r="M9477" s="20" t="s">
        <v>42</v>
      </c>
      <c r="O9477" s="25">
        <v>4</v>
      </c>
      <c r="R9477" s="25">
        <v>4</v>
      </c>
    </row>
    <row r="9478" spans="9:18" x14ac:dyDescent="0.3">
      <c r="I9478" s="31" t="s">
        <v>2753</v>
      </c>
      <c r="J9478" s="20" t="s">
        <v>2777</v>
      </c>
      <c r="K9478" s="20" t="s">
        <v>3199</v>
      </c>
      <c r="L9478" s="20" t="s">
        <v>289</v>
      </c>
      <c r="M9478" s="20" t="s">
        <v>39</v>
      </c>
      <c r="N9478" s="20" t="s">
        <v>46</v>
      </c>
      <c r="O9478" s="25">
        <v>3500</v>
      </c>
      <c r="Q9478" s="20" t="s">
        <v>46</v>
      </c>
      <c r="R9478" s="25">
        <v>3500</v>
      </c>
    </row>
    <row r="9479" spans="9:18" x14ac:dyDescent="0.3">
      <c r="M9479" s="20" t="s">
        <v>42</v>
      </c>
      <c r="O9479" s="25">
        <v>6</v>
      </c>
      <c r="R9479" s="25">
        <v>6</v>
      </c>
    </row>
    <row r="9480" spans="9:18" x14ac:dyDescent="0.3">
      <c r="I9480" s="31" t="s">
        <v>2753</v>
      </c>
      <c r="J9480" s="20" t="s">
        <v>2777</v>
      </c>
      <c r="K9480" s="20" t="s">
        <v>3200</v>
      </c>
      <c r="L9480" s="20" t="s">
        <v>3201</v>
      </c>
      <c r="M9480" s="20" t="s">
        <v>39</v>
      </c>
      <c r="N9480" s="20" t="s">
        <v>46</v>
      </c>
      <c r="O9480" s="25">
        <v>10640</v>
      </c>
      <c r="Q9480" s="20" t="s">
        <v>46</v>
      </c>
      <c r="R9480" s="25">
        <v>10640</v>
      </c>
    </row>
    <row r="9481" spans="9:18" x14ac:dyDescent="0.3">
      <c r="M9481" s="20" t="s">
        <v>42</v>
      </c>
      <c r="O9481" s="25">
        <v>4</v>
      </c>
      <c r="R9481" s="25">
        <v>4</v>
      </c>
    </row>
    <row r="9482" spans="9:18" x14ac:dyDescent="0.3">
      <c r="I9482" s="31" t="s">
        <v>2753</v>
      </c>
      <c r="J9482" s="20" t="s">
        <v>2777</v>
      </c>
      <c r="K9482" s="20" t="s">
        <v>3202</v>
      </c>
      <c r="L9482" s="20" t="s">
        <v>2172</v>
      </c>
      <c r="M9482" s="20" t="s">
        <v>39</v>
      </c>
      <c r="N9482" s="20" t="s">
        <v>46</v>
      </c>
      <c r="O9482" s="25">
        <v>1997.66</v>
      </c>
      <c r="Q9482" s="20" t="s">
        <v>46</v>
      </c>
      <c r="R9482" s="25">
        <v>1997.66</v>
      </c>
    </row>
    <row r="9483" spans="9:18" x14ac:dyDescent="0.3">
      <c r="M9483" s="20" t="s">
        <v>42</v>
      </c>
      <c r="O9483" s="25">
        <v>2</v>
      </c>
      <c r="R9483" s="25">
        <v>2</v>
      </c>
    </row>
    <row r="9484" spans="9:18" x14ac:dyDescent="0.3">
      <c r="I9484" s="31" t="s">
        <v>2753</v>
      </c>
      <c r="J9484" s="20" t="s">
        <v>2777</v>
      </c>
      <c r="K9484" s="20" t="s">
        <v>3203</v>
      </c>
      <c r="L9484" s="20" t="s">
        <v>1417</v>
      </c>
      <c r="M9484" s="20" t="s">
        <v>39</v>
      </c>
      <c r="N9484" s="20" t="s">
        <v>46</v>
      </c>
      <c r="O9484" s="25">
        <v>18166.669999999998</v>
      </c>
      <c r="Q9484" s="20" t="s">
        <v>46</v>
      </c>
      <c r="R9484" s="25">
        <v>18166.669999999998</v>
      </c>
    </row>
    <row r="9485" spans="9:18" x14ac:dyDescent="0.3">
      <c r="M9485" s="20" t="s">
        <v>42</v>
      </c>
      <c r="O9485" s="25">
        <v>1</v>
      </c>
      <c r="R9485" s="25">
        <v>1</v>
      </c>
    </row>
    <row r="9486" spans="9:18" x14ac:dyDescent="0.3">
      <c r="I9486" s="31" t="s">
        <v>2753</v>
      </c>
      <c r="J9486" s="20" t="s">
        <v>2777</v>
      </c>
      <c r="K9486" s="20" t="s">
        <v>3204</v>
      </c>
      <c r="L9486" s="20" t="s">
        <v>1397</v>
      </c>
      <c r="M9486" s="20" t="s">
        <v>39</v>
      </c>
      <c r="N9486" s="20" t="s">
        <v>146</v>
      </c>
      <c r="O9486" s="25">
        <v>13587.5</v>
      </c>
      <c r="Q9486" s="20" t="s">
        <v>146</v>
      </c>
      <c r="R9486" s="25">
        <v>13587.5</v>
      </c>
    </row>
    <row r="9487" spans="9:18" x14ac:dyDescent="0.3">
      <c r="M9487" s="20" t="s">
        <v>42</v>
      </c>
      <c r="O9487" s="25">
        <v>1</v>
      </c>
      <c r="R9487" s="25">
        <v>1</v>
      </c>
    </row>
    <row r="9488" spans="9:18" x14ac:dyDescent="0.3">
      <c r="I9488" s="31" t="s">
        <v>2753</v>
      </c>
      <c r="J9488" s="20" t="s">
        <v>2833</v>
      </c>
      <c r="K9488" s="20" t="s">
        <v>1397</v>
      </c>
      <c r="L9488" s="20" t="s">
        <v>3204</v>
      </c>
      <c r="M9488" s="20" t="s">
        <v>39</v>
      </c>
      <c r="N9488" s="20" t="s">
        <v>149</v>
      </c>
      <c r="O9488" s="25">
        <v>13587.5</v>
      </c>
      <c r="Q9488" s="20" t="s">
        <v>149</v>
      </c>
      <c r="R9488" s="25">
        <v>13587.5</v>
      </c>
    </row>
    <row r="9489" spans="9:18" x14ac:dyDescent="0.3">
      <c r="M9489" s="20" t="s">
        <v>42</v>
      </c>
    </row>
    <row r="9490" spans="9:18" x14ac:dyDescent="0.3">
      <c r="I9490" s="31" t="s">
        <v>2753</v>
      </c>
      <c r="J9490" s="20" t="s">
        <v>2777</v>
      </c>
      <c r="K9490" s="20" t="s">
        <v>3205</v>
      </c>
      <c r="L9490" s="20" t="s">
        <v>3206</v>
      </c>
      <c r="M9490" s="20" t="s">
        <v>39</v>
      </c>
      <c r="N9490" s="20" t="s">
        <v>46</v>
      </c>
      <c r="O9490" s="25">
        <v>2194.58</v>
      </c>
      <c r="Q9490" s="20" t="s">
        <v>46</v>
      </c>
      <c r="R9490" s="25">
        <v>2194.58</v>
      </c>
    </row>
    <row r="9491" spans="9:18" x14ac:dyDescent="0.3">
      <c r="M9491" s="20" t="s">
        <v>42</v>
      </c>
      <c r="O9491" s="25">
        <v>2</v>
      </c>
      <c r="R9491" s="25">
        <v>2</v>
      </c>
    </row>
    <row r="9492" spans="9:18" x14ac:dyDescent="0.3">
      <c r="I9492" s="31" t="s">
        <v>2753</v>
      </c>
      <c r="J9492" s="20" t="s">
        <v>2777</v>
      </c>
      <c r="K9492" s="20" t="s">
        <v>3207</v>
      </c>
      <c r="L9492" s="20" t="s">
        <v>3208</v>
      </c>
      <c r="M9492" s="20" t="s">
        <v>39</v>
      </c>
      <c r="N9492" s="20" t="s">
        <v>46</v>
      </c>
      <c r="O9492" s="25">
        <v>1500</v>
      </c>
      <c r="Q9492" s="20" t="s">
        <v>46</v>
      </c>
      <c r="R9492" s="25">
        <v>1500</v>
      </c>
    </row>
    <row r="9493" spans="9:18" x14ac:dyDescent="0.3">
      <c r="M9493" s="20" t="s">
        <v>42</v>
      </c>
      <c r="O9493" s="25">
        <v>2</v>
      </c>
      <c r="R9493" s="25">
        <v>2</v>
      </c>
    </row>
    <row r="9494" spans="9:18" x14ac:dyDescent="0.3">
      <c r="I9494" s="31" t="s">
        <v>2753</v>
      </c>
      <c r="J9494" s="20" t="s">
        <v>2777</v>
      </c>
      <c r="K9494" s="20" t="s">
        <v>3209</v>
      </c>
      <c r="L9494" s="20" t="s">
        <v>2201</v>
      </c>
      <c r="M9494" s="20" t="s">
        <v>39</v>
      </c>
      <c r="N9494" s="20" t="s">
        <v>53</v>
      </c>
      <c r="O9494" s="25">
        <v>1067.48</v>
      </c>
      <c r="Q9494" s="20" t="s">
        <v>53</v>
      </c>
      <c r="R9494" s="25">
        <v>1067.48</v>
      </c>
    </row>
    <row r="9495" spans="9:18" x14ac:dyDescent="0.3">
      <c r="M9495" s="20" t="s">
        <v>42</v>
      </c>
      <c r="O9495" s="25">
        <v>1</v>
      </c>
      <c r="R9495" s="25">
        <v>1</v>
      </c>
    </row>
    <row r="9496" spans="9:18" x14ac:dyDescent="0.3">
      <c r="I9496" s="31" t="s">
        <v>2753</v>
      </c>
      <c r="J9496" s="20" t="s">
        <v>2777</v>
      </c>
      <c r="K9496" s="20" t="s">
        <v>3210</v>
      </c>
      <c r="L9496" s="20" t="s">
        <v>916</v>
      </c>
      <c r="M9496" s="20" t="s">
        <v>39</v>
      </c>
      <c r="N9496" s="20" t="s">
        <v>46</v>
      </c>
      <c r="O9496" s="25">
        <v>405.38</v>
      </c>
      <c r="Q9496" s="20" t="s">
        <v>46</v>
      </c>
      <c r="R9496" s="25">
        <v>405.38</v>
      </c>
    </row>
    <row r="9497" spans="9:18" x14ac:dyDescent="0.3">
      <c r="M9497" s="20" t="s">
        <v>42</v>
      </c>
      <c r="O9497" s="25">
        <v>1</v>
      </c>
      <c r="R9497" s="25">
        <v>1</v>
      </c>
    </row>
    <row r="9498" spans="9:18" x14ac:dyDescent="0.3">
      <c r="I9498" s="31" t="s">
        <v>2753</v>
      </c>
      <c r="J9498" s="20" t="s">
        <v>2777</v>
      </c>
      <c r="K9498" s="20" t="s">
        <v>3211</v>
      </c>
      <c r="L9498" s="20" t="s">
        <v>3212</v>
      </c>
      <c r="M9498" s="20" t="s">
        <v>39</v>
      </c>
      <c r="N9498" s="20" t="s">
        <v>46</v>
      </c>
      <c r="O9498" s="25">
        <v>585</v>
      </c>
      <c r="Q9498" s="20" t="s">
        <v>46</v>
      </c>
      <c r="R9498" s="25">
        <v>585</v>
      </c>
    </row>
    <row r="9499" spans="9:18" x14ac:dyDescent="0.3">
      <c r="M9499" s="20" t="s">
        <v>42</v>
      </c>
      <c r="O9499" s="25">
        <v>6</v>
      </c>
      <c r="R9499" s="25">
        <v>6</v>
      </c>
    </row>
    <row r="9500" spans="9:18" x14ac:dyDescent="0.3">
      <c r="I9500" s="31" t="s">
        <v>2753</v>
      </c>
      <c r="J9500" s="20" t="s">
        <v>2777</v>
      </c>
      <c r="K9500" s="20" t="s">
        <v>3213</v>
      </c>
      <c r="L9500" s="20" t="s">
        <v>2189</v>
      </c>
      <c r="M9500" s="20" t="s">
        <v>39</v>
      </c>
      <c r="N9500" s="20" t="s">
        <v>46</v>
      </c>
      <c r="O9500" s="25">
        <v>269.17</v>
      </c>
      <c r="Q9500" s="20" t="s">
        <v>46</v>
      </c>
      <c r="R9500" s="25">
        <v>269.17</v>
      </c>
    </row>
    <row r="9501" spans="9:18" x14ac:dyDescent="0.3">
      <c r="M9501" s="20" t="s">
        <v>42</v>
      </c>
      <c r="O9501" s="25">
        <v>1</v>
      </c>
      <c r="R9501" s="25">
        <v>1</v>
      </c>
    </row>
    <row r="9502" spans="9:18" x14ac:dyDescent="0.3">
      <c r="I9502" s="31" t="s">
        <v>2753</v>
      </c>
      <c r="J9502" s="20" t="s">
        <v>2777</v>
      </c>
      <c r="K9502" s="20" t="s">
        <v>3214</v>
      </c>
      <c r="L9502" s="20" t="s">
        <v>1076</v>
      </c>
      <c r="M9502" s="20" t="s">
        <v>39</v>
      </c>
      <c r="N9502" s="20" t="s">
        <v>46</v>
      </c>
      <c r="O9502" s="25">
        <v>924</v>
      </c>
      <c r="Q9502" s="20" t="s">
        <v>46</v>
      </c>
      <c r="R9502" s="25">
        <v>924</v>
      </c>
    </row>
    <row r="9503" spans="9:18" x14ac:dyDescent="0.3">
      <c r="M9503" s="20" t="s">
        <v>42</v>
      </c>
      <c r="O9503" s="25">
        <v>6</v>
      </c>
      <c r="R9503" s="25">
        <v>6</v>
      </c>
    </row>
    <row r="9504" spans="9:18" x14ac:dyDescent="0.3">
      <c r="I9504" s="31" t="s">
        <v>2753</v>
      </c>
      <c r="J9504" s="20" t="s">
        <v>2777</v>
      </c>
      <c r="K9504" s="20" t="s">
        <v>3215</v>
      </c>
      <c r="L9504" s="20" t="s">
        <v>372</v>
      </c>
      <c r="M9504" s="20" t="s">
        <v>39</v>
      </c>
      <c r="N9504" s="20" t="s">
        <v>46</v>
      </c>
      <c r="O9504" s="25">
        <v>543.53</v>
      </c>
      <c r="Q9504" s="20" t="s">
        <v>46</v>
      </c>
      <c r="R9504" s="25">
        <v>543.53</v>
      </c>
    </row>
    <row r="9505" spans="9:18" x14ac:dyDescent="0.3">
      <c r="M9505" s="20" t="s">
        <v>42</v>
      </c>
      <c r="O9505" s="25">
        <v>4</v>
      </c>
      <c r="R9505" s="25">
        <v>4</v>
      </c>
    </row>
    <row r="9506" spans="9:18" x14ac:dyDescent="0.3">
      <c r="I9506" s="31" t="s">
        <v>2753</v>
      </c>
      <c r="J9506" s="20" t="s">
        <v>2777</v>
      </c>
      <c r="K9506" s="20" t="s">
        <v>3216</v>
      </c>
      <c r="L9506" s="20" t="s">
        <v>1174</v>
      </c>
      <c r="M9506" s="20" t="s">
        <v>39</v>
      </c>
      <c r="N9506" s="20" t="s">
        <v>46</v>
      </c>
      <c r="O9506" s="25">
        <v>72.55</v>
      </c>
      <c r="Q9506" s="20" t="s">
        <v>46</v>
      </c>
      <c r="R9506" s="25">
        <v>72.55</v>
      </c>
    </row>
    <row r="9507" spans="9:18" x14ac:dyDescent="0.3">
      <c r="M9507" s="20" t="s">
        <v>42</v>
      </c>
      <c r="O9507" s="25">
        <v>0.57999999999999996</v>
      </c>
      <c r="R9507" s="25">
        <v>0.57999999999999996</v>
      </c>
    </row>
    <row r="9508" spans="9:18" x14ac:dyDescent="0.3">
      <c r="I9508" s="31" t="s">
        <v>2753</v>
      </c>
      <c r="J9508" s="20" t="s">
        <v>2777</v>
      </c>
      <c r="K9508" s="20" t="s">
        <v>3217</v>
      </c>
      <c r="L9508" s="20" t="s">
        <v>131</v>
      </c>
      <c r="M9508" s="20" t="s">
        <v>39</v>
      </c>
      <c r="N9508" s="20" t="s">
        <v>46</v>
      </c>
      <c r="O9508" s="25">
        <v>837.5</v>
      </c>
      <c r="Q9508" s="20" t="s">
        <v>46</v>
      </c>
      <c r="R9508" s="25">
        <v>837.5</v>
      </c>
    </row>
    <row r="9509" spans="9:18" x14ac:dyDescent="0.3">
      <c r="M9509" s="20" t="s">
        <v>42</v>
      </c>
      <c r="O9509" s="25">
        <v>6</v>
      </c>
      <c r="R9509" s="25">
        <v>6</v>
      </c>
    </row>
    <row r="9510" spans="9:18" x14ac:dyDescent="0.3">
      <c r="I9510" s="31" t="s">
        <v>2753</v>
      </c>
      <c r="J9510" s="20" t="s">
        <v>2777</v>
      </c>
      <c r="K9510" s="20" t="s">
        <v>3218</v>
      </c>
      <c r="L9510" s="20" t="s">
        <v>1175</v>
      </c>
      <c r="M9510" s="20" t="s">
        <v>39</v>
      </c>
      <c r="N9510" s="20" t="s">
        <v>46</v>
      </c>
      <c r="O9510" s="25">
        <v>3887.5</v>
      </c>
      <c r="Q9510" s="20" t="s">
        <v>46</v>
      </c>
      <c r="R9510" s="25">
        <v>3887.5</v>
      </c>
    </row>
    <row r="9511" spans="9:18" x14ac:dyDescent="0.3">
      <c r="M9511" s="20" t="s">
        <v>42</v>
      </c>
      <c r="O9511" s="25">
        <v>15</v>
      </c>
      <c r="R9511" s="25">
        <v>15</v>
      </c>
    </row>
    <row r="9512" spans="9:18" x14ac:dyDescent="0.3">
      <c r="I9512" s="31" t="s">
        <v>2753</v>
      </c>
      <c r="J9512" s="20" t="s">
        <v>2777</v>
      </c>
      <c r="K9512" s="20" t="s">
        <v>3219</v>
      </c>
      <c r="L9512" s="20" t="s">
        <v>3220</v>
      </c>
      <c r="M9512" s="20" t="s">
        <v>39</v>
      </c>
      <c r="N9512" s="20" t="s">
        <v>46</v>
      </c>
      <c r="O9512" s="25">
        <v>163.34</v>
      </c>
      <c r="Q9512" s="20" t="s">
        <v>46</v>
      </c>
      <c r="R9512" s="25">
        <v>163.34</v>
      </c>
    </row>
    <row r="9513" spans="9:18" x14ac:dyDescent="0.3">
      <c r="M9513" s="20" t="s">
        <v>42</v>
      </c>
      <c r="O9513" s="25">
        <v>4</v>
      </c>
      <c r="R9513" s="25">
        <v>4</v>
      </c>
    </row>
    <row r="9514" spans="9:18" x14ac:dyDescent="0.3">
      <c r="I9514" s="31" t="s">
        <v>2753</v>
      </c>
      <c r="J9514" s="20" t="s">
        <v>2777</v>
      </c>
      <c r="K9514" s="20" t="s">
        <v>3221</v>
      </c>
      <c r="L9514" s="20" t="s">
        <v>3222</v>
      </c>
      <c r="M9514" s="20" t="s">
        <v>39</v>
      </c>
      <c r="N9514" s="20" t="s">
        <v>46</v>
      </c>
      <c r="O9514" s="25">
        <v>73.33</v>
      </c>
      <c r="Q9514" s="20" t="s">
        <v>46</v>
      </c>
      <c r="R9514" s="25">
        <v>73.33</v>
      </c>
    </row>
    <row r="9515" spans="9:18" x14ac:dyDescent="0.3">
      <c r="M9515" s="20" t="s">
        <v>42</v>
      </c>
      <c r="O9515" s="25">
        <v>1</v>
      </c>
      <c r="R9515" s="25">
        <v>1</v>
      </c>
    </row>
    <row r="9516" spans="9:18" x14ac:dyDescent="0.3">
      <c r="I9516" s="31" t="s">
        <v>2753</v>
      </c>
      <c r="J9516" s="20" t="s">
        <v>2777</v>
      </c>
      <c r="K9516" s="20" t="s">
        <v>3223</v>
      </c>
      <c r="L9516" s="20" t="s">
        <v>3224</v>
      </c>
      <c r="M9516" s="20" t="s">
        <v>39</v>
      </c>
      <c r="N9516" s="20" t="s">
        <v>46</v>
      </c>
      <c r="O9516" s="25">
        <v>136</v>
      </c>
      <c r="Q9516" s="20" t="s">
        <v>46</v>
      </c>
      <c r="R9516" s="25">
        <v>136</v>
      </c>
    </row>
    <row r="9517" spans="9:18" x14ac:dyDescent="0.3">
      <c r="M9517" s="20" t="s">
        <v>42</v>
      </c>
      <c r="O9517" s="25">
        <v>2</v>
      </c>
      <c r="R9517" s="25">
        <v>2</v>
      </c>
    </row>
    <row r="9518" spans="9:18" x14ac:dyDescent="0.3">
      <c r="I9518" s="31" t="s">
        <v>2753</v>
      </c>
      <c r="J9518" s="20" t="s">
        <v>2777</v>
      </c>
      <c r="K9518" s="20" t="s">
        <v>3225</v>
      </c>
      <c r="L9518" s="20" t="s">
        <v>3226</v>
      </c>
      <c r="M9518" s="20" t="s">
        <v>39</v>
      </c>
      <c r="N9518" s="20" t="s">
        <v>46</v>
      </c>
      <c r="O9518" s="25">
        <v>480.5</v>
      </c>
      <c r="Q9518" s="20" t="s">
        <v>46</v>
      </c>
      <c r="R9518" s="25">
        <v>480.5</v>
      </c>
    </row>
    <row r="9519" spans="9:18" x14ac:dyDescent="0.3">
      <c r="M9519" s="20" t="s">
        <v>42</v>
      </c>
      <c r="O9519" s="25">
        <v>6</v>
      </c>
      <c r="R9519" s="25">
        <v>6</v>
      </c>
    </row>
    <row r="9520" spans="9:18" x14ac:dyDescent="0.3">
      <c r="I9520" s="31" t="s">
        <v>2753</v>
      </c>
      <c r="J9520" s="20" t="s">
        <v>2777</v>
      </c>
      <c r="K9520" s="20" t="s">
        <v>3227</v>
      </c>
      <c r="L9520" s="20" t="s">
        <v>1604</v>
      </c>
      <c r="M9520" s="20" t="s">
        <v>39</v>
      </c>
      <c r="N9520" s="20" t="s">
        <v>46</v>
      </c>
      <c r="O9520" s="25">
        <v>170.83</v>
      </c>
      <c r="Q9520" s="20" t="s">
        <v>46</v>
      </c>
      <c r="R9520" s="25">
        <v>170.83</v>
      </c>
    </row>
    <row r="9521" spans="9:18" x14ac:dyDescent="0.3">
      <c r="M9521" s="20" t="s">
        <v>42</v>
      </c>
      <c r="O9521" s="25">
        <v>5</v>
      </c>
      <c r="R9521" s="25">
        <v>5</v>
      </c>
    </row>
    <row r="9522" spans="9:18" x14ac:dyDescent="0.3">
      <c r="I9522" s="31" t="s">
        <v>2753</v>
      </c>
      <c r="J9522" s="20" t="s">
        <v>2777</v>
      </c>
      <c r="K9522" s="20" t="s">
        <v>3228</v>
      </c>
      <c r="L9522" s="20" t="s">
        <v>2559</v>
      </c>
      <c r="M9522" s="20" t="s">
        <v>39</v>
      </c>
      <c r="N9522" s="20" t="s">
        <v>46</v>
      </c>
      <c r="O9522" s="25">
        <v>693.75</v>
      </c>
      <c r="Q9522" s="20" t="s">
        <v>46</v>
      </c>
      <c r="R9522" s="25">
        <v>693.75</v>
      </c>
    </row>
    <row r="9523" spans="9:18" x14ac:dyDescent="0.3">
      <c r="M9523" s="20" t="s">
        <v>42</v>
      </c>
      <c r="O9523" s="25">
        <v>3</v>
      </c>
      <c r="R9523" s="25">
        <v>3</v>
      </c>
    </row>
    <row r="9524" spans="9:18" x14ac:dyDescent="0.3">
      <c r="I9524" s="31" t="s">
        <v>2753</v>
      </c>
      <c r="J9524" s="20" t="s">
        <v>2777</v>
      </c>
      <c r="K9524" s="20" t="s">
        <v>3229</v>
      </c>
      <c r="L9524" s="20" t="s">
        <v>250</v>
      </c>
      <c r="M9524" s="20" t="s">
        <v>39</v>
      </c>
      <c r="N9524" s="20" t="s">
        <v>46</v>
      </c>
      <c r="O9524" s="25">
        <v>468.75</v>
      </c>
      <c r="Q9524" s="20" t="s">
        <v>46</v>
      </c>
      <c r="R9524" s="25">
        <v>468.75</v>
      </c>
    </row>
    <row r="9525" spans="9:18" x14ac:dyDescent="0.3">
      <c r="M9525" s="20" t="s">
        <v>42</v>
      </c>
      <c r="O9525" s="25">
        <v>3</v>
      </c>
      <c r="R9525" s="25">
        <v>3</v>
      </c>
    </row>
    <row r="9526" spans="9:18" x14ac:dyDescent="0.3">
      <c r="I9526" s="31" t="s">
        <v>2753</v>
      </c>
      <c r="J9526" s="20" t="s">
        <v>2777</v>
      </c>
      <c r="K9526" s="20" t="s">
        <v>3230</v>
      </c>
      <c r="L9526" s="20" t="s">
        <v>400</v>
      </c>
      <c r="M9526" s="20" t="s">
        <v>39</v>
      </c>
      <c r="N9526" s="20" t="s">
        <v>90</v>
      </c>
      <c r="O9526" s="25">
        <v>42.1</v>
      </c>
      <c r="Q9526" s="20" t="s">
        <v>90</v>
      </c>
      <c r="R9526" s="25">
        <v>42.1</v>
      </c>
    </row>
    <row r="9527" spans="9:18" x14ac:dyDescent="0.3">
      <c r="M9527" s="20" t="s">
        <v>42</v>
      </c>
      <c r="O9527" s="25">
        <v>1</v>
      </c>
      <c r="R9527" s="25">
        <v>1</v>
      </c>
    </row>
    <row r="9528" spans="9:18" x14ac:dyDescent="0.3">
      <c r="I9528" s="31" t="s">
        <v>2753</v>
      </c>
      <c r="J9528" s="20" t="s">
        <v>2777</v>
      </c>
      <c r="K9528" s="20" t="s">
        <v>3231</v>
      </c>
      <c r="L9528" s="20" t="s">
        <v>3232</v>
      </c>
      <c r="M9528" s="20" t="s">
        <v>39</v>
      </c>
      <c r="N9528" s="20" t="s">
        <v>46</v>
      </c>
      <c r="O9528" s="25">
        <v>12203.39</v>
      </c>
      <c r="Q9528" s="20" t="s">
        <v>46</v>
      </c>
      <c r="R9528" s="25">
        <v>12203.39</v>
      </c>
    </row>
    <row r="9529" spans="9:18" x14ac:dyDescent="0.3">
      <c r="M9529" s="20" t="s">
        <v>42</v>
      </c>
      <c r="O9529" s="25">
        <v>2</v>
      </c>
      <c r="R9529" s="25">
        <v>2</v>
      </c>
    </row>
    <row r="9530" spans="9:18" x14ac:dyDescent="0.3">
      <c r="I9530" s="31" t="s">
        <v>2753</v>
      </c>
      <c r="J9530" s="20" t="s">
        <v>2777</v>
      </c>
      <c r="K9530" s="20" t="s">
        <v>3233</v>
      </c>
      <c r="L9530" s="20" t="s">
        <v>1176</v>
      </c>
      <c r="M9530" s="20" t="s">
        <v>39</v>
      </c>
      <c r="N9530" s="20" t="s">
        <v>46</v>
      </c>
      <c r="O9530" s="25">
        <v>83994.08</v>
      </c>
      <c r="Q9530" s="20" t="s">
        <v>46</v>
      </c>
      <c r="R9530" s="25">
        <v>83994.08</v>
      </c>
    </row>
    <row r="9531" spans="9:18" x14ac:dyDescent="0.3">
      <c r="M9531" s="20" t="s">
        <v>42</v>
      </c>
      <c r="O9531" s="25">
        <v>17</v>
      </c>
      <c r="R9531" s="25">
        <v>17</v>
      </c>
    </row>
    <row r="9532" spans="9:18" x14ac:dyDescent="0.3">
      <c r="I9532" s="31" t="s">
        <v>2753</v>
      </c>
      <c r="J9532" s="20" t="s">
        <v>2777</v>
      </c>
      <c r="K9532" s="20" t="s">
        <v>3234</v>
      </c>
      <c r="L9532" s="20" t="s">
        <v>3235</v>
      </c>
      <c r="M9532" s="20" t="s">
        <v>39</v>
      </c>
      <c r="N9532" s="20" t="s">
        <v>46</v>
      </c>
      <c r="O9532" s="25">
        <v>5777.73</v>
      </c>
      <c r="Q9532" s="20" t="s">
        <v>46</v>
      </c>
      <c r="R9532" s="25">
        <v>5777.73</v>
      </c>
    </row>
    <row r="9533" spans="9:18" x14ac:dyDescent="0.3">
      <c r="M9533" s="20" t="s">
        <v>42</v>
      </c>
      <c r="O9533" s="25">
        <v>2</v>
      </c>
      <c r="R9533" s="25">
        <v>2</v>
      </c>
    </row>
    <row r="9534" spans="9:18" x14ac:dyDescent="0.3">
      <c r="I9534" s="31" t="s">
        <v>2753</v>
      </c>
      <c r="J9534" s="20" t="s">
        <v>2777</v>
      </c>
      <c r="K9534" s="20" t="s">
        <v>3236</v>
      </c>
      <c r="L9534" s="20" t="s">
        <v>3237</v>
      </c>
      <c r="M9534" s="20" t="s">
        <v>39</v>
      </c>
      <c r="N9534" s="20" t="s">
        <v>46</v>
      </c>
      <c r="O9534" s="25">
        <v>61448.28</v>
      </c>
      <c r="Q9534" s="20" t="s">
        <v>46</v>
      </c>
      <c r="R9534" s="25">
        <v>61448.28</v>
      </c>
    </row>
    <row r="9535" spans="9:18" x14ac:dyDescent="0.3">
      <c r="M9535" s="20" t="s">
        <v>42</v>
      </c>
      <c r="O9535" s="25">
        <v>11</v>
      </c>
      <c r="R9535" s="25">
        <v>11</v>
      </c>
    </row>
    <row r="9536" spans="9:18" x14ac:dyDescent="0.3">
      <c r="I9536" s="31" t="s">
        <v>2753</v>
      </c>
      <c r="J9536" s="20" t="s">
        <v>2777</v>
      </c>
      <c r="K9536" s="20" t="s">
        <v>3238</v>
      </c>
      <c r="L9536" s="20" t="s">
        <v>3239</v>
      </c>
      <c r="M9536" s="20" t="s">
        <v>39</v>
      </c>
      <c r="N9536" s="20" t="s">
        <v>46</v>
      </c>
      <c r="O9536" s="25">
        <v>10551.72</v>
      </c>
      <c r="Q9536" s="20" t="s">
        <v>46</v>
      </c>
      <c r="R9536" s="25">
        <v>10551.72</v>
      </c>
    </row>
    <row r="9537" spans="9:18" x14ac:dyDescent="0.3">
      <c r="M9537" s="20" t="s">
        <v>42</v>
      </c>
      <c r="O9537" s="25">
        <v>3</v>
      </c>
      <c r="R9537" s="25">
        <v>3</v>
      </c>
    </row>
    <row r="9538" spans="9:18" x14ac:dyDescent="0.3">
      <c r="I9538" s="31" t="s">
        <v>2753</v>
      </c>
      <c r="J9538" s="20" t="s">
        <v>2777</v>
      </c>
      <c r="K9538" s="20" t="s">
        <v>3240</v>
      </c>
      <c r="L9538" s="20" t="s">
        <v>3241</v>
      </c>
      <c r="M9538" s="20" t="s">
        <v>39</v>
      </c>
      <c r="N9538" s="20" t="s">
        <v>46</v>
      </c>
      <c r="O9538" s="25">
        <v>1587.34</v>
      </c>
      <c r="Q9538" s="20" t="s">
        <v>46</v>
      </c>
      <c r="R9538" s="25">
        <v>1587.34</v>
      </c>
    </row>
    <row r="9539" spans="9:18" x14ac:dyDescent="0.3">
      <c r="M9539" s="20" t="s">
        <v>42</v>
      </c>
      <c r="O9539" s="25">
        <v>1</v>
      </c>
      <c r="R9539" s="25">
        <v>1</v>
      </c>
    </row>
    <row r="9540" spans="9:18" x14ac:dyDescent="0.3">
      <c r="I9540" s="31" t="s">
        <v>2753</v>
      </c>
      <c r="J9540" s="20" t="s">
        <v>2777</v>
      </c>
      <c r="K9540" s="20" t="s">
        <v>3242</v>
      </c>
      <c r="L9540" s="20" t="s">
        <v>403</v>
      </c>
      <c r="M9540" s="20" t="s">
        <v>39</v>
      </c>
      <c r="N9540" s="20" t="s">
        <v>90</v>
      </c>
      <c r="O9540" s="25">
        <v>544.66</v>
      </c>
      <c r="Q9540" s="20" t="s">
        <v>90</v>
      </c>
      <c r="R9540" s="25">
        <v>544.66</v>
      </c>
    </row>
    <row r="9541" spans="9:18" x14ac:dyDescent="0.3">
      <c r="M9541" s="20" t="s">
        <v>42</v>
      </c>
      <c r="O9541" s="25">
        <v>7</v>
      </c>
      <c r="R9541" s="25">
        <v>7</v>
      </c>
    </row>
    <row r="9542" spans="9:18" x14ac:dyDescent="0.3">
      <c r="I9542" s="31" t="s">
        <v>2753</v>
      </c>
      <c r="J9542" s="20" t="s">
        <v>2777</v>
      </c>
      <c r="K9542" s="20" t="s">
        <v>3243</v>
      </c>
      <c r="L9542" s="20" t="s">
        <v>1749</v>
      </c>
      <c r="M9542" s="20" t="s">
        <v>39</v>
      </c>
      <c r="N9542" s="20" t="s">
        <v>53</v>
      </c>
      <c r="O9542" s="25">
        <v>136.69</v>
      </c>
      <c r="Q9542" s="20" t="s">
        <v>53</v>
      </c>
      <c r="R9542" s="25">
        <v>136.69</v>
      </c>
    </row>
    <row r="9543" spans="9:18" x14ac:dyDescent="0.3">
      <c r="M9543" s="20" t="s">
        <v>42</v>
      </c>
      <c r="O9543" s="25">
        <v>4</v>
      </c>
      <c r="R9543" s="25">
        <v>4</v>
      </c>
    </row>
    <row r="9544" spans="9:18" x14ac:dyDescent="0.3">
      <c r="I9544" s="31" t="s">
        <v>2753</v>
      </c>
      <c r="J9544" s="20" t="s">
        <v>2777</v>
      </c>
      <c r="K9544" s="20" t="s">
        <v>3244</v>
      </c>
      <c r="L9544" s="20" t="s">
        <v>1750</v>
      </c>
      <c r="M9544" s="20" t="s">
        <v>39</v>
      </c>
      <c r="N9544" s="20" t="s">
        <v>53</v>
      </c>
      <c r="O9544" s="25">
        <v>193.1</v>
      </c>
      <c r="Q9544" s="20" t="s">
        <v>53</v>
      </c>
      <c r="R9544" s="25">
        <v>193.1</v>
      </c>
    </row>
    <row r="9545" spans="9:18" x14ac:dyDescent="0.3">
      <c r="M9545" s="20" t="s">
        <v>42</v>
      </c>
      <c r="O9545" s="25">
        <v>3</v>
      </c>
      <c r="R9545" s="25">
        <v>3</v>
      </c>
    </row>
    <row r="9546" spans="9:18" x14ac:dyDescent="0.3">
      <c r="I9546" s="31" t="s">
        <v>2753</v>
      </c>
      <c r="J9546" s="20" t="s">
        <v>2777</v>
      </c>
      <c r="K9546" s="20" t="s">
        <v>3245</v>
      </c>
      <c r="L9546" s="20" t="s">
        <v>256</v>
      </c>
      <c r="M9546" s="20" t="s">
        <v>39</v>
      </c>
      <c r="N9546" s="20" t="s">
        <v>53</v>
      </c>
      <c r="O9546" s="25">
        <v>611.65</v>
      </c>
      <c r="Q9546" s="20" t="s">
        <v>53</v>
      </c>
      <c r="R9546" s="25">
        <v>611.65</v>
      </c>
    </row>
    <row r="9547" spans="9:18" x14ac:dyDescent="0.3">
      <c r="M9547" s="20" t="s">
        <v>42</v>
      </c>
      <c r="O9547" s="25">
        <v>3</v>
      </c>
      <c r="R9547" s="25">
        <v>3</v>
      </c>
    </row>
    <row r="9548" spans="9:18" x14ac:dyDescent="0.3">
      <c r="I9548" s="31" t="s">
        <v>2753</v>
      </c>
      <c r="J9548" s="20" t="s">
        <v>2777</v>
      </c>
      <c r="K9548" s="20" t="s">
        <v>3246</v>
      </c>
      <c r="L9548" s="20" t="s">
        <v>327</v>
      </c>
      <c r="M9548" s="20" t="s">
        <v>39</v>
      </c>
      <c r="N9548" s="20" t="s">
        <v>53</v>
      </c>
      <c r="O9548" s="25">
        <v>224.16</v>
      </c>
      <c r="Q9548" s="20" t="s">
        <v>53</v>
      </c>
      <c r="R9548" s="25">
        <v>224.16</v>
      </c>
    </row>
    <row r="9549" spans="9:18" x14ac:dyDescent="0.3">
      <c r="M9549" s="20" t="s">
        <v>42</v>
      </c>
      <c r="O9549" s="25">
        <v>1</v>
      </c>
      <c r="R9549" s="25">
        <v>1</v>
      </c>
    </row>
    <row r="9550" spans="9:18" x14ac:dyDescent="0.3">
      <c r="I9550" s="31" t="s">
        <v>2753</v>
      </c>
      <c r="J9550" s="20" t="s">
        <v>2777</v>
      </c>
      <c r="K9550" s="20" t="s">
        <v>3247</v>
      </c>
      <c r="L9550" s="20" t="s">
        <v>3248</v>
      </c>
      <c r="M9550" s="20" t="s">
        <v>39</v>
      </c>
      <c r="N9550" s="20" t="s">
        <v>53</v>
      </c>
      <c r="O9550" s="25">
        <v>81.67</v>
      </c>
      <c r="Q9550" s="20" t="s">
        <v>53</v>
      </c>
      <c r="R9550" s="25">
        <v>81.67</v>
      </c>
    </row>
    <row r="9551" spans="9:18" x14ac:dyDescent="0.3">
      <c r="M9551" s="20" t="s">
        <v>42</v>
      </c>
      <c r="O9551" s="25">
        <v>2</v>
      </c>
      <c r="R9551" s="25">
        <v>2</v>
      </c>
    </row>
    <row r="9552" spans="9:18" x14ac:dyDescent="0.3">
      <c r="I9552" s="31" t="s">
        <v>2753</v>
      </c>
      <c r="J9552" s="20" t="s">
        <v>2777</v>
      </c>
      <c r="K9552" s="20" t="s">
        <v>3249</v>
      </c>
      <c r="L9552" s="20" t="s">
        <v>374</v>
      </c>
      <c r="M9552" s="20" t="s">
        <v>39</v>
      </c>
      <c r="N9552" s="20" t="s">
        <v>46</v>
      </c>
      <c r="O9552" s="25">
        <v>429</v>
      </c>
      <c r="Q9552" s="20" t="s">
        <v>46</v>
      </c>
      <c r="R9552" s="25">
        <v>429</v>
      </c>
    </row>
    <row r="9553" spans="9:18" x14ac:dyDescent="0.3">
      <c r="M9553" s="20" t="s">
        <v>42</v>
      </c>
      <c r="O9553" s="25">
        <v>2.6</v>
      </c>
      <c r="R9553" s="25">
        <v>2.6</v>
      </c>
    </row>
    <row r="9554" spans="9:18" x14ac:dyDescent="0.3">
      <c r="I9554" s="31" t="s">
        <v>2753</v>
      </c>
      <c r="J9554" s="20" t="s">
        <v>2777</v>
      </c>
      <c r="K9554" s="20" t="s">
        <v>3250</v>
      </c>
      <c r="L9554" s="20" t="s">
        <v>378</v>
      </c>
      <c r="M9554" s="20" t="s">
        <v>39</v>
      </c>
      <c r="N9554" s="20" t="s">
        <v>46</v>
      </c>
      <c r="O9554" s="25">
        <v>556.95000000000005</v>
      </c>
      <c r="Q9554" s="20" t="s">
        <v>46</v>
      </c>
      <c r="R9554" s="25">
        <v>556.95000000000005</v>
      </c>
    </row>
    <row r="9555" spans="9:18" x14ac:dyDescent="0.3">
      <c r="M9555" s="20" t="s">
        <v>42</v>
      </c>
      <c r="O9555" s="25">
        <v>3</v>
      </c>
      <c r="R9555" s="25">
        <v>3</v>
      </c>
    </row>
    <row r="9556" spans="9:18" x14ac:dyDescent="0.3">
      <c r="I9556" s="31" t="s">
        <v>2753</v>
      </c>
      <c r="J9556" s="20" t="s">
        <v>2777</v>
      </c>
      <c r="K9556" s="20" t="s">
        <v>3251</v>
      </c>
      <c r="L9556" s="20" t="s">
        <v>379</v>
      </c>
      <c r="M9556" s="20" t="s">
        <v>39</v>
      </c>
      <c r="N9556" s="20" t="s">
        <v>46</v>
      </c>
      <c r="O9556" s="25">
        <v>302.45</v>
      </c>
      <c r="Q9556" s="20" t="s">
        <v>46</v>
      </c>
      <c r="R9556" s="25">
        <v>302.45</v>
      </c>
    </row>
    <row r="9557" spans="9:18" x14ac:dyDescent="0.3">
      <c r="M9557" s="20" t="s">
        <v>42</v>
      </c>
      <c r="O9557" s="25">
        <v>1.5</v>
      </c>
      <c r="R9557" s="25">
        <v>1.5</v>
      </c>
    </row>
    <row r="9558" spans="9:18" x14ac:dyDescent="0.3">
      <c r="I9558" s="31" t="s">
        <v>2753</v>
      </c>
      <c r="J9558" s="20" t="s">
        <v>2777</v>
      </c>
      <c r="K9558" s="20" t="s">
        <v>3252</v>
      </c>
      <c r="L9558" s="20" t="s">
        <v>3253</v>
      </c>
      <c r="M9558" s="20" t="s">
        <v>39</v>
      </c>
      <c r="N9558" s="20" t="s">
        <v>90</v>
      </c>
      <c r="O9558" s="25">
        <v>4028.35</v>
      </c>
      <c r="Q9558" s="20" t="s">
        <v>90</v>
      </c>
      <c r="R9558" s="25">
        <v>4028.35</v>
      </c>
    </row>
    <row r="9559" spans="9:18" x14ac:dyDescent="0.3">
      <c r="M9559" s="20" t="s">
        <v>42</v>
      </c>
      <c r="O9559" s="25">
        <v>2</v>
      </c>
      <c r="R9559" s="25">
        <v>2</v>
      </c>
    </row>
    <row r="9560" spans="9:18" x14ac:dyDescent="0.3">
      <c r="I9560" s="31" t="s">
        <v>2753</v>
      </c>
      <c r="J9560" s="20" t="s">
        <v>2777</v>
      </c>
      <c r="K9560" s="20" t="s">
        <v>3254</v>
      </c>
      <c r="L9560" s="20" t="s">
        <v>3255</v>
      </c>
      <c r="M9560" s="20" t="s">
        <v>39</v>
      </c>
      <c r="N9560" s="20" t="s">
        <v>46</v>
      </c>
      <c r="O9560" s="25">
        <v>205</v>
      </c>
      <c r="Q9560" s="20" t="s">
        <v>46</v>
      </c>
      <c r="R9560" s="25">
        <v>205</v>
      </c>
    </row>
    <row r="9561" spans="9:18" x14ac:dyDescent="0.3">
      <c r="M9561" s="20" t="s">
        <v>42</v>
      </c>
      <c r="O9561" s="25">
        <v>3</v>
      </c>
      <c r="R9561" s="25">
        <v>3</v>
      </c>
    </row>
    <row r="9562" spans="9:18" x14ac:dyDescent="0.3">
      <c r="I9562" s="31" t="s">
        <v>2753</v>
      </c>
      <c r="J9562" s="20" t="s">
        <v>2777</v>
      </c>
      <c r="K9562" s="20" t="s">
        <v>3256</v>
      </c>
      <c r="L9562" s="20" t="s">
        <v>3257</v>
      </c>
      <c r="M9562" s="20" t="s">
        <v>39</v>
      </c>
      <c r="N9562" s="20" t="s">
        <v>46</v>
      </c>
      <c r="O9562" s="25">
        <v>659</v>
      </c>
      <c r="Q9562" s="20" t="s">
        <v>46</v>
      </c>
      <c r="R9562" s="25">
        <v>659</v>
      </c>
    </row>
    <row r="9563" spans="9:18" x14ac:dyDescent="0.3">
      <c r="M9563" s="20" t="s">
        <v>42</v>
      </c>
      <c r="O9563" s="25">
        <v>5</v>
      </c>
      <c r="R9563" s="25">
        <v>5</v>
      </c>
    </row>
    <row r="9564" spans="9:18" x14ac:dyDescent="0.3">
      <c r="I9564" s="31" t="s">
        <v>2753</v>
      </c>
      <c r="J9564" s="20" t="s">
        <v>2777</v>
      </c>
      <c r="K9564" s="20" t="s">
        <v>3258</v>
      </c>
      <c r="L9564" s="20" t="s">
        <v>3259</v>
      </c>
      <c r="M9564" s="20" t="s">
        <v>39</v>
      </c>
      <c r="N9564" s="20" t="s">
        <v>46</v>
      </c>
      <c r="O9564" s="25">
        <v>220</v>
      </c>
      <c r="Q9564" s="20" t="s">
        <v>46</v>
      </c>
      <c r="R9564" s="25">
        <v>220</v>
      </c>
    </row>
    <row r="9565" spans="9:18" x14ac:dyDescent="0.3">
      <c r="M9565" s="20" t="s">
        <v>42</v>
      </c>
      <c r="O9565" s="25">
        <v>2</v>
      </c>
      <c r="R9565" s="25">
        <v>2</v>
      </c>
    </row>
    <row r="9566" spans="9:18" x14ac:dyDescent="0.3">
      <c r="I9566" s="31" t="s">
        <v>2753</v>
      </c>
      <c r="J9566" s="20" t="s">
        <v>2777</v>
      </c>
      <c r="K9566" s="20" t="s">
        <v>3260</v>
      </c>
      <c r="L9566" s="20" t="s">
        <v>2473</v>
      </c>
      <c r="M9566" s="20" t="s">
        <v>39</v>
      </c>
      <c r="N9566" s="20" t="s">
        <v>46</v>
      </c>
      <c r="O9566" s="25">
        <v>300</v>
      </c>
      <c r="Q9566" s="20" t="s">
        <v>46</v>
      </c>
      <c r="R9566" s="25">
        <v>300</v>
      </c>
    </row>
    <row r="9567" spans="9:18" x14ac:dyDescent="0.3">
      <c r="M9567" s="20" t="s">
        <v>42</v>
      </c>
      <c r="O9567" s="25">
        <v>1</v>
      </c>
      <c r="R9567" s="25">
        <v>1</v>
      </c>
    </row>
    <row r="9568" spans="9:18" x14ac:dyDescent="0.3">
      <c r="I9568" s="31" t="s">
        <v>2753</v>
      </c>
      <c r="J9568" s="20" t="s">
        <v>2777</v>
      </c>
      <c r="K9568" s="20" t="s">
        <v>3261</v>
      </c>
      <c r="L9568" s="20" t="s">
        <v>380</v>
      </c>
      <c r="M9568" s="20" t="s">
        <v>39</v>
      </c>
      <c r="N9568" s="20" t="s">
        <v>46</v>
      </c>
      <c r="O9568" s="25">
        <v>360</v>
      </c>
      <c r="Q9568" s="20" t="s">
        <v>46</v>
      </c>
      <c r="R9568" s="25">
        <v>360</v>
      </c>
    </row>
    <row r="9569" spans="9:18" x14ac:dyDescent="0.3">
      <c r="M9569" s="20" t="s">
        <v>42</v>
      </c>
      <c r="O9569" s="25">
        <v>1</v>
      </c>
      <c r="R9569" s="25">
        <v>1</v>
      </c>
    </row>
    <row r="9570" spans="9:18" x14ac:dyDescent="0.3">
      <c r="I9570" s="31" t="s">
        <v>2753</v>
      </c>
      <c r="J9570" s="20" t="s">
        <v>2777</v>
      </c>
      <c r="K9570" s="20" t="s">
        <v>3262</v>
      </c>
      <c r="L9570" s="20" t="s">
        <v>3263</v>
      </c>
      <c r="M9570" s="20" t="s">
        <v>39</v>
      </c>
      <c r="N9570" s="20" t="s">
        <v>46</v>
      </c>
      <c r="O9570" s="25">
        <v>880</v>
      </c>
      <c r="Q9570" s="20" t="s">
        <v>46</v>
      </c>
      <c r="R9570" s="25">
        <v>880</v>
      </c>
    </row>
    <row r="9571" spans="9:18" x14ac:dyDescent="0.3">
      <c r="M9571" s="20" t="s">
        <v>42</v>
      </c>
      <c r="O9571" s="25">
        <v>2</v>
      </c>
      <c r="R9571" s="25">
        <v>2</v>
      </c>
    </row>
    <row r="9572" spans="9:18" x14ac:dyDescent="0.3">
      <c r="I9572" s="31" t="s">
        <v>2753</v>
      </c>
      <c r="J9572" s="20" t="s">
        <v>2777</v>
      </c>
      <c r="K9572" s="20" t="s">
        <v>3264</v>
      </c>
      <c r="L9572" s="20" t="s">
        <v>3265</v>
      </c>
      <c r="M9572" s="20" t="s">
        <v>39</v>
      </c>
      <c r="N9572" s="20" t="s">
        <v>46</v>
      </c>
      <c r="O9572" s="25">
        <v>520</v>
      </c>
      <c r="Q9572" s="20" t="s">
        <v>46</v>
      </c>
      <c r="R9572" s="25">
        <v>520</v>
      </c>
    </row>
    <row r="9573" spans="9:18" x14ac:dyDescent="0.3">
      <c r="M9573" s="20" t="s">
        <v>42</v>
      </c>
      <c r="O9573" s="25">
        <v>1</v>
      </c>
      <c r="R9573" s="25">
        <v>1</v>
      </c>
    </row>
    <row r="9574" spans="9:18" x14ac:dyDescent="0.3">
      <c r="I9574" s="31" t="s">
        <v>2753</v>
      </c>
      <c r="J9574" s="20" t="s">
        <v>2777</v>
      </c>
      <c r="K9574" s="20" t="s">
        <v>3266</v>
      </c>
      <c r="L9574" s="20" t="s">
        <v>3267</v>
      </c>
      <c r="M9574" s="20" t="s">
        <v>39</v>
      </c>
      <c r="N9574" s="20" t="s">
        <v>46</v>
      </c>
      <c r="O9574" s="25">
        <v>660</v>
      </c>
      <c r="Q9574" s="20" t="s">
        <v>46</v>
      </c>
      <c r="R9574" s="25">
        <v>660</v>
      </c>
    </row>
    <row r="9575" spans="9:18" x14ac:dyDescent="0.3">
      <c r="M9575" s="20" t="s">
        <v>42</v>
      </c>
      <c r="O9575" s="25">
        <v>1</v>
      </c>
      <c r="R9575" s="25">
        <v>1</v>
      </c>
    </row>
    <row r="9576" spans="9:18" x14ac:dyDescent="0.3">
      <c r="I9576" s="31" t="s">
        <v>2753</v>
      </c>
      <c r="J9576" s="20" t="s">
        <v>2777</v>
      </c>
      <c r="K9576" s="20" t="s">
        <v>3268</v>
      </c>
      <c r="L9576" s="20" t="s">
        <v>3269</v>
      </c>
      <c r="M9576" s="20" t="s">
        <v>39</v>
      </c>
      <c r="N9576" s="20" t="s">
        <v>46</v>
      </c>
      <c r="O9576" s="25">
        <v>520.83000000000004</v>
      </c>
      <c r="Q9576" s="20" t="s">
        <v>46</v>
      </c>
      <c r="R9576" s="25">
        <v>520.83000000000004</v>
      </c>
    </row>
    <row r="9577" spans="9:18" x14ac:dyDescent="0.3">
      <c r="M9577" s="20" t="s">
        <v>42</v>
      </c>
      <c r="O9577" s="25">
        <v>5</v>
      </c>
      <c r="R9577" s="25">
        <v>5</v>
      </c>
    </row>
    <row r="9578" spans="9:18" x14ac:dyDescent="0.3">
      <c r="I9578" s="31" t="s">
        <v>2753</v>
      </c>
      <c r="J9578" s="20" t="s">
        <v>2777</v>
      </c>
      <c r="K9578" s="20" t="s">
        <v>3270</v>
      </c>
      <c r="L9578" s="20" t="s">
        <v>3271</v>
      </c>
      <c r="M9578" s="20" t="s">
        <v>39</v>
      </c>
      <c r="N9578" s="20" t="s">
        <v>46</v>
      </c>
      <c r="O9578" s="25">
        <v>56</v>
      </c>
      <c r="Q9578" s="20" t="s">
        <v>46</v>
      </c>
      <c r="R9578" s="25">
        <v>56</v>
      </c>
    </row>
    <row r="9579" spans="9:18" x14ac:dyDescent="0.3">
      <c r="M9579" s="20" t="s">
        <v>42</v>
      </c>
      <c r="O9579" s="25">
        <v>4</v>
      </c>
      <c r="R9579" s="25">
        <v>4</v>
      </c>
    </row>
    <row r="9580" spans="9:18" x14ac:dyDescent="0.3">
      <c r="I9580" s="31" t="s">
        <v>2753</v>
      </c>
      <c r="J9580" s="20" t="s">
        <v>2777</v>
      </c>
      <c r="K9580" s="20" t="s">
        <v>3272</v>
      </c>
      <c r="L9580" s="20" t="s">
        <v>1744</v>
      </c>
      <c r="M9580" s="20" t="s">
        <v>39</v>
      </c>
      <c r="N9580" s="20" t="s">
        <v>46</v>
      </c>
      <c r="O9580" s="25">
        <v>225.57</v>
      </c>
      <c r="Q9580" s="20" t="s">
        <v>46</v>
      </c>
      <c r="R9580" s="25">
        <v>225.57</v>
      </c>
    </row>
    <row r="9581" spans="9:18" x14ac:dyDescent="0.3">
      <c r="M9581" s="20" t="s">
        <v>42</v>
      </c>
      <c r="O9581" s="25">
        <v>2</v>
      </c>
      <c r="R9581" s="25">
        <v>2</v>
      </c>
    </row>
    <row r="9582" spans="9:18" x14ac:dyDescent="0.3">
      <c r="I9582" s="31" t="s">
        <v>2753</v>
      </c>
      <c r="J9582" s="20" t="s">
        <v>2777</v>
      </c>
      <c r="K9582" s="20" t="s">
        <v>3273</v>
      </c>
      <c r="L9582" s="20" t="s">
        <v>381</v>
      </c>
      <c r="M9582" s="20" t="s">
        <v>39</v>
      </c>
      <c r="N9582" s="20" t="s">
        <v>46</v>
      </c>
      <c r="O9582" s="25">
        <v>112</v>
      </c>
      <c r="Q9582" s="20" t="s">
        <v>46</v>
      </c>
      <c r="R9582" s="25">
        <v>112</v>
      </c>
    </row>
    <row r="9583" spans="9:18" x14ac:dyDescent="0.3">
      <c r="M9583" s="20" t="s">
        <v>42</v>
      </c>
      <c r="O9583" s="25">
        <v>4</v>
      </c>
      <c r="R9583" s="25">
        <v>4</v>
      </c>
    </row>
    <row r="9584" spans="9:18" x14ac:dyDescent="0.3">
      <c r="I9584" s="31" t="s">
        <v>2753</v>
      </c>
      <c r="J9584" s="20" t="s">
        <v>2777</v>
      </c>
      <c r="K9584" s="20" t="s">
        <v>3274</v>
      </c>
      <c r="L9584" s="20" t="s">
        <v>382</v>
      </c>
      <c r="M9584" s="20" t="s">
        <v>39</v>
      </c>
      <c r="N9584" s="20" t="s">
        <v>46</v>
      </c>
      <c r="O9584" s="25">
        <v>141</v>
      </c>
      <c r="Q9584" s="20" t="s">
        <v>46</v>
      </c>
      <c r="R9584" s="25">
        <v>141</v>
      </c>
    </row>
    <row r="9585" spans="9:18" x14ac:dyDescent="0.3">
      <c r="M9585" s="20" t="s">
        <v>42</v>
      </c>
      <c r="O9585" s="25">
        <v>3</v>
      </c>
      <c r="R9585" s="25">
        <v>3</v>
      </c>
    </row>
    <row r="9586" spans="9:18" x14ac:dyDescent="0.3">
      <c r="I9586" s="31" t="s">
        <v>2753</v>
      </c>
      <c r="J9586" s="20" t="s">
        <v>2777</v>
      </c>
      <c r="K9586" s="20" t="s">
        <v>3275</v>
      </c>
      <c r="L9586" s="20" t="s">
        <v>383</v>
      </c>
      <c r="M9586" s="20" t="s">
        <v>39</v>
      </c>
      <c r="N9586" s="20" t="s">
        <v>46</v>
      </c>
      <c r="O9586" s="25">
        <v>1036.6600000000001</v>
      </c>
      <c r="Q9586" s="20" t="s">
        <v>46</v>
      </c>
      <c r="R9586" s="25">
        <v>1036.6600000000001</v>
      </c>
    </row>
    <row r="9587" spans="9:18" x14ac:dyDescent="0.3">
      <c r="M9587" s="20" t="s">
        <v>42</v>
      </c>
      <c r="O9587" s="25">
        <v>4</v>
      </c>
      <c r="R9587" s="25">
        <v>4</v>
      </c>
    </row>
    <row r="9588" spans="9:18" x14ac:dyDescent="0.3">
      <c r="I9588" s="31" t="s">
        <v>2753</v>
      </c>
      <c r="J9588" s="20" t="s">
        <v>2777</v>
      </c>
      <c r="K9588" s="20" t="s">
        <v>3276</v>
      </c>
      <c r="L9588" s="20" t="s">
        <v>3277</v>
      </c>
      <c r="M9588" s="20" t="s">
        <v>39</v>
      </c>
      <c r="N9588" s="20" t="s">
        <v>46</v>
      </c>
      <c r="O9588" s="25">
        <v>116.67</v>
      </c>
      <c r="Q9588" s="20" t="s">
        <v>46</v>
      </c>
      <c r="R9588" s="25">
        <v>116.67</v>
      </c>
    </row>
    <row r="9589" spans="9:18" x14ac:dyDescent="0.3">
      <c r="M9589" s="20" t="s">
        <v>42</v>
      </c>
      <c r="O9589" s="25">
        <v>2</v>
      </c>
      <c r="R9589" s="25">
        <v>2</v>
      </c>
    </row>
    <row r="9590" spans="9:18" x14ac:dyDescent="0.3">
      <c r="I9590" s="31" t="s">
        <v>2753</v>
      </c>
      <c r="J9590" s="20" t="s">
        <v>2777</v>
      </c>
      <c r="K9590" s="20" t="s">
        <v>3278</v>
      </c>
      <c r="L9590" s="20" t="s">
        <v>3279</v>
      </c>
      <c r="M9590" s="20" t="s">
        <v>39</v>
      </c>
      <c r="N9590" s="20" t="s">
        <v>46</v>
      </c>
      <c r="O9590" s="25">
        <v>145.83000000000001</v>
      </c>
      <c r="Q9590" s="20" t="s">
        <v>46</v>
      </c>
      <c r="R9590" s="25">
        <v>145.83000000000001</v>
      </c>
    </row>
    <row r="9591" spans="9:18" x14ac:dyDescent="0.3">
      <c r="M9591" s="20" t="s">
        <v>42</v>
      </c>
      <c r="O9591" s="25">
        <v>1</v>
      </c>
      <c r="R9591" s="25">
        <v>1</v>
      </c>
    </row>
    <row r="9592" spans="9:18" x14ac:dyDescent="0.3">
      <c r="I9592" s="31" t="s">
        <v>2753</v>
      </c>
      <c r="J9592" s="20" t="s">
        <v>2777</v>
      </c>
      <c r="K9592" s="20" t="s">
        <v>3280</v>
      </c>
      <c r="L9592" s="20" t="s">
        <v>3281</v>
      </c>
      <c r="M9592" s="20" t="s">
        <v>39</v>
      </c>
      <c r="N9592" s="20" t="s">
        <v>158</v>
      </c>
      <c r="O9592" s="25">
        <v>1224.17</v>
      </c>
      <c r="Q9592" s="20" t="s">
        <v>158</v>
      </c>
      <c r="R9592" s="25">
        <v>1224.17</v>
      </c>
    </row>
    <row r="9593" spans="9:18" x14ac:dyDescent="0.3">
      <c r="M9593" s="20" t="s">
        <v>42</v>
      </c>
      <c r="O9593" s="25">
        <v>1</v>
      </c>
      <c r="R9593" s="25">
        <v>1</v>
      </c>
    </row>
    <row r="9594" spans="9:18" x14ac:dyDescent="0.3">
      <c r="I9594" s="31" t="s">
        <v>2753</v>
      </c>
      <c r="J9594" s="20" t="s">
        <v>2777</v>
      </c>
      <c r="K9594" s="20" t="s">
        <v>3282</v>
      </c>
      <c r="L9594" s="20" t="s">
        <v>385</v>
      </c>
      <c r="M9594" s="20" t="s">
        <v>39</v>
      </c>
      <c r="N9594" s="20" t="s">
        <v>46</v>
      </c>
      <c r="O9594" s="25">
        <v>4215.45</v>
      </c>
      <c r="Q9594" s="20" t="s">
        <v>46</v>
      </c>
      <c r="R9594" s="25">
        <v>4215.45</v>
      </c>
    </row>
    <row r="9595" spans="9:18" x14ac:dyDescent="0.3">
      <c r="M9595" s="20" t="s">
        <v>42</v>
      </c>
      <c r="O9595" s="25">
        <v>3</v>
      </c>
      <c r="R9595" s="25">
        <v>3</v>
      </c>
    </row>
    <row r="9596" spans="9:18" x14ac:dyDescent="0.3">
      <c r="I9596" s="31" t="s">
        <v>2753</v>
      </c>
      <c r="J9596" s="20" t="s">
        <v>2777</v>
      </c>
      <c r="K9596" s="20" t="s">
        <v>3283</v>
      </c>
      <c r="L9596" s="20" t="s">
        <v>3284</v>
      </c>
      <c r="M9596" s="20" t="s">
        <v>39</v>
      </c>
      <c r="N9596" s="20" t="s">
        <v>46</v>
      </c>
      <c r="O9596" s="25">
        <v>5329.11</v>
      </c>
      <c r="Q9596" s="20" t="s">
        <v>46</v>
      </c>
      <c r="R9596" s="25">
        <v>5329.11</v>
      </c>
    </row>
    <row r="9597" spans="9:18" x14ac:dyDescent="0.3">
      <c r="M9597" s="20" t="s">
        <v>42</v>
      </c>
      <c r="O9597" s="25">
        <v>4</v>
      </c>
      <c r="R9597" s="25">
        <v>4</v>
      </c>
    </row>
    <row r="9598" spans="9:18" x14ac:dyDescent="0.3">
      <c r="I9598" s="31" t="s">
        <v>2753</v>
      </c>
      <c r="J9598" s="20" t="s">
        <v>2777</v>
      </c>
      <c r="K9598" s="20" t="s">
        <v>3285</v>
      </c>
      <c r="L9598" s="20" t="s">
        <v>3286</v>
      </c>
      <c r="M9598" s="20" t="s">
        <v>39</v>
      </c>
      <c r="N9598" s="20" t="s">
        <v>46</v>
      </c>
      <c r="O9598" s="25">
        <v>1474.57</v>
      </c>
      <c r="Q9598" s="20" t="s">
        <v>46</v>
      </c>
      <c r="R9598" s="25">
        <v>1474.57</v>
      </c>
    </row>
    <row r="9599" spans="9:18" x14ac:dyDescent="0.3">
      <c r="M9599" s="20" t="s">
        <v>42</v>
      </c>
      <c r="O9599" s="25">
        <v>3</v>
      </c>
      <c r="R9599" s="25">
        <v>3</v>
      </c>
    </row>
    <row r="9600" spans="9:18" x14ac:dyDescent="0.3">
      <c r="I9600" s="31" t="s">
        <v>2753</v>
      </c>
      <c r="J9600" s="20" t="s">
        <v>2777</v>
      </c>
      <c r="K9600" s="20" t="s">
        <v>3287</v>
      </c>
      <c r="L9600" s="20" t="s">
        <v>3288</v>
      </c>
      <c r="M9600" s="20" t="s">
        <v>39</v>
      </c>
      <c r="N9600" s="20" t="s">
        <v>46</v>
      </c>
      <c r="O9600" s="25">
        <v>1792.8</v>
      </c>
      <c r="Q9600" s="20" t="s">
        <v>46</v>
      </c>
      <c r="R9600" s="25">
        <v>1792.8</v>
      </c>
    </row>
    <row r="9601" spans="9:18" x14ac:dyDescent="0.3">
      <c r="M9601" s="20" t="s">
        <v>42</v>
      </c>
      <c r="O9601" s="25">
        <v>3.4</v>
      </c>
      <c r="R9601" s="25">
        <v>3.4</v>
      </c>
    </row>
    <row r="9602" spans="9:18" x14ac:dyDescent="0.3">
      <c r="I9602" s="31" t="s">
        <v>2753</v>
      </c>
      <c r="J9602" s="20" t="s">
        <v>2777</v>
      </c>
      <c r="K9602" s="20" t="s">
        <v>3289</v>
      </c>
      <c r="L9602" s="20" t="s">
        <v>3290</v>
      </c>
      <c r="M9602" s="20" t="s">
        <v>39</v>
      </c>
      <c r="N9602" s="20" t="s">
        <v>46</v>
      </c>
      <c r="O9602" s="25">
        <v>1520.34</v>
      </c>
      <c r="Q9602" s="20" t="s">
        <v>46</v>
      </c>
      <c r="R9602" s="25">
        <v>1520.34</v>
      </c>
    </row>
    <row r="9603" spans="9:18" x14ac:dyDescent="0.3">
      <c r="M9603" s="20" t="s">
        <v>42</v>
      </c>
      <c r="O9603" s="25">
        <v>6</v>
      </c>
      <c r="R9603" s="25">
        <v>6</v>
      </c>
    </row>
    <row r="9604" spans="9:18" x14ac:dyDescent="0.3">
      <c r="I9604" s="31" t="s">
        <v>2753</v>
      </c>
      <c r="J9604" s="20" t="s">
        <v>2777</v>
      </c>
      <c r="K9604" s="20" t="s">
        <v>3291</v>
      </c>
      <c r="L9604" s="20" t="s">
        <v>3292</v>
      </c>
      <c r="M9604" s="20" t="s">
        <v>39</v>
      </c>
      <c r="N9604" s="20" t="s">
        <v>46</v>
      </c>
      <c r="O9604" s="25">
        <v>3750</v>
      </c>
      <c r="Q9604" s="20" t="s">
        <v>46</v>
      </c>
      <c r="R9604" s="25">
        <v>3750</v>
      </c>
    </row>
    <row r="9605" spans="9:18" x14ac:dyDescent="0.3">
      <c r="M9605" s="20" t="s">
        <v>42</v>
      </c>
      <c r="O9605" s="25">
        <v>3</v>
      </c>
      <c r="R9605" s="25">
        <v>3</v>
      </c>
    </row>
    <row r="9606" spans="9:18" x14ac:dyDescent="0.3">
      <c r="I9606" s="31" t="s">
        <v>2753</v>
      </c>
      <c r="J9606" s="20" t="s">
        <v>2777</v>
      </c>
      <c r="K9606" s="20" t="s">
        <v>3293</v>
      </c>
      <c r="L9606" s="20" t="s">
        <v>3294</v>
      </c>
      <c r="M9606" s="20" t="s">
        <v>39</v>
      </c>
      <c r="N9606" s="20" t="s">
        <v>46</v>
      </c>
      <c r="O9606" s="25">
        <v>3029.67</v>
      </c>
      <c r="Q9606" s="20" t="s">
        <v>46</v>
      </c>
      <c r="R9606" s="25">
        <v>3029.67</v>
      </c>
    </row>
    <row r="9607" spans="9:18" x14ac:dyDescent="0.3">
      <c r="M9607" s="20" t="s">
        <v>42</v>
      </c>
      <c r="O9607" s="25">
        <v>4</v>
      </c>
      <c r="R9607" s="25">
        <v>4</v>
      </c>
    </row>
    <row r="9608" spans="9:18" x14ac:dyDescent="0.3">
      <c r="I9608" s="31" t="s">
        <v>2753</v>
      </c>
      <c r="J9608" s="20" t="s">
        <v>2777</v>
      </c>
      <c r="K9608" s="20" t="s">
        <v>3295</v>
      </c>
      <c r="L9608" s="20" t="s">
        <v>3296</v>
      </c>
      <c r="M9608" s="20" t="s">
        <v>39</v>
      </c>
      <c r="N9608" s="20" t="s">
        <v>46</v>
      </c>
      <c r="O9608" s="25">
        <v>4576.2700000000004</v>
      </c>
      <c r="Q9608" s="20" t="s">
        <v>46</v>
      </c>
      <c r="R9608" s="25">
        <v>4576.2700000000004</v>
      </c>
    </row>
    <row r="9609" spans="9:18" x14ac:dyDescent="0.3">
      <c r="M9609" s="20" t="s">
        <v>42</v>
      </c>
      <c r="O9609" s="25">
        <v>6</v>
      </c>
      <c r="R9609" s="25">
        <v>6</v>
      </c>
    </row>
    <row r="9610" spans="9:18" x14ac:dyDescent="0.3">
      <c r="I9610" s="31" t="s">
        <v>2753</v>
      </c>
      <c r="J9610" s="20" t="s">
        <v>2777</v>
      </c>
      <c r="K9610" s="20" t="s">
        <v>3297</v>
      </c>
      <c r="L9610" s="20" t="s">
        <v>3298</v>
      </c>
      <c r="M9610" s="20" t="s">
        <v>39</v>
      </c>
      <c r="N9610" s="20" t="s">
        <v>46</v>
      </c>
      <c r="O9610" s="25">
        <v>7864.32</v>
      </c>
      <c r="Q9610" s="20" t="s">
        <v>46</v>
      </c>
      <c r="R9610" s="25">
        <v>7864.32</v>
      </c>
    </row>
    <row r="9611" spans="9:18" x14ac:dyDescent="0.3">
      <c r="M9611" s="20" t="s">
        <v>42</v>
      </c>
      <c r="O9611" s="25">
        <v>10.9</v>
      </c>
      <c r="R9611" s="25">
        <v>10.9</v>
      </c>
    </row>
    <row r="9612" spans="9:18" x14ac:dyDescent="0.3">
      <c r="I9612" s="31" t="s">
        <v>2753</v>
      </c>
      <c r="J9612" s="20" t="s">
        <v>2777</v>
      </c>
      <c r="K9612" s="20" t="s">
        <v>3299</v>
      </c>
      <c r="L9612" s="20" t="s">
        <v>3300</v>
      </c>
      <c r="M9612" s="20" t="s">
        <v>39</v>
      </c>
      <c r="N9612" s="20" t="s">
        <v>46</v>
      </c>
      <c r="O9612" s="25">
        <v>1796.61</v>
      </c>
      <c r="Q9612" s="20" t="s">
        <v>46</v>
      </c>
      <c r="R9612" s="25">
        <v>1796.61</v>
      </c>
    </row>
    <row r="9613" spans="9:18" x14ac:dyDescent="0.3">
      <c r="M9613" s="20" t="s">
        <v>42</v>
      </c>
      <c r="O9613" s="25">
        <v>3</v>
      </c>
      <c r="R9613" s="25">
        <v>3</v>
      </c>
    </row>
    <row r="9614" spans="9:18" x14ac:dyDescent="0.3">
      <c r="I9614" s="31" t="s">
        <v>2753</v>
      </c>
      <c r="J9614" s="20" t="s">
        <v>2777</v>
      </c>
      <c r="K9614" s="20" t="s">
        <v>3301</v>
      </c>
      <c r="L9614" s="20" t="s">
        <v>3302</v>
      </c>
      <c r="M9614" s="20" t="s">
        <v>39</v>
      </c>
      <c r="N9614" s="20" t="s">
        <v>46</v>
      </c>
      <c r="O9614" s="25">
        <v>7916.67</v>
      </c>
      <c r="Q9614" s="20" t="s">
        <v>46</v>
      </c>
      <c r="R9614" s="25">
        <v>7916.67</v>
      </c>
    </row>
    <row r="9615" spans="9:18" x14ac:dyDescent="0.3">
      <c r="M9615" s="20" t="s">
        <v>42</v>
      </c>
      <c r="O9615" s="25">
        <v>5</v>
      </c>
      <c r="R9615" s="25">
        <v>5</v>
      </c>
    </row>
    <row r="9616" spans="9:18" x14ac:dyDescent="0.3">
      <c r="I9616" s="31" t="s">
        <v>2753</v>
      </c>
      <c r="J9616" s="20" t="s">
        <v>2777</v>
      </c>
      <c r="K9616" s="20" t="s">
        <v>3303</v>
      </c>
      <c r="L9616" s="20" t="s">
        <v>1346</v>
      </c>
      <c r="M9616" s="20" t="s">
        <v>39</v>
      </c>
      <c r="N9616" s="20" t="s">
        <v>46</v>
      </c>
      <c r="O9616" s="25">
        <v>27510.42</v>
      </c>
      <c r="Q9616" s="20" t="s">
        <v>46</v>
      </c>
      <c r="R9616" s="25">
        <v>27510.42</v>
      </c>
    </row>
    <row r="9617" spans="9:18" x14ac:dyDescent="0.3">
      <c r="M9617" s="20" t="s">
        <v>42</v>
      </c>
      <c r="O9617" s="25">
        <v>9.5</v>
      </c>
      <c r="R9617" s="25">
        <v>9.5</v>
      </c>
    </row>
    <row r="9618" spans="9:18" x14ac:dyDescent="0.3">
      <c r="I9618" s="31" t="s">
        <v>2753</v>
      </c>
      <c r="J9618" s="20" t="s">
        <v>2777</v>
      </c>
      <c r="K9618" s="20" t="s">
        <v>3304</v>
      </c>
      <c r="L9618" s="20" t="s">
        <v>3305</v>
      </c>
      <c r="M9618" s="20" t="s">
        <v>39</v>
      </c>
      <c r="N9618" s="20" t="s">
        <v>46</v>
      </c>
      <c r="O9618" s="25">
        <v>4802.0600000000004</v>
      </c>
      <c r="Q9618" s="20" t="s">
        <v>46</v>
      </c>
      <c r="R9618" s="25">
        <v>4802.0600000000004</v>
      </c>
    </row>
    <row r="9619" spans="9:18" x14ac:dyDescent="0.3">
      <c r="M9619" s="20" t="s">
        <v>42</v>
      </c>
      <c r="O9619" s="25">
        <v>8.9</v>
      </c>
      <c r="R9619" s="25">
        <v>8.9</v>
      </c>
    </row>
    <row r="9620" spans="9:18" x14ac:dyDescent="0.3">
      <c r="I9620" s="31" t="s">
        <v>2753</v>
      </c>
      <c r="J9620" s="20" t="s">
        <v>2777</v>
      </c>
      <c r="K9620" s="20" t="s">
        <v>3306</v>
      </c>
      <c r="L9620" s="20" t="s">
        <v>3307</v>
      </c>
      <c r="M9620" s="20" t="s">
        <v>39</v>
      </c>
      <c r="N9620" s="20" t="s">
        <v>46</v>
      </c>
      <c r="O9620" s="25">
        <v>2479.61</v>
      </c>
      <c r="Q9620" s="20" t="s">
        <v>46</v>
      </c>
      <c r="R9620" s="25">
        <v>2479.61</v>
      </c>
    </row>
    <row r="9621" spans="9:18" x14ac:dyDescent="0.3">
      <c r="M9621" s="20" t="s">
        <v>42</v>
      </c>
      <c r="O9621" s="25">
        <v>6.5</v>
      </c>
      <c r="R9621" s="25">
        <v>6.5</v>
      </c>
    </row>
    <row r="9622" spans="9:18" x14ac:dyDescent="0.3">
      <c r="I9622" s="31" t="s">
        <v>2753</v>
      </c>
      <c r="J9622" s="20" t="s">
        <v>2777</v>
      </c>
      <c r="K9622" s="20" t="s">
        <v>3308</v>
      </c>
      <c r="L9622" s="20" t="s">
        <v>3309</v>
      </c>
      <c r="M9622" s="20" t="s">
        <v>39</v>
      </c>
      <c r="N9622" s="20" t="s">
        <v>46</v>
      </c>
      <c r="O9622" s="25">
        <v>2304.0300000000002</v>
      </c>
      <c r="Q9622" s="20" t="s">
        <v>46</v>
      </c>
      <c r="R9622" s="25">
        <v>2304.0300000000002</v>
      </c>
    </row>
    <row r="9623" spans="9:18" x14ac:dyDescent="0.3">
      <c r="M9623" s="20" t="s">
        <v>42</v>
      </c>
      <c r="O9623" s="25">
        <v>8.4</v>
      </c>
      <c r="R9623" s="25">
        <v>8.4</v>
      </c>
    </row>
    <row r="9624" spans="9:18" x14ac:dyDescent="0.3">
      <c r="I9624" s="31" t="s">
        <v>2753</v>
      </c>
      <c r="J9624" s="20" t="s">
        <v>2777</v>
      </c>
      <c r="K9624" s="20" t="s">
        <v>3310</v>
      </c>
      <c r="L9624" s="20" t="s">
        <v>1440</v>
      </c>
      <c r="M9624" s="20" t="s">
        <v>39</v>
      </c>
      <c r="N9624" s="20" t="s">
        <v>46</v>
      </c>
      <c r="O9624" s="25">
        <v>3483.33</v>
      </c>
      <c r="Q9624" s="20" t="s">
        <v>46</v>
      </c>
      <c r="R9624" s="25">
        <v>3483.33</v>
      </c>
    </row>
    <row r="9625" spans="9:18" x14ac:dyDescent="0.3">
      <c r="M9625" s="20" t="s">
        <v>42</v>
      </c>
      <c r="O9625" s="25">
        <v>5.5</v>
      </c>
      <c r="R9625" s="25">
        <v>5.5</v>
      </c>
    </row>
    <row r="9626" spans="9:18" x14ac:dyDescent="0.3">
      <c r="I9626" s="31" t="s">
        <v>2753</v>
      </c>
      <c r="J9626" s="20" t="s">
        <v>2777</v>
      </c>
      <c r="K9626" s="20" t="s">
        <v>3311</v>
      </c>
      <c r="L9626" s="20" t="s">
        <v>313</v>
      </c>
      <c r="M9626" s="20" t="s">
        <v>39</v>
      </c>
      <c r="N9626" s="20" t="s">
        <v>46</v>
      </c>
      <c r="O9626" s="25">
        <v>3924.95</v>
      </c>
      <c r="Q9626" s="20" t="s">
        <v>46</v>
      </c>
      <c r="R9626" s="25">
        <v>3924.95</v>
      </c>
    </row>
    <row r="9627" spans="9:18" x14ac:dyDescent="0.3">
      <c r="M9627" s="20" t="s">
        <v>42</v>
      </c>
      <c r="O9627" s="25">
        <v>6.1</v>
      </c>
      <c r="R9627" s="25">
        <v>6.1</v>
      </c>
    </row>
    <row r="9628" spans="9:18" x14ac:dyDescent="0.3">
      <c r="I9628" s="31" t="s">
        <v>2753</v>
      </c>
      <c r="J9628" s="20" t="s">
        <v>2777</v>
      </c>
      <c r="K9628" s="20" t="s">
        <v>3312</v>
      </c>
      <c r="L9628" s="20" t="s">
        <v>314</v>
      </c>
      <c r="M9628" s="20" t="s">
        <v>39</v>
      </c>
      <c r="N9628" s="20" t="s">
        <v>46</v>
      </c>
      <c r="O9628" s="25">
        <v>9616.5400000000009</v>
      </c>
      <c r="Q9628" s="20" t="s">
        <v>46</v>
      </c>
      <c r="R9628" s="25">
        <v>9616.5400000000009</v>
      </c>
    </row>
    <row r="9629" spans="9:18" x14ac:dyDescent="0.3">
      <c r="M9629" s="20" t="s">
        <v>42</v>
      </c>
      <c r="O9629" s="25">
        <v>7.98</v>
      </c>
      <c r="R9629" s="25">
        <v>7.98</v>
      </c>
    </row>
    <row r="9630" spans="9:18" x14ac:dyDescent="0.3">
      <c r="I9630" s="31" t="s">
        <v>2753</v>
      </c>
      <c r="J9630" s="20" t="s">
        <v>2777</v>
      </c>
      <c r="K9630" s="20" t="s">
        <v>3313</v>
      </c>
      <c r="L9630" s="20" t="s">
        <v>418</v>
      </c>
      <c r="M9630" s="20" t="s">
        <v>39</v>
      </c>
      <c r="N9630" s="20" t="s">
        <v>46</v>
      </c>
      <c r="O9630" s="25">
        <v>13444.26</v>
      </c>
      <c r="Q9630" s="20" t="s">
        <v>46</v>
      </c>
      <c r="R9630" s="25">
        <v>13444.26</v>
      </c>
    </row>
    <row r="9631" spans="9:18" x14ac:dyDescent="0.3">
      <c r="M9631" s="20" t="s">
        <v>42</v>
      </c>
      <c r="O9631" s="25">
        <v>9</v>
      </c>
      <c r="R9631" s="25">
        <v>9</v>
      </c>
    </row>
    <row r="9632" spans="9:18" x14ac:dyDescent="0.3">
      <c r="I9632" s="31" t="s">
        <v>2753</v>
      </c>
      <c r="J9632" s="20" t="s">
        <v>2777</v>
      </c>
      <c r="K9632" s="20" t="s">
        <v>3314</v>
      </c>
      <c r="L9632" s="20" t="s">
        <v>3315</v>
      </c>
      <c r="M9632" s="20" t="s">
        <v>39</v>
      </c>
      <c r="N9632" s="20" t="s">
        <v>46</v>
      </c>
      <c r="O9632" s="25">
        <v>3090</v>
      </c>
      <c r="Q9632" s="20" t="s">
        <v>46</v>
      </c>
      <c r="R9632" s="25">
        <v>3090</v>
      </c>
    </row>
    <row r="9633" spans="9:18" x14ac:dyDescent="0.3">
      <c r="M9633" s="20" t="s">
        <v>42</v>
      </c>
      <c r="O9633" s="25">
        <v>3</v>
      </c>
      <c r="R9633" s="25">
        <v>3</v>
      </c>
    </row>
    <row r="9634" spans="9:18" x14ac:dyDescent="0.3">
      <c r="I9634" s="31" t="s">
        <v>2753</v>
      </c>
      <c r="J9634" s="20" t="s">
        <v>2777</v>
      </c>
      <c r="K9634" s="20" t="s">
        <v>3316</v>
      </c>
      <c r="L9634" s="20" t="s">
        <v>755</v>
      </c>
      <c r="M9634" s="20" t="s">
        <v>39</v>
      </c>
      <c r="N9634" s="20" t="s">
        <v>46</v>
      </c>
      <c r="O9634" s="25">
        <v>1021.67</v>
      </c>
      <c r="Q9634" s="20" t="s">
        <v>46</v>
      </c>
      <c r="R9634" s="25">
        <v>1021.67</v>
      </c>
    </row>
    <row r="9635" spans="9:18" x14ac:dyDescent="0.3">
      <c r="M9635" s="20" t="s">
        <v>42</v>
      </c>
      <c r="O9635" s="25">
        <v>1</v>
      </c>
      <c r="R9635" s="25">
        <v>1</v>
      </c>
    </row>
    <row r="9636" spans="9:18" x14ac:dyDescent="0.3">
      <c r="I9636" s="31" t="s">
        <v>2753</v>
      </c>
      <c r="J9636" s="20" t="s">
        <v>2777</v>
      </c>
      <c r="K9636" s="20" t="s">
        <v>3317</v>
      </c>
      <c r="L9636" s="20" t="s">
        <v>486</v>
      </c>
      <c r="M9636" s="20" t="s">
        <v>39</v>
      </c>
      <c r="N9636" s="20" t="s">
        <v>46</v>
      </c>
      <c r="O9636" s="25">
        <v>4773.83</v>
      </c>
      <c r="Q9636" s="20" t="s">
        <v>46</v>
      </c>
      <c r="R9636" s="25">
        <v>4773.83</v>
      </c>
    </row>
    <row r="9637" spans="9:18" x14ac:dyDescent="0.3">
      <c r="M9637" s="20" t="s">
        <v>42</v>
      </c>
      <c r="O9637" s="25">
        <v>3</v>
      </c>
      <c r="R9637" s="25">
        <v>3</v>
      </c>
    </row>
    <row r="9638" spans="9:18" x14ac:dyDescent="0.3">
      <c r="I9638" s="31" t="s">
        <v>2753</v>
      </c>
      <c r="J9638" s="20" t="s">
        <v>2777</v>
      </c>
      <c r="K9638" s="20" t="s">
        <v>3318</v>
      </c>
      <c r="L9638" s="20" t="s">
        <v>1177</v>
      </c>
      <c r="M9638" s="20" t="s">
        <v>39</v>
      </c>
      <c r="N9638" s="20" t="s">
        <v>46</v>
      </c>
      <c r="O9638" s="25">
        <v>2315.79</v>
      </c>
      <c r="Q9638" s="20" t="s">
        <v>46</v>
      </c>
      <c r="R9638" s="25">
        <v>2315.79</v>
      </c>
    </row>
    <row r="9639" spans="9:18" x14ac:dyDescent="0.3">
      <c r="M9639" s="20" t="s">
        <v>42</v>
      </c>
      <c r="O9639" s="25">
        <v>3</v>
      </c>
      <c r="R9639" s="25">
        <v>3</v>
      </c>
    </row>
    <row r="9640" spans="9:18" x14ac:dyDescent="0.3">
      <c r="I9640" s="31" t="s">
        <v>2753</v>
      </c>
      <c r="J9640" s="20" t="s">
        <v>2777</v>
      </c>
      <c r="K9640" s="20" t="s">
        <v>3319</v>
      </c>
      <c r="L9640" s="20" t="s">
        <v>3320</v>
      </c>
      <c r="M9640" s="20" t="s">
        <v>39</v>
      </c>
      <c r="N9640" s="20" t="s">
        <v>46</v>
      </c>
      <c r="O9640" s="25">
        <v>4258.84</v>
      </c>
      <c r="Q9640" s="20" t="s">
        <v>46</v>
      </c>
      <c r="R9640" s="25">
        <v>4258.84</v>
      </c>
    </row>
    <row r="9641" spans="9:18" x14ac:dyDescent="0.3">
      <c r="M9641" s="20" t="s">
        <v>42</v>
      </c>
      <c r="O9641" s="25">
        <v>6</v>
      </c>
      <c r="R9641" s="25">
        <v>6</v>
      </c>
    </row>
    <row r="9642" spans="9:18" x14ac:dyDescent="0.3">
      <c r="I9642" s="31" t="s">
        <v>2753</v>
      </c>
      <c r="J9642" s="20" t="s">
        <v>2777</v>
      </c>
      <c r="K9642" s="20" t="s">
        <v>3321</v>
      </c>
      <c r="L9642" s="20" t="s">
        <v>3322</v>
      </c>
      <c r="M9642" s="20" t="s">
        <v>39</v>
      </c>
      <c r="N9642" s="20" t="s">
        <v>46</v>
      </c>
      <c r="O9642" s="25">
        <v>3451.89</v>
      </c>
      <c r="Q9642" s="20" t="s">
        <v>46</v>
      </c>
      <c r="R9642" s="25">
        <v>3451.89</v>
      </c>
    </row>
    <row r="9643" spans="9:18" x14ac:dyDescent="0.3">
      <c r="M9643" s="20" t="s">
        <v>42</v>
      </c>
      <c r="O9643" s="25">
        <v>4</v>
      </c>
      <c r="R9643" s="25">
        <v>4</v>
      </c>
    </row>
    <row r="9644" spans="9:18" x14ac:dyDescent="0.3">
      <c r="I9644" s="31" t="s">
        <v>2753</v>
      </c>
      <c r="J9644" s="20" t="s">
        <v>2777</v>
      </c>
      <c r="K9644" s="20" t="s">
        <v>3323</v>
      </c>
      <c r="L9644" s="20" t="s">
        <v>1178</v>
      </c>
      <c r="M9644" s="20" t="s">
        <v>39</v>
      </c>
      <c r="N9644" s="20" t="s">
        <v>46</v>
      </c>
      <c r="O9644" s="25">
        <v>8589.09</v>
      </c>
      <c r="Q9644" s="20" t="s">
        <v>46</v>
      </c>
      <c r="R9644" s="25">
        <v>8589.09</v>
      </c>
    </row>
    <row r="9645" spans="9:18" x14ac:dyDescent="0.3">
      <c r="M9645" s="20" t="s">
        <v>42</v>
      </c>
      <c r="O9645" s="25">
        <v>9</v>
      </c>
      <c r="R9645" s="25">
        <v>9</v>
      </c>
    </row>
    <row r="9646" spans="9:18" x14ac:dyDescent="0.3">
      <c r="I9646" s="31" t="s">
        <v>2753</v>
      </c>
      <c r="J9646" s="20" t="s">
        <v>2777</v>
      </c>
      <c r="K9646" s="20" t="s">
        <v>3324</v>
      </c>
      <c r="L9646" s="20" t="s">
        <v>1344</v>
      </c>
      <c r="M9646" s="20" t="s">
        <v>39</v>
      </c>
      <c r="N9646" s="20" t="s">
        <v>46</v>
      </c>
      <c r="O9646" s="25">
        <v>21038.44</v>
      </c>
      <c r="Q9646" s="20" t="s">
        <v>46</v>
      </c>
      <c r="R9646" s="25">
        <v>21038.44</v>
      </c>
    </row>
    <row r="9647" spans="9:18" x14ac:dyDescent="0.3">
      <c r="M9647" s="20" t="s">
        <v>42</v>
      </c>
      <c r="O9647" s="25">
        <v>9</v>
      </c>
      <c r="R9647" s="25">
        <v>9</v>
      </c>
    </row>
    <row r="9648" spans="9:18" x14ac:dyDescent="0.3">
      <c r="I9648" s="31" t="s">
        <v>2753</v>
      </c>
      <c r="J9648" s="20" t="s">
        <v>2777</v>
      </c>
      <c r="K9648" s="20" t="s">
        <v>3325</v>
      </c>
      <c r="L9648" s="20" t="s">
        <v>3326</v>
      </c>
      <c r="M9648" s="20" t="s">
        <v>39</v>
      </c>
      <c r="N9648" s="20" t="s">
        <v>46</v>
      </c>
      <c r="O9648" s="25">
        <v>3922.06</v>
      </c>
      <c r="Q9648" s="20" t="s">
        <v>46</v>
      </c>
      <c r="R9648" s="25">
        <v>3922.06</v>
      </c>
    </row>
    <row r="9649" spans="9:18" x14ac:dyDescent="0.3">
      <c r="M9649" s="20" t="s">
        <v>42</v>
      </c>
      <c r="O9649" s="25">
        <v>5</v>
      </c>
      <c r="R9649" s="25">
        <v>5</v>
      </c>
    </row>
    <row r="9650" spans="9:18" x14ac:dyDescent="0.3">
      <c r="I9650" s="31" t="s">
        <v>2753</v>
      </c>
      <c r="J9650" s="20" t="s">
        <v>2777</v>
      </c>
      <c r="K9650" s="20" t="s">
        <v>3327</v>
      </c>
      <c r="L9650" s="20" t="s">
        <v>371</v>
      </c>
      <c r="M9650" s="20" t="s">
        <v>39</v>
      </c>
      <c r="N9650" s="20" t="s">
        <v>46</v>
      </c>
      <c r="O9650" s="25">
        <v>6448.48</v>
      </c>
      <c r="Q9650" s="20" t="s">
        <v>46</v>
      </c>
      <c r="R9650" s="25">
        <v>6448.48</v>
      </c>
    </row>
    <row r="9651" spans="9:18" x14ac:dyDescent="0.3">
      <c r="M9651" s="20" t="s">
        <v>42</v>
      </c>
      <c r="O9651" s="25">
        <v>5.9</v>
      </c>
      <c r="R9651" s="25">
        <v>5.9</v>
      </c>
    </row>
    <row r="9652" spans="9:18" x14ac:dyDescent="0.3">
      <c r="I9652" s="31" t="s">
        <v>2753</v>
      </c>
      <c r="J9652" s="20" t="s">
        <v>2777</v>
      </c>
      <c r="K9652" s="20" t="s">
        <v>3328</v>
      </c>
      <c r="L9652" s="20" t="s">
        <v>2080</v>
      </c>
      <c r="M9652" s="20" t="s">
        <v>39</v>
      </c>
      <c r="N9652" s="20" t="s">
        <v>46</v>
      </c>
      <c r="O9652" s="25">
        <v>2951.75</v>
      </c>
      <c r="Q9652" s="20" t="s">
        <v>46</v>
      </c>
      <c r="R9652" s="25">
        <v>2951.75</v>
      </c>
    </row>
    <row r="9653" spans="9:18" x14ac:dyDescent="0.3">
      <c r="M9653" s="20" t="s">
        <v>42</v>
      </c>
      <c r="O9653" s="25">
        <v>3.5</v>
      </c>
      <c r="R9653" s="25">
        <v>3.5</v>
      </c>
    </row>
    <row r="9654" spans="9:18" x14ac:dyDescent="0.3">
      <c r="I9654" s="31" t="s">
        <v>2753</v>
      </c>
      <c r="J9654" s="20" t="s">
        <v>2777</v>
      </c>
      <c r="K9654" s="20" t="s">
        <v>3329</v>
      </c>
      <c r="L9654" s="20" t="s">
        <v>3330</v>
      </c>
      <c r="M9654" s="20" t="s">
        <v>39</v>
      </c>
      <c r="N9654" s="20" t="s">
        <v>46</v>
      </c>
      <c r="O9654" s="25">
        <v>2025</v>
      </c>
      <c r="Q9654" s="20" t="s">
        <v>46</v>
      </c>
      <c r="R9654" s="25">
        <v>2025</v>
      </c>
    </row>
    <row r="9655" spans="9:18" x14ac:dyDescent="0.3">
      <c r="M9655" s="20" t="s">
        <v>42</v>
      </c>
      <c r="O9655" s="25">
        <v>3</v>
      </c>
      <c r="R9655" s="25">
        <v>3</v>
      </c>
    </row>
    <row r="9656" spans="9:18" x14ac:dyDescent="0.3">
      <c r="I9656" s="31" t="s">
        <v>2753</v>
      </c>
      <c r="J9656" s="20" t="s">
        <v>2777</v>
      </c>
      <c r="K9656" s="20" t="s">
        <v>3331</v>
      </c>
      <c r="L9656" s="20" t="s">
        <v>2081</v>
      </c>
      <c r="M9656" s="20" t="s">
        <v>39</v>
      </c>
      <c r="N9656" s="20" t="s">
        <v>46</v>
      </c>
      <c r="O9656" s="25">
        <v>7419.34</v>
      </c>
      <c r="Q9656" s="20" t="s">
        <v>46</v>
      </c>
      <c r="R9656" s="25">
        <v>7419.34</v>
      </c>
    </row>
    <row r="9657" spans="9:18" x14ac:dyDescent="0.3">
      <c r="M9657" s="20" t="s">
        <v>42</v>
      </c>
      <c r="O9657" s="25">
        <v>10</v>
      </c>
      <c r="R9657" s="25">
        <v>10</v>
      </c>
    </row>
    <row r="9658" spans="9:18" x14ac:dyDescent="0.3">
      <c r="I9658" s="31" t="s">
        <v>2753</v>
      </c>
      <c r="J9658" s="20" t="s">
        <v>2777</v>
      </c>
      <c r="K9658" s="20" t="s">
        <v>3332</v>
      </c>
      <c r="L9658" s="20" t="s">
        <v>417</v>
      </c>
      <c r="M9658" s="20" t="s">
        <v>39</v>
      </c>
      <c r="N9658" s="20" t="s">
        <v>46</v>
      </c>
      <c r="O9658" s="25">
        <v>2737.71</v>
      </c>
      <c r="Q9658" s="20" t="s">
        <v>46</v>
      </c>
      <c r="R9658" s="25">
        <v>2737.71</v>
      </c>
    </row>
    <row r="9659" spans="9:18" x14ac:dyDescent="0.3">
      <c r="M9659" s="20" t="s">
        <v>42</v>
      </c>
      <c r="O9659" s="25">
        <v>3</v>
      </c>
      <c r="R9659" s="25">
        <v>3</v>
      </c>
    </row>
    <row r="9660" spans="9:18" x14ac:dyDescent="0.3">
      <c r="I9660" s="31" t="s">
        <v>2753</v>
      </c>
      <c r="J9660" s="20" t="s">
        <v>2777</v>
      </c>
      <c r="K9660" s="20" t="s">
        <v>3333</v>
      </c>
      <c r="L9660" s="20" t="s">
        <v>3334</v>
      </c>
      <c r="M9660" s="20" t="s">
        <v>39</v>
      </c>
      <c r="N9660" s="20" t="s">
        <v>46</v>
      </c>
      <c r="O9660" s="25">
        <v>1753.15</v>
      </c>
      <c r="Q9660" s="20" t="s">
        <v>46</v>
      </c>
      <c r="R9660" s="25">
        <v>1753.15</v>
      </c>
    </row>
    <row r="9661" spans="9:18" x14ac:dyDescent="0.3">
      <c r="M9661" s="20" t="s">
        <v>42</v>
      </c>
      <c r="O9661" s="25">
        <v>2.1</v>
      </c>
      <c r="R9661" s="25">
        <v>2.1</v>
      </c>
    </row>
    <row r="9662" spans="9:18" x14ac:dyDescent="0.3">
      <c r="I9662" s="31" t="s">
        <v>2753</v>
      </c>
      <c r="J9662" s="20" t="s">
        <v>2777</v>
      </c>
      <c r="K9662" s="20" t="s">
        <v>3335</v>
      </c>
      <c r="L9662" s="20" t="s">
        <v>3336</v>
      </c>
      <c r="M9662" s="20" t="s">
        <v>39</v>
      </c>
      <c r="N9662" s="20" t="s">
        <v>46</v>
      </c>
      <c r="O9662" s="25">
        <v>2925</v>
      </c>
      <c r="Q9662" s="20" t="s">
        <v>46</v>
      </c>
      <c r="R9662" s="25">
        <v>2925</v>
      </c>
    </row>
    <row r="9663" spans="9:18" x14ac:dyDescent="0.3">
      <c r="M9663" s="20" t="s">
        <v>42</v>
      </c>
      <c r="O9663" s="25">
        <v>4.5</v>
      </c>
      <c r="R9663" s="25">
        <v>4.5</v>
      </c>
    </row>
    <row r="9664" spans="9:18" x14ac:dyDescent="0.3">
      <c r="I9664" s="31" t="s">
        <v>2753</v>
      </c>
      <c r="J9664" s="20" t="s">
        <v>2777</v>
      </c>
      <c r="K9664" s="20" t="s">
        <v>3337</v>
      </c>
      <c r="L9664" s="20" t="s">
        <v>3338</v>
      </c>
      <c r="M9664" s="20" t="s">
        <v>39</v>
      </c>
      <c r="N9664" s="20" t="s">
        <v>46</v>
      </c>
      <c r="O9664" s="25">
        <v>15125</v>
      </c>
      <c r="Q9664" s="20" t="s">
        <v>46</v>
      </c>
      <c r="R9664" s="25">
        <v>15125</v>
      </c>
    </row>
    <row r="9665" spans="9:18" x14ac:dyDescent="0.3">
      <c r="M9665" s="20" t="s">
        <v>42</v>
      </c>
      <c r="O9665" s="25">
        <v>7</v>
      </c>
      <c r="R9665" s="25">
        <v>7</v>
      </c>
    </row>
    <row r="9666" spans="9:18" x14ac:dyDescent="0.3">
      <c r="I9666" s="31" t="s">
        <v>2753</v>
      </c>
      <c r="J9666" s="20" t="s">
        <v>2777</v>
      </c>
      <c r="K9666" s="20" t="s">
        <v>3339</v>
      </c>
      <c r="L9666" s="20" t="s">
        <v>3340</v>
      </c>
      <c r="M9666" s="20" t="s">
        <v>39</v>
      </c>
      <c r="N9666" s="20" t="s">
        <v>46</v>
      </c>
      <c r="O9666" s="25">
        <v>1493.53</v>
      </c>
      <c r="Q9666" s="20" t="s">
        <v>46</v>
      </c>
      <c r="R9666" s="25">
        <v>1493.53</v>
      </c>
    </row>
    <row r="9667" spans="9:18" x14ac:dyDescent="0.3">
      <c r="M9667" s="20" t="s">
        <v>42</v>
      </c>
      <c r="O9667" s="25">
        <v>1.4</v>
      </c>
      <c r="R9667" s="25">
        <v>1.4</v>
      </c>
    </row>
    <row r="9668" spans="9:18" x14ac:dyDescent="0.3">
      <c r="I9668" s="31" t="s">
        <v>2753</v>
      </c>
      <c r="J9668" s="20" t="s">
        <v>2777</v>
      </c>
      <c r="K9668" s="20" t="s">
        <v>3341</v>
      </c>
      <c r="L9668" s="20" t="s">
        <v>3342</v>
      </c>
      <c r="M9668" s="20" t="s">
        <v>39</v>
      </c>
      <c r="N9668" s="20" t="s">
        <v>46</v>
      </c>
      <c r="O9668" s="25">
        <v>6158.74</v>
      </c>
      <c r="Q9668" s="20" t="s">
        <v>46</v>
      </c>
      <c r="R9668" s="25">
        <v>6158.74</v>
      </c>
    </row>
    <row r="9669" spans="9:18" x14ac:dyDescent="0.3">
      <c r="M9669" s="20" t="s">
        <v>42</v>
      </c>
      <c r="O9669" s="25">
        <v>4</v>
      </c>
      <c r="R9669" s="25">
        <v>4</v>
      </c>
    </row>
    <row r="9670" spans="9:18" x14ac:dyDescent="0.3">
      <c r="I9670" s="31" t="s">
        <v>2753</v>
      </c>
      <c r="J9670" s="20" t="s">
        <v>2777</v>
      </c>
      <c r="K9670" s="20" t="s">
        <v>3343</v>
      </c>
      <c r="L9670" s="20" t="s">
        <v>3344</v>
      </c>
      <c r="M9670" s="20" t="s">
        <v>39</v>
      </c>
      <c r="N9670" s="20" t="s">
        <v>46</v>
      </c>
      <c r="O9670" s="25">
        <v>3568.88</v>
      </c>
      <c r="Q9670" s="20" t="s">
        <v>46</v>
      </c>
      <c r="R9670" s="25">
        <v>3568.88</v>
      </c>
    </row>
    <row r="9671" spans="9:18" x14ac:dyDescent="0.3">
      <c r="M9671" s="20" t="s">
        <v>42</v>
      </c>
      <c r="O9671" s="25">
        <v>5</v>
      </c>
      <c r="R9671" s="25">
        <v>5</v>
      </c>
    </row>
    <row r="9672" spans="9:18" x14ac:dyDescent="0.3">
      <c r="I9672" s="31" t="s">
        <v>2753</v>
      </c>
      <c r="J9672" s="20" t="s">
        <v>2777</v>
      </c>
      <c r="K9672" s="20" t="s">
        <v>3345</v>
      </c>
      <c r="L9672" s="20" t="s">
        <v>3346</v>
      </c>
      <c r="M9672" s="20" t="s">
        <v>39</v>
      </c>
      <c r="N9672" s="20" t="s">
        <v>46</v>
      </c>
      <c r="O9672" s="25">
        <v>5035.8100000000004</v>
      </c>
      <c r="Q9672" s="20" t="s">
        <v>46</v>
      </c>
      <c r="R9672" s="25">
        <v>5035.8100000000004</v>
      </c>
    </row>
    <row r="9673" spans="9:18" x14ac:dyDescent="0.3">
      <c r="M9673" s="20" t="s">
        <v>42</v>
      </c>
      <c r="O9673" s="25">
        <v>5</v>
      </c>
      <c r="R9673" s="25">
        <v>5</v>
      </c>
    </row>
    <row r="9674" spans="9:18" x14ac:dyDescent="0.3">
      <c r="I9674" s="31" t="s">
        <v>2753</v>
      </c>
      <c r="J9674" s="20" t="s">
        <v>2777</v>
      </c>
      <c r="K9674" s="20" t="s">
        <v>3347</v>
      </c>
      <c r="L9674" s="20" t="s">
        <v>3348</v>
      </c>
      <c r="M9674" s="20" t="s">
        <v>39</v>
      </c>
      <c r="N9674" s="20" t="s">
        <v>46</v>
      </c>
      <c r="O9674" s="25">
        <v>6000</v>
      </c>
      <c r="Q9674" s="20" t="s">
        <v>46</v>
      </c>
      <c r="R9674" s="25">
        <v>6000</v>
      </c>
    </row>
    <row r="9675" spans="9:18" x14ac:dyDescent="0.3">
      <c r="M9675" s="20" t="s">
        <v>42</v>
      </c>
      <c r="O9675" s="25">
        <v>6</v>
      </c>
      <c r="R9675" s="25">
        <v>6</v>
      </c>
    </row>
    <row r="9676" spans="9:18" x14ac:dyDescent="0.3">
      <c r="I9676" s="31" t="s">
        <v>2753</v>
      </c>
      <c r="J9676" s="20" t="s">
        <v>2777</v>
      </c>
      <c r="K9676" s="20" t="s">
        <v>3349</v>
      </c>
      <c r="L9676" s="20" t="s">
        <v>366</v>
      </c>
      <c r="M9676" s="20" t="s">
        <v>39</v>
      </c>
      <c r="N9676" s="20" t="s">
        <v>46</v>
      </c>
      <c r="O9676" s="25">
        <v>5850</v>
      </c>
      <c r="Q9676" s="20" t="s">
        <v>46</v>
      </c>
      <c r="R9676" s="25">
        <v>5850</v>
      </c>
    </row>
    <row r="9677" spans="9:18" x14ac:dyDescent="0.3">
      <c r="M9677" s="20" t="s">
        <v>42</v>
      </c>
      <c r="O9677" s="25">
        <v>6</v>
      </c>
      <c r="R9677" s="25">
        <v>6</v>
      </c>
    </row>
    <row r="9678" spans="9:18" x14ac:dyDescent="0.3">
      <c r="I9678" s="31" t="s">
        <v>2753</v>
      </c>
      <c r="J9678" s="20" t="s">
        <v>2777</v>
      </c>
      <c r="K9678" s="20" t="s">
        <v>3350</v>
      </c>
      <c r="L9678" s="20" t="s">
        <v>367</v>
      </c>
      <c r="M9678" s="20" t="s">
        <v>39</v>
      </c>
      <c r="N9678" s="20" t="s">
        <v>46</v>
      </c>
      <c r="O9678" s="25">
        <v>6602.56</v>
      </c>
      <c r="Q9678" s="20" t="s">
        <v>46</v>
      </c>
      <c r="R9678" s="25">
        <v>6602.56</v>
      </c>
    </row>
    <row r="9679" spans="9:18" x14ac:dyDescent="0.3">
      <c r="M9679" s="20" t="s">
        <v>42</v>
      </c>
      <c r="O9679" s="25">
        <v>10.35</v>
      </c>
      <c r="R9679" s="25">
        <v>10.35</v>
      </c>
    </row>
    <row r="9680" spans="9:18" x14ac:dyDescent="0.3">
      <c r="I9680" s="31" t="s">
        <v>2753</v>
      </c>
      <c r="J9680" s="20" t="s">
        <v>2777</v>
      </c>
      <c r="K9680" s="20" t="s">
        <v>3351</v>
      </c>
      <c r="L9680" s="20" t="s">
        <v>3352</v>
      </c>
      <c r="M9680" s="20" t="s">
        <v>39</v>
      </c>
      <c r="N9680" s="20" t="s">
        <v>46</v>
      </c>
      <c r="O9680" s="25">
        <v>2395.83</v>
      </c>
      <c r="Q9680" s="20" t="s">
        <v>46</v>
      </c>
      <c r="R9680" s="25">
        <v>2395.83</v>
      </c>
    </row>
    <row r="9681" spans="9:18" x14ac:dyDescent="0.3">
      <c r="M9681" s="20" t="s">
        <v>42</v>
      </c>
      <c r="O9681" s="25">
        <v>2.2999999999999998</v>
      </c>
      <c r="R9681" s="25">
        <v>2.2999999999999998</v>
      </c>
    </row>
    <row r="9682" spans="9:18" x14ac:dyDescent="0.3">
      <c r="I9682" s="31" t="s">
        <v>2753</v>
      </c>
      <c r="J9682" s="20" t="s">
        <v>2777</v>
      </c>
      <c r="K9682" s="20" t="s">
        <v>3353</v>
      </c>
      <c r="L9682" s="20" t="s">
        <v>925</v>
      </c>
      <c r="M9682" s="20" t="s">
        <v>39</v>
      </c>
      <c r="N9682" s="20" t="s">
        <v>46</v>
      </c>
      <c r="O9682" s="25">
        <v>14350.35</v>
      </c>
      <c r="Q9682" s="20" t="s">
        <v>46</v>
      </c>
      <c r="R9682" s="25">
        <v>14350.35</v>
      </c>
    </row>
    <row r="9683" spans="9:18" x14ac:dyDescent="0.3">
      <c r="M9683" s="20" t="s">
        <v>42</v>
      </c>
      <c r="O9683" s="25">
        <v>9</v>
      </c>
      <c r="R9683" s="25">
        <v>9</v>
      </c>
    </row>
    <row r="9684" spans="9:18" x14ac:dyDescent="0.3">
      <c r="I9684" s="31" t="s">
        <v>2753</v>
      </c>
      <c r="J9684" s="20" t="s">
        <v>2777</v>
      </c>
      <c r="K9684" s="20" t="s">
        <v>3354</v>
      </c>
      <c r="L9684" s="20" t="s">
        <v>3355</v>
      </c>
      <c r="M9684" s="20" t="s">
        <v>39</v>
      </c>
      <c r="N9684" s="20" t="s">
        <v>46</v>
      </c>
      <c r="O9684" s="25">
        <v>1319.04</v>
      </c>
      <c r="Q9684" s="20" t="s">
        <v>46</v>
      </c>
      <c r="R9684" s="25">
        <v>1319.04</v>
      </c>
    </row>
    <row r="9685" spans="9:18" x14ac:dyDescent="0.3">
      <c r="M9685" s="20" t="s">
        <v>42</v>
      </c>
      <c r="O9685" s="25">
        <v>2</v>
      </c>
      <c r="R9685" s="25">
        <v>2</v>
      </c>
    </row>
    <row r="9686" spans="9:18" x14ac:dyDescent="0.3">
      <c r="I9686" s="31" t="s">
        <v>2753</v>
      </c>
      <c r="J9686" s="20" t="s">
        <v>2777</v>
      </c>
      <c r="K9686" s="20" t="s">
        <v>3356</v>
      </c>
      <c r="L9686" s="20" t="s">
        <v>3357</v>
      </c>
      <c r="M9686" s="20" t="s">
        <v>39</v>
      </c>
      <c r="N9686" s="20" t="s">
        <v>46</v>
      </c>
      <c r="O9686" s="25">
        <v>1562.05</v>
      </c>
      <c r="Q9686" s="20" t="s">
        <v>46</v>
      </c>
      <c r="R9686" s="25">
        <v>1562.05</v>
      </c>
    </row>
    <row r="9687" spans="9:18" x14ac:dyDescent="0.3">
      <c r="M9687" s="20" t="s">
        <v>42</v>
      </c>
      <c r="O9687" s="25">
        <v>2</v>
      </c>
      <c r="R9687" s="25">
        <v>2</v>
      </c>
    </row>
    <row r="9688" spans="9:18" x14ac:dyDescent="0.3">
      <c r="I9688" s="31" t="s">
        <v>2753</v>
      </c>
      <c r="J9688" s="20" t="s">
        <v>2777</v>
      </c>
      <c r="K9688" s="20" t="s">
        <v>3358</v>
      </c>
      <c r="L9688" s="20" t="s">
        <v>3359</v>
      </c>
      <c r="M9688" s="20" t="s">
        <v>39</v>
      </c>
      <c r="N9688" s="20" t="s">
        <v>46</v>
      </c>
      <c r="O9688" s="25">
        <v>7385.29</v>
      </c>
      <c r="Q9688" s="20" t="s">
        <v>46</v>
      </c>
      <c r="R9688" s="25">
        <v>7385.29</v>
      </c>
    </row>
    <row r="9689" spans="9:18" x14ac:dyDescent="0.3">
      <c r="M9689" s="20" t="s">
        <v>42</v>
      </c>
      <c r="O9689" s="25">
        <v>11</v>
      </c>
      <c r="R9689" s="25">
        <v>11</v>
      </c>
    </row>
    <row r="9690" spans="9:18" x14ac:dyDescent="0.3">
      <c r="I9690" s="31" t="s">
        <v>2753</v>
      </c>
      <c r="J9690" s="20" t="s">
        <v>2777</v>
      </c>
      <c r="K9690" s="20" t="s">
        <v>3360</v>
      </c>
      <c r="L9690" s="20" t="s">
        <v>3361</v>
      </c>
      <c r="M9690" s="20" t="s">
        <v>39</v>
      </c>
      <c r="N9690" s="20" t="s">
        <v>46</v>
      </c>
      <c r="O9690" s="25">
        <v>1300</v>
      </c>
      <c r="Q9690" s="20" t="s">
        <v>46</v>
      </c>
      <c r="R9690" s="25">
        <v>1300</v>
      </c>
    </row>
    <row r="9691" spans="9:18" x14ac:dyDescent="0.3">
      <c r="M9691" s="20" t="s">
        <v>42</v>
      </c>
      <c r="O9691" s="25">
        <v>2</v>
      </c>
      <c r="R9691" s="25">
        <v>2</v>
      </c>
    </row>
    <row r="9692" spans="9:18" x14ac:dyDescent="0.3">
      <c r="I9692" s="31" t="s">
        <v>2753</v>
      </c>
      <c r="J9692" s="20" t="s">
        <v>2777</v>
      </c>
      <c r="K9692" s="20" t="s">
        <v>3362</v>
      </c>
      <c r="L9692" s="20" t="s">
        <v>3363</v>
      </c>
      <c r="M9692" s="20" t="s">
        <v>39</v>
      </c>
      <c r="N9692" s="20" t="s">
        <v>46</v>
      </c>
      <c r="O9692" s="25">
        <v>2567.87</v>
      </c>
      <c r="Q9692" s="20" t="s">
        <v>46</v>
      </c>
      <c r="R9692" s="25">
        <v>2567.87</v>
      </c>
    </row>
    <row r="9693" spans="9:18" x14ac:dyDescent="0.3">
      <c r="M9693" s="20" t="s">
        <v>42</v>
      </c>
      <c r="O9693" s="25">
        <v>4</v>
      </c>
      <c r="R9693" s="25">
        <v>4</v>
      </c>
    </row>
    <row r="9694" spans="9:18" x14ac:dyDescent="0.3">
      <c r="I9694" s="31" t="s">
        <v>2753</v>
      </c>
      <c r="J9694" s="20" t="s">
        <v>2777</v>
      </c>
      <c r="K9694" s="20" t="s">
        <v>3364</v>
      </c>
      <c r="L9694" s="20" t="s">
        <v>2082</v>
      </c>
      <c r="M9694" s="20" t="s">
        <v>39</v>
      </c>
      <c r="N9694" s="20" t="s">
        <v>46</v>
      </c>
      <c r="O9694" s="25">
        <v>3002.39</v>
      </c>
      <c r="Q9694" s="20" t="s">
        <v>46</v>
      </c>
      <c r="R9694" s="25">
        <v>3002.39</v>
      </c>
    </row>
    <row r="9695" spans="9:18" x14ac:dyDescent="0.3">
      <c r="M9695" s="20" t="s">
        <v>42</v>
      </c>
      <c r="O9695" s="25">
        <v>3.5</v>
      </c>
      <c r="R9695" s="25">
        <v>3.5</v>
      </c>
    </row>
    <row r="9696" spans="9:18" x14ac:dyDescent="0.3">
      <c r="I9696" s="31" t="s">
        <v>2753</v>
      </c>
      <c r="J9696" s="20" t="s">
        <v>2777</v>
      </c>
      <c r="K9696" s="20" t="s">
        <v>3365</v>
      </c>
      <c r="L9696" s="20" t="s">
        <v>3366</v>
      </c>
      <c r="M9696" s="20" t="s">
        <v>39</v>
      </c>
      <c r="N9696" s="20" t="s">
        <v>46</v>
      </c>
      <c r="O9696" s="25">
        <v>10838.19</v>
      </c>
      <c r="Q9696" s="20" t="s">
        <v>46</v>
      </c>
      <c r="R9696" s="25">
        <v>10838.19</v>
      </c>
    </row>
    <row r="9697" spans="9:18" x14ac:dyDescent="0.3">
      <c r="M9697" s="20" t="s">
        <v>42</v>
      </c>
      <c r="O9697" s="25">
        <v>12</v>
      </c>
      <c r="R9697" s="25">
        <v>12</v>
      </c>
    </row>
    <row r="9698" spans="9:18" x14ac:dyDescent="0.3">
      <c r="I9698" s="31" t="s">
        <v>2753</v>
      </c>
      <c r="J9698" s="20" t="s">
        <v>2777</v>
      </c>
      <c r="K9698" s="20" t="s">
        <v>3367</v>
      </c>
      <c r="L9698" s="20" t="s">
        <v>3368</v>
      </c>
      <c r="M9698" s="20" t="s">
        <v>39</v>
      </c>
      <c r="N9698" s="20" t="s">
        <v>46</v>
      </c>
      <c r="O9698" s="25">
        <v>2308.62</v>
      </c>
      <c r="Q9698" s="20" t="s">
        <v>46</v>
      </c>
      <c r="R9698" s="25">
        <v>2308.62</v>
      </c>
    </row>
    <row r="9699" spans="9:18" x14ac:dyDescent="0.3">
      <c r="M9699" s="20" t="s">
        <v>42</v>
      </c>
      <c r="O9699" s="25">
        <v>3</v>
      </c>
      <c r="R9699" s="25">
        <v>3</v>
      </c>
    </row>
    <row r="9700" spans="9:18" x14ac:dyDescent="0.3">
      <c r="I9700" s="31" t="s">
        <v>2753</v>
      </c>
      <c r="J9700" s="20" t="s">
        <v>2777</v>
      </c>
      <c r="K9700" s="20" t="s">
        <v>3369</v>
      </c>
      <c r="L9700" s="20" t="s">
        <v>756</v>
      </c>
      <c r="M9700" s="20" t="s">
        <v>39</v>
      </c>
      <c r="N9700" s="20" t="s">
        <v>46</v>
      </c>
      <c r="O9700" s="25">
        <v>5644.35</v>
      </c>
      <c r="Q9700" s="20" t="s">
        <v>46</v>
      </c>
      <c r="R9700" s="25">
        <v>5644.35</v>
      </c>
    </row>
    <row r="9701" spans="9:18" x14ac:dyDescent="0.3">
      <c r="M9701" s="20" t="s">
        <v>42</v>
      </c>
      <c r="O9701" s="25">
        <v>9</v>
      </c>
      <c r="R9701" s="25">
        <v>9</v>
      </c>
    </row>
    <row r="9702" spans="9:18" x14ac:dyDescent="0.3">
      <c r="I9702" s="31" t="s">
        <v>2753</v>
      </c>
      <c r="J9702" s="20" t="s">
        <v>2777</v>
      </c>
      <c r="K9702" s="20" t="s">
        <v>3370</v>
      </c>
      <c r="L9702" s="20" t="s">
        <v>368</v>
      </c>
      <c r="M9702" s="20" t="s">
        <v>39</v>
      </c>
      <c r="N9702" s="20" t="s">
        <v>46</v>
      </c>
      <c r="O9702" s="25">
        <v>16688.23</v>
      </c>
      <c r="Q9702" s="20" t="s">
        <v>46</v>
      </c>
      <c r="R9702" s="25">
        <v>16688.23</v>
      </c>
    </row>
    <row r="9703" spans="9:18" x14ac:dyDescent="0.3">
      <c r="M9703" s="20" t="s">
        <v>42</v>
      </c>
      <c r="O9703" s="25">
        <v>7.5</v>
      </c>
      <c r="R9703" s="25">
        <v>7.5</v>
      </c>
    </row>
    <row r="9704" spans="9:18" x14ac:dyDescent="0.3">
      <c r="I9704" s="31" t="s">
        <v>2753</v>
      </c>
      <c r="J9704" s="20" t="s">
        <v>2777</v>
      </c>
      <c r="K9704" s="20" t="s">
        <v>3371</v>
      </c>
      <c r="L9704" s="20" t="s">
        <v>608</v>
      </c>
      <c r="M9704" s="20" t="s">
        <v>39</v>
      </c>
      <c r="N9704" s="20" t="s">
        <v>46</v>
      </c>
      <c r="O9704" s="25">
        <v>5500</v>
      </c>
      <c r="Q9704" s="20" t="s">
        <v>46</v>
      </c>
      <c r="R9704" s="25">
        <v>5500</v>
      </c>
    </row>
    <row r="9705" spans="9:18" x14ac:dyDescent="0.3">
      <c r="M9705" s="20" t="s">
        <v>42</v>
      </c>
      <c r="O9705" s="25">
        <v>1</v>
      </c>
      <c r="R9705" s="25">
        <v>1</v>
      </c>
    </row>
    <row r="9706" spans="9:18" x14ac:dyDescent="0.3">
      <c r="I9706" s="31" t="s">
        <v>2753</v>
      </c>
      <c r="J9706" s="20" t="s">
        <v>2777</v>
      </c>
      <c r="K9706" s="20" t="s">
        <v>3372</v>
      </c>
      <c r="L9706" s="20" t="s">
        <v>609</v>
      </c>
      <c r="M9706" s="20" t="s">
        <v>39</v>
      </c>
      <c r="N9706" s="20" t="s">
        <v>46</v>
      </c>
      <c r="O9706" s="25">
        <v>5500</v>
      </c>
      <c r="Q9706" s="20" t="s">
        <v>46</v>
      </c>
      <c r="R9706" s="25">
        <v>5500</v>
      </c>
    </row>
    <row r="9707" spans="9:18" x14ac:dyDescent="0.3">
      <c r="M9707" s="20" t="s">
        <v>42</v>
      </c>
      <c r="O9707" s="25">
        <v>1</v>
      </c>
      <c r="R9707" s="25">
        <v>1</v>
      </c>
    </row>
    <row r="9708" spans="9:18" x14ac:dyDescent="0.3">
      <c r="I9708" s="31" t="s">
        <v>2753</v>
      </c>
      <c r="J9708" s="20" t="s">
        <v>2777</v>
      </c>
      <c r="K9708" s="20" t="s">
        <v>3373</v>
      </c>
      <c r="L9708" s="20" t="s">
        <v>625</v>
      </c>
      <c r="M9708" s="20" t="s">
        <v>39</v>
      </c>
      <c r="N9708" s="20" t="s">
        <v>46</v>
      </c>
      <c r="O9708" s="25">
        <v>55520</v>
      </c>
      <c r="Q9708" s="20" t="s">
        <v>46</v>
      </c>
      <c r="R9708" s="25">
        <v>55520</v>
      </c>
    </row>
    <row r="9709" spans="9:18" x14ac:dyDescent="0.3">
      <c r="M9709" s="20" t="s">
        <v>42</v>
      </c>
      <c r="O9709" s="25">
        <v>2</v>
      </c>
      <c r="R9709" s="25">
        <v>2</v>
      </c>
    </row>
    <row r="9710" spans="9:18" x14ac:dyDescent="0.3">
      <c r="I9710" s="31" t="s">
        <v>2753</v>
      </c>
      <c r="J9710" s="20" t="s">
        <v>2777</v>
      </c>
      <c r="K9710" s="20" t="s">
        <v>3374</v>
      </c>
      <c r="L9710" s="20" t="s">
        <v>757</v>
      </c>
      <c r="M9710" s="20" t="s">
        <v>39</v>
      </c>
      <c r="N9710" s="20" t="s">
        <v>46</v>
      </c>
      <c r="O9710" s="25">
        <v>173.51</v>
      </c>
      <c r="Q9710" s="20" t="s">
        <v>46</v>
      </c>
      <c r="R9710" s="25">
        <v>173.51</v>
      </c>
    </row>
    <row r="9711" spans="9:18" x14ac:dyDescent="0.3">
      <c r="M9711" s="20" t="s">
        <v>42</v>
      </c>
      <c r="O9711" s="25">
        <v>7500</v>
      </c>
      <c r="R9711" s="25">
        <v>7500</v>
      </c>
    </row>
    <row r="9712" spans="9:18" x14ac:dyDescent="0.3">
      <c r="I9712" s="31" t="s">
        <v>2753</v>
      </c>
      <c r="J9712" s="20" t="s">
        <v>2777</v>
      </c>
      <c r="K9712" s="20" t="s">
        <v>3375</v>
      </c>
      <c r="L9712" s="20" t="s">
        <v>369</v>
      </c>
      <c r="M9712" s="20" t="s">
        <v>39</v>
      </c>
      <c r="N9712" s="20" t="s">
        <v>46</v>
      </c>
      <c r="O9712" s="25">
        <v>1083.3399999999999</v>
      </c>
      <c r="Q9712" s="20" t="s">
        <v>46</v>
      </c>
      <c r="R9712" s="25">
        <v>1083.3399999999999</v>
      </c>
    </row>
    <row r="9713" spans="9:18" x14ac:dyDescent="0.3">
      <c r="M9713" s="20" t="s">
        <v>42</v>
      </c>
      <c r="O9713" s="25">
        <v>130</v>
      </c>
      <c r="R9713" s="25">
        <v>130</v>
      </c>
    </row>
    <row r="9714" spans="9:18" x14ac:dyDescent="0.3">
      <c r="I9714" s="31" t="s">
        <v>2753</v>
      </c>
      <c r="J9714" s="20" t="s">
        <v>2777</v>
      </c>
      <c r="K9714" s="20" t="s">
        <v>3376</v>
      </c>
      <c r="L9714" s="20" t="s">
        <v>3377</v>
      </c>
      <c r="M9714" s="20" t="s">
        <v>39</v>
      </c>
      <c r="N9714" s="20" t="s">
        <v>46</v>
      </c>
      <c r="O9714" s="25">
        <v>317.5</v>
      </c>
      <c r="Q9714" s="20" t="s">
        <v>46</v>
      </c>
      <c r="R9714" s="25">
        <v>317.5</v>
      </c>
    </row>
    <row r="9715" spans="9:18" x14ac:dyDescent="0.3">
      <c r="M9715" s="20" t="s">
        <v>42</v>
      </c>
      <c r="O9715" s="25">
        <v>1</v>
      </c>
      <c r="R9715" s="25">
        <v>1</v>
      </c>
    </row>
    <row r="9716" spans="9:18" x14ac:dyDescent="0.3">
      <c r="I9716" s="31" t="s">
        <v>2753</v>
      </c>
      <c r="J9716" s="20" t="s">
        <v>2777</v>
      </c>
      <c r="K9716" s="20" t="s">
        <v>3378</v>
      </c>
      <c r="L9716" s="20" t="s">
        <v>370</v>
      </c>
      <c r="M9716" s="20" t="s">
        <v>39</v>
      </c>
      <c r="N9716" s="20" t="s">
        <v>46</v>
      </c>
      <c r="O9716" s="25">
        <v>412.75</v>
      </c>
      <c r="Q9716" s="20" t="s">
        <v>46</v>
      </c>
      <c r="R9716" s="25">
        <v>412.75</v>
      </c>
    </row>
    <row r="9717" spans="9:18" x14ac:dyDescent="0.3">
      <c r="M9717" s="20" t="s">
        <v>42</v>
      </c>
      <c r="O9717" s="25">
        <v>12</v>
      </c>
      <c r="R9717" s="25">
        <v>12</v>
      </c>
    </row>
    <row r="9718" spans="9:18" x14ac:dyDescent="0.3">
      <c r="I9718" s="31" t="s">
        <v>2753</v>
      </c>
      <c r="J9718" s="20" t="s">
        <v>2777</v>
      </c>
      <c r="K9718" s="20" t="s">
        <v>3379</v>
      </c>
      <c r="L9718" s="20" t="s">
        <v>1235</v>
      </c>
      <c r="M9718" s="20" t="s">
        <v>39</v>
      </c>
      <c r="N9718" s="20" t="s">
        <v>46</v>
      </c>
      <c r="O9718" s="25">
        <v>1622.5</v>
      </c>
      <c r="Q9718" s="20" t="s">
        <v>46</v>
      </c>
      <c r="R9718" s="25">
        <v>1622.5</v>
      </c>
    </row>
    <row r="9719" spans="9:18" x14ac:dyDescent="0.3">
      <c r="M9719" s="20" t="s">
        <v>42</v>
      </c>
      <c r="O9719" s="25">
        <v>3</v>
      </c>
      <c r="R9719" s="25">
        <v>3</v>
      </c>
    </row>
    <row r="9720" spans="9:18" x14ac:dyDescent="0.3">
      <c r="I9720" s="31" t="s">
        <v>2753</v>
      </c>
      <c r="J9720" s="20" t="s">
        <v>2777</v>
      </c>
      <c r="K9720" s="20" t="s">
        <v>3380</v>
      </c>
      <c r="L9720" s="20" t="s">
        <v>758</v>
      </c>
      <c r="M9720" s="20" t="s">
        <v>39</v>
      </c>
      <c r="N9720" s="20" t="s">
        <v>46</v>
      </c>
      <c r="O9720" s="25">
        <v>588.35</v>
      </c>
      <c r="Q9720" s="20" t="s">
        <v>46</v>
      </c>
      <c r="R9720" s="25">
        <v>588.35</v>
      </c>
    </row>
    <row r="9721" spans="9:18" x14ac:dyDescent="0.3">
      <c r="M9721" s="20" t="s">
        <v>42</v>
      </c>
      <c r="O9721" s="25">
        <v>3</v>
      </c>
      <c r="R9721" s="25">
        <v>3</v>
      </c>
    </row>
    <row r="9722" spans="9:18" x14ac:dyDescent="0.3">
      <c r="I9722" s="31" t="s">
        <v>2753</v>
      </c>
      <c r="J9722" s="20" t="s">
        <v>2777</v>
      </c>
      <c r="K9722" s="20" t="s">
        <v>3381</v>
      </c>
      <c r="L9722" s="20" t="s">
        <v>3382</v>
      </c>
      <c r="M9722" s="20" t="s">
        <v>39</v>
      </c>
      <c r="N9722" s="20" t="s">
        <v>46</v>
      </c>
      <c r="O9722" s="25">
        <v>3050.85</v>
      </c>
      <c r="Q9722" s="20" t="s">
        <v>46</v>
      </c>
      <c r="R9722" s="25">
        <v>3050.85</v>
      </c>
    </row>
    <row r="9723" spans="9:18" x14ac:dyDescent="0.3">
      <c r="M9723" s="20" t="s">
        <v>42</v>
      </c>
      <c r="O9723" s="25">
        <v>3</v>
      </c>
      <c r="R9723" s="25">
        <v>3</v>
      </c>
    </row>
    <row r="9724" spans="9:18" x14ac:dyDescent="0.3">
      <c r="I9724" s="31" t="s">
        <v>2753</v>
      </c>
      <c r="J9724" s="20" t="s">
        <v>2777</v>
      </c>
      <c r="K9724" s="20" t="s">
        <v>3383</v>
      </c>
      <c r="L9724" s="20" t="s">
        <v>3384</v>
      </c>
      <c r="M9724" s="20" t="s">
        <v>39</v>
      </c>
      <c r="N9724" s="20" t="s">
        <v>46</v>
      </c>
      <c r="O9724" s="25">
        <v>680</v>
      </c>
      <c r="Q9724" s="20" t="s">
        <v>46</v>
      </c>
      <c r="R9724" s="25">
        <v>680</v>
      </c>
    </row>
    <row r="9725" spans="9:18" x14ac:dyDescent="0.3">
      <c r="M9725" s="20" t="s">
        <v>42</v>
      </c>
      <c r="O9725" s="25">
        <v>1</v>
      </c>
      <c r="R9725" s="25">
        <v>1</v>
      </c>
    </row>
    <row r="9726" spans="9:18" x14ac:dyDescent="0.3">
      <c r="I9726" s="31" t="s">
        <v>2753</v>
      </c>
      <c r="J9726" s="20" t="s">
        <v>2777</v>
      </c>
      <c r="K9726" s="20" t="s">
        <v>3385</v>
      </c>
      <c r="L9726" s="20" t="s">
        <v>529</v>
      </c>
      <c r="M9726" s="20" t="s">
        <v>39</v>
      </c>
      <c r="N9726" s="20" t="s">
        <v>46</v>
      </c>
      <c r="O9726" s="25">
        <v>625</v>
      </c>
      <c r="Q9726" s="20" t="s">
        <v>46</v>
      </c>
      <c r="R9726" s="25">
        <v>625</v>
      </c>
    </row>
    <row r="9727" spans="9:18" x14ac:dyDescent="0.3">
      <c r="M9727" s="20" t="s">
        <v>42</v>
      </c>
      <c r="O9727" s="25">
        <v>1</v>
      </c>
      <c r="R9727" s="25">
        <v>1</v>
      </c>
    </row>
    <row r="9728" spans="9:18" x14ac:dyDescent="0.3">
      <c r="I9728" s="31" t="s">
        <v>2753</v>
      </c>
      <c r="J9728" s="20" t="s">
        <v>2777</v>
      </c>
      <c r="K9728" s="20" t="s">
        <v>3386</v>
      </c>
      <c r="L9728" s="20" t="s">
        <v>2674</v>
      </c>
      <c r="M9728" s="20" t="s">
        <v>39</v>
      </c>
      <c r="N9728" s="20" t="s">
        <v>46</v>
      </c>
      <c r="O9728" s="25">
        <v>461.67</v>
      </c>
      <c r="Q9728" s="20" t="s">
        <v>46</v>
      </c>
      <c r="R9728" s="25">
        <v>461.67</v>
      </c>
    </row>
    <row r="9729" spans="9:18" x14ac:dyDescent="0.3">
      <c r="M9729" s="20" t="s">
        <v>42</v>
      </c>
      <c r="O9729" s="25">
        <v>2</v>
      </c>
      <c r="R9729" s="25">
        <v>2</v>
      </c>
    </row>
    <row r="9730" spans="9:18" x14ac:dyDescent="0.3">
      <c r="I9730" s="31" t="s">
        <v>2753</v>
      </c>
      <c r="J9730" s="20" t="s">
        <v>2777</v>
      </c>
      <c r="K9730" s="20" t="s">
        <v>3387</v>
      </c>
      <c r="L9730" s="20" t="s">
        <v>2248</v>
      </c>
      <c r="M9730" s="20" t="s">
        <v>39</v>
      </c>
      <c r="N9730" s="20" t="s">
        <v>297</v>
      </c>
      <c r="O9730" s="25">
        <v>5236.1099999999997</v>
      </c>
      <c r="Q9730" s="20" t="s">
        <v>297</v>
      </c>
      <c r="R9730" s="25">
        <v>5236.1099999999997</v>
      </c>
    </row>
    <row r="9731" spans="9:18" x14ac:dyDescent="0.3">
      <c r="M9731" s="20" t="s">
        <v>42</v>
      </c>
      <c r="O9731" s="25">
        <v>1</v>
      </c>
      <c r="R9731" s="25">
        <v>1</v>
      </c>
    </row>
    <row r="9732" spans="9:18" x14ac:dyDescent="0.3">
      <c r="I9732" s="31" t="s">
        <v>2753</v>
      </c>
      <c r="J9732" s="20" t="s">
        <v>2777</v>
      </c>
      <c r="K9732" s="20" t="s">
        <v>3388</v>
      </c>
      <c r="L9732" s="20" t="s">
        <v>3389</v>
      </c>
      <c r="M9732" s="20" t="s">
        <v>39</v>
      </c>
      <c r="N9732" s="20" t="s">
        <v>297</v>
      </c>
      <c r="O9732" s="25">
        <v>413.33</v>
      </c>
      <c r="Q9732" s="20" t="s">
        <v>297</v>
      </c>
      <c r="R9732" s="25">
        <v>413.33</v>
      </c>
    </row>
    <row r="9733" spans="9:18" x14ac:dyDescent="0.3">
      <c r="M9733" s="20" t="s">
        <v>42</v>
      </c>
      <c r="O9733" s="25">
        <v>2</v>
      </c>
      <c r="R9733" s="25">
        <v>2</v>
      </c>
    </row>
    <row r="9734" spans="9:18" x14ac:dyDescent="0.3">
      <c r="I9734" s="31" t="s">
        <v>2753</v>
      </c>
      <c r="J9734" s="20" t="s">
        <v>2777</v>
      </c>
      <c r="K9734" s="20" t="s">
        <v>3390</v>
      </c>
      <c r="L9734" s="20" t="s">
        <v>3391</v>
      </c>
      <c r="M9734" s="20" t="s">
        <v>39</v>
      </c>
      <c r="N9734" s="20" t="s">
        <v>46</v>
      </c>
      <c r="O9734" s="25">
        <v>10275.86</v>
      </c>
      <c r="Q9734" s="20" t="s">
        <v>46</v>
      </c>
      <c r="R9734" s="25">
        <v>10275.86</v>
      </c>
    </row>
    <row r="9735" spans="9:18" x14ac:dyDescent="0.3">
      <c r="M9735" s="20" t="s">
        <v>42</v>
      </c>
      <c r="O9735" s="25">
        <v>1</v>
      </c>
      <c r="R9735" s="25">
        <v>1</v>
      </c>
    </row>
    <row r="9736" spans="9:18" x14ac:dyDescent="0.3">
      <c r="I9736" s="31" t="s">
        <v>2753</v>
      </c>
      <c r="J9736" s="20" t="s">
        <v>2777</v>
      </c>
      <c r="K9736" s="20" t="s">
        <v>3392</v>
      </c>
      <c r="L9736" s="20" t="s">
        <v>3393</v>
      </c>
      <c r="M9736" s="20" t="s">
        <v>39</v>
      </c>
      <c r="N9736" s="20" t="s">
        <v>46</v>
      </c>
      <c r="O9736" s="25">
        <v>11544.43</v>
      </c>
      <c r="Q9736" s="20" t="s">
        <v>46</v>
      </c>
      <c r="R9736" s="25">
        <v>11544.43</v>
      </c>
    </row>
    <row r="9737" spans="9:18" x14ac:dyDescent="0.3">
      <c r="M9737" s="20" t="s">
        <v>42</v>
      </c>
      <c r="O9737" s="25">
        <v>2</v>
      </c>
      <c r="R9737" s="25">
        <v>2</v>
      </c>
    </row>
    <row r="9738" spans="9:18" x14ac:dyDescent="0.3">
      <c r="I9738" s="31" t="s">
        <v>2753</v>
      </c>
      <c r="J9738" s="20" t="s">
        <v>2777</v>
      </c>
      <c r="K9738" s="20" t="s">
        <v>3394</v>
      </c>
      <c r="L9738" s="20" t="s">
        <v>3395</v>
      </c>
      <c r="M9738" s="20" t="s">
        <v>39</v>
      </c>
      <c r="N9738" s="20" t="s">
        <v>46</v>
      </c>
      <c r="O9738" s="25">
        <v>10666.67</v>
      </c>
      <c r="Q9738" s="20" t="s">
        <v>46</v>
      </c>
      <c r="R9738" s="25">
        <v>10666.67</v>
      </c>
    </row>
    <row r="9739" spans="9:18" x14ac:dyDescent="0.3">
      <c r="M9739" s="20" t="s">
        <v>42</v>
      </c>
      <c r="O9739" s="25">
        <v>4</v>
      </c>
      <c r="R9739" s="25">
        <v>4</v>
      </c>
    </row>
    <row r="9740" spans="9:18" x14ac:dyDescent="0.3">
      <c r="I9740" s="31" t="s">
        <v>2753</v>
      </c>
      <c r="J9740" s="20" t="s">
        <v>2777</v>
      </c>
      <c r="K9740" s="20" t="s">
        <v>3396</v>
      </c>
      <c r="L9740" s="20" t="s">
        <v>1282</v>
      </c>
      <c r="M9740" s="20" t="s">
        <v>39</v>
      </c>
      <c r="N9740" s="20" t="s">
        <v>146</v>
      </c>
      <c r="O9740" s="25">
        <v>6532.91</v>
      </c>
      <c r="Q9740" s="20" t="s">
        <v>146</v>
      </c>
      <c r="R9740" s="25">
        <v>6532.91</v>
      </c>
    </row>
    <row r="9741" spans="9:18" x14ac:dyDescent="0.3">
      <c r="M9741" s="20" t="s">
        <v>42</v>
      </c>
      <c r="O9741" s="25">
        <v>1</v>
      </c>
      <c r="R9741" s="25">
        <v>1</v>
      </c>
    </row>
    <row r="9742" spans="9:18" x14ac:dyDescent="0.3">
      <c r="I9742" s="31" t="s">
        <v>2753</v>
      </c>
      <c r="J9742" s="20" t="s">
        <v>2833</v>
      </c>
      <c r="K9742" s="20" t="s">
        <v>1282</v>
      </c>
      <c r="L9742" s="20" t="s">
        <v>3396</v>
      </c>
      <c r="M9742" s="20" t="s">
        <v>39</v>
      </c>
      <c r="N9742" s="20" t="s">
        <v>149</v>
      </c>
      <c r="O9742" s="25">
        <v>6532.91</v>
      </c>
      <c r="Q9742" s="20" t="s">
        <v>149</v>
      </c>
      <c r="R9742" s="25">
        <v>6532.91</v>
      </c>
    </row>
    <row r="9743" spans="9:18" x14ac:dyDescent="0.3">
      <c r="M9743" s="20" t="s">
        <v>42</v>
      </c>
    </row>
    <row r="9744" spans="9:18" x14ac:dyDescent="0.3">
      <c r="I9744" s="31" t="s">
        <v>2753</v>
      </c>
      <c r="J9744" s="20" t="s">
        <v>2777</v>
      </c>
      <c r="K9744" s="20" t="s">
        <v>3397</v>
      </c>
      <c r="L9744" s="20" t="s">
        <v>528</v>
      </c>
      <c r="M9744" s="20" t="s">
        <v>39</v>
      </c>
      <c r="N9744" s="20" t="s">
        <v>46</v>
      </c>
      <c r="O9744" s="25">
        <v>2210.83</v>
      </c>
      <c r="Q9744" s="20" t="s">
        <v>46</v>
      </c>
      <c r="R9744" s="25">
        <v>2210.83</v>
      </c>
    </row>
    <row r="9745" spans="9:18" x14ac:dyDescent="0.3">
      <c r="M9745" s="20" t="s">
        <v>42</v>
      </c>
      <c r="O9745" s="25">
        <v>1</v>
      </c>
      <c r="R9745" s="25">
        <v>1</v>
      </c>
    </row>
    <row r="9746" spans="9:18" x14ac:dyDescent="0.3">
      <c r="I9746" s="31" t="s">
        <v>2753</v>
      </c>
      <c r="J9746" s="20" t="s">
        <v>2777</v>
      </c>
      <c r="K9746" s="20" t="s">
        <v>3398</v>
      </c>
      <c r="L9746" s="20" t="s">
        <v>3399</v>
      </c>
      <c r="M9746" s="20" t="s">
        <v>39</v>
      </c>
      <c r="N9746" s="20" t="s">
        <v>53</v>
      </c>
      <c r="O9746" s="25">
        <v>475.84</v>
      </c>
      <c r="Q9746" s="20" t="s">
        <v>46</v>
      </c>
      <c r="R9746" s="25">
        <v>475.84</v>
      </c>
    </row>
    <row r="9747" spans="9:18" x14ac:dyDescent="0.3">
      <c r="M9747" s="20" t="s">
        <v>42</v>
      </c>
      <c r="O9747" s="25">
        <v>1</v>
      </c>
      <c r="R9747" s="25">
        <v>1</v>
      </c>
    </row>
    <row r="9748" spans="9:18" x14ac:dyDescent="0.3">
      <c r="I9748" s="31" t="s">
        <v>2753</v>
      </c>
      <c r="J9748" s="20" t="s">
        <v>2777</v>
      </c>
      <c r="K9748" s="20" t="s">
        <v>3400</v>
      </c>
      <c r="L9748" s="20" t="s">
        <v>3401</v>
      </c>
      <c r="M9748" s="20" t="s">
        <v>39</v>
      </c>
      <c r="N9748" s="20" t="s">
        <v>46</v>
      </c>
      <c r="O9748" s="25">
        <v>365.75</v>
      </c>
      <c r="Q9748" s="20" t="s">
        <v>46</v>
      </c>
      <c r="R9748" s="25">
        <v>365.75</v>
      </c>
    </row>
    <row r="9749" spans="9:18" x14ac:dyDescent="0.3">
      <c r="M9749" s="20" t="s">
        <v>42</v>
      </c>
      <c r="O9749" s="25">
        <v>1</v>
      </c>
      <c r="R9749" s="25">
        <v>1</v>
      </c>
    </row>
    <row r="9750" spans="9:18" x14ac:dyDescent="0.3">
      <c r="I9750" s="31" t="s">
        <v>2753</v>
      </c>
      <c r="J9750" s="20" t="s">
        <v>2777</v>
      </c>
      <c r="K9750" s="20" t="s">
        <v>3402</v>
      </c>
      <c r="L9750" s="20" t="s">
        <v>362</v>
      </c>
      <c r="M9750" s="20" t="s">
        <v>39</v>
      </c>
      <c r="N9750" s="20" t="s">
        <v>46</v>
      </c>
      <c r="O9750" s="25">
        <v>29624.35</v>
      </c>
      <c r="Q9750" s="20" t="s">
        <v>46</v>
      </c>
      <c r="R9750" s="25">
        <v>29624.35</v>
      </c>
    </row>
    <row r="9751" spans="9:18" x14ac:dyDescent="0.3">
      <c r="M9751" s="20" t="s">
        <v>42</v>
      </c>
      <c r="O9751" s="25">
        <v>12</v>
      </c>
      <c r="R9751" s="25">
        <v>12</v>
      </c>
    </row>
    <row r="9752" spans="9:18" x14ac:dyDescent="0.3">
      <c r="I9752" s="31" t="s">
        <v>2753</v>
      </c>
      <c r="J9752" s="20" t="s">
        <v>2777</v>
      </c>
      <c r="K9752" s="20" t="s">
        <v>3403</v>
      </c>
      <c r="L9752" s="20" t="s">
        <v>260</v>
      </c>
      <c r="M9752" s="20" t="s">
        <v>39</v>
      </c>
      <c r="N9752" s="20" t="s">
        <v>53</v>
      </c>
      <c r="O9752" s="25">
        <v>8378.17</v>
      </c>
      <c r="Q9752" s="20" t="s">
        <v>53</v>
      </c>
      <c r="R9752" s="25">
        <v>8378.17</v>
      </c>
    </row>
    <row r="9753" spans="9:18" x14ac:dyDescent="0.3">
      <c r="M9753" s="20" t="s">
        <v>42</v>
      </c>
      <c r="O9753" s="25">
        <v>1</v>
      </c>
      <c r="R9753" s="25">
        <v>1</v>
      </c>
    </row>
    <row r="9754" spans="9:18" x14ac:dyDescent="0.3">
      <c r="I9754" s="31" t="s">
        <v>2753</v>
      </c>
      <c r="J9754" s="20" t="s">
        <v>2777</v>
      </c>
      <c r="K9754" s="20" t="s">
        <v>3404</v>
      </c>
      <c r="L9754" s="20" t="s">
        <v>3405</v>
      </c>
      <c r="M9754" s="20" t="s">
        <v>39</v>
      </c>
      <c r="N9754" s="20" t="s">
        <v>46</v>
      </c>
      <c r="O9754" s="25">
        <v>97</v>
      </c>
      <c r="Q9754" s="20" t="s">
        <v>46</v>
      </c>
      <c r="R9754" s="25">
        <v>97</v>
      </c>
    </row>
    <row r="9755" spans="9:18" x14ac:dyDescent="0.3">
      <c r="M9755" s="20" t="s">
        <v>42</v>
      </c>
      <c r="O9755" s="25">
        <v>20</v>
      </c>
      <c r="R9755" s="25">
        <v>20</v>
      </c>
    </row>
    <row r="9756" spans="9:18" x14ac:dyDescent="0.3">
      <c r="I9756" s="31" t="s">
        <v>2753</v>
      </c>
      <c r="J9756" s="20" t="s">
        <v>2777</v>
      </c>
      <c r="K9756" s="20" t="s">
        <v>3406</v>
      </c>
      <c r="L9756" s="20" t="s">
        <v>1823</v>
      </c>
      <c r="M9756" s="20" t="s">
        <v>39</v>
      </c>
      <c r="N9756" s="20" t="s">
        <v>46</v>
      </c>
      <c r="O9756" s="25">
        <v>4675</v>
      </c>
      <c r="Q9756" s="20" t="s">
        <v>46</v>
      </c>
      <c r="R9756" s="25">
        <v>4675</v>
      </c>
    </row>
    <row r="9757" spans="9:18" x14ac:dyDescent="0.3">
      <c r="M9757" s="20" t="s">
        <v>42</v>
      </c>
      <c r="O9757" s="25">
        <v>1</v>
      </c>
      <c r="R9757" s="25">
        <v>1</v>
      </c>
    </row>
    <row r="9758" spans="9:18" x14ac:dyDescent="0.3">
      <c r="I9758" s="31" t="s">
        <v>2753</v>
      </c>
      <c r="J9758" s="20" t="s">
        <v>2777</v>
      </c>
      <c r="K9758" s="20" t="s">
        <v>3407</v>
      </c>
      <c r="L9758" s="20" t="s">
        <v>1408</v>
      </c>
      <c r="M9758" s="20" t="s">
        <v>39</v>
      </c>
      <c r="N9758" s="20" t="s">
        <v>146</v>
      </c>
      <c r="O9758" s="25">
        <v>6999.17</v>
      </c>
      <c r="Q9758" s="20" t="s">
        <v>146</v>
      </c>
      <c r="R9758" s="25">
        <v>6999.17</v>
      </c>
    </row>
    <row r="9759" spans="9:18" x14ac:dyDescent="0.3">
      <c r="M9759" s="20" t="s">
        <v>42</v>
      </c>
      <c r="O9759" s="25">
        <v>1</v>
      </c>
      <c r="R9759" s="25">
        <v>1</v>
      </c>
    </row>
    <row r="9760" spans="9:18" x14ac:dyDescent="0.3">
      <c r="I9760" s="31" t="s">
        <v>2753</v>
      </c>
      <c r="J9760" s="20" t="s">
        <v>2833</v>
      </c>
      <c r="K9760" s="20" t="s">
        <v>1408</v>
      </c>
      <c r="L9760" s="20" t="s">
        <v>3407</v>
      </c>
      <c r="M9760" s="20" t="s">
        <v>39</v>
      </c>
      <c r="N9760" s="20" t="s">
        <v>149</v>
      </c>
      <c r="O9760" s="25">
        <v>6999.17</v>
      </c>
      <c r="Q9760" s="20" t="s">
        <v>149</v>
      </c>
      <c r="R9760" s="25">
        <v>6999.17</v>
      </c>
    </row>
    <row r="9761" spans="9:18" x14ac:dyDescent="0.3">
      <c r="M9761" s="20" t="s">
        <v>42</v>
      </c>
    </row>
    <row r="9762" spans="9:18" x14ac:dyDescent="0.3">
      <c r="I9762" s="31" t="s">
        <v>2753</v>
      </c>
      <c r="J9762" s="20" t="s">
        <v>2777</v>
      </c>
      <c r="K9762" s="20" t="s">
        <v>3408</v>
      </c>
      <c r="L9762" s="20" t="s">
        <v>3409</v>
      </c>
      <c r="M9762" s="20" t="s">
        <v>39</v>
      </c>
      <c r="N9762" s="20" t="s">
        <v>53</v>
      </c>
      <c r="O9762" s="25">
        <v>1575.5</v>
      </c>
      <c r="Q9762" s="20" t="s">
        <v>53</v>
      </c>
      <c r="R9762" s="25">
        <v>1575.5</v>
      </c>
    </row>
    <row r="9763" spans="9:18" x14ac:dyDescent="0.3">
      <c r="M9763" s="20" t="s">
        <v>42</v>
      </c>
      <c r="O9763" s="25">
        <v>3</v>
      </c>
      <c r="R9763" s="25">
        <v>3</v>
      </c>
    </row>
    <row r="9764" spans="9:18" x14ac:dyDescent="0.3">
      <c r="I9764" s="31" t="s">
        <v>2753</v>
      </c>
      <c r="J9764" s="20" t="s">
        <v>2777</v>
      </c>
      <c r="K9764" s="20" t="s">
        <v>3410</v>
      </c>
      <c r="L9764" s="20" t="s">
        <v>760</v>
      </c>
      <c r="M9764" s="20" t="s">
        <v>39</v>
      </c>
      <c r="N9764" s="20" t="s">
        <v>46</v>
      </c>
      <c r="O9764" s="25">
        <v>129.91</v>
      </c>
      <c r="Q9764" s="20" t="s">
        <v>46</v>
      </c>
      <c r="R9764" s="25">
        <v>129.91</v>
      </c>
    </row>
    <row r="9765" spans="9:18" x14ac:dyDescent="0.3">
      <c r="M9765" s="20" t="s">
        <v>42</v>
      </c>
      <c r="O9765" s="25">
        <v>1</v>
      </c>
      <c r="R9765" s="25">
        <v>1</v>
      </c>
    </row>
    <row r="9766" spans="9:18" x14ac:dyDescent="0.3">
      <c r="I9766" s="31" t="s">
        <v>2753</v>
      </c>
      <c r="J9766" s="20" t="s">
        <v>2777</v>
      </c>
      <c r="K9766" s="20" t="s">
        <v>3411</v>
      </c>
      <c r="L9766" s="20" t="s">
        <v>2083</v>
      </c>
      <c r="M9766" s="20" t="s">
        <v>39</v>
      </c>
      <c r="N9766" s="20" t="s">
        <v>46</v>
      </c>
      <c r="O9766" s="25">
        <v>155.13</v>
      </c>
      <c r="Q9766" s="20" t="s">
        <v>46</v>
      </c>
      <c r="R9766" s="25">
        <v>155.13</v>
      </c>
    </row>
    <row r="9767" spans="9:18" x14ac:dyDescent="0.3">
      <c r="M9767" s="20" t="s">
        <v>42</v>
      </c>
      <c r="O9767" s="25">
        <v>2</v>
      </c>
      <c r="R9767" s="25">
        <v>2</v>
      </c>
    </row>
    <row r="9768" spans="9:18" x14ac:dyDescent="0.3">
      <c r="I9768" s="31" t="s">
        <v>2753</v>
      </c>
      <c r="J9768" s="20" t="s">
        <v>2777</v>
      </c>
      <c r="K9768" s="20" t="s">
        <v>3412</v>
      </c>
      <c r="L9768" s="20" t="s">
        <v>3413</v>
      </c>
      <c r="M9768" s="20" t="s">
        <v>39</v>
      </c>
      <c r="N9768" s="20" t="s">
        <v>46</v>
      </c>
      <c r="O9768" s="25">
        <v>185.39</v>
      </c>
      <c r="Q9768" s="20" t="s">
        <v>46</v>
      </c>
      <c r="R9768" s="25">
        <v>185.39</v>
      </c>
    </row>
    <row r="9769" spans="9:18" x14ac:dyDescent="0.3">
      <c r="M9769" s="20" t="s">
        <v>42</v>
      </c>
      <c r="O9769" s="25">
        <v>0.5</v>
      </c>
      <c r="R9769" s="25">
        <v>0.5</v>
      </c>
    </row>
    <row r="9770" spans="9:18" x14ac:dyDescent="0.3">
      <c r="I9770" s="31" t="s">
        <v>2753</v>
      </c>
      <c r="J9770" s="20" t="s">
        <v>2777</v>
      </c>
      <c r="K9770" s="20" t="s">
        <v>3414</v>
      </c>
      <c r="L9770" s="20" t="s">
        <v>3415</v>
      </c>
      <c r="M9770" s="20" t="s">
        <v>39</v>
      </c>
      <c r="N9770" s="20" t="s">
        <v>46</v>
      </c>
      <c r="O9770" s="25">
        <v>1756.44</v>
      </c>
      <c r="Q9770" s="20" t="s">
        <v>46</v>
      </c>
      <c r="R9770" s="25">
        <v>1756.44</v>
      </c>
    </row>
    <row r="9771" spans="9:18" x14ac:dyDescent="0.3">
      <c r="M9771" s="20" t="s">
        <v>42</v>
      </c>
      <c r="O9771" s="25">
        <v>7</v>
      </c>
      <c r="R9771" s="25">
        <v>7</v>
      </c>
    </row>
    <row r="9772" spans="9:18" x14ac:dyDescent="0.3">
      <c r="I9772" s="31" t="s">
        <v>2753</v>
      </c>
      <c r="J9772" s="20" t="s">
        <v>2777</v>
      </c>
      <c r="K9772" s="20" t="s">
        <v>3416</v>
      </c>
      <c r="L9772" s="20" t="s">
        <v>2701</v>
      </c>
      <c r="M9772" s="20" t="s">
        <v>39</v>
      </c>
      <c r="N9772" s="20" t="s">
        <v>46</v>
      </c>
      <c r="O9772" s="25">
        <v>967.5</v>
      </c>
      <c r="Q9772" s="20" t="s">
        <v>46</v>
      </c>
      <c r="R9772" s="25">
        <v>967.5</v>
      </c>
    </row>
    <row r="9773" spans="9:18" x14ac:dyDescent="0.3">
      <c r="M9773" s="20" t="s">
        <v>42</v>
      </c>
      <c r="O9773" s="25">
        <v>20</v>
      </c>
      <c r="R9773" s="25">
        <v>20</v>
      </c>
    </row>
    <row r="9774" spans="9:18" x14ac:dyDescent="0.3">
      <c r="I9774" s="31" t="s">
        <v>2753</v>
      </c>
      <c r="J9774" s="20" t="s">
        <v>2777</v>
      </c>
      <c r="K9774" s="20" t="s">
        <v>3417</v>
      </c>
      <c r="L9774" s="20" t="s">
        <v>2167</v>
      </c>
      <c r="M9774" s="20" t="s">
        <v>39</v>
      </c>
      <c r="N9774" s="20" t="s">
        <v>46</v>
      </c>
      <c r="O9774" s="25">
        <v>1015.34</v>
      </c>
      <c r="Q9774" s="20" t="s">
        <v>46</v>
      </c>
      <c r="R9774" s="25">
        <v>1015.34</v>
      </c>
    </row>
    <row r="9775" spans="9:18" x14ac:dyDescent="0.3">
      <c r="M9775" s="20" t="s">
        <v>42</v>
      </c>
      <c r="O9775" s="25">
        <v>40</v>
      </c>
      <c r="R9775" s="25">
        <v>40</v>
      </c>
    </row>
    <row r="9776" spans="9:18" x14ac:dyDescent="0.3">
      <c r="I9776" s="31" t="s">
        <v>2753</v>
      </c>
      <c r="J9776" s="20" t="s">
        <v>2777</v>
      </c>
      <c r="K9776" s="20" t="s">
        <v>3418</v>
      </c>
      <c r="L9776" s="20" t="s">
        <v>3419</v>
      </c>
      <c r="M9776" s="20" t="s">
        <v>39</v>
      </c>
      <c r="N9776" s="20" t="s">
        <v>46</v>
      </c>
      <c r="O9776" s="25">
        <v>2800</v>
      </c>
      <c r="Q9776" s="20" t="s">
        <v>46</v>
      </c>
      <c r="R9776" s="25">
        <v>2800</v>
      </c>
    </row>
    <row r="9777" spans="9:18" x14ac:dyDescent="0.3">
      <c r="M9777" s="20" t="s">
        <v>42</v>
      </c>
      <c r="O9777" s="25">
        <v>1</v>
      </c>
      <c r="R9777" s="25">
        <v>1</v>
      </c>
    </row>
    <row r="9778" spans="9:18" x14ac:dyDescent="0.3">
      <c r="I9778" s="31" t="s">
        <v>2753</v>
      </c>
      <c r="J9778" s="20" t="s">
        <v>2777</v>
      </c>
      <c r="K9778" s="20" t="s">
        <v>3420</v>
      </c>
      <c r="L9778" s="20" t="s">
        <v>1179</v>
      </c>
      <c r="M9778" s="20" t="s">
        <v>39</v>
      </c>
      <c r="N9778" s="20" t="s">
        <v>46</v>
      </c>
      <c r="O9778" s="25">
        <v>266.14999999999998</v>
      </c>
      <c r="Q9778" s="20" t="s">
        <v>46</v>
      </c>
      <c r="R9778" s="25">
        <v>266.14999999999998</v>
      </c>
    </row>
    <row r="9779" spans="9:18" x14ac:dyDescent="0.3">
      <c r="M9779" s="20" t="s">
        <v>42</v>
      </c>
      <c r="O9779" s="25">
        <v>6</v>
      </c>
      <c r="R9779" s="25">
        <v>6</v>
      </c>
    </row>
    <row r="9780" spans="9:18" x14ac:dyDescent="0.3">
      <c r="I9780" s="31" t="s">
        <v>2753</v>
      </c>
      <c r="J9780" s="20" t="s">
        <v>2777</v>
      </c>
      <c r="K9780" s="20" t="s">
        <v>3421</v>
      </c>
      <c r="L9780" s="20" t="s">
        <v>363</v>
      </c>
      <c r="M9780" s="20" t="s">
        <v>39</v>
      </c>
      <c r="N9780" s="20" t="s">
        <v>46</v>
      </c>
      <c r="O9780" s="25">
        <v>133.07</v>
      </c>
      <c r="Q9780" s="20" t="s">
        <v>46</v>
      </c>
      <c r="R9780" s="25">
        <v>133.07</v>
      </c>
    </row>
    <row r="9781" spans="9:18" x14ac:dyDescent="0.3">
      <c r="M9781" s="20" t="s">
        <v>42</v>
      </c>
      <c r="O9781" s="25">
        <v>5</v>
      </c>
      <c r="R9781" s="25">
        <v>5</v>
      </c>
    </row>
    <row r="9782" spans="9:18" x14ac:dyDescent="0.3">
      <c r="I9782" s="31" t="s">
        <v>2753</v>
      </c>
      <c r="J9782" s="20" t="s">
        <v>2777</v>
      </c>
      <c r="K9782" s="20" t="s">
        <v>3422</v>
      </c>
      <c r="L9782" s="20" t="s">
        <v>364</v>
      </c>
      <c r="M9782" s="20" t="s">
        <v>39</v>
      </c>
      <c r="N9782" s="20" t="s">
        <v>46</v>
      </c>
      <c r="O9782" s="25">
        <v>358.17</v>
      </c>
      <c r="Q9782" s="20" t="s">
        <v>46</v>
      </c>
      <c r="R9782" s="25">
        <v>358.17</v>
      </c>
    </row>
    <row r="9783" spans="9:18" x14ac:dyDescent="0.3">
      <c r="M9783" s="20" t="s">
        <v>42</v>
      </c>
      <c r="O9783" s="25">
        <v>5</v>
      </c>
      <c r="R9783" s="25">
        <v>5</v>
      </c>
    </row>
    <row r="9784" spans="9:18" x14ac:dyDescent="0.3">
      <c r="I9784" s="31" t="s">
        <v>2753</v>
      </c>
      <c r="J9784" s="20" t="s">
        <v>2777</v>
      </c>
      <c r="K9784" s="20" t="s">
        <v>3423</v>
      </c>
      <c r="L9784" s="20" t="s">
        <v>211</v>
      </c>
      <c r="M9784" s="20" t="s">
        <v>39</v>
      </c>
      <c r="N9784" s="20" t="s">
        <v>46</v>
      </c>
      <c r="O9784" s="25">
        <v>2376.25</v>
      </c>
      <c r="Q9784" s="20" t="s">
        <v>46</v>
      </c>
      <c r="R9784" s="25">
        <v>2376.25</v>
      </c>
    </row>
    <row r="9785" spans="9:18" x14ac:dyDescent="0.3">
      <c r="M9785" s="20" t="s">
        <v>42</v>
      </c>
      <c r="O9785" s="25">
        <v>13</v>
      </c>
      <c r="R9785" s="25">
        <v>13</v>
      </c>
    </row>
    <row r="9786" spans="9:18" x14ac:dyDescent="0.3">
      <c r="I9786" s="31" t="s">
        <v>2753</v>
      </c>
      <c r="J9786" s="20" t="s">
        <v>2777</v>
      </c>
      <c r="K9786" s="20" t="s">
        <v>3424</v>
      </c>
      <c r="L9786" s="20" t="s">
        <v>212</v>
      </c>
      <c r="M9786" s="20" t="s">
        <v>39</v>
      </c>
      <c r="N9786" s="20" t="s">
        <v>46</v>
      </c>
      <c r="O9786" s="25">
        <v>1091.2</v>
      </c>
      <c r="Q9786" s="20" t="s">
        <v>46</v>
      </c>
      <c r="R9786" s="25">
        <v>1091.2</v>
      </c>
    </row>
    <row r="9787" spans="9:18" x14ac:dyDescent="0.3">
      <c r="M9787" s="20" t="s">
        <v>42</v>
      </c>
      <c r="O9787" s="25">
        <v>8</v>
      </c>
      <c r="R9787" s="25">
        <v>8</v>
      </c>
    </row>
    <row r="9788" spans="9:18" x14ac:dyDescent="0.3">
      <c r="I9788" s="31" t="s">
        <v>2753</v>
      </c>
      <c r="J9788" s="20" t="s">
        <v>2777</v>
      </c>
      <c r="K9788" s="20" t="s">
        <v>3425</v>
      </c>
      <c r="L9788" s="20" t="s">
        <v>213</v>
      </c>
      <c r="M9788" s="20" t="s">
        <v>39</v>
      </c>
      <c r="N9788" s="20" t="s">
        <v>46</v>
      </c>
      <c r="O9788" s="25">
        <v>1050.26</v>
      </c>
      <c r="Q9788" s="20" t="s">
        <v>46</v>
      </c>
      <c r="R9788" s="25">
        <v>1050.26</v>
      </c>
    </row>
    <row r="9789" spans="9:18" x14ac:dyDescent="0.3">
      <c r="M9789" s="20" t="s">
        <v>42</v>
      </c>
      <c r="O9789" s="25">
        <v>4</v>
      </c>
      <c r="R9789" s="25">
        <v>4</v>
      </c>
    </row>
    <row r="9790" spans="9:18" x14ac:dyDescent="0.3">
      <c r="I9790" s="31" t="s">
        <v>2753</v>
      </c>
      <c r="J9790" s="20" t="s">
        <v>2777</v>
      </c>
      <c r="K9790" s="20" t="s">
        <v>3426</v>
      </c>
      <c r="L9790" s="20" t="s">
        <v>1410</v>
      </c>
      <c r="M9790" s="20" t="s">
        <v>39</v>
      </c>
      <c r="N9790" s="20" t="s">
        <v>46</v>
      </c>
      <c r="O9790" s="25">
        <v>7466.5</v>
      </c>
      <c r="Q9790" s="20" t="s">
        <v>46</v>
      </c>
      <c r="R9790" s="25">
        <v>7466.5</v>
      </c>
    </row>
    <row r="9791" spans="9:18" x14ac:dyDescent="0.3">
      <c r="M9791" s="20" t="s">
        <v>42</v>
      </c>
      <c r="O9791" s="25">
        <v>0.109</v>
      </c>
      <c r="R9791" s="25">
        <v>0.109</v>
      </c>
    </row>
    <row r="9792" spans="9:18" x14ac:dyDescent="0.3">
      <c r="I9792" s="31" t="s">
        <v>2753</v>
      </c>
      <c r="J9792" s="20" t="s">
        <v>2777</v>
      </c>
      <c r="K9792" s="20" t="s">
        <v>3427</v>
      </c>
      <c r="L9792" s="20" t="s">
        <v>659</v>
      </c>
      <c r="M9792" s="20" t="s">
        <v>39</v>
      </c>
      <c r="N9792" s="20" t="s">
        <v>46</v>
      </c>
      <c r="O9792" s="25">
        <v>4618.1000000000004</v>
      </c>
      <c r="Q9792" s="20" t="s">
        <v>46</v>
      </c>
      <c r="R9792" s="25">
        <v>4618.1000000000004</v>
      </c>
    </row>
    <row r="9793" spans="9:18" x14ac:dyDescent="0.3">
      <c r="M9793" s="20" t="s">
        <v>42</v>
      </c>
      <c r="O9793" s="25">
        <v>4</v>
      </c>
      <c r="R9793" s="25">
        <v>4</v>
      </c>
    </row>
    <row r="9794" spans="9:18" x14ac:dyDescent="0.3">
      <c r="I9794" s="31" t="s">
        <v>2753</v>
      </c>
      <c r="J9794" s="20" t="s">
        <v>2777</v>
      </c>
      <c r="K9794" s="20" t="s">
        <v>3428</v>
      </c>
      <c r="L9794" s="20" t="s">
        <v>3429</v>
      </c>
      <c r="M9794" s="20" t="s">
        <v>39</v>
      </c>
      <c r="N9794" s="20" t="s">
        <v>46</v>
      </c>
      <c r="O9794" s="25">
        <v>9208.58</v>
      </c>
      <c r="Q9794" s="20" t="s">
        <v>46</v>
      </c>
      <c r="R9794" s="25">
        <v>9208.58</v>
      </c>
    </row>
    <row r="9795" spans="9:18" x14ac:dyDescent="0.3">
      <c r="M9795" s="20" t="s">
        <v>42</v>
      </c>
      <c r="O9795" s="25">
        <v>0.122</v>
      </c>
      <c r="R9795" s="25">
        <v>0.122</v>
      </c>
    </row>
    <row r="9796" spans="9:18" x14ac:dyDescent="0.3">
      <c r="I9796" s="31" t="s">
        <v>2753</v>
      </c>
      <c r="J9796" s="20" t="s">
        <v>2777</v>
      </c>
      <c r="K9796" s="20" t="s">
        <v>3430</v>
      </c>
      <c r="L9796" s="20" t="s">
        <v>1412</v>
      </c>
      <c r="M9796" s="20" t="s">
        <v>39</v>
      </c>
      <c r="N9796" s="20" t="s">
        <v>46</v>
      </c>
      <c r="O9796" s="25">
        <v>5203.67</v>
      </c>
      <c r="Q9796" s="20" t="s">
        <v>46</v>
      </c>
      <c r="R9796" s="25">
        <v>5203.67</v>
      </c>
    </row>
    <row r="9797" spans="9:18" x14ac:dyDescent="0.3">
      <c r="M9797" s="20" t="s">
        <v>42</v>
      </c>
      <c r="O9797" s="25">
        <v>6.7000000000000004E-2</v>
      </c>
      <c r="R9797" s="25">
        <v>6.7000000000000004E-2</v>
      </c>
    </row>
    <row r="9798" spans="9:18" x14ac:dyDescent="0.3">
      <c r="I9798" s="31" t="s">
        <v>2753</v>
      </c>
      <c r="J9798" s="20" t="s">
        <v>2777</v>
      </c>
      <c r="K9798" s="20" t="s">
        <v>3431</v>
      </c>
      <c r="L9798" s="20" t="s">
        <v>3432</v>
      </c>
      <c r="M9798" s="20" t="s">
        <v>39</v>
      </c>
      <c r="N9798" s="20" t="s">
        <v>46</v>
      </c>
      <c r="O9798" s="25">
        <v>4782.78</v>
      </c>
      <c r="Q9798" s="20" t="s">
        <v>46</v>
      </c>
      <c r="R9798" s="25">
        <v>4782.78</v>
      </c>
    </row>
    <row r="9799" spans="9:18" x14ac:dyDescent="0.3">
      <c r="M9799" s="20" t="s">
        <v>42</v>
      </c>
      <c r="O9799" s="25">
        <v>3</v>
      </c>
      <c r="R9799" s="25">
        <v>3</v>
      </c>
    </row>
    <row r="9800" spans="9:18" x14ac:dyDescent="0.3">
      <c r="I9800" s="31" t="s">
        <v>2753</v>
      </c>
      <c r="J9800" s="20" t="s">
        <v>2777</v>
      </c>
      <c r="K9800" s="20" t="s">
        <v>3433</v>
      </c>
      <c r="L9800" s="20" t="s">
        <v>3434</v>
      </c>
      <c r="M9800" s="20" t="s">
        <v>39</v>
      </c>
      <c r="N9800" s="20" t="s">
        <v>46</v>
      </c>
      <c r="O9800" s="25">
        <v>1891.67</v>
      </c>
      <c r="Q9800" s="20" t="s">
        <v>46</v>
      </c>
      <c r="R9800" s="25">
        <v>1891.67</v>
      </c>
    </row>
    <row r="9801" spans="9:18" x14ac:dyDescent="0.3">
      <c r="M9801" s="20" t="s">
        <v>42</v>
      </c>
      <c r="O9801" s="25">
        <v>1</v>
      </c>
      <c r="R9801" s="25">
        <v>1</v>
      </c>
    </row>
    <row r="9802" spans="9:18" x14ac:dyDescent="0.3">
      <c r="I9802" s="31" t="s">
        <v>2753</v>
      </c>
      <c r="J9802" s="20" t="s">
        <v>2777</v>
      </c>
      <c r="K9802" s="20" t="s">
        <v>3435</v>
      </c>
      <c r="L9802" s="20" t="s">
        <v>2595</v>
      </c>
      <c r="M9802" s="20" t="s">
        <v>39</v>
      </c>
      <c r="N9802" s="20" t="s">
        <v>46</v>
      </c>
      <c r="O9802" s="25">
        <v>6930.25</v>
      </c>
      <c r="Q9802" s="20" t="s">
        <v>46</v>
      </c>
      <c r="R9802" s="25">
        <v>6930.25</v>
      </c>
    </row>
    <row r="9803" spans="9:18" x14ac:dyDescent="0.3">
      <c r="M9803" s="20" t="s">
        <v>42</v>
      </c>
      <c r="O9803" s="25">
        <v>4</v>
      </c>
      <c r="R9803" s="25">
        <v>4</v>
      </c>
    </row>
    <row r="9804" spans="9:18" x14ac:dyDescent="0.3">
      <c r="I9804" s="31" t="s">
        <v>2753</v>
      </c>
      <c r="J9804" s="20" t="s">
        <v>2777</v>
      </c>
      <c r="K9804" s="20" t="s">
        <v>3436</v>
      </c>
      <c r="L9804" s="20" t="s">
        <v>234</v>
      </c>
      <c r="M9804" s="20" t="s">
        <v>39</v>
      </c>
      <c r="N9804" s="20" t="s">
        <v>46</v>
      </c>
      <c r="O9804" s="25">
        <v>1826.67</v>
      </c>
      <c r="Q9804" s="20" t="s">
        <v>46</v>
      </c>
      <c r="R9804" s="25">
        <v>1826.67</v>
      </c>
    </row>
    <row r="9805" spans="9:18" x14ac:dyDescent="0.3">
      <c r="M9805" s="20" t="s">
        <v>42</v>
      </c>
      <c r="O9805" s="25">
        <v>1</v>
      </c>
      <c r="R9805" s="25">
        <v>1</v>
      </c>
    </row>
    <row r="9806" spans="9:18" x14ac:dyDescent="0.3">
      <c r="I9806" s="31" t="s">
        <v>2753</v>
      </c>
      <c r="J9806" s="20" t="s">
        <v>2777</v>
      </c>
      <c r="K9806" s="20" t="s">
        <v>3437</v>
      </c>
      <c r="L9806" s="20" t="s">
        <v>3438</v>
      </c>
      <c r="M9806" s="20" t="s">
        <v>39</v>
      </c>
      <c r="N9806" s="20" t="s">
        <v>46</v>
      </c>
      <c r="O9806" s="25">
        <v>1800</v>
      </c>
      <c r="Q9806" s="20" t="s">
        <v>46</v>
      </c>
      <c r="R9806" s="25">
        <v>1800</v>
      </c>
    </row>
    <row r="9807" spans="9:18" x14ac:dyDescent="0.3">
      <c r="M9807" s="20" t="s">
        <v>42</v>
      </c>
      <c r="O9807" s="25">
        <v>1</v>
      </c>
      <c r="R9807" s="25">
        <v>1</v>
      </c>
    </row>
    <row r="9808" spans="9:18" x14ac:dyDescent="0.3">
      <c r="I9808" s="31" t="s">
        <v>2753</v>
      </c>
      <c r="J9808" s="20" t="s">
        <v>2777</v>
      </c>
      <c r="K9808" s="20" t="s">
        <v>3439</v>
      </c>
      <c r="L9808" s="20" t="s">
        <v>3440</v>
      </c>
      <c r="M9808" s="20" t="s">
        <v>39</v>
      </c>
      <c r="N9808" s="20" t="s">
        <v>53</v>
      </c>
      <c r="O9808" s="25">
        <v>250</v>
      </c>
      <c r="Q9808" s="20" t="s">
        <v>53</v>
      </c>
      <c r="R9808" s="25">
        <v>250</v>
      </c>
    </row>
    <row r="9809" spans="9:18" x14ac:dyDescent="0.3">
      <c r="M9809" s="20" t="s">
        <v>42</v>
      </c>
      <c r="O9809" s="25">
        <v>1</v>
      </c>
      <c r="R9809" s="25">
        <v>1</v>
      </c>
    </row>
    <row r="9810" spans="9:18" x14ac:dyDescent="0.3">
      <c r="I9810" s="31" t="s">
        <v>2753</v>
      </c>
      <c r="J9810" s="20" t="s">
        <v>2777</v>
      </c>
      <c r="K9810" s="20" t="s">
        <v>3441</v>
      </c>
      <c r="L9810" s="20" t="s">
        <v>3442</v>
      </c>
      <c r="M9810" s="20" t="s">
        <v>39</v>
      </c>
      <c r="N9810" s="20" t="s">
        <v>53</v>
      </c>
      <c r="O9810" s="25">
        <v>781.6</v>
      </c>
      <c r="Q9810" s="20" t="s">
        <v>53</v>
      </c>
      <c r="R9810" s="25">
        <v>781.6</v>
      </c>
    </row>
    <row r="9811" spans="9:18" x14ac:dyDescent="0.3">
      <c r="M9811" s="20" t="s">
        <v>42</v>
      </c>
      <c r="O9811" s="25">
        <v>1</v>
      </c>
      <c r="R9811" s="25">
        <v>1</v>
      </c>
    </row>
    <row r="9812" spans="9:18" x14ac:dyDescent="0.3">
      <c r="I9812" s="31" t="s">
        <v>2753</v>
      </c>
      <c r="J9812" s="20" t="s">
        <v>2777</v>
      </c>
      <c r="K9812" s="20" t="s">
        <v>3443</v>
      </c>
      <c r="L9812" s="20" t="s">
        <v>3444</v>
      </c>
      <c r="M9812" s="20" t="s">
        <v>39</v>
      </c>
      <c r="N9812" s="20" t="s">
        <v>46</v>
      </c>
      <c r="O9812" s="25">
        <v>31938.61</v>
      </c>
      <c r="Q9812" s="20" t="s">
        <v>46</v>
      </c>
      <c r="R9812" s="25">
        <v>31938.61</v>
      </c>
    </row>
    <row r="9813" spans="9:18" x14ac:dyDescent="0.3">
      <c r="M9813" s="20" t="s">
        <v>42</v>
      </c>
      <c r="O9813" s="25">
        <v>1</v>
      </c>
      <c r="R9813" s="25">
        <v>1</v>
      </c>
    </row>
    <row r="9814" spans="9:18" x14ac:dyDescent="0.3">
      <c r="I9814" s="31" t="s">
        <v>2753</v>
      </c>
      <c r="J9814" s="20" t="s">
        <v>2777</v>
      </c>
      <c r="K9814" s="20" t="s">
        <v>3445</v>
      </c>
      <c r="L9814" s="20" t="s">
        <v>492</v>
      </c>
      <c r="M9814" s="20" t="s">
        <v>39</v>
      </c>
      <c r="N9814" s="20" t="s">
        <v>46</v>
      </c>
      <c r="O9814" s="25">
        <v>2267.5</v>
      </c>
      <c r="Q9814" s="20" t="s">
        <v>46</v>
      </c>
      <c r="R9814" s="25">
        <v>2267.5</v>
      </c>
    </row>
    <row r="9815" spans="9:18" x14ac:dyDescent="0.3">
      <c r="M9815" s="20" t="s">
        <v>42</v>
      </c>
      <c r="O9815" s="25">
        <v>1</v>
      </c>
      <c r="R9815" s="25">
        <v>1</v>
      </c>
    </row>
    <row r="9816" spans="9:18" x14ac:dyDescent="0.3">
      <c r="I9816" s="31" t="s">
        <v>2753</v>
      </c>
      <c r="J9816" s="20" t="s">
        <v>2777</v>
      </c>
      <c r="K9816" s="20" t="s">
        <v>3446</v>
      </c>
      <c r="L9816" s="20" t="s">
        <v>2596</v>
      </c>
      <c r="M9816" s="20" t="s">
        <v>39</v>
      </c>
      <c r="N9816" s="20" t="s">
        <v>46</v>
      </c>
      <c r="O9816" s="25">
        <v>5456.17</v>
      </c>
      <c r="Q9816" s="20" t="s">
        <v>46</v>
      </c>
      <c r="R9816" s="25">
        <v>5456.17</v>
      </c>
    </row>
    <row r="9817" spans="9:18" x14ac:dyDescent="0.3">
      <c r="M9817" s="20" t="s">
        <v>42</v>
      </c>
      <c r="O9817" s="25">
        <v>8</v>
      </c>
      <c r="R9817" s="25">
        <v>8</v>
      </c>
    </row>
    <row r="9818" spans="9:18" x14ac:dyDescent="0.3">
      <c r="I9818" s="31" t="s">
        <v>2753</v>
      </c>
      <c r="J9818" s="20" t="s">
        <v>2777</v>
      </c>
      <c r="K9818" s="20" t="s">
        <v>3447</v>
      </c>
      <c r="L9818" s="20" t="s">
        <v>3448</v>
      </c>
      <c r="M9818" s="20" t="s">
        <v>39</v>
      </c>
      <c r="N9818" s="20" t="s">
        <v>46</v>
      </c>
      <c r="O9818" s="25">
        <v>5406.64</v>
      </c>
      <c r="Q9818" s="20" t="s">
        <v>46</v>
      </c>
      <c r="R9818" s="25">
        <v>5406.64</v>
      </c>
    </row>
    <row r="9819" spans="9:18" x14ac:dyDescent="0.3">
      <c r="M9819" s="20" t="s">
        <v>42</v>
      </c>
      <c r="O9819" s="25">
        <v>1</v>
      </c>
      <c r="R9819" s="25">
        <v>1</v>
      </c>
    </row>
    <row r="9820" spans="9:18" x14ac:dyDescent="0.3">
      <c r="I9820" s="31" t="s">
        <v>2753</v>
      </c>
      <c r="J9820" s="20" t="s">
        <v>2777</v>
      </c>
      <c r="K9820" s="20" t="s">
        <v>3449</v>
      </c>
      <c r="L9820" s="20" t="s">
        <v>3450</v>
      </c>
      <c r="M9820" s="20" t="s">
        <v>39</v>
      </c>
      <c r="N9820" s="20" t="s">
        <v>46</v>
      </c>
      <c r="O9820" s="25">
        <v>6300</v>
      </c>
      <c r="Q9820" s="20" t="s">
        <v>46</v>
      </c>
      <c r="R9820" s="25">
        <v>6300</v>
      </c>
    </row>
    <row r="9821" spans="9:18" x14ac:dyDescent="0.3">
      <c r="M9821" s="20" t="s">
        <v>42</v>
      </c>
      <c r="O9821" s="25">
        <v>6</v>
      </c>
      <c r="R9821" s="25">
        <v>6</v>
      </c>
    </row>
    <row r="9822" spans="9:18" x14ac:dyDescent="0.3">
      <c r="I9822" s="31" t="s">
        <v>2753</v>
      </c>
      <c r="J9822" s="20" t="s">
        <v>2777</v>
      </c>
      <c r="K9822" s="20" t="s">
        <v>3451</v>
      </c>
      <c r="L9822" s="20" t="s">
        <v>3452</v>
      </c>
      <c r="M9822" s="20" t="s">
        <v>39</v>
      </c>
      <c r="N9822" s="20" t="s">
        <v>46</v>
      </c>
      <c r="O9822" s="25">
        <v>450</v>
      </c>
      <c r="Q9822" s="20" t="s">
        <v>46</v>
      </c>
      <c r="R9822" s="25">
        <v>450</v>
      </c>
    </row>
    <row r="9823" spans="9:18" x14ac:dyDescent="0.3">
      <c r="M9823" s="20" t="s">
        <v>42</v>
      </c>
      <c r="O9823" s="25">
        <v>6</v>
      </c>
      <c r="R9823" s="25">
        <v>6</v>
      </c>
    </row>
    <row r="9824" spans="9:18" x14ac:dyDescent="0.3">
      <c r="I9824" s="31" t="s">
        <v>2753</v>
      </c>
      <c r="J9824" s="20" t="s">
        <v>2777</v>
      </c>
      <c r="K9824" s="20" t="s">
        <v>3453</v>
      </c>
      <c r="L9824" s="20" t="s">
        <v>3454</v>
      </c>
      <c r="M9824" s="20" t="s">
        <v>39</v>
      </c>
      <c r="N9824" s="20" t="s">
        <v>46</v>
      </c>
      <c r="O9824" s="25">
        <v>580</v>
      </c>
      <c r="Q9824" s="20" t="s">
        <v>46</v>
      </c>
      <c r="R9824" s="25">
        <v>580</v>
      </c>
    </row>
    <row r="9825" spans="9:18" x14ac:dyDescent="0.3">
      <c r="M9825" s="20" t="s">
        <v>42</v>
      </c>
      <c r="O9825" s="25">
        <v>1</v>
      </c>
      <c r="R9825" s="25">
        <v>1</v>
      </c>
    </row>
    <row r="9826" spans="9:18" x14ac:dyDescent="0.3">
      <c r="I9826" s="31" t="s">
        <v>2753</v>
      </c>
      <c r="J9826" s="20" t="s">
        <v>2777</v>
      </c>
      <c r="K9826" s="20" t="s">
        <v>3455</v>
      </c>
      <c r="L9826" s="20" t="s">
        <v>404</v>
      </c>
      <c r="M9826" s="20" t="s">
        <v>39</v>
      </c>
      <c r="N9826" s="20" t="s">
        <v>90</v>
      </c>
      <c r="O9826" s="25">
        <v>2141.0700000000002</v>
      </c>
      <c r="Q9826" s="20" t="s">
        <v>90</v>
      </c>
      <c r="R9826" s="25">
        <v>2141.0700000000002</v>
      </c>
    </row>
    <row r="9827" spans="9:18" x14ac:dyDescent="0.3">
      <c r="M9827" s="20" t="s">
        <v>42</v>
      </c>
      <c r="O9827" s="25">
        <v>24</v>
      </c>
      <c r="R9827" s="25">
        <v>24</v>
      </c>
    </row>
    <row r="9828" spans="9:18" x14ac:dyDescent="0.3">
      <c r="I9828" s="31" t="s">
        <v>2753</v>
      </c>
      <c r="J9828" s="20" t="s">
        <v>2777</v>
      </c>
      <c r="K9828" s="20" t="s">
        <v>3456</v>
      </c>
      <c r="L9828" s="20" t="s">
        <v>3457</v>
      </c>
      <c r="M9828" s="20" t="s">
        <v>39</v>
      </c>
      <c r="N9828" s="20" t="s">
        <v>46</v>
      </c>
      <c r="O9828" s="25">
        <v>370.68</v>
      </c>
      <c r="Q9828" s="20" t="s">
        <v>46</v>
      </c>
      <c r="R9828" s="25">
        <v>370.68</v>
      </c>
    </row>
    <row r="9829" spans="9:18" x14ac:dyDescent="0.3">
      <c r="M9829" s="20" t="s">
        <v>42</v>
      </c>
      <c r="O9829" s="25">
        <v>3</v>
      </c>
      <c r="R9829" s="25">
        <v>3</v>
      </c>
    </row>
    <row r="9830" spans="9:18" x14ac:dyDescent="0.3">
      <c r="I9830" s="31" t="s">
        <v>2753</v>
      </c>
      <c r="J9830" s="20" t="s">
        <v>2777</v>
      </c>
      <c r="K9830" s="20" t="s">
        <v>3458</v>
      </c>
      <c r="L9830" s="20" t="s">
        <v>3459</v>
      </c>
      <c r="M9830" s="20" t="s">
        <v>39</v>
      </c>
      <c r="N9830" s="20" t="s">
        <v>46</v>
      </c>
      <c r="O9830" s="25">
        <v>1488</v>
      </c>
      <c r="Q9830" s="20" t="s">
        <v>46</v>
      </c>
      <c r="R9830" s="25">
        <v>1488</v>
      </c>
    </row>
    <row r="9831" spans="9:18" x14ac:dyDescent="0.3">
      <c r="M9831" s="20" t="s">
        <v>42</v>
      </c>
      <c r="O9831" s="25">
        <v>6</v>
      </c>
      <c r="R9831" s="25">
        <v>6</v>
      </c>
    </row>
    <row r="9832" spans="9:18" x14ac:dyDescent="0.3">
      <c r="I9832" s="31" t="s">
        <v>2753</v>
      </c>
      <c r="J9832" s="20" t="s">
        <v>2777</v>
      </c>
      <c r="K9832" s="20" t="s">
        <v>3460</v>
      </c>
      <c r="L9832" s="20" t="s">
        <v>3461</v>
      </c>
      <c r="M9832" s="20" t="s">
        <v>39</v>
      </c>
      <c r="N9832" s="20" t="s">
        <v>46</v>
      </c>
      <c r="O9832" s="25">
        <v>2574.98</v>
      </c>
      <c r="Q9832" s="20" t="s">
        <v>46</v>
      </c>
      <c r="R9832" s="25">
        <v>2574.98</v>
      </c>
    </row>
    <row r="9833" spans="9:18" x14ac:dyDescent="0.3">
      <c r="M9833" s="20" t="s">
        <v>42</v>
      </c>
      <c r="O9833" s="25">
        <v>2</v>
      </c>
      <c r="R9833" s="25">
        <v>2</v>
      </c>
    </row>
    <row r="9834" spans="9:18" x14ac:dyDescent="0.3">
      <c r="I9834" s="31" t="s">
        <v>2753</v>
      </c>
      <c r="J9834" s="20" t="s">
        <v>2777</v>
      </c>
      <c r="K9834" s="20" t="s">
        <v>3462</v>
      </c>
      <c r="L9834" s="20" t="s">
        <v>3463</v>
      </c>
      <c r="M9834" s="20" t="s">
        <v>39</v>
      </c>
      <c r="N9834" s="20" t="s">
        <v>46</v>
      </c>
      <c r="O9834" s="25">
        <v>2619.17</v>
      </c>
      <c r="Q9834" s="20" t="s">
        <v>46</v>
      </c>
      <c r="R9834" s="25">
        <v>2619.17</v>
      </c>
    </row>
    <row r="9835" spans="9:18" x14ac:dyDescent="0.3">
      <c r="M9835" s="20" t="s">
        <v>42</v>
      </c>
      <c r="O9835" s="25">
        <v>2</v>
      </c>
      <c r="R9835" s="25">
        <v>2</v>
      </c>
    </row>
    <row r="9836" spans="9:18" x14ac:dyDescent="0.3">
      <c r="I9836" s="31" t="s">
        <v>2753</v>
      </c>
      <c r="J9836" s="20" t="s">
        <v>2777</v>
      </c>
      <c r="K9836" s="20" t="s">
        <v>3464</v>
      </c>
      <c r="L9836" s="20" t="s">
        <v>3465</v>
      </c>
      <c r="M9836" s="20" t="s">
        <v>39</v>
      </c>
      <c r="N9836" s="20" t="s">
        <v>46</v>
      </c>
      <c r="O9836" s="25">
        <v>2382</v>
      </c>
      <c r="Q9836" s="20" t="s">
        <v>46</v>
      </c>
      <c r="R9836" s="25">
        <v>2382</v>
      </c>
    </row>
    <row r="9837" spans="9:18" x14ac:dyDescent="0.3">
      <c r="M9837" s="20" t="s">
        <v>42</v>
      </c>
      <c r="O9837" s="25">
        <v>2</v>
      </c>
      <c r="R9837" s="25">
        <v>2</v>
      </c>
    </row>
    <row r="9838" spans="9:18" x14ac:dyDescent="0.3">
      <c r="I9838" s="31" t="s">
        <v>2753</v>
      </c>
      <c r="J9838" s="20" t="s">
        <v>2777</v>
      </c>
      <c r="K9838" s="20" t="s">
        <v>3466</v>
      </c>
      <c r="L9838" s="20" t="s">
        <v>3467</v>
      </c>
      <c r="M9838" s="20" t="s">
        <v>39</v>
      </c>
      <c r="N9838" s="20" t="s">
        <v>46</v>
      </c>
      <c r="O9838" s="25">
        <v>1079.96</v>
      </c>
      <c r="Q9838" s="20" t="s">
        <v>46</v>
      </c>
      <c r="R9838" s="25">
        <v>1079.96</v>
      </c>
    </row>
    <row r="9839" spans="9:18" x14ac:dyDescent="0.3">
      <c r="M9839" s="20" t="s">
        <v>42</v>
      </c>
      <c r="O9839" s="25">
        <v>1</v>
      </c>
      <c r="R9839" s="25">
        <v>1</v>
      </c>
    </row>
    <row r="9840" spans="9:18" x14ac:dyDescent="0.3">
      <c r="I9840" s="31" t="s">
        <v>2753</v>
      </c>
      <c r="J9840" s="20" t="s">
        <v>2777</v>
      </c>
      <c r="K9840" s="20" t="s">
        <v>3468</v>
      </c>
      <c r="L9840" s="20" t="s">
        <v>3469</v>
      </c>
      <c r="M9840" s="20" t="s">
        <v>39</v>
      </c>
      <c r="N9840" s="20" t="s">
        <v>46</v>
      </c>
      <c r="O9840" s="25">
        <v>10000</v>
      </c>
      <c r="Q9840" s="20" t="s">
        <v>46</v>
      </c>
      <c r="R9840" s="25">
        <v>10000</v>
      </c>
    </row>
    <row r="9841" spans="9:18" x14ac:dyDescent="0.3">
      <c r="M9841" s="20" t="s">
        <v>42</v>
      </c>
      <c r="O9841" s="25">
        <v>3</v>
      </c>
      <c r="R9841" s="25">
        <v>3</v>
      </c>
    </row>
    <row r="9842" spans="9:18" x14ac:dyDescent="0.3">
      <c r="I9842" s="31" t="s">
        <v>2753</v>
      </c>
      <c r="J9842" s="20" t="s">
        <v>2777</v>
      </c>
      <c r="K9842" s="20" t="s">
        <v>3470</v>
      </c>
      <c r="L9842" s="20" t="s">
        <v>3471</v>
      </c>
      <c r="M9842" s="20" t="s">
        <v>39</v>
      </c>
      <c r="N9842" s="20" t="s">
        <v>46</v>
      </c>
      <c r="O9842" s="25">
        <v>10000</v>
      </c>
      <c r="Q9842" s="20" t="s">
        <v>46</v>
      </c>
      <c r="R9842" s="25">
        <v>10000</v>
      </c>
    </row>
    <row r="9843" spans="9:18" x14ac:dyDescent="0.3">
      <c r="M9843" s="20" t="s">
        <v>42</v>
      </c>
      <c r="O9843" s="25">
        <v>3</v>
      </c>
      <c r="R9843" s="25">
        <v>3</v>
      </c>
    </row>
    <row r="9844" spans="9:18" x14ac:dyDescent="0.3">
      <c r="I9844" s="31" t="s">
        <v>2753</v>
      </c>
      <c r="J9844" s="20" t="s">
        <v>2777</v>
      </c>
      <c r="K9844" s="20" t="s">
        <v>3472</v>
      </c>
      <c r="L9844" s="20" t="s">
        <v>3473</v>
      </c>
      <c r="M9844" s="20" t="s">
        <v>39</v>
      </c>
      <c r="N9844" s="20" t="s">
        <v>46</v>
      </c>
      <c r="O9844" s="25">
        <v>2916.67</v>
      </c>
      <c r="Q9844" s="20" t="s">
        <v>46</v>
      </c>
      <c r="R9844" s="25">
        <v>2916.67</v>
      </c>
    </row>
    <row r="9845" spans="9:18" x14ac:dyDescent="0.3">
      <c r="M9845" s="20" t="s">
        <v>42</v>
      </c>
      <c r="O9845" s="25">
        <v>1</v>
      </c>
      <c r="R9845" s="25">
        <v>1</v>
      </c>
    </row>
    <row r="9846" spans="9:18" x14ac:dyDescent="0.3">
      <c r="I9846" s="31" t="s">
        <v>2753</v>
      </c>
      <c r="J9846" s="20" t="s">
        <v>2777</v>
      </c>
      <c r="K9846" s="20" t="s">
        <v>3474</v>
      </c>
      <c r="L9846" s="20" t="s">
        <v>1745</v>
      </c>
      <c r="M9846" s="20" t="s">
        <v>39</v>
      </c>
      <c r="N9846" s="20" t="s">
        <v>46</v>
      </c>
      <c r="O9846" s="25">
        <v>2916.66</v>
      </c>
      <c r="Q9846" s="20" t="s">
        <v>46</v>
      </c>
      <c r="R9846" s="25">
        <v>2916.66</v>
      </c>
    </row>
    <row r="9847" spans="9:18" x14ac:dyDescent="0.3">
      <c r="M9847" s="20" t="s">
        <v>42</v>
      </c>
      <c r="O9847" s="25">
        <v>1</v>
      </c>
      <c r="R9847" s="25">
        <v>1</v>
      </c>
    </row>
    <row r="9848" spans="9:18" x14ac:dyDescent="0.3">
      <c r="I9848" s="31" t="s">
        <v>2753</v>
      </c>
      <c r="J9848" s="20" t="s">
        <v>2777</v>
      </c>
      <c r="K9848" s="20" t="s">
        <v>3475</v>
      </c>
      <c r="L9848" s="20" t="s">
        <v>3476</v>
      </c>
      <c r="M9848" s="20" t="s">
        <v>39</v>
      </c>
      <c r="N9848" s="20" t="s">
        <v>46</v>
      </c>
      <c r="O9848" s="25">
        <v>420</v>
      </c>
      <c r="Q9848" s="20" t="s">
        <v>46</v>
      </c>
      <c r="R9848" s="25">
        <v>420</v>
      </c>
    </row>
    <row r="9849" spans="9:18" x14ac:dyDescent="0.3">
      <c r="M9849" s="20" t="s">
        <v>42</v>
      </c>
      <c r="O9849" s="25">
        <v>3</v>
      </c>
      <c r="R9849" s="25">
        <v>3</v>
      </c>
    </row>
    <row r="9850" spans="9:18" x14ac:dyDescent="0.3">
      <c r="I9850" s="31" t="s">
        <v>2753</v>
      </c>
      <c r="J9850" s="20" t="s">
        <v>2777</v>
      </c>
      <c r="K9850" s="20" t="s">
        <v>3477</v>
      </c>
      <c r="L9850" s="20" t="s">
        <v>359</v>
      </c>
      <c r="M9850" s="20" t="s">
        <v>39</v>
      </c>
      <c r="N9850" s="20" t="s">
        <v>46</v>
      </c>
      <c r="O9850" s="25">
        <v>712.5</v>
      </c>
      <c r="Q9850" s="20" t="s">
        <v>46</v>
      </c>
      <c r="R9850" s="25">
        <v>712.5</v>
      </c>
    </row>
    <row r="9851" spans="9:18" x14ac:dyDescent="0.3">
      <c r="M9851" s="20" t="s">
        <v>42</v>
      </c>
      <c r="O9851" s="25">
        <v>19</v>
      </c>
      <c r="R9851" s="25">
        <v>19</v>
      </c>
    </row>
    <row r="9852" spans="9:18" x14ac:dyDescent="0.3">
      <c r="I9852" s="31" t="s">
        <v>2753</v>
      </c>
      <c r="J9852" s="20" t="s">
        <v>2777</v>
      </c>
      <c r="K9852" s="20" t="s">
        <v>3478</v>
      </c>
      <c r="L9852" s="20" t="s">
        <v>2703</v>
      </c>
      <c r="M9852" s="20" t="s">
        <v>39</v>
      </c>
      <c r="N9852" s="20" t="s">
        <v>46</v>
      </c>
      <c r="O9852" s="25">
        <v>1023.33</v>
      </c>
      <c r="Q9852" s="20" t="s">
        <v>46</v>
      </c>
      <c r="R9852" s="25">
        <v>1023.33</v>
      </c>
    </row>
    <row r="9853" spans="9:18" x14ac:dyDescent="0.3">
      <c r="M9853" s="20" t="s">
        <v>42</v>
      </c>
      <c r="O9853" s="25">
        <v>2</v>
      </c>
      <c r="R9853" s="25">
        <v>2</v>
      </c>
    </row>
    <row r="9854" spans="9:18" x14ac:dyDescent="0.3">
      <c r="I9854" s="31" t="s">
        <v>2753</v>
      </c>
      <c r="J9854" s="20" t="s">
        <v>2777</v>
      </c>
      <c r="K9854" s="20" t="s">
        <v>3479</v>
      </c>
      <c r="L9854" s="20" t="s">
        <v>985</v>
      </c>
      <c r="M9854" s="20" t="s">
        <v>39</v>
      </c>
      <c r="N9854" s="20" t="s">
        <v>53</v>
      </c>
      <c r="O9854" s="25">
        <v>310</v>
      </c>
      <c r="Q9854" s="20" t="s">
        <v>53</v>
      </c>
      <c r="R9854" s="25">
        <v>310</v>
      </c>
    </row>
    <row r="9855" spans="9:18" x14ac:dyDescent="0.3">
      <c r="M9855" s="20" t="s">
        <v>42</v>
      </c>
      <c r="O9855" s="25">
        <v>3</v>
      </c>
      <c r="R9855" s="25">
        <v>3</v>
      </c>
    </row>
    <row r="9856" spans="9:18" x14ac:dyDescent="0.3">
      <c r="I9856" s="31" t="s">
        <v>2753</v>
      </c>
      <c r="J9856" s="20" t="s">
        <v>2777</v>
      </c>
      <c r="K9856" s="20" t="s">
        <v>3480</v>
      </c>
      <c r="L9856" s="20" t="s">
        <v>328</v>
      </c>
      <c r="M9856" s="20" t="s">
        <v>39</v>
      </c>
      <c r="N9856" s="20" t="s">
        <v>53</v>
      </c>
      <c r="O9856" s="25">
        <v>758.93</v>
      </c>
      <c r="Q9856" s="20" t="s">
        <v>53</v>
      </c>
      <c r="R9856" s="25">
        <v>758.93</v>
      </c>
    </row>
    <row r="9857" spans="9:18" x14ac:dyDescent="0.3">
      <c r="M9857" s="20" t="s">
        <v>42</v>
      </c>
      <c r="O9857" s="25">
        <v>10</v>
      </c>
      <c r="R9857" s="25">
        <v>10</v>
      </c>
    </row>
    <row r="9858" spans="9:18" x14ac:dyDescent="0.3">
      <c r="I9858" s="31" t="s">
        <v>2753</v>
      </c>
      <c r="J9858" s="20" t="s">
        <v>2777</v>
      </c>
      <c r="K9858" s="20" t="s">
        <v>3481</v>
      </c>
      <c r="L9858" s="20" t="s">
        <v>1449</v>
      </c>
      <c r="M9858" s="20" t="s">
        <v>39</v>
      </c>
      <c r="N9858" s="20" t="s">
        <v>53</v>
      </c>
      <c r="O9858" s="25">
        <v>29.57</v>
      </c>
      <c r="Q9858" s="20" t="s">
        <v>53</v>
      </c>
      <c r="R9858" s="25">
        <v>29.57</v>
      </c>
    </row>
    <row r="9859" spans="9:18" x14ac:dyDescent="0.3">
      <c r="M9859" s="20" t="s">
        <v>42</v>
      </c>
      <c r="O9859" s="25">
        <v>1</v>
      </c>
      <c r="R9859" s="25">
        <v>1</v>
      </c>
    </row>
    <row r="9860" spans="9:18" x14ac:dyDescent="0.3">
      <c r="I9860" s="31" t="s">
        <v>2753</v>
      </c>
      <c r="J9860" s="20" t="s">
        <v>2777</v>
      </c>
      <c r="K9860" s="20" t="s">
        <v>3482</v>
      </c>
      <c r="L9860" s="20" t="s">
        <v>3483</v>
      </c>
      <c r="M9860" s="20" t="s">
        <v>39</v>
      </c>
      <c r="N9860" s="20" t="s">
        <v>46</v>
      </c>
      <c r="O9860" s="25">
        <v>616.66999999999996</v>
      </c>
      <c r="Q9860" s="20" t="s">
        <v>46</v>
      </c>
      <c r="R9860" s="25">
        <v>616.66999999999996</v>
      </c>
    </row>
    <row r="9861" spans="9:18" x14ac:dyDescent="0.3">
      <c r="M9861" s="20" t="s">
        <v>42</v>
      </c>
      <c r="O9861" s="25">
        <v>2</v>
      </c>
      <c r="R9861" s="25">
        <v>2</v>
      </c>
    </row>
    <row r="9862" spans="9:18" x14ac:dyDescent="0.3">
      <c r="I9862" s="31" t="s">
        <v>2753</v>
      </c>
      <c r="J9862" s="20" t="s">
        <v>2777</v>
      </c>
      <c r="K9862" s="20" t="s">
        <v>3484</v>
      </c>
      <c r="L9862" s="20" t="s">
        <v>2084</v>
      </c>
      <c r="M9862" s="20" t="s">
        <v>39</v>
      </c>
      <c r="N9862" s="20" t="s">
        <v>46</v>
      </c>
      <c r="O9862" s="25">
        <v>10406.25</v>
      </c>
      <c r="Q9862" s="20" t="s">
        <v>46</v>
      </c>
      <c r="R9862" s="25">
        <v>10406.25</v>
      </c>
    </row>
    <row r="9863" spans="9:18" x14ac:dyDescent="0.3">
      <c r="M9863" s="20" t="s">
        <v>42</v>
      </c>
      <c r="O9863" s="25">
        <v>9.25</v>
      </c>
      <c r="R9863" s="25">
        <v>9.25</v>
      </c>
    </row>
    <row r="9864" spans="9:18" x14ac:dyDescent="0.3">
      <c r="I9864" s="31" t="s">
        <v>2753</v>
      </c>
      <c r="J9864" s="20" t="s">
        <v>2777</v>
      </c>
      <c r="K9864" s="20" t="s">
        <v>3485</v>
      </c>
      <c r="L9864" s="20" t="s">
        <v>360</v>
      </c>
      <c r="M9864" s="20" t="s">
        <v>39</v>
      </c>
      <c r="N9864" s="20" t="s">
        <v>46</v>
      </c>
      <c r="O9864" s="25">
        <v>3.01</v>
      </c>
      <c r="Q9864" s="20" t="s">
        <v>46</v>
      </c>
      <c r="R9864" s="25">
        <v>3.01</v>
      </c>
    </row>
    <row r="9865" spans="9:18" x14ac:dyDescent="0.3">
      <c r="M9865" s="20" t="s">
        <v>42</v>
      </c>
      <c r="O9865" s="25">
        <v>2.5000000000000001E-2</v>
      </c>
      <c r="R9865" s="25">
        <v>2.5000000000000001E-2</v>
      </c>
    </row>
    <row r="9866" spans="9:18" x14ac:dyDescent="0.3">
      <c r="I9866" s="31" t="s">
        <v>2753</v>
      </c>
      <c r="J9866" s="20" t="s">
        <v>2777</v>
      </c>
      <c r="K9866" s="20" t="s">
        <v>3486</v>
      </c>
      <c r="L9866" s="20" t="s">
        <v>1441</v>
      </c>
      <c r="M9866" s="20" t="s">
        <v>39</v>
      </c>
      <c r="N9866" s="20" t="s">
        <v>46</v>
      </c>
      <c r="O9866" s="25">
        <v>100.8</v>
      </c>
      <c r="Q9866" s="20" t="s">
        <v>46</v>
      </c>
      <c r="R9866" s="25">
        <v>100.8</v>
      </c>
    </row>
    <row r="9867" spans="9:18" x14ac:dyDescent="0.3">
      <c r="M9867" s="20" t="s">
        <v>42</v>
      </c>
      <c r="O9867" s="25">
        <v>0.9</v>
      </c>
      <c r="R9867" s="25">
        <v>0.9</v>
      </c>
    </row>
    <row r="9868" spans="9:18" x14ac:dyDescent="0.3">
      <c r="I9868" s="31" t="s">
        <v>2753</v>
      </c>
      <c r="J9868" s="20" t="s">
        <v>2777</v>
      </c>
      <c r="K9868" s="20" t="s">
        <v>3487</v>
      </c>
      <c r="L9868" s="20" t="s">
        <v>3488</v>
      </c>
      <c r="M9868" s="20" t="s">
        <v>39</v>
      </c>
      <c r="N9868" s="20" t="s">
        <v>46</v>
      </c>
      <c r="O9868" s="25">
        <v>390</v>
      </c>
      <c r="Q9868" s="20" t="s">
        <v>46</v>
      </c>
      <c r="R9868" s="25">
        <v>390</v>
      </c>
    </row>
    <row r="9869" spans="9:18" x14ac:dyDescent="0.3">
      <c r="M9869" s="20" t="s">
        <v>42</v>
      </c>
      <c r="O9869" s="25">
        <v>3</v>
      </c>
      <c r="R9869" s="25">
        <v>3</v>
      </c>
    </row>
    <row r="9870" spans="9:18" x14ac:dyDescent="0.3">
      <c r="I9870" s="31" t="s">
        <v>2753</v>
      </c>
      <c r="J9870" s="20" t="s">
        <v>2777</v>
      </c>
      <c r="K9870" s="20" t="s">
        <v>3489</v>
      </c>
      <c r="L9870" s="20" t="s">
        <v>764</v>
      </c>
      <c r="M9870" s="20" t="s">
        <v>39</v>
      </c>
      <c r="N9870" s="20" t="s">
        <v>46</v>
      </c>
      <c r="O9870" s="25">
        <v>326.7</v>
      </c>
      <c r="Q9870" s="20" t="s">
        <v>46</v>
      </c>
      <c r="R9870" s="25">
        <v>326.7</v>
      </c>
    </row>
    <row r="9871" spans="9:18" x14ac:dyDescent="0.3">
      <c r="M9871" s="20" t="s">
        <v>42</v>
      </c>
      <c r="O9871" s="25">
        <v>2.7</v>
      </c>
      <c r="R9871" s="25">
        <v>2.7</v>
      </c>
    </row>
    <row r="9872" spans="9:18" x14ac:dyDescent="0.3">
      <c r="I9872" s="31" t="s">
        <v>2753</v>
      </c>
      <c r="J9872" s="20" t="s">
        <v>2777</v>
      </c>
      <c r="K9872" s="20" t="s">
        <v>3490</v>
      </c>
      <c r="L9872" s="20" t="s">
        <v>97</v>
      </c>
      <c r="M9872" s="20" t="s">
        <v>39</v>
      </c>
      <c r="N9872" s="20" t="s">
        <v>46</v>
      </c>
      <c r="O9872" s="25">
        <v>1331.68</v>
      </c>
      <c r="Q9872" s="20" t="s">
        <v>46</v>
      </c>
      <c r="R9872" s="25">
        <v>1331.68</v>
      </c>
    </row>
    <row r="9873" spans="9:18" x14ac:dyDescent="0.3">
      <c r="M9873" s="20" t="s">
        <v>42</v>
      </c>
      <c r="O9873" s="25">
        <v>5.8</v>
      </c>
      <c r="R9873" s="25">
        <v>5.8</v>
      </c>
    </row>
    <row r="9874" spans="9:18" x14ac:dyDescent="0.3">
      <c r="I9874" s="31" t="s">
        <v>2753</v>
      </c>
      <c r="J9874" s="20" t="s">
        <v>2777</v>
      </c>
      <c r="K9874" s="20" t="s">
        <v>3491</v>
      </c>
      <c r="L9874" s="20" t="s">
        <v>3492</v>
      </c>
      <c r="M9874" s="20" t="s">
        <v>39</v>
      </c>
      <c r="N9874" s="20" t="s">
        <v>46</v>
      </c>
      <c r="O9874" s="25">
        <v>748.8</v>
      </c>
      <c r="Q9874" s="20" t="s">
        <v>46</v>
      </c>
      <c r="R9874" s="25">
        <v>748.8</v>
      </c>
    </row>
    <row r="9875" spans="9:18" x14ac:dyDescent="0.3">
      <c r="M9875" s="20" t="s">
        <v>42</v>
      </c>
      <c r="O9875" s="25">
        <v>5.2</v>
      </c>
      <c r="R9875" s="25">
        <v>5.2</v>
      </c>
    </row>
    <row r="9876" spans="9:18" x14ac:dyDescent="0.3">
      <c r="I9876" s="31" t="s">
        <v>2753</v>
      </c>
      <c r="J9876" s="20" t="s">
        <v>2777</v>
      </c>
      <c r="K9876" s="20" t="s">
        <v>3493</v>
      </c>
      <c r="L9876" s="20" t="s">
        <v>117</v>
      </c>
      <c r="M9876" s="20" t="s">
        <v>39</v>
      </c>
      <c r="N9876" s="20" t="s">
        <v>46</v>
      </c>
      <c r="O9876" s="25">
        <v>664.4</v>
      </c>
      <c r="Q9876" s="20" t="s">
        <v>46</v>
      </c>
      <c r="R9876" s="25">
        <v>664.4</v>
      </c>
    </row>
    <row r="9877" spans="9:18" x14ac:dyDescent="0.3">
      <c r="M9877" s="20" t="s">
        <v>42</v>
      </c>
      <c r="O9877" s="25">
        <v>4.42</v>
      </c>
      <c r="R9877" s="25">
        <v>4.42</v>
      </c>
    </row>
    <row r="9878" spans="9:18" x14ac:dyDescent="0.3">
      <c r="I9878" s="31" t="s">
        <v>2753</v>
      </c>
      <c r="J9878" s="20" t="s">
        <v>2777</v>
      </c>
      <c r="K9878" s="20" t="s">
        <v>3494</v>
      </c>
      <c r="L9878" s="20" t="s">
        <v>3495</v>
      </c>
      <c r="M9878" s="20" t="s">
        <v>39</v>
      </c>
      <c r="N9878" s="20" t="s">
        <v>46</v>
      </c>
      <c r="O9878" s="25">
        <v>548.79999999999995</v>
      </c>
      <c r="Q9878" s="20" t="s">
        <v>46</v>
      </c>
      <c r="R9878" s="25">
        <v>548.79999999999995</v>
      </c>
    </row>
    <row r="9879" spans="9:18" x14ac:dyDescent="0.3">
      <c r="M9879" s="20" t="s">
        <v>42</v>
      </c>
      <c r="O9879" s="25">
        <v>4.2</v>
      </c>
      <c r="R9879" s="25">
        <v>4.2</v>
      </c>
    </row>
    <row r="9880" spans="9:18" x14ac:dyDescent="0.3">
      <c r="I9880" s="31" t="s">
        <v>2753</v>
      </c>
      <c r="J9880" s="20" t="s">
        <v>2777</v>
      </c>
      <c r="K9880" s="20" t="s">
        <v>3496</v>
      </c>
      <c r="L9880" s="20" t="s">
        <v>115</v>
      </c>
      <c r="M9880" s="20" t="s">
        <v>39</v>
      </c>
      <c r="N9880" s="20" t="s">
        <v>46</v>
      </c>
      <c r="O9880" s="25">
        <v>855.08</v>
      </c>
      <c r="Q9880" s="20" t="s">
        <v>46</v>
      </c>
      <c r="R9880" s="25">
        <v>855.08</v>
      </c>
    </row>
    <row r="9881" spans="9:18" x14ac:dyDescent="0.3">
      <c r="M9881" s="20" t="s">
        <v>42</v>
      </c>
      <c r="O9881" s="25">
        <v>5</v>
      </c>
      <c r="R9881" s="25">
        <v>5</v>
      </c>
    </row>
    <row r="9882" spans="9:18" x14ac:dyDescent="0.3">
      <c r="I9882" s="31" t="s">
        <v>2753</v>
      </c>
      <c r="J9882" s="20" t="s">
        <v>2777</v>
      </c>
      <c r="K9882" s="20" t="s">
        <v>3497</v>
      </c>
      <c r="L9882" s="20" t="s">
        <v>1442</v>
      </c>
      <c r="M9882" s="20" t="s">
        <v>39</v>
      </c>
      <c r="N9882" s="20" t="s">
        <v>46</v>
      </c>
      <c r="O9882" s="25">
        <v>963.18</v>
      </c>
      <c r="Q9882" s="20" t="s">
        <v>46</v>
      </c>
      <c r="R9882" s="25">
        <v>963.18</v>
      </c>
    </row>
    <row r="9883" spans="9:18" x14ac:dyDescent="0.3">
      <c r="M9883" s="20" t="s">
        <v>42</v>
      </c>
      <c r="O9883" s="25">
        <v>6</v>
      </c>
      <c r="R9883" s="25">
        <v>6</v>
      </c>
    </row>
    <row r="9884" spans="9:18" x14ac:dyDescent="0.3">
      <c r="I9884" s="31" t="s">
        <v>2753</v>
      </c>
      <c r="J9884" s="20" t="s">
        <v>2777</v>
      </c>
      <c r="K9884" s="20" t="s">
        <v>3498</v>
      </c>
      <c r="L9884" s="20" t="s">
        <v>116</v>
      </c>
      <c r="M9884" s="20" t="s">
        <v>39</v>
      </c>
      <c r="N9884" s="20" t="s">
        <v>46</v>
      </c>
      <c r="O9884" s="25">
        <v>1010.23</v>
      </c>
      <c r="Q9884" s="20" t="s">
        <v>46</v>
      </c>
      <c r="R9884" s="25">
        <v>1010.23</v>
      </c>
    </row>
    <row r="9885" spans="9:18" x14ac:dyDescent="0.3">
      <c r="M9885" s="20" t="s">
        <v>42</v>
      </c>
      <c r="O9885" s="25">
        <v>6.9950000000000001</v>
      </c>
      <c r="R9885" s="25">
        <v>6.9950000000000001</v>
      </c>
    </row>
    <row r="9886" spans="9:18" x14ac:dyDescent="0.3">
      <c r="I9886" s="31" t="s">
        <v>2753</v>
      </c>
      <c r="J9886" s="20" t="s">
        <v>2777</v>
      </c>
      <c r="K9886" s="20" t="s">
        <v>3499</v>
      </c>
      <c r="L9886" s="20" t="s">
        <v>1746</v>
      </c>
      <c r="M9886" s="20" t="s">
        <v>39</v>
      </c>
      <c r="N9886" s="20" t="s">
        <v>46</v>
      </c>
      <c r="O9886" s="25">
        <v>29.21</v>
      </c>
      <c r="Q9886" s="20" t="s">
        <v>46</v>
      </c>
      <c r="R9886" s="25">
        <v>29.21</v>
      </c>
    </row>
    <row r="9887" spans="9:18" x14ac:dyDescent="0.3">
      <c r="M9887" s="20" t="s">
        <v>42</v>
      </c>
      <c r="O9887" s="25">
        <v>0.2</v>
      </c>
      <c r="R9887" s="25">
        <v>0.2</v>
      </c>
    </row>
    <row r="9888" spans="9:18" x14ac:dyDescent="0.3">
      <c r="I9888" s="31" t="s">
        <v>2753</v>
      </c>
      <c r="J9888" s="20" t="s">
        <v>2777</v>
      </c>
      <c r="K9888" s="20" t="s">
        <v>3500</v>
      </c>
      <c r="L9888" s="20" t="s">
        <v>353</v>
      </c>
      <c r="M9888" s="20" t="s">
        <v>39</v>
      </c>
      <c r="N9888" s="20" t="s">
        <v>46</v>
      </c>
      <c r="O9888" s="25">
        <v>19.600000000000001</v>
      </c>
      <c r="Q9888" s="20" t="s">
        <v>46</v>
      </c>
      <c r="R9888" s="25">
        <v>19.600000000000001</v>
      </c>
    </row>
    <row r="9889" spans="9:18" x14ac:dyDescent="0.3">
      <c r="M9889" s="20" t="s">
        <v>42</v>
      </c>
      <c r="O9889" s="25">
        <v>0.15</v>
      </c>
      <c r="R9889" s="25">
        <v>0.15</v>
      </c>
    </row>
    <row r="9890" spans="9:18" x14ac:dyDescent="0.3">
      <c r="I9890" s="31" t="s">
        <v>2753</v>
      </c>
      <c r="J9890" s="20" t="s">
        <v>2777</v>
      </c>
      <c r="K9890" s="20" t="s">
        <v>3501</v>
      </c>
      <c r="L9890" s="20" t="s">
        <v>1443</v>
      </c>
      <c r="M9890" s="20" t="s">
        <v>39</v>
      </c>
      <c r="N9890" s="20" t="s">
        <v>46</v>
      </c>
      <c r="O9890" s="25">
        <v>434.5</v>
      </c>
      <c r="Q9890" s="20" t="s">
        <v>46</v>
      </c>
      <c r="R9890" s="25">
        <v>434.5</v>
      </c>
    </row>
    <row r="9891" spans="9:18" x14ac:dyDescent="0.3">
      <c r="M9891" s="20" t="s">
        <v>42</v>
      </c>
      <c r="O9891" s="25">
        <v>2.75</v>
      </c>
      <c r="R9891" s="25">
        <v>2.75</v>
      </c>
    </row>
    <row r="9892" spans="9:18" x14ac:dyDescent="0.3">
      <c r="I9892" s="31" t="s">
        <v>2753</v>
      </c>
      <c r="J9892" s="20" t="s">
        <v>2777</v>
      </c>
      <c r="K9892" s="20" t="s">
        <v>3502</v>
      </c>
      <c r="L9892" s="20" t="s">
        <v>3503</v>
      </c>
      <c r="M9892" s="20" t="s">
        <v>39</v>
      </c>
      <c r="N9892" s="20" t="s">
        <v>46</v>
      </c>
      <c r="O9892" s="25">
        <v>9714.15</v>
      </c>
      <c r="Q9892" s="20" t="s">
        <v>46</v>
      </c>
      <c r="R9892" s="25">
        <v>9714.15</v>
      </c>
    </row>
    <row r="9893" spans="9:18" x14ac:dyDescent="0.3">
      <c r="M9893" s="20" t="s">
        <v>42</v>
      </c>
      <c r="O9893" s="25">
        <v>0.218</v>
      </c>
      <c r="R9893" s="25">
        <v>0.218</v>
      </c>
    </row>
    <row r="9894" spans="9:18" x14ac:dyDescent="0.3">
      <c r="I9894" s="31" t="s">
        <v>2753</v>
      </c>
      <c r="J9894" s="20" t="s">
        <v>2777</v>
      </c>
      <c r="K9894" s="20" t="s">
        <v>3504</v>
      </c>
      <c r="L9894" s="20" t="s">
        <v>1411</v>
      </c>
      <c r="M9894" s="20" t="s">
        <v>39</v>
      </c>
      <c r="N9894" s="20" t="s">
        <v>46</v>
      </c>
      <c r="O9894" s="25">
        <v>11115.5</v>
      </c>
      <c r="Q9894" s="20" t="s">
        <v>46</v>
      </c>
      <c r="R9894" s="25">
        <v>11115.5</v>
      </c>
    </row>
    <row r="9895" spans="9:18" x14ac:dyDescent="0.3">
      <c r="M9895" s="20" t="s">
        <v>42</v>
      </c>
      <c r="O9895" s="25">
        <v>0.129</v>
      </c>
      <c r="R9895" s="25">
        <v>0.129</v>
      </c>
    </row>
    <row r="9896" spans="9:18" x14ac:dyDescent="0.3">
      <c r="I9896" s="31" t="s">
        <v>2753</v>
      </c>
      <c r="J9896" s="20" t="s">
        <v>2777</v>
      </c>
      <c r="K9896" s="20" t="s">
        <v>3505</v>
      </c>
      <c r="L9896" s="20" t="s">
        <v>2157</v>
      </c>
      <c r="M9896" s="20" t="s">
        <v>39</v>
      </c>
      <c r="N9896" s="20" t="s">
        <v>46</v>
      </c>
      <c r="O9896" s="25">
        <v>75.040000000000006</v>
      </c>
      <c r="Q9896" s="20" t="s">
        <v>46</v>
      </c>
      <c r="R9896" s="25">
        <v>75.040000000000006</v>
      </c>
    </row>
    <row r="9897" spans="9:18" x14ac:dyDescent="0.3">
      <c r="M9897" s="20" t="s">
        <v>42</v>
      </c>
      <c r="O9897" s="25">
        <v>1</v>
      </c>
      <c r="R9897" s="25">
        <v>1</v>
      </c>
    </row>
    <row r="9898" spans="9:18" x14ac:dyDescent="0.3">
      <c r="I9898" s="31" t="s">
        <v>2753</v>
      </c>
      <c r="J9898" s="20" t="s">
        <v>2777</v>
      </c>
      <c r="K9898" s="20" t="s">
        <v>3506</v>
      </c>
      <c r="L9898" s="20" t="s">
        <v>3507</v>
      </c>
      <c r="M9898" s="20" t="s">
        <v>39</v>
      </c>
      <c r="N9898" s="20" t="s">
        <v>46</v>
      </c>
      <c r="O9898" s="25">
        <v>1710</v>
      </c>
      <c r="Q9898" s="20" t="s">
        <v>46</v>
      </c>
      <c r="R9898" s="25">
        <v>1710</v>
      </c>
    </row>
    <row r="9899" spans="9:18" x14ac:dyDescent="0.3">
      <c r="M9899" s="20" t="s">
        <v>42</v>
      </c>
      <c r="O9899" s="25">
        <v>6</v>
      </c>
      <c r="R9899" s="25">
        <v>6</v>
      </c>
    </row>
    <row r="9900" spans="9:18" x14ac:dyDescent="0.3">
      <c r="I9900" s="31" t="s">
        <v>2753</v>
      </c>
      <c r="J9900" s="20" t="s">
        <v>2777</v>
      </c>
      <c r="K9900" s="20" t="s">
        <v>3508</v>
      </c>
      <c r="L9900" s="20" t="s">
        <v>1774</v>
      </c>
      <c r="M9900" s="20" t="s">
        <v>39</v>
      </c>
      <c r="N9900" s="20" t="s">
        <v>46</v>
      </c>
      <c r="O9900" s="25">
        <v>32073.33</v>
      </c>
      <c r="Q9900" s="20" t="s">
        <v>46</v>
      </c>
      <c r="R9900" s="25">
        <v>32073.33</v>
      </c>
    </row>
    <row r="9901" spans="9:18" x14ac:dyDescent="0.3">
      <c r="M9901" s="20" t="s">
        <v>42</v>
      </c>
      <c r="O9901" s="25">
        <v>4</v>
      </c>
      <c r="R9901" s="25">
        <v>4</v>
      </c>
    </row>
    <row r="9902" spans="9:18" x14ac:dyDescent="0.3">
      <c r="I9902" s="31" t="s">
        <v>2753</v>
      </c>
      <c r="J9902" s="20" t="s">
        <v>2777</v>
      </c>
      <c r="K9902" s="20" t="s">
        <v>3509</v>
      </c>
      <c r="L9902" s="20" t="s">
        <v>3510</v>
      </c>
      <c r="M9902" s="20" t="s">
        <v>39</v>
      </c>
      <c r="N9902" s="20" t="s">
        <v>46</v>
      </c>
      <c r="O9902" s="25">
        <v>3992.5</v>
      </c>
      <c r="Q9902" s="20" t="s">
        <v>46</v>
      </c>
      <c r="R9902" s="25">
        <v>3992.5</v>
      </c>
    </row>
    <row r="9903" spans="9:18" x14ac:dyDescent="0.3">
      <c r="M9903" s="20" t="s">
        <v>42</v>
      </c>
      <c r="O9903" s="25">
        <v>1</v>
      </c>
      <c r="R9903" s="25">
        <v>1</v>
      </c>
    </row>
    <row r="9904" spans="9:18" x14ac:dyDescent="0.3">
      <c r="I9904" s="31" t="s">
        <v>2753</v>
      </c>
      <c r="J9904" s="20" t="s">
        <v>2777</v>
      </c>
      <c r="K9904" s="20" t="s">
        <v>3511</v>
      </c>
      <c r="L9904" s="20" t="s">
        <v>2384</v>
      </c>
      <c r="M9904" s="20" t="s">
        <v>39</v>
      </c>
      <c r="N9904" s="20" t="s">
        <v>46</v>
      </c>
      <c r="O9904" s="25">
        <v>19883.330000000002</v>
      </c>
      <c r="Q9904" s="20" t="s">
        <v>46</v>
      </c>
      <c r="R9904" s="25">
        <v>19883.330000000002</v>
      </c>
    </row>
    <row r="9905" spans="9:18" x14ac:dyDescent="0.3">
      <c r="M9905" s="20" t="s">
        <v>42</v>
      </c>
      <c r="O9905" s="25">
        <v>1</v>
      </c>
      <c r="R9905" s="25">
        <v>1</v>
      </c>
    </row>
    <row r="9906" spans="9:18" x14ac:dyDescent="0.3">
      <c r="I9906" s="31" t="s">
        <v>2753</v>
      </c>
      <c r="J9906" s="20" t="s">
        <v>2777</v>
      </c>
      <c r="K9906" s="20" t="s">
        <v>3512</v>
      </c>
      <c r="L9906" s="20" t="s">
        <v>248</v>
      </c>
      <c r="M9906" s="20" t="s">
        <v>39</v>
      </c>
      <c r="N9906" s="20" t="s">
        <v>46</v>
      </c>
      <c r="O9906" s="25">
        <v>499.16</v>
      </c>
      <c r="Q9906" s="20" t="s">
        <v>46</v>
      </c>
      <c r="R9906" s="25">
        <v>499.16</v>
      </c>
    </row>
    <row r="9907" spans="9:18" x14ac:dyDescent="0.3">
      <c r="M9907" s="20" t="s">
        <v>42</v>
      </c>
      <c r="O9907" s="25">
        <v>1</v>
      </c>
      <c r="R9907" s="25">
        <v>1</v>
      </c>
    </row>
    <row r="9908" spans="9:18" x14ac:dyDescent="0.3">
      <c r="I9908" s="31" t="s">
        <v>2753</v>
      </c>
      <c r="J9908" s="20" t="s">
        <v>2777</v>
      </c>
      <c r="K9908" s="20" t="s">
        <v>3513</v>
      </c>
      <c r="L9908" s="20" t="s">
        <v>3514</v>
      </c>
      <c r="M9908" s="20" t="s">
        <v>39</v>
      </c>
      <c r="N9908" s="20" t="s">
        <v>46</v>
      </c>
      <c r="O9908" s="25">
        <v>341.35</v>
      </c>
      <c r="Q9908" s="20" t="s">
        <v>46</v>
      </c>
      <c r="R9908" s="25">
        <v>341.35</v>
      </c>
    </row>
    <row r="9909" spans="9:18" x14ac:dyDescent="0.3">
      <c r="M9909" s="20" t="s">
        <v>42</v>
      </c>
      <c r="O9909" s="25">
        <v>8</v>
      </c>
      <c r="R9909" s="25">
        <v>8</v>
      </c>
    </row>
    <row r="9910" spans="9:18" x14ac:dyDescent="0.3">
      <c r="I9910" s="31" t="s">
        <v>2753</v>
      </c>
      <c r="J9910" s="20" t="s">
        <v>2777</v>
      </c>
      <c r="K9910" s="20" t="s">
        <v>3515</v>
      </c>
      <c r="L9910" s="20" t="s">
        <v>766</v>
      </c>
      <c r="M9910" s="20" t="s">
        <v>39</v>
      </c>
      <c r="N9910" s="20" t="s">
        <v>46</v>
      </c>
      <c r="O9910" s="25">
        <v>353.06</v>
      </c>
      <c r="Q9910" s="20" t="s">
        <v>46</v>
      </c>
      <c r="R9910" s="25">
        <v>353.06</v>
      </c>
    </row>
    <row r="9911" spans="9:18" x14ac:dyDescent="0.3">
      <c r="M9911" s="20" t="s">
        <v>42</v>
      </c>
      <c r="O9911" s="25">
        <v>5</v>
      </c>
      <c r="R9911" s="25">
        <v>5</v>
      </c>
    </row>
    <row r="9912" spans="9:18" x14ac:dyDescent="0.3">
      <c r="I9912" s="31" t="s">
        <v>2753</v>
      </c>
      <c r="J9912" s="20" t="s">
        <v>2777</v>
      </c>
      <c r="K9912" s="20" t="s">
        <v>3516</v>
      </c>
      <c r="L9912" s="20" t="s">
        <v>357</v>
      </c>
      <c r="M9912" s="20" t="s">
        <v>39</v>
      </c>
      <c r="N9912" s="20" t="s">
        <v>46</v>
      </c>
      <c r="O9912" s="25">
        <v>247.93</v>
      </c>
      <c r="Q9912" s="20" t="s">
        <v>46</v>
      </c>
      <c r="R9912" s="25">
        <v>247.93</v>
      </c>
    </row>
    <row r="9913" spans="9:18" x14ac:dyDescent="0.3">
      <c r="M9913" s="20" t="s">
        <v>42</v>
      </c>
      <c r="O9913" s="25">
        <v>2</v>
      </c>
      <c r="R9913" s="25">
        <v>2</v>
      </c>
    </row>
    <row r="9914" spans="9:18" x14ac:dyDescent="0.3">
      <c r="I9914" s="31" t="s">
        <v>2753</v>
      </c>
      <c r="J9914" s="20" t="s">
        <v>2777</v>
      </c>
      <c r="K9914" s="20" t="s">
        <v>3517</v>
      </c>
      <c r="L9914" s="20" t="s">
        <v>3518</v>
      </c>
      <c r="M9914" s="20" t="s">
        <v>39</v>
      </c>
      <c r="N9914" s="20" t="s">
        <v>46</v>
      </c>
      <c r="O9914" s="25">
        <v>3500</v>
      </c>
      <c r="Q9914" s="20" t="s">
        <v>46</v>
      </c>
      <c r="R9914" s="25">
        <v>3500</v>
      </c>
    </row>
    <row r="9915" spans="9:18" x14ac:dyDescent="0.3">
      <c r="M9915" s="20" t="s">
        <v>42</v>
      </c>
      <c r="O9915" s="25">
        <v>12</v>
      </c>
      <c r="R9915" s="25">
        <v>12</v>
      </c>
    </row>
    <row r="9916" spans="9:18" x14ac:dyDescent="0.3">
      <c r="I9916" s="31" t="s">
        <v>2753</v>
      </c>
      <c r="J9916" s="20" t="s">
        <v>2777</v>
      </c>
      <c r="K9916" s="20" t="s">
        <v>3519</v>
      </c>
      <c r="L9916" s="20" t="s">
        <v>1444</v>
      </c>
      <c r="M9916" s="20" t="s">
        <v>39</v>
      </c>
      <c r="N9916" s="20" t="s">
        <v>46</v>
      </c>
      <c r="O9916" s="25">
        <v>3666.68</v>
      </c>
      <c r="Q9916" s="20" t="s">
        <v>46</v>
      </c>
      <c r="R9916" s="25">
        <v>3666.68</v>
      </c>
    </row>
    <row r="9917" spans="9:18" x14ac:dyDescent="0.3">
      <c r="M9917" s="20" t="s">
        <v>42</v>
      </c>
      <c r="O9917" s="25">
        <v>8</v>
      </c>
      <c r="R9917" s="25">
        <v>8</v>
      </c>
    </row>
    <row r="9918" spans="9:18" x14ac:dyDescent="0.3">
      <c r="I9918" s="31" t="s">
        <v>2753</v>
      </c>
      <c r="J9918" s="20" t="s">
        <v>2777</v>
      </c>
      <c r="K9918" s="20" t="s">
        <v>3520</v>
      </c>
      <c r="L9918" s="20" t="s">
        <v>3521</v>
      </c>
      <c r="M9918" s="20" t="s">
        <v>39</v>
      </c>
      <c r="N9918" s="20" t="s">
        <v>46</v>
      </c>
      <c r="O9918" s="25">
        <v>99.83</v>
      </c>
      <c r="Q9918" s="20" t="s">
        <v>46</v>
      </c>
      <c r="R9918" s="25">
        <v>99.83</v>
      </c>
    </row>
    <row r="9919" spans="9:18" x14ac:dyDescent="0.3">
      <c r="M9919" s="20" t="s">
        <v>42</v>
      </c>
      <c r="O9919" s="25">
        <v>1</v>
      </c>
      <c r="R9919" s="25">
        <v>1</v>
      </c>
    </row>
    <row r="9920" spans="9:18" x14ac:dyDescent="0.3">
      <c r="I9920" s="31" t="s">
        <v>2753</v>
      </c>
      <c r="J9920" s="20" t="s">
        <v>2777</v>
      </c>
      <c r="K9920" s="20" t="s">
        <v>3522</v>
      </c>
      <c r="L9920" s="20" t="s">
        <v>3523</v>
      </c>
      <c r="M9920" s="20" t="s">
        <v>39</v>
      </c>
      <c r="N9920" s="20" t="s">
        <v>46</v>
      </c>
      <c r="O9920" s="25">
        <v>296.66000000000003</v>
      </c>
      <c r="Q9920" s="20" t="s">
        <v>46</v>
      </c>
      <c r="R9920" s="25">
        <v>296.66000000000003</v>
      </c>
    </row>
    <row r="9921" spans="9:18" x14ac:dyDescent="0.3">
      <c r="M9921" s="20" t="s">
        <v>42</v>
      </c>
      <c r="O9921" s="25">
        <v>1</v>
      </c>
      <c r="R9921" s="25">
        <v>1</v>
      </c>
    </row>
    <row r="9922" spans="9:18" x14ac:dyDescent="0.3">
      <c r="I9922" s="31" t="s">
        <v>2753</v>
      </c>
      <c r="J9922" s="20" t="s">
        <v>2777</v>
      </c>
      <c r="K9922" s="20" t="s">
        <v>3524</v>
      </c>
      <c r="L9922" s="20" t="s">
        <v>1315</v>
      </c>
      <c r="M9922" s="20" t="s">
        <v>39</v>
      </c>
      <c r="N9922" s="20" t="s">
        <v>46</v>
      </c>
      <c r="O9922" s="25">
        <v>122.55</v>
      </c>
      <c r="Q9922" s="20" t="s">
        <v>46</v>
      </c>
      <c r="R9922" s="25">
        <v>122.55</v>
      </c>
    </row>
    <row r="9923" spans="9:18" x14ac:dyDescent="0.3">
      <c r="M9923" s="20" t="s">
        <v>42</v>
      </c>
      <c r="O9923" s="25">
        <v>3</v>
      </c>
      <c r="R9923" s="25">
        <v>3</v>
      </c>
    </row>
    <row r="9924" spans="9:18" x14ac:dyDescent="0.3">
      <c r="I9924" s="31" t="s">
        <v>2753</v>
      </c>
      <c r="J9924" s="20" t="s">
        <v>2777</v>
      </c>
      <c r="K9924" s="20" t="s">
        <v>3525</v>
      </c>
      <c r="L9924" s="20" t="s">
        <v>868</v>
      </c>
      <c r="M9924" s="20" t="s">
        <v>39</v>
      </c>
      <c r="N9924" s="20" t="s">
        <v>46</v>
      </c>
      <c r="O9924" s="25">
        <v>912.73</v>
      </c>
      <c r="Q9924" s="20" t="s">
        <v>46</v>
      </c>
      <c r="R9924" s="25">
        <v>912.73</v>
      </c>
    </row>
    <row r="9925" spans="9:18" x14ac:dyDescent="0.3">
      <c r="M9925" s="20" t="s">
        <v>42</v>
      </c>
      <c r="O9925" s="25">
        <v>1</v>
      </c>
      <c r="R9925" s="25">
        <v>1</v>
      </c>
    </row>
    <row r="9926" spans="9:18" x14ac:dyDescent="0.3">
      <c r="I9926" s="31" t="s">
        <v>2753</v>
      </c>
      <c r="J9926" s="20" t="s">
        <v>2777</v>
      </c>
      <c r="K9926" s="20" t="s">
        <v>3526</v>
      </c>
      <c r="L9926" s="20" t="s">
        <v>3527</v>
      </c>
      <c r="M9926" s="20" t="s">
        <v>39</v>
      </c>
      <c r="N9926" s="20" t="s">
        <v>53</v>
      </c>
      <c r="O9926" s="25">
        <v>2075</v>
      </c>
      <c r="Q9926" s="20" t="s">
        <v>53</v>
      </c>
      <c r="R9926" s="25">
        <v>2075</v>
      </c>
    </row>
    <row r="9927" spans="9:18" x14ac:dyDescent="0.3">
      <c r="M9927" s="20" t="s">
        <v>42</v>
      </c>
      <c r="O9927" s="25">
        <v>1</v>
      </c>
      <c r="R9927" s="25">
        <v>1</v>
      </c>
    </row>
    <row r="9928" spans="9:18" x14ac:dyDescent="0.3">
      <c r="I9928" s="31" t="s">
        <v>2753</v>
      </c>
      <c r="J9928" s="20" t="s">
        <v>2777</v>
      </c>
      <c r="K9928" s="20" t="s">
        <v>3528</v>
      </c>
      <c r="L9928" s="20" t="s">
        <v>3529</v>
      </c>
      <c r="M9928" s="20" t="s">
        <v>39</v>
      </c>
      <c r="N9928" s="20" t="s">
        <v>46</v>
      </c>
      <c r="O9928" s="25">
        <v>26197.5</v>
      </c>
      <c r="Q9928" s="20" t="s">
        <v>46</v>
      </c>
      <c r="R9928" s="25">
        <v>26197.5</v>
      </c>
    </row>
    <row r="9929" spans="9:18" x14ac:dyDescent="0.3">
      <c r="M9929" s="20" t="s">
        <v>42</v>
      </c>
      <c r="O9929" s="25">
        <v>3.22</v>
      </c>
      <c r="R9929" s="25">
        <v>3.22</v>
      </c>
    </row>
    <row r="9930" spans="9:18" x14ac:dyDescent="0.3">
      <c r="I9930" s="31" t="s">
        <v>2753</v>
      </c>
      <c r="J9930" s="20" t="s">
        <v>2777</v>
      </c>
      <c r="K9930" s="20" t="s">
        <v>3530</v>
      </c>
      <c r="L9930" s="20" t="s">
        <v>767</v>
      </c>
      <c r="M9930" s="20" t="s">
        <v>39</v>
      </c>
      <c r="N9930" s="20" t="s">
        <v>46</v>
      </c>
      <c r="O9930" s="25">
        <v>859.5</v>
      </c>
      <c r="Q9930" s="20" t="s">
        <v>46</v>
      </c>
      <c r="R9930" s="25">
        <v>859.5</v>
      </c>
    </row>
    <row r="9931" spans="9:18" x14ac:dyDescent="0.3">
      <c r="M9931" s="20" t="s">
        <v>42</v>
      </c>
      <c r="O9931" s="25">
        <v>191</v>
      </c>
      <c r="R9931" s="25">
        <v>191</v>
      </c>
    </row>
    <row r="9932" spans="9:18" x14ac:dyDescent="0.3">
      <c r="I9932" s="31" t="s">
        <v>2753</v>
      </c>
      <c r="J9932" s="20" t="s">
        <v>2777</v>
      </c>
      <c r="K9932" s="20" t="s">
        <v>3531</v>
      </c>
      <c r="L9932" s="20" t="s">
        <v>3532</v>
      </c>
      <c r="M9932" s="20" t="s">
        <v>39</v>
      </c>
      <c r="N9932" s="20" t="s">
        <v>53</v>
      </c>
      <c r="O9932" s="25">
        <v>3911.45</v>
      </c>
      <c r="Q9932" s="20" t="s">
        <v>53</v>
      </c>
      <c r="R9932" s="25">
        <v>3911.45</v>
      </c>
    </row>
    <row r="9933" spans="9:18" x14ac:dyDescent="0.3">
      <c r="M9933" s="20" t="s">
        <v>42</v>
      </c>
      <c r="O9933" s="25">
        <v>41</v>
      </c>
      <c r="R9933" s="25">
        <v>41</v>
      </c>
    </row>
    <row r="9934" spans="9:18" x14ac:dyDescent="0.3">
      <c r="I9934" s="31" t="s">
        <v>2753</v>
      </c>
      <c r="J9934" s="20" t="s">
        <v>2777</v>
      </c>
      <c r="K9934" s="20" t="s">
        <v>3533</v>
      </c>
      <c r="L9934" s="20" t="s">
        <v>768</v>
      </c>
      <c r="M9934" s="20" t="s">
        <v>39</v>
      </c>
      <c r="N9934" s="20" t="s">
        <v>53</v>
      </c>
      <c r="O9934" s="25">
        <v>5249.29</v>
      </c>
      <c r="Q9934" s="20" t="s">
        <v>53</v>
      </c>
      <c r="R9934" s="25">
        <v>5249.29</v>
      </c>
    </row>
    <row r="9935" spans="9:18" x14ac:dyDescent="0.3">
      <c r="M9935" s="20" t="s">
        <v>42</v>
      </c>
      <c r="O9935" s="25">
        <v>29</v>
      </c>
      <c r="R9935" s="25">
        <v>29</v>
      </c>
    </row>
    <row r="9936" spans="9:18" x14ac:dyDescent="0.3">
      <c r="I9936" s="31" t="s">
        <v>2753</v>
      </c>
      <c r="J9936" s="20" t="s">
        <v>2777</v>
      </c>
      <c r="K9936" s="20" t="s">
        <v>3534</v>
      </c>
      <c r="L9936" s="20" t="s">
        <v>1870</v>
      </c>
      <c r="M9936" s="20" t="s">
        <v>39</v>
      </c>
      <c r="N9936" s="20" t="s">
        <v>46</v>
      </c>
      <c r="O9936" s="25">
        <v>1153.78</v>
      </c>
      <c r="Q9936" s="20" t="s">
        <v>46</v>
      </c>
      <c r="R9936" s="25">
        <v>1153.78</v>
      </c>
    </row>
    <row r="9937" spans="9:18" x14ac:dyDescent="0.3">
      <c r="M9937" s="20" t="s">
        <v>42</v>
      </c>
      <c r="O9937" s="25">
        <v>3</v>
      </c>
      <c r="R9937" s="25">
        <v>3</v>
      </c>
    </row>
    <row r="9938" spans="9:18" x14ac:dyDescent="0.3">
      <c r="I9938" s="31" t="s">
        <v>2753</v>
      </c>
      <c r="J9938" s="20" t="s">
        <v>2777</v>
      </c>
      <c r="K9938" s="20" t="s">
        <v>3535</v>
      </c>
      <c r="L9938" s="20" t="s">
        <v>1818</v>
      </c>
      <c r="M9938" s="20" t="s">
        <v>39</v>
      </c>
      <c r="N9938" s="20" t="s">
        <v>53</v>
      </c>
      <c r="O9938" s="25">
        <v>1412.5</v>
      </c>
      <c r="Q9938" s="20" t="s">
        <v>53</v>
      </c>
      <c r="R9938" s="25">
        <v>1412.5</v>
      </c>
    </row>
    <row r="9939" spans="9:18" x14ac:dyDescent="0.3">
      <c r="M9939" s="20" t="s">
        <v>42</v>
      </c>
      <c r="O9939" s="25">
        <v>5</v>
      </c>
      <c r="R9939" s="25">
        <v>5</v>
      </c>
    </row>
    <row r="9940" spans="9:18" x14ac:dyDescent="0.3">
      <c r="I9940" s="31" t="s">
        <v>2753</v>
      </c>
      <c r="J9940" s="20" t="s">
        <v>2777</v>
      </c>
      <c r="K9940" s="20" t="s">
        <v>3536</v>
      </c>
      <c r="L9940" s="20" t="s">
        <v>1817</v>
      </c>
      <c r="M9940" s="20" t="s">
        <v>39</v>
      </c>
      <c r="N9940" s="20" t="s">
        <v>53</v>
      </c>
      <c r="O9940" s="25">
        <v>190</v>
      </c>
      <c r="Q9940" s="20" t="s">
        <v>53</v>
      </c>
      <c r="R9940" s="25">
        <v>190</v>
      </c>
    </row>
    <row r="9941" spans="9:18" x14ac:dyDescent="0.3">
      <c r="M9941" s="20" t="s">
        <v>42</v>
      </c>
      <c r="O9941" s="25">
        <v>2</v>
      </c>
      <c r="R9941" s="25">
        <v>2</v>
      </c>
    </row>
    <row r="9942" spans="9:18" x14ac:dyDescent="0.3">
      <c r="I9942" s="31" t="s">
        <v>2753</v>
      </c>
      <c r="J9942" s="20" t="s">
        <v>2777</v>
      </c>
      <c r="K9942" s="20" t="s">
        <v>3537</v>
      </c>
      <c r="L9942" s="20" t="s">
        <v>3538</v>
      </c>
      <c r="M9942" s="20" t="s">
        <v>39</v>
      </c>
      <c r="N9942" s="20" t="s">
        <v>53</v>
      </c>
      <c r="O9942" s="25">
        <v>82.5</v>
      </c>
      <c r="Q9942" s="20" t="s">
        <v>53</v>
      </c>
      <c r="R9942" s="25">
        <v>82.5</v>
      </c>
    </row>
    <row r="9943" spans="9:18" x14ac:dyDescent="0.3">
      <c r="M9943" s="20" t="s">
        <v>42</v>
      </c>
      <c r="O9943" s="25">
        <v>3</v>
      </c>
      <c r="R9943" s="25">
        <v>3</v>
      </c>
    </row>
    <row r="9944" spans="9:18" x14ac:dyDescent="0.3">
      <c r="I9944" s="31" t="s">
        <v>2753</v>
      </c>
      <c r="J9944" s="20" t="s">
        <v>2777</v>
      </c>
      <c r="K9944" s="20" t="s">
        <v>3539</v>
      </c>
      <c r="L9944" s="20" t="s">
        <v>3540</v>
      </c>
      <c r="M9944" s="20" t="s">
        <v>39</v>
      </c>
      <c r="N9944" s="20" t="s">
        <v>53</v>
      </c>
      <c r="O9944" s="25">
        <v>1137.5</v>
      </c>
      <c r="Q9944" s="20" t="s">
        <v>53</v>
      </c>
      <c r="R9944" s="25">
        <v>1137.5</v>
      </c>
    </row>
    <row r="9945" spans="9:18" x14ac:dyDescent="0.3">
      <c r="M9945" s="20" t="s">
        <v>42</v>
      </c>
      <c r="O9945" s="25">
        <v>1</v>
      </c>
      <c r="R9945" s="25">
        <v>1</v>
      </c>
    </row>
    <row r="9946" spans="9:18" x14ac:dyDescent="0.3">
      <c r="I9946" s="31" t="s">
        <v>2753</v>
      </c>
      <c r="J9946" s="20" t="s">
        <v>2777</v>
      </c>
      <c r="K9946" s="20" t="s">
        <v>3541</v>
      </c>
      <c r="L9946" s="20" t="s">
        <v>2256</v>
      </c>
      <c r="M9946" s="20" t="s">
        <v>39</v>
      </c>
      <c r="N9946" s="20" t="s">
        <v>158</v>
      </c>
      <c r="O9946" s="25">
        <v>20730</v>
      </c>
      <c r="Q9946" s="20" t="s">
        <v>158</v>
      </c>
      <c r="R9946" s="25">
        <v>20730</v>
      </c>
    </row>
    <row r="9947" spans="9:18" x14ac:dyDescent="0.3">
      <c r="M9947" s="20" t="s">
        <v>42</v>
      </c>
      <c r="O9947" s="25">
        <v>2</v>
      </c>
      <c r="R9947" s="25">
        <v>2</v>
      </c>
    </row>
    <row r="9948" spans="9:18" x14ac:dyDescent="0.3">
      <c r="I9948" s="31" t="s">
        <v>2753</v>
      </c>
      <c r="J9948" s="20" t="s">
        <v>2777</v>
      </c>
      <c r="K9948" s="20" t="s">
        <v>3542</v>
      </c>
      <c r="L9948" s="20" t="s">
        <v>553</v>
      </c>
      <c r="M9948" s="20" t="s">
        <v>39</v>
      </c>
      <c r="N9948" s="20" t="s">
        <v>46</v>
      </c>
      <c r="O9948" s="25">
        <v>3509.56</v>
      </c>
      <c r="Q9948" s="20" t="s">
        <v>46</v>
      </c>
      <c r="R9948" s="25">
        <v>3509.56</v>
      </c>
    </row>
    <row r="9949" spans="9:18" x14ac:dyDescent="0.3">
      <c r="M9949" s="20" t="s">
        <v>42</v>
      </c>
      <c r="O9949" s="25">
        <v>15.9</v>
      </c>
      <c r="R9949" s="25">
        <v>15.9</v>
      </c>
    </row>
    <row r="9950" spans="9:18" x14ac:dyDescent="0.3">
      <c r="I9950" s="31" t="s">
        <v>2753</v>
      </c>
      <c r="J9950" s="20" t="s">
        <v>2777</v>
      </c>
      <c r="K9950" s="20" t="s">
        <v>3543</v>
      </c>
      <c r="L9950" s="20" t="s">
        <v>554</v>
      </c>
      <c r="M9950" s="20" t="s">
        <v>39</v>
      </c>
      <c r="N9950" s="20" t="s">
        <v>46</v>
      </c>
      <c r="O9950" s="25">
        <v>1512.05</v>
      </c>
      <c r="Q9950" s="20" t="s">
        <v>46</v>
      </c>
      <c r="R9950" s="25">
        <v>1512.05</v>
      </c>
    </row>
    <row r="9951" spans="9:18" x14ac:dyDescent="0.3">
      <c r="M9951" s="20" t="s">
        <v>42</v>
      </c>
      <c r="O9951" s="25">
        <v>6.6</v>
      </c>
      <c r="R9951" s="25">
        <v>6.6</v>
      </c>
    </row>
    <row r="9952" spans="9:18" x14ac:dyDescent="0.3">
      <c r="I9952" s="31" t="s">
        <v>2753</v>
      </c>
      <c r="J9952" s="20" t="s">
        <v>2777</v>
      </c>
      <c r="K9952" s="20" t="s">
        <v>3544</v>
      </c>
      <c r="L9952" s="20" t="s">
        <v>2592</v>
      </c>
      <c r="M9952" s="20" t="s">
        <v>39</v>
      </c>
      <c r="N9952" s="20" t="s">
        <v>158</v>
      </c>
      <c r="O9952" s="25">
        <v>12233.33</v>
      </c>
      <c r="Q9952" s="20" t="s">
        <v>158</v>
      </c>
      <c r="R9952" s="25">
        <v>12233.33</v>
      </c>
    </row>
    <row r="9953" spans="9:18" x14ac:dyDescent="0.3">
      <c r="M9953" s="20" t="s">
        <v>42</v>
      </c>
      <c r="O9953" s="25">
        <v>1</v>
      </c>
      <c r="R9953" s="25">
        <v>1</v>
      </c>
    </row>
    <row r="9954" spans="9:18" x14ac:dyDescent="0.3">
      <c r="I9954" s="31" t="s">
        <v>2753</v>
      </c>
      <c r="J9954" s="20" t="s">
        <v>2777</v>
      </c>
      <c r="K9954" s="20" t="s">
        <v>3545</v>
      </c>
      <c r="L9954" s="20" t="s">
        <v>2557</v>
      </c>
      <c r="M9954" s="20" t="s">
        <v>39</v>
      </c>
      <c r="N9954" s="20" t="s">
        <v>158</v>
      </c>
      <c r="O9954" s="25">
        <v>11725</v>
      </c>
      <c r="Q9954" s="20" t="s">
        <v>158</v>
      </c>
      <c r="R9954" s="25">
        <v>11725</v>
      </c>
    </row>
    <row r="9955" spans="9:18" x14ac:dyDescent="0.3">
      <c r="M9955" s="20" t="s">
        <v>42</v>
      </c>
      <c r="O9955" s="25">
        <v>1</v>
      </c>
      <c r="R9955" s="25">
        <v>1</v>
      </c>
    </row>
    <row r="9956" spans="9:18" x14ac:dyDescent="0.3">
      <c r="I9956" s="31" t="s">
        <v>2753</v>
      </c>
      <c r="J9956" s="20" t="s">
        <v>2777</v>
      </c>
      <c r="K9956" s="20" t="s">
        <v>3546</v>
      </c>
      <c r="L9956" s="20" t="s">
        <v>489</v>
      </c>
      <c r="M9956" s="20" t="s">
        <v>39</v>
      </c>
      <c r="N9956" s="20" t="s">
        <v>46</v>
      </c>
      <c r="O9956" s="25">
        <v>60198.34</v>
      </c>
      <c r="Q9956" s="20" t="s">
        <v>46</v>
      </c>
      <c r="R9956" s="25">
        <v>60198.34</v>
      </c>
    </row>
    <row r="9957" spans="9:18" x14ac:dyDescent="0.3">
      <c r="M9957" s="20" t="s">
        <v>42</v>
      </c>
      <c r="O9957" s="25">
        <v>2</v>
      </c>
      <c r="R9957" s="25">
        <v>2</v>
      </c>
    </row>
    <row r="9958" spans="9:18" x14ac:dyDescent="0.3">
      <c r="I9958" s="31" t="s">
        <v>2753</v>
      </c>
      <c r="J9958" s="20" t="s">
        <v>2777</v>
      </c>
      <c r="K9958" s="20" t="s">
        <v>3547</v>
      </c>
      <c r="L9958" s="20" t="s">
        <v>2137</v>
      </c>
      <c r="M9958" s="20" t="s">
        <v>39</v>
      </c>
      <c r="N9958" s="20" t="s">
        <v>158</v>
      </c>
      <c r="O9958" s="25">
        <v>10972.5</v>
      </c>
      <c r="Q9958" s="20" t="s">
        <v>158</v>
      </c>
      <c r="R9958" s="25">
        <v>10972.5</v>
      </c>
    </row>
    <row r="9959" spans="9:18" x14ac:dyDescent="0.3">
      <c r="M9959" s="20" t="s">
        <v>42</v>
      </c>
      <c r="O9959" s="25">
        <v>1</v>
      </c>
      <c r="R9959" s="25">
        <v>1</v>
      </c>
    </row>
    <row r="9960" spans="9:18" x14ac:dyDescent="0.3">
      <c r="I9960" s="31" t="s">
        <v>2753</v>
      </c>
      <c r="J9960" s="20" t="s">
        <v>2777</v>
      </c>
      <c r="K9960" s="20" t="s">
        <v>3548</v>
      </c>
      <c r="L9960" s="20" t="s">
        <v>3549</v>
      </c>
      <c r="M9960" s="20" t="s">
        <v>39</v>
      </c>
      <c r="N9960" s="20" t="s">
        <v>46</v>
      </c>
      <c r="O9960" s="25">
        <v>662.5</v>
      </c>
      <c r="Q9960" s="20" t="s">
        <v>46</v>
      </c>
      <c r="R9960" s="25">
        <v>662.5</v>
      </c>
    </row>
    <row r="9961" spans="9:18" x14ac:dyDescent="0.3">
      <c r="M9961" s="20" t="s">
        <v>42</v>
      </c>
      <c r="O9961" s="25">
        <v>1</v>
      </c>
      <c r="R9961" s="25">
        <v>1</v>
      </c>
    </row>
    <row r="9962" spans="9:18" x14ac:dyDescent="0.3">
      <c r="I9962" s="31" t="s">
        <v>2753</v>
      </c>
      <c r="J9962" s="20" t="s">
        <v>2777</v>
      </c>
      <c r="K9962" s="20" t="s">
        <v>3550</v>
      </c>
      <c r="L9962" s="20" t="s">
        <v>2611</v>
      </c>
      <c r="M9962" s="20" t="s">
        <v>39</v>
      </c>
      <c r="N9962" s="20" t="s">
        <v>46</v>
      </c>
      <c r="O9962" s="25">
        <v>6379.89</v>
      </c>
      <c r="Q9962" s="20" t="s">
        <v>46</v>
      </c>
      <c r="R9962" s="25">
        <v>6379.89</v>
      </c>
    </row>
    <row r="9963" spans="9:18" x14ac:dyDescent="0.3">
      <c r="M9963" s="20" t="s">
        <v>42</v>
      </c>
      <c r="O9963" s="25">
        <v>19.8</v>
      </c>
      <c r="R9963" s="25">
        <v>19.8</v>
      </c>
    </row>
    <row r="9964" spans="9:18" x14ac:dyDescent="0.3">
      <c r="I9964" s="31" t="s">
        <v>2753</v>
      </c>
      <c r="J9964" s="20" t="s">
        <v>2777</v>
      </c>
      <c r="K9964" s="20" t="s">
        <v>3551</v>
      </c>
      <c r="L9964" s="20" t="s">
        <v>769</v>
      </c>
      <c r="M9964" s="20" t="s">
        <v>39</v>
      </c>
      <c r="N9964" s="20" t="s">
        <v>46</v>
      </c>
      <c r="O9964" s="25">
        <v>1085.74</v>
      </c>
      <c r="Q9964" s="20" t="s">
        <v>46</v>
      </c>
      <c r="R9964" s="25">
        <v>1085.74</v>
      </c>
    </row>
    <row r="9965" spans="9:18" x14ac:dyDescent="0.3">
      <c r="M9965" s="20" t="s">
        <v>42</v>
      </c>
      <c r="O9965" s="25">
        <v>6.6</v>
      </c>
      <c r="R9965" s="25">
        <v>6.6</v>
      </c>
    </row>
    <row r="9966" spans="9:18" x14ac:dyDescent="0.3">
      <c r="I9966" s="31" t="s">
        <v>2753</v>
      </c>
      <c r="J9966" s="20" t="s">
        <v>2777</v>
      </c>
      <c r="K9966" s="20" t="s">
        <v>3552</v>
      </c>
      <c r="L9966" s="20" t="s">
        <v>55</v>
      </c>
      <c r="M9966" s="20" t="s">
        <v>39</v>
      </c>
      <c r="N9966" s="20" t="s">
        <v>53</v>
      </c>
      <c r="O9966" s="25">
        <v>276.63</v>
      </c>
      <c r="Q9966" s="20" t="s">
        <v>53</v>
      </c>
      <c r="R9966" s="25">
        <v>276.63</v>
      </c>
    </row>
    <row r="9967" spans="9:18" x14ac:dyDescent="0.3">
      <c r="M9967" s="20" t="s">
        <v>42</v>
      </c>
      <c r="O9967" s="25">
        <v>1</v>
      </c>
      <c r="R9967" s="25">
        <v>1</v>
      </c>
    </row>
    <row r="9968" spans="9:18" x14ac:dyDescent="0.3">
      <c r="I9968" s="31" t="s">
        <v>2753</v>
      </c>
      <c r="J9968" s="20" t="s">
        <v>2777</v>
      </c>
      <c r="K9968" s="20" t="s">
        <v>3553</v>
      </c>
      <c r="L9968" s="20" t="s">
        <v>3554</v>
      </c>
      <c r="M9968" s="20" t="s">
        <v>39</v>
      </c>
      <c r="N9968" s="20" t="s">
        <v>46</v>
      </c>
      <c r="O9968" s="25">
        <v>1661.49</v>
      </c>
      <c r="Q9968" s="20" t="s">
        <v>46</v>
      </c>
      <c r="R9968" s="25">
        <v>1661.49</v>
      </c>
    </row>
    <row r="9969" spans="9:18" x14ac:dyDescent="0.3">
      <c r="M9969" s="20" t="s">
        <v>42</v>
      </c>
      <c r="O9969" s="25">
        <v>1.9E-2</v>
      </c>
      <c r="R9969" s="25">
        <v>1.9E-2</v>
      </c>
    </row>
    <row r="9970" spans="9:18" x14ac:dyDescent="0.3">
      <c r="I9970" s="31" t="s">
        <v>2753</v>
      </c>
      <c r="J9970" s="20" t="s">
        <v>2777</v>
      </c>
      <c r="K9970" s="20" t="s">
        <v>3555</v>
      </c>
      <c r="L9970" s="20" t="s">
        <v>2607</v>
      </c>
      <c r="M9970" s="20" t="s">
        <v>39</v>
      </c>
      <c r="N9970" s="20" t="s">
        <v>146</v>
      </c>
      <c r="O9970" s="25">
        <v>5500.05</v>
      </c>
      <c r="Q9970" s="20" t="s">
        <v>146</v>
      </c>
      <c r="R9970" s="25">
        <v>5500.05</v>
      </c>
    </row>
    <row r="9971" spans="9:18" x14ac:dyDescent="0.3">
      <c r="M9971" s="20" t="s">
        <v>42</v>
      </c>
      <c r="O9971" s="25">
        <v>3</v>
      </c>
      <c r="R9971" s="25">
        <v>3</v>
      </c>
    </row>
    <row r="9972" spans="9:18" x14ac:dyDescent="0.3">
      <c r="I9972" s="31" t="s">
        <v>2753</v>
      </c>
      <c r="J9972" s="20" t="s">
        <v>2833</v>
      </c>
      <c r="K9972" s="20" t="s">
        <v>2607</v>
      </c>
      <c r="L9972" s="20" t="s">
        <v>3555</v>
      </c>
      <c r="M9972" s="20" t="s">
        <v>39</v>
      </c>
      <c r="N9972" s="20" t="s">
        <v>149</v>
      </c>
      <c r="O9972" s="25">
        <v>5500.05</v>
      </c>
      <c r="Q9972" s="20" t="s">
        <v>149</v>
      </c>
      <c r="R9972" s="25">
        <v>5500.05</v>
      </c>
    </row>
    <row r="9973" spans="9:18" x14ac:dyDescent="0.3">
      <c r="M9973" s="20" t="s">
        <v>42</v>
      </c>
    </row>
    <row r="9974" spans="9:18" x14ac:dyDescent="0.3">
      <c r="I9974" s="31" t="s">
        <v>2753</v>
      </c>
      <c r="J9974" s="20" t="s">
        <v>2777</v>
      </c>
      <c r="K9974" s="20" t="s">
        <v>3556</v>
      </c>
      <c r="L9974" s="20" t="s">
        <v>753</v>
      </c>
      <c r="M9974" s="20" t="s">
        <v>39</v>
      </c>
      <c r="N9974" s="20" t="s">
        <v>46</v>
      </c>
      <c r="O9974" s="25">
        <v>4297.96</v>
      </c>
      <c r="Q9974" s="20" t="s">
        <v>46</v>
      </c>
      <c r="R9974" s="25">
        <v>4297.96</v>
      </c>
    </row>
    <row r="9975" spans="9:18" x14ac:dyDescent="0.3">
      <c r="M9975" s="20" t="s">
        <v>42</v>
      </c>
      <c r="O9975" s="25">
        <v>6</v>
      </c>
      <c r="R9975" s="25">
        <v>6</v>
      </c>
    </row>
    <row r="9976" spans="9:18" x14ac:dyDescent="0.3">
      <c r="I9976" s="31" t="s">
        <v>2753</v>
      </c>
      <c r="J9976" s="20" t="s">
        <v>2777</v>
      </c>
      <c r="K9976" s="20" t="s">
        <v>3557</v>
      </c>
      <c r="L9976" s="20" t="s">
        <v>777</v>
      </c>
      <c r="M9976" s="20" t="s">
        <v>39</v>
      </c>
      <c r="N9976" s="20" t="s">
        <v>53</v>
      </c>
      <c r="O9976" s="25">
        <v>156.46</v>
      </c>
      <c r="Q9976" s="20" t="s">
        <v>53</v>
      </c>
      <c r="R9976" s="25">
        <v>156.46</v>
      </c>
    </row>
    <row r="9977" spans="9:18" x14ac:dyDescent="0.3">
      <c r="M9977" s="20" t="s">
        <v>42</v>
      </c>
      <c r="O9977" s="25">
        <v>3</v>
      </c>
      <c r="R9977" s="25">
        <v>3</v>
      </c>
    </row>
    <row r="9978" spans="9:18" x14ac:dyDescent="0.3">
      <c r="I9978" s="31" t="s">
        <v>2753</v>
      </c>
      <c r="J9978" s="20" t="s">
        <v>2777</v>
      </c>
      <c r="K9978" s="20" t="s">
        <v>3558</v>
      </c>
      <c r="L9978" s="20" t="s">
        <v>2606</v>
      </c>
      <c r="M9978" s="20" t="s">
        <v>39</v>
      </c>
      <c r="N9978" s="20" t="s">
        <v>146</v>
      </c>
      <c r="O9978" s="25">
        <v>3640.1</v>
      </c>
      <c r="Q9978" s="20" t="s">
        <v>146</v>
      </c>
      <c r="R9978" s="25">
        <v>3640.1</v>
      </c>
    </row>
    <row r="9979" spans="9:18" x14ac:dyDescent="0.3">
      <c r="M9979" s="20" t="s">
        <v>42</v>
      </c>
      <c r="O9979" s="25">
        <v>2</v>
      </c>
      <c r="R9979" s="25">
        <v>2</v>
      </c>
    </row>
    <row r="9980" spans="9:18" x14ac:dyDescent="0.3">
      <c r="I9980" s="31" t="s">
        <v>2753</v>
      </c>
      <c r="J9980" s="20" t="s">
        <v>2833</v>
      </c>
      <c r="K9980" s="20" t="s">
        <v>2606</v>
      </c>
      <c r="L9980" s="20" t="s">
        <v>3558</v>
      </c>
      <c r="M9980" s="20" t="s">
        <v>39</v>
      </c>
      <c r="N9980" s="20" t="s">
        <v>149</v>
      </c>
      <c r="O9980" s="25">
        <v>3640.1</v>
      </c>
      <c r="Q9980" s="20" t="s">
        <v>149</v>
      </c>
      <c r="R9980" s="25">
        <v>3640.1</v>
      </c>
    </row>
    <row r="9981" spans="9:18" x14ac:dyDescent="0.3">
      <c r="M9981" s="20" t="s">
        <v>42</v>
      </c>
    </row>
    <row r="9982" spans="9:18" x14ac:dyDescent="0.3">
      <c r="I9982" s="31" t="s">
        <v>2753</v>
      </c>
      <c r="J9982" s="20" t="s">
        <v>2777</v>
      </c>
      <c r="K9982" s="20" t="s">
        <v>3559</v>
      </c>
      <c r="L9982" s="20" t="s">
        <v>1829</v>
      </c>
      <c r="M9982" s="20" t="s">
        <v>39</v>
      </c>
      <c r="N9982" s="20" t="s">
        <v>146</v>
      </c>
      <c r="O9982" s="25">
        <v>7650</v>
      </c>
      <c r="Q9982" s="20" t="s">
        <v>146</v>
      </c>
      <c r="R9982" s="25">
        <v>7650</v>
      </c>
    </row>
    <row r="9983" spans="9:18" x14ac:dyDescent="0.3">
      <c r="M9983" s="20" t="s">
        <v>42</v>
      </c>
      <c r="O9983" s="25">
        <v>5</v>
      </c>
      <c r="R9983" s="25">
        <v>5</v>
      </c>
    </row>
    <row r="9984" spans="9:18" x14ac:dyDescent="0.3">
      <c r="I9984" s="31" t="s">
        <v>2753</v>
      </c>
      <c r="J9984" s="20" t="s">
        <v>2833</v>
      </c>
      <c r="K9984" s="20" t="s">
        <v>1829</v>
      </c>
      <c r="L9984" s="20" t="s">
        <v>3559</v>
      </c>
      <c r="M9984" s="20" t="s">
        <v>39</v>
      </c>
      <c r="N9984" s="20" t="s">
        <v>149</v>
      </c>
      <c r="O9984" s="25">
        <v>7650</v>
      </c>
      <c r="Q9984" s="20" t="s">
        <v>149</v>
      </c>
      <c r="R9984" s="25">
        <v>7650</v>
      </c>
    </row>
    <row r="9985" spans="9:18" x14ac:dyDescent="0.3">
      <c r="M9985" s="20" t="s">
        <v>42</v>
      </c>
    </row>
    <row r="9986" spans="9:18" x14ac:dyDescent="0.3">
      <c r="I9986" s="31" t="s">
        <v>2753</v>
      </c>
      <c r="J9986" s="20" t="s">
        <v>2777</v>
      </c>
      <c r="K9986" s="20" t="s">
        <v>3560</v>
      </c>
      <c r="L9986" s="20" t="s">
        <v>1826</v>
      </c>
      <c r="M9986" s="20" t="s">
        <v>39</v>
      </c>
      <c r="N9986" s="20" t="s">
        <v>146</v>
      </c>
      <c r="O9986" s="25">
        <v>2608.61</v>
      </c>
      <c r="Q9986" s="20" t="s">
        <v>146</v>
      </c>
      <c r="R9986" s="25">
        <v>2608.61</v>
      </c>
    </row>
    <row r="9987" spans="9:18" x14ac:dyDescent="0.3">
      <c r="M9987" s="20" t="s">
        <v>42</v>
      </c>
      <c r="O9987" s="25">
        <v>2</v>
      </c>
      <c r="R9987" s="25">
        <v>2</v>
      </c>
    </row>
    <row r="9988" spans="9:18" x14ac:dyDescent="0.3">
      <c r="I9988" s="31" t="s">
        <v>2753</v>
      </c>
      <c r="J9988" s="20" t="s">
        <v>2833</v>
      </c>
      <c r="K9988" s="20" t="s">
        <v>1826</v>
      </c>
      <c r="L9988" s="20" t="s">
        <v>3560</v>
      </c>
      <c r="M9988" s="20" t="s">
        <v>39</v>
      </c>
      <c r="N9988" s="20" t="s">
        <v>149</v>
      </c>
      <c r="O9988" s="25">
        <v>2608.61</v>
      </c>
      <c r="Q9988" s="20" t="s">
        <v>149</v>
      </c>
      <c r="R9988" s="25">
        <v>2608.61</v>
      </c>
    </row>
    <row r="9989" spans="9:18" x14ac:dyDescent="0.3">
      <c r="M9989" s="20" t="s">
        <v>42</v>
      </c>
    </row>
    <row r="9990" spans="9:18" x14ac:dyDescent="0.3">
      <c r="I9990" s="31" t="s">
        <v>2753</v>
      </c>
      <c r="J9990" s="20" t="s">
        <v>2777</v>
      </c>
      <c r="K9990" s="20" t="s">
        <v>3561</v>
      </c>
      <c r="L9990" s="20" t="s">
        <v>2771</v>
      </c>
      <c r="M9990" s="20" t="s">
        <v>39</v>
      </c>
      <c r="N9990" s="20" t="s">
        <v>90</v>
      </c>
      <c r="O9990" s="25">
        <v>2185.9299999999998</v>
      </c>
      <c r="Q9990" s="20" t="s">
        <v>90</v>
      </c>
      <c r="R9990" s="25">
        <v>2185.9299999999998</v>
      </c>
    </row>
    <row r="9991" spans="9:18" x14ac:dyDescent="0.3">
      <c r="M9991" s="20" t="s">
        <v>42</v>
      </c>
      <c r="O9991" s="25">
        <v>2</v>
      </c>
      <c r="R9991" s="25">
        <v>2</v>
      </c>
    </row>
    <row r="9992" spans="9:18" x14ac:dyDescent="0.3">
      <c r="I9992" s="31" t="s">
        <v>2753</v>
      </c>
      <c r="J9992" s="20" t="s">
        <v>3562</v>
      </c>
      <c r="K9992" s="20" t="s">
        <v>238</v>
      </c>
      <c r="L9992" s="20" t="s">
        <v>3563</v>
      </c>
      <c r="M9992" s="20" t="s">
        <v>39</v>
      </c>
      <c r="N9992" s="20" t="s">
        <v>46</v>
      </c>
      <c r="O9992" s="25">
        <v>214.68</v>
      </c>
      <c r="Q9992" s="20" t="s">
        <v>59</v>
      </c>
    </row>
    <row r="9993" spans="9:18" x14ac:dyDescent="0.3">
      <c r="M9993" s="20" t="s">
        <v>42</v>
      </c>
      <c r="O9993" s="25">
        <v>17</v>
      </c>
    </row>
    <row r="9994" spans="9:18" x14ac:dyDescent="0.3">
      <c r="I9994" s="31" t="s">
        <v>2753</v>
      </c>
      <c r="J9994" s="20" t="s">
        <v>3562</v>
      </c>
      <c r="K9994" s="20" t="s">
        <v>2426</v>
      </c>
      <c r="L9994" s="20" t="s">
        <v>2427</v>
      </c>
      <c r="M9994" s="20" t="s">
        <v>39</v>
      </c>
      <c r="N9994" s="20" t="s">
        <v>46</v>
      </c>
      <c r="O9994" s="25">
        <v>673.67</v>
      </c>
      <c r="Q9994" s="20" t="s">
        <v>59</v>
      </c>
    </row>
    <row r="9995" spans="9:18" x14ac:dyDescent="0.3">
      <c r="M9995" s="20" t="s">
        <v>42</v>
      </c>
      <c r="O9995" s="25">
        <v>30</v>
      </c>
    </row>
    <row r="9996" spans="9:18" x14ac:dyDescent="0.3">
      <c r="I9996" s="31" t="s">
        <v>2753</v>
      </c>
      <c r="J9996" s="20" t="s">
        <v>3562</v>
      </c>
      <c r="K9996" s="20" t="s">
        <v>3564</v>
      </c>
      <c r="L9996" s="20" t="s">
        <v>3565</v>
      </c>
      <c r="M9996" s="20" t="s">
        <v>39</v>
      </c>
      <c r="N9996" s="20" t="s">
        <v>46</v>
      </c>
      <c r="O9996" s="25">
        <v>1524.51</v>
      </c>
      <c r="Q9996" s="20" t="s">
        <v>59</v>
      </c>
    </row>
    <row r="9997" spans="9:18" x14ac:dyDescent="0.3">
      <c r="M9997" s="20" t="s">
        <v>42</v>
      </c>
      <c r="O9997" s="25">
        <v>7</v>
      </c>
    </row>
    <row r="9998" spans="9:18" x14ac:dyDescent="0.3">
      <c r="I9998" s="31" t="s">
        <v>2753</v>
      </c>
      <c r="J9998" s="20" t="s">
        <v>3562</v>
      </c>
      <c r="K9998" s="20" t="s">
        <v>3566</v>
      </c>
      <c r="L9998" s="20" t="s">
        <v>3567</v>
      </c>
      <c r="M9998" s="20" t="s">
        <v>39</v>
      </c>
      <c r="N9998" s="20" t="s">
        <v>46</v>
      </c>
      <c r="O9998" s="25">
        <v>1552.45</v>
      </c>
      <c r="Q9998" s="20" t="s">
        <v>59</v>
      </c>
    </row>
    <row r="9999" spans="9:18" x14ac:dyDescent="0.3">
      <c r="M9999" s="20" t="s">
        <v>42</v>
      </c>
      <c r="O9999" s="25">
        <v>8</v>
      </c>
    </row>
    <row r="10000" spans="9:18" x14ac:dyDescent="0.3">
      <c r="I10000" s="31" t="s">
        <v>2753</v>
      </c>
      <c r="J10000" s="20" t="s">
        <v>3562</v>
      </c>
      <c r="K10000" s="20" t="s">
        <v>3568</v>
      </c>
      <c r="L10000" s="20" t="s">
        <v>3569</v>
      </c>
      <c r="M10000" s="20" t="s">
        <v>39</v>
      </c>
      <c r="N10000" s="20" t="s">
        <v>46</v>
      </c>
      <c r="O10000" s="25">
        <v>205.5</v>
      </c>
      <c r="Q10000" s="20" t="s">
        <v>59</v>
      </c>
    </row>
    <row r="10001" spans="9:17" x14ac:dyDescent="0.3">
      <c r="M10001" s="20" t="s">
        <v>42</v>
      </c>
      <c r="O10001" s="25">
        <v>6</v>
      </c>
    </row>
    <row r="10002" spans="9:17" x14ac:dyDescent="0.3">
      <c r="I10002" s="31" t="s">
        <v>2753</v>
      </c>
      <c r="J10002" s="20" t="s">
        <v>3562</v>
      </c>
      <c r="K10002" s="20" t="s">
        <v>3570</v>
      </c>
      <c r="L10002" s="20" t="s">
        <v>3571</v>
      </c>
      <c r="M10002" s="20" t="s">
        <v>39</v>
      </c>
      <c r="N10002" s="20" t="s">
        <v>46</v>
      </c>
      <c r="O10002" s="25">
        <v>125.34</v>
      </c>
      <c r="Q10002" s="20" t="s">
        <v>59</v>
      </c>
    </row>
    <row r="10003" spans="9:17" x14ac:dyDescent="0.3">
      <c r="M10003" s="20" t="s">
        <v>42</v>
      </c>
      <c r="O10003" s="25">
        <v>1</v>
      </c>
    </row>
    <row r="10004" spans="9:17" x14ac:dyDescent="0.3">
      <c r="I10004" s="31" t="s">
        <v>2753</v>
      </c>
      <c r="J10004" s="20" t="s">
        <v>3562</v>
      </c>
      <c r="K10004" s="20" t="s">
        <v>3572</v>
      </c>
      <c r="L10004" s="20" t="s">
        <v>3573</v>
      </c>
      <c r="M10004" s="20" t="s">
        <v>39</v>
      </c>
      <c r="N10004" s="20" t="s">
        <v>46</v>
      </c>
      <c r="O10004" s="25">
        <v>103.25</v>
      </c>
      <c r="Q10004" s="20" t="s">
        <v>59</v>
      </c>
    </row>
    <row r="10005" spans="9:17" x14ac:dyDescent="0.3">
      <c r="M10005" s="20" t="s">
        <v>42</v>
      </c>
      <c r="O10005" s="25">
        <v>5</v>
      </c>
    </row>
    <row r="10006" spans="9:17" x14ac:dyDescent="0.3">
      <c r="I10006" s="31" t="s">
        <v>2753</v>
      </c>
      <c r="J10006" s="20" t="s">
        <v>3562</v>
      </c>
      <c r="K10006" s="20" t="s">
        <v>3574</v>
      </c>
      <c r="L10006" s="20" t="s">
        <v>3575</v>
      </c>
      <c r="M10006" s="20" t="s">
        <v>39</v>
      </c>
      <c r="N10006" s="20" t="s">
        <v>46</v>
      </c>
      <c r="O10006" s="25">
        <v>392.19</v>
      </c>
      <c r="Q10006" s="20" t="s">
        <v>59</v>
      </c>
    </row>
    <row r="10007" spans="9:17" x14ac:dyDescent="0.3">
      <c r="M10007" s="20" t="s">
        <v>42</v>
      </c>
      <c r="O10007" s="25">
        <v>10</v>
      </c>
    </row>
    <row r="10008" spans="9:17" x14ac:dyDescent="0.3">
      <c r="I10008" s="31" t="s">
        <v>2753</v>
      </c>
      <c r="J10008" s="20" t="s">
        <v>3562</v>
      </c>
      <c r="K10008" s="20" t="s">
        <v>1700</v>
      </c>
      <c r="L10008" s="20" t="s">
        <v>3576</v>
      </c>
      <c r="M10008" s="20" t="s">
        <v>39</v>
      </c>
      <c r="N10008" s="20" t="s">
        <v>46</v>
      </c>
      <c r="O10008" s="25">
        <v>1012.37</v>
      </c>
      <c r="Q10008" s="20" t="s">
        <v>59</v>
      </c>
    </row>
    <row r="10009" spans="9:17" x14ac:dyDescent="0.3">
      <c r="M10009" s="20" t="s">
        <v>42</v>
      </c>
      <c r="O10009" s="25">
        <v>25</v>
      </c>
    </row>
    <row r="10010" spans="9:17" x14ac:dyDescent="0.3">
      <c r="I10010" s="31" t="s">
        <v>2753</v>
      </c>
      <c r="J10010" s="20" t="s">
        <v>3562</v>
      </c>
      <c r="K10010" s="20" t="s">
        <v>3577</v>
      </c>
      <c r="L10010" s="20" t="s">
        <v>3578</v>
      </c>
      <c r="M10010" s="20" t="s">
        <v>39</v>
      </c>
      <c r="N10010" s="20" t="s">
        <v>46</v>
      </c>
      <c r="O10010" s="25">
        <v>427.71</v>
      </c>
      <c r="Q10010" s="20" t="s">
        <v>59</v>
      </c>
    </row>
    <row r="10011" spans="9:17" x14ac:dyDescent="0.3">
      <c r="M10011" s="20" t="s">
        <v>42</v>
      </c>
      <c r="O10011" s="25">
        <v>25</v>
      </c>
    </row>
    <row r="10012" spans="9:17" x14ac:dyDescent="0.3">
      <c r="I10012" s="31" t="s">
        <v>2753</v>
      </c>
      <c r="J10012" s="20" t="s">
        <v>3562</v>
      </c>
      <c r="K10012" s="20" t="s">
        <v>3579</v>
      </c>
      <c r="L10012" s="20" t="s">
        <v>3580</v>
      </c>
      <c r="M10012" s="20" t="s">
        <v>39</v>
      </c>
      <c r="N10012" s="20" t="s">
        <v>46</v>
      </c>
      <c r="O10012" s="25">
        <v>496.11</v>
      </c>
      <c r="Q10012" s="20" t="s">
        <v>59</v>
      </c>
    </row>
    <row r="10013" spans="9:17" x14ac:dyDescent="0.3">
      <c r="M10013" s="20" t="s">
        <v>42</v>
      </c>
      <c r="O10013" s="25">
        <v>3</v>
      </c>
    </row>
    <row r="10014" spans="9:17" x14ac:dyDescent="0.3">
      <c r="I10014" s="31" t="s">
        <v>2753</v>
      </c>
      <c r="J10014" s="20" t="s">
        <v>3562</v>
      </c>
      <c r="K10014" s="20" t="s">
        <v>3581</v>
      </c>
      <c r="L10014" s="20" t="s">
        <v>3582</v>
      </c>
      <c r="M10014" s="20" t="s">
        <v>39</v>
      </c>
      <c r="N10014" s="20" t="s">
        <v>46</v>
      </c>
      <c r="O10014" s="25">
        <v>455.22</v>
      </c>
      <c r="Q10014" s="20" t="s">
        <v>59</v>
      </c>
    </row>
    <row r="10015" spans="9:17" x14ac:dyDescent="0.3">
      <c r="M10015" s="20" t="s">
        <v>42</v>
      </c>
      <c r="O10015" s="25">
        <v>1</v>
      </c>
    </row>
    <row r="10016" spans="9:17" x14ac:dyDescent="0.3">
      <c r="I10016" s="31" t="s">
        <v>2753</v>
      </c>
      <c r="J10016" s="20" t="s">
        <v>3562</v>
      </c>
      <c r="K10016" s="20" t="s">
        <v>3583</v>
      </c>
      <c r="L10016" s="20" t="s">
        <v>3584</v>
      </c>
      <c r="M10016" s="20" t="s">
        <v>39</v>
      </c>
      <c r="N10016" s="20" t="s">
        <v>46</v>
      </c>
      <c r="O10016" s="25">
        <v>637.89</v>
      </c>
      <c r="Q10016" s="20" t="s">
        <v>59</v>
      </c>
    </row>
    <row r="10017" spans="9:17" x14ac:dyDescent="0.3">
      <c r="M10017" s="20" t="s">
        <v>42</v>
      </c>
      <c r="O10017" s="25">
        <v>3</v>
      </c>
    </row>
    <row r="10018" spans="9:17" x14ac:dyDescent="0.3">
      <c r="I10018" s="31" t="s">
        <v>2753</v>
      </c>
      <c r="J10018" s="20" t="s">
        <v>3562</v>
      </c>
      <c r="K10018" s="20" t="s">
        <v>3585</v>
      </c>
      <c r="L10018" s="20" t="s">
        <v>58</v>
      </c>
      <c r="M10018" s="20" t="s">
        <v>39</v>
      </c>
      <c r="N10018" s="20" t="s">
        <v>46</v>
      </c>
      <c r="O10018" s="25">
        <v>403.48</v>
      </c>
      <c r="Q10018" s="20" t="s">
        <v>59</v>
      </c>
    </row>
    <row r="10019" spans="9:17" x14ac:dyDescent="0.3">
      <c r="M10019" s="20" t="s">
        <v>42</v>
      </c>
      <c r="O10019" s="25">
        <v>1</v>
      </c>
    </row>
    <row r="10020" spans="9:17" x14ac:dyDescent="0.3">
      <c r="I10020" s="31" t="s">
        <v>2753</v>
      </c>
      <c r="J10020" s="20" t="s">
        <v>3562</v>
      </c>
      <c r="K10020" s="20" t="s">
        <v>3586</v>
      </c>
      <c r="L10020" s="20" t="s">
        <v>3587</v>
      </c>
      <c r="M10020" s="20" t="s">
        <v>39</v>
      </c>
      <c r="N10020" s="20" t="s">
        <v>46</v>
      </c>
      <c r="O10020" s="25">
        <v>426.78</v>
      </c>
      <c r="Q10020" s="20" t="s">
        <v>59</v>
      </c>
    </row>
    <row r="10021" spans="9:17" x14ac:dyDescent="0.3">
      <c r="M10021" s="20" t="s">
        <v>42</v>
      </c>
      <c r="O10021" s="25">
        <v>1</v>
      </c>
    </row>
    <row r="10022" spans="9:17" x14ac:dyDescent="0.3">
      <c r="I10022" s="31" t="s">
        <v>2753</v>
      </c>
      <c r="J10022" s="20" t="s">
        <v>3562</v>
      </c>
      <c r="K10022" s="20" t="s">
        <v>3588</v>
      </c>
      <c r="L10022" s="20" t="s">
        <v>3589</v>
      </c>
      <c r="M10022" s="20" t="s">
        <v>39</v>
      </c>
      <c r="N10022" s="20" t="s">
        <v>46</v>
      </c>
      <c r="O10022" s="25">
        <v>302.60000000000002</v>
      </c>
      <c r="Q10022" s="20" t="s">
        <v>59</v>
      </c>
    </row>
    <row r="10023" spans="9:17" x14ac:dyDescent="0.3">
      <c r="M10023" s="20" t="s">
        <v>42</v>
      </c>
      <c r="O10023" s="25">
        <v>11</v>
      </c>
    </row>
    <row r="10024" spans="9:17" x14ac:dyDescent="0.3">
      <c r="I10024" s="31" t="s">
        <v>2753</v>
      </c>
      <c r="J10024" s="20" t="s">
        <v>3562</v>
      </c>
      <c r="K10024" s="20" t="s">
        <v>3590</v>
      </c>
      <c r="L10024" s="20" t="s">
        <v>3591</v>
      </c>
      <c r="M10024" s="20" t="s">
        <v>39</v>
      </c>
      <c r="N10024" s="20" t="s">
        <v>46</v>
      </c>
      <c r="O10024" s="25">
        <v>578.29999999999995</v>
      </c>
      <c r="Q10024" s="20" t="s">
        <v>59</v>
      </c>
    </row>
    <row r="10025" spans="9:17" x14ac:dyDescent="0.3">
      <c r="M10025" s="20" t="s">
        <v>42</v>
      </c>
      <c r="O10025" s="25">
        <v>7</v>
      </c>
    </row>
    <row r="10026" spans="9:17" x14ac:dyDescent="0.3">
      <c r="I10026" s="31" t="s">
        <v>2753</v>
      </c>
      <c r="J10026" s="20" t="s">
        <v>3562</v>
      </c>
      <c r="K10026" s="20" t="s">
        <v>3592</v>
      </c>
      <c r="L10026" s="20" t="s">
        <v>3593</v>
      </c>
      <c r="M10026" s="20" t="s">
        <v>39</v>
      </c>
      <c r="N10026" s="20" t="s">
        <v>46</v>
      </c>
      <c r="O10026" s="25">
        <v>766.47</v>
      </c>
      <c r="Q10026" s="20" t="s">
        <v>59</v>
      </c>
    </row>
    <row r="10027" spans="9:17" x14ac:dyDescent="0.3">
      <c r="M10027" s="20" t="s">
        <v>42</v>
      </c>
      <c r="O10027" s="25">
        <v>10</v>
      </c>
    </row>
    <row r="10028" spans="9:17" x14ac:dyDescent="0.3">
      <c r="I10028" s="31" t="s">
        <v>2753</v>
      </c>
      <c r="J10028" s="20" t="s">
        <v>3562</v>
      </c>
      <c r="K10028" s="20" t="s">
        <v>3594</v>
      </c>
      <c r="L10028" s="20" t="s">
        <v>3595</v>
      </c>
      <c r="M10028" s="20" t="s">
        <v>39</v>
      </c>
      <c r="N10028" s="20" t="s">
        <v>46</v>
      </c>
      <c r="O10028" s="25">
        <v>229.29</v>
      </c>
      <c r="Q10028" s="20" t="s">
        <v>59</v>
      </c>
    </row>
    <row r="10029" spans="9:17" x14ac:dyDescent="0.3">
      <c r="M10029" s="20" t="s">
        <v>42</v>
      </c>
      <c r="O10029" s="25">
        <v>1</v>
      </c>
    </row>
    <row r="10030" spans="9:17" x14ac:dyDescent="0.3">
      <c r="I10030" s="31" t="s">
        <v>2753</v>
      </c>
      <c r="J10030" s="20" t="s">
        <v>3562</v>
      </c>
      <c r="K10030" s="20" t="s">
        <v>3596</v>
      </c>
      <c r="L10030" s="20" t="s">
        <v>3597</v>
      </c>
      <c r="M10030" s="20" t="s">
        <v>39</v>
      </c>
      <c r="N10030" s="20" t="s">
        <v>46</v>
      </c>
      <c r="O10030" s="25">
        <v>3661.95</v>
      </c>
      <c r="Q10030" s="20" t="s">
        <v>59</v>
      </c>
    </row>
    <row r="10031" spans="9:17" x14ac:dyDescent="0.3">
      <c r="M10031" s="20" t="s">
        <v>42</v>
      </c>
      <c r="O10031" s="25">
        <v>12</v>
      </c>
    </row>
    <row r="10032" spans="9:17" x14ac:dyDescent="0.3">
      <c r="I10032" s="31" t="s">
        <v>2753</v>
      </c>
      <c r="J10032" s="20" t="s">
        <v>3562</v>
      </c>
      <c r="K10032" s="20" t="s">
        <v>3598</v>
      </c>
      <c r="L10032" s="20" t="s">
        <v>3599</v>
      </c>
      <c r="M10032" s="20" t="s">
        <v>39</v>
      </c>
      <c r="N10032" s="20" t="s">
        <v>46</v>
      </c>
      <c r="O10032" s="25">
        <v>324.2</v>
      </c>
      <c r="Q10032" s="20" t="s">
        <v>59</v>
      </c>
    </row>
    <row r="10033" spans="9:17" x14ac:dyDescent="0.3">
      <c r="M10033" s="20" t="s">
        <v>42</v>
      </c>
      <c r="O10033" s="25">
        <v>1</v>
      </c>
    </row>
    <row r="10034" spans="9:17" x14ac:dyDescent="0.3">
      <c r="I10034" s="31" t="s">
        <v>2753</v>
      </c>
      <c r="J10034" s="20" t="s">
        <v>3562</v>
      </c>
      <c r="K10034" s="20" t="s">
        <v>3600</v>
      </c>
      <c r="L10034" s="20" t="s">
        <v>3601</v>
      </c>
      <c r="M10034" s="20" t="s">
        <v>39</v>
      </c>
      <c r="N10034" s="20" t="s">
        <v>46</v>
      </c>
      <c r="O10034" s="25">
        <v>2208.98</v>
      </c>
      <c r="Q10034" s="20" t="s">
        <v>59</v>
      </c>
    </row>
    <row r="10035" spans="9:17" x14ac:dyDescent="0.3">
      <c r="M10035" s="20" t="s">
        <v>42</v>
      </c>
      <c r="O10035" s="25">
        <v>1</v>
      </c>
    </row>
    <row r="10036" spans="9:17" x14ac:dyDescent="0.3">
      <c r="I10036" s="31" t="s">
        <v>2753</v>
      </c>
      <c r="J10036" s="20" t="s">
        <v>3562</v>
      </c>
      <c r="K10036" s="20" t="s">
        <v>3602</v>
      </c>
      <c r="L10036" s="20" t="s">
        <v>3603</v>
      </c>
      <c r="M10036" s="20" t="s">
        <v>39</v>
      </c>
      <c r="N10036" s="20" t="s">
        <v>46</v>
      </c>
      <c r="O10036" s="25">
        <v>223.48</v>
      </c>
      <c r="Q10036" s="20" t="s">
        <v>59</v>
      </c>
    </row>
    <row r="10037" spans="9:17" x14ac:dyDescent="0.3">
      <c r="M10037" s="20" t="s">
        <v>42</v>
      </c>
      <c r="O10037" s="25">
        <v>2</v>
      </c>
    </row>
    <row r="10038" spans="9:17" x14ac:dyDescent="0.3">
      <c r="I10038" s="31" t="s">
        <v>2753</v>
      </c>
      <c r="J10038" s="20" t="s">
        <v>3562</v>
      </c>
      <c r="K10038" s="20" t="s">
        <v>3604</v>
      </c>
      <c r="L10038" s="20" t="s">
        <v>792</v>
      </c>
      <c r="M10038" s="20" t="s">
        <v>39</v>
      </c>
      <c r="N10038" s="20" t="s">
        <v>46</v>
      </c>
      <c r="O10038" s="25">
        <v>186.85</v>
      </c>
      <c r="Q10038" s="20" t="s">
        <v>59</v>
      </c>
    </row>
    <row r="10039" spans="9:17" x14ac:dyDescent="0.3">
      <c r="M10039" s="20" t="s">
        <v>42</v>
      </c>
      <c r="O10039" s="25">
        <v>2</v>
      </c>
    </row>
    <row r="10040" spans="9:17" x14ac:dyDescent="0.3">
      <c r="I10040" s="31" t="s">
        <v>2753</v>
      </c>
      <c r="J10040" s="20" t="s">
        <v>3562</v>
      </c>
      <c r="K10040" s="20" t="s">
        <v>3605</v>
      </c>
      <c r="L10040" s="20" t="s">
        <v>3606</v>
      </c>
      <c r="M10040" s="20" t="s">
        <v>39</v>
      </c>
      <c r="N10040" s="20" t="s">
        <v>46</v>
      </c>
      <c r="O10040" s="25">
        <v>609.99</v>
      </c>
      <c r="Q10040" s="20" t="s">
        <v>59</v>
      </c>
    </row>
    <row r="10041" spans="9:17" x14ac:dyDescent="0.3">
      <c r="M10041" s="20" t="s">
        <v>42</v>
      </c>
      <c r="O10041" s="25">
        <v>2</v>
      </c>
    </row>
    <row r="10042" spans="9:17" x14ac:dyDescent="0.3">
      <c r="I10042" s="31" t="s">
        <v>2753</v>
      </c>
      <c r="J10042" s="20" t="s">
        <v>3562</v>
      </c>
      <c r="K10042" s="20" t="s">
        <v>3607</v>
      </c>
      <c r="L10042" s="20" t="s">
        <v>3608</v>
      </c>
      <c r="M10042" s="20" t="s">
        <v>39</v>
      </c>
      <c r="N10042" s="20" t="s">
        <v>46</v>
      </c>
      <c r="O10042" s="25">
        <v>260</v>
      </c>
      <c r="Q10042" s="20" t="s">
        <v>59</v>
      </c>
    </row>
    <row r="10043" spans="9:17" x14ac:dyDescent="0.3">
      <c r="M10043" s="20" t="s">
        <v>42</v>
      </c>
      <c r="O10043" s="25">
        <v>1</v>
      </c>
    </row>
    <row r="10044" spans="9:17" x14ac:dyDescent="0.3">
      <c r="I10044" s="31" t="s">
        <v>2753</v>
      </c>
      <c r="J10044" s="20" t="s">
        <v>3562</v>
      </c>
      <c r="K10044" s="20" t="s">
        <v>3609</v>
      </c>
      <c r="L10044" s="20" t="s">
        <v>3610</v>
      </c>
      <c r="M10044" s="20" t="s">
        <v>39</v>
      </c>
      <c r="N10044" s="20" t="s">
        <v>46</v>
      </c>
      <c r="O10044" s="25">
        <v>265</v>
      </c>
      <c r="Q10044" s="20" t="s">
        <v>59</v>
      </c>
    </row>
    <row r="10045" spans="9:17" x14ac:dyDescent="0.3">
      <c r="M10045" s="20" t="s">
        <v>42</v>
      </c>
      <c r="O10045" s="25">
        <v>1</v>
      </c>
    </row>
    <row r="10046" spans="9:17" x14ac:dyDescent="0.3">
      <c r="I10046" s="31" t="s">
        <v>2753</v>
      </c>
      <c r="J10046" s="20" t="s">
        <v>3562</v>
      </c>
      <c r="K10046" s="20" t="s">
        <v>3611</v>
      </c>
      <c r="L10046" s="20" t="s">
        <v>3612</v>
      </c>
      <c r="M10046" s="20" t="s">
        <v>39</v>
      </c>
      <c r="N10046" s="20" t="s">
        <v>46</v>
      </c>
      <c r="O10046" s="25">
        <v>2681.96</v>
      </c>
      <c r="Q10046" s="20" t="s">
        <v>59</v>
      </c>
    </row>
    <row r="10047" spans="9:17" x14ac:dyDescent="0.3">
      <c r="M10047" s="20" t="s">
        <v>42</v>
      </c>
      <c r="O10047" s="25">
        <v>6</v>
      </c>
    </row>
    <row r="10048" spans="9:17" x14ac:dyDescent="0.3">
      <c r="I10048" s="31" t="s">
        <v>2753</v>
      </c>
      <c r="J10048" s="20" t="s">
        <v>3562</v>
      </c>
      <c r="K10048" s="20" t="s">
        <v>3613</v>
      </c>
      <c r="L10048" s="20" t="s">
        <v>3614</v>
      </c>
      <c r="M10048" s="20" t="s">
        <v>39</v>
      </c>
      <c r="N10048" s="20" t="s">
        <v>46</v>
      </c>
      <c r="O10048" s="25">
        <v>390.86</v>
      </c>
      <c r="Q10048" s="20" t="s">
        <v>59</v>
      </c>
    </row>
    <row r="10049" spans="9:18" x14ac:dyDescent="0.3">
      <c r="M10049" s="20" t="s">
        <v>42</v>
      </c>
      <c r="O10049" s="25">
        <v>2</v>
      </c>
    </row>
    <row r="10050" spans="9:18" x14ac:dyDescent="0.3">
      <c r="I10050" s="31" t="s">
        <v>2753</v>
      </c>
      <c r="J10050" s="20" t="s">
        <v>3562</v>
      </c>
      <c r="K10050" s="20" t="s">
        <v>3615</v>
      </c>
      <c r="L10050" s="20" t="s">
        <v>3616</v>
      </c>
      <c r="M10050" s="20" t="s">
        <v>39</v>
      </c>
      <c r="N10050" s="20" t="s">
        <v>46</v>
      </c>
      <c r="O10050" s="25">
        <v>318.10000000000002</v>
      </c>
      <c r="Q10050" s="20" t="s">
        <v>59</v>
      </c>
    </row>
    <row r="10051" spans="9:18" x14ac:dyDescent="0.3">
      <c r="M10051" s="20" t="s">
        <v>42</v>
      </c>
      <c r="O10051" s="25">
        <v>2</v>
      </c>
    </row>
    <row r="10052" spans="9:18" x14ac:dyDescent="0.3">
      <c r="I10052" s="31" t="s">
        <v>2753</v>
      </c>
      <c r="J10052" s="20" t="s">
        <v>3562</v>
      </c>
      <c r="K10052" s="20" t="s">
        <v>3617</v>
      </c>
      <c r="L10052" s="20" t="s">
        <v>3618</v>
      </c>
      <c r="M10052" s="20" t="s">
        <v>39</v>
      </c>
      <c r="N10052" s="20" t="s">
        <v>46</v>
      </c>
      <c r="O10052" s="25">
        <v>5017.33</v>
      </c>
      <c r="Q10052" s="20" t="s">
        <v>59</v>
      </c>
    </row>
    <row r="10053" spans="9:18" x14ac:dyDescent="0.3">
      <c r="M10053" s="20" t="s">
        <v>42</v>
      </c>
      <c r="O10053" s="25">
        <v>5</v>
      </c>
    </row>
    <row r="10054" spans="9:18" x14ac:dyDescent="0.3">
      <c r="I10054" s="31" t="s">
        <v>2753</v>
      </c>
      <c r="J10054" s="20" t="s">
        <v>3562</v>
      </c>
      <c r="K10054" s="20" t="s">
        <v>3619</v>
      </c>
      <c r="L10054" s="20" t="s">
        <v>3620</v>
      </c>
      <c r="M10054" s="20" t="s">
        <v>39</v>
      </c>
      <c r="N10054" s="20" t="s">
        <v>46</v>
      </c>
      <c r="O10054" s="25">
        <v>141.16999999999999</v>
      </c>
      <c r="Q10054" s="20" t="s">
        <v>59</v>
      </c>
    </row>
    <row r="10055" spans="9:18" x14ac:dyDescent="0.3">
      <c r="M10055" s="20" t="s">
        <v>42</v>
      </c>
      <c r="O10055" s="25">
        <v>2</v>
      </c>
    </row>
    <row r="10056" spans="9:18" x14ac:dyDescent="0.3">
      <c r="I10056" s="31" t="s">
        <v>2753</v>
      </c>
      <c r="J10056" s="20" t="s">
        <v>3562</v>
      </c>
      <c r="K10056" s="20" t="s">
        <v>3621</v>
      </c>
      <c r="L10056" s="20" t="s">
        <v>3622</v>
      </c>
      <c r="M10056" s="20" t="s">
        <v>39</v>
      </c>
      <c r="N10056" s="20" t="s">
        <v>46</v>
      </c>
      <c r="O10056" s="25">
        <v>1070.8499999999999</v>
      </c>
      <c r="Q10056" s="20" t="s">
        <v>59</v>
      </c>
    </row>
    <row r="10057" spans="9:18" x14ac:dyDescent="0.3">
      <c r="M10057" s="20" t="s">
        <v>42</v>
      </c>
      <c r="O10057" s="25">
        <v>18</v>
      </c>
    </row>
    <row r="10058" spans="9:18" x14ac:dyDescent="0.3">
      <c r="I10058" s="31" t="s">
        <v>2753</v>
      </c>
      <c r="J10058" s="20" t="s">
        <v>3623</v>
      </c>
      <c r="K10058" s="20" t="s">
        <v>174</v>
      </c>
      <c r="L10058" s="20" t="s">
        <v>1658</v>
      </c>
      <c r="M10058" s="20" t="s">
        <v>39</v>
      </c>
      <c r="N10058" s="20" t="s">
        <v>89</v>
      </c>
      <c r="Q10058" s="20" t="s">
        <v>46</v>
      </c>
      <c r="R10058" s="25">
        <v>2960.53</v>
      </c>
    </row>
    <row r="10059" spans="9:18" x14ac:dyDescent="0.3">
      <c r="M10059" s="20" t="s">
        <v>42</v>
      </c>
      <c r="R10059" s="25">
        <v>300</v>
      </c>
    </row>
    <row r="10060" spans="9:18" x14ac:dyDescent="0.3">
      <c r="I10060" s="31" t="s">
        <v>2753</v>
      </c>
      <c r="J10060" s="20" t="s">
        <v>3623</v>
      </c>
      <c r="K10060" s="20" t="s">
        <v>174</v>
      </c>
      <c r="L10060" s="20" t="s">
        <v>391</v>
      </c>
      <c r="M10060" s="20" t="s">
        <v>39</v>
      </c>
      <c r="N10060" s="20" t="s">
        <v>89</v>
      </c>
      <c r="Q10060" s="20" t="s">
        <v>46</v>
      </c>
      <c r="R10060" s="25">
        <v>76072.960000000006</v>
      </c>
    </row>
    <row r="10061" spans="9:18" x14ac:dyDescent="0.3">
      <c r="M10061" s="20" t="s">
        <v>42</v>
      </c>
      <c r="R10061" s="25">
        <v>48</v>
      </c>
    </row>
    <row r="10062" spans="9:18" x14ac:dyDescent="0.3">
      <c r="I10062" s="31" t="s">
        <v>2753</v>
      </c>
      <c r="J10062" s="20" t="s">
        <v>3623</v>
      </c>
      <c r="K10062" s="20" t="s">
        <v>174</v>
      </c>
      <c r="L10062" s="20" t="s">
        <v>113</v>
      </c>
      <c r="M10062" s="20" t="s">
        <v>39</v>
      </c>
      <c r="N10062" s="20" t="s">
        <v>89</v>
      </c>
      <c r="Q10062" s="20" t="s">
        <v>46</v>
      </c>
      <c r="R10062" s="25">
        <v>444.46</v>
      </c>
    </row>
    <row r="10063" spans="9:18" x14ac:dyDescent="0.3">
      <c r="M10063" s="20" t="s">
        <v>42</v>
      </c>
      <c r="R10063" s="25">
        <v>3.5</v>
      </c>
    </row>
    <row r="10064" spans="9:18" x14ac:dyDescent="0.3">
      <c r="I10064" s="31" t="s">
        <v>2753</v>
      </c>
      <c r="J10064" s="20" t="s">
        <v>3623</v>
      </c>
      <c r="K10064" s="20" t="s">
        <v>174</v>
      </c>
      <c r="L10064" s="20" t="s">
        <v>1168</v>
      </c>
      <c r="M10064" s="20" t="s">
        <v>39</v>
      </c>
      <c r="N10064" s="20" t="s">
        <v>89</v>
      </c>
      <c r="Q10064" s="20" t="s">
        <v>46</v>
      </c>
      <c r="R10064" s="25">
        <v>1207.71</v>
      </c>
    </row>
    <row r="10065" spans="9:18" x14ac:dyDescent="0.3">
      <c r="M10065" s="20" t="s">
        <v>42</v>
      </c>
      <c r="R10065" s="25">
        <v>8.65</v>
      </c>
    </row>
    <row r="10066" spans="9:18" x14ac:dyDescent="0.3">
      <c r="I10066" s="31" t="s">
        <v>2753</v>
      </c>
      <c r="J10066" s="20" t="s">
        <v>3623</v>
      </c>
      <c r="K10066" s="20" t="s">
        <v>174</v>
      </c>
      <c r="L10066" s="20" t="s">
        <v>1741</v>
      </c>
      <c r="M10066" s="20" t="s">
        <v>39</v>
      </c>
      <c r="N10066" s="20" t="s">
        <v>89</v>
      </c>
      <c r="Q10066" s="20" t="s">
        <v>46</v>
      </c>
      <c r="R10066" s="25">
        <v>12.58</v>
      </c>
    </row>
    <row r="10067" spans="9:18" x14ac:dyDescent="0.3">
      <c r="M10067" s="20" t="s">
        <v>42</v>
      </c>
      <c r="R10067" s="25">
        <v>0.1</v>
      </c>
    </row>
    <row r="10068" spans="9:18" x14ac:dyDescent="0.3">
      <c r="I10068" s="31" t="s">
        <v>2753</v>
      </c>
      <c r="J10068" s="20" t="s">
        <v>3623</v>
      </c>
      <c r="K10068" s="20" t="s">
        <v>174</v>
      </c>
      <c r="L10068" s="20" t="s">
        <v>109</v>
      </c>
      <c r="M10068" s="20" t="s">
        <v>39</v>
      </c>
      <c r="N10068" s="20" t="s">
        <v>89</v>
      </c>
      <c r="Q10068" s="20" t="s">
        <v>46</v>
      </c>
      <c r="R10068" s="25">
        <v>75.95</v>
      </c>
    </row>
    <row r="10069" spans="9:18" x14ac:dyDescent="0.3">
      <c r="M10069" s="20" t="s">
        <v>42</v>
      </c>
      <c r="R10069" s="25">
        <v>0.55000000000000004</v>
      </c>
    </row>
    <row r="10070" spans="9:18" x14ac:dyDescent="0.3">
      <c r="I10070" s="31" t="s">
        <v>2753</v>
      </c>
      <c r="J10070" s="20" t="s">
        <v>3623</v>
      </c>
      <c r="K10070" s="20" t="s">
        <v>174</v>
      </c>
      <c r="L10070" s="20" t="s">
        <v>1731</v>
      </c>
      <c r="M10070" s="20" t="s">
        <v>39</v>
      </c>
      <c r="N10070" s="20" t="s">
        <v>89</v>
      </c>
      <c r="Q10070" s="20" t="s">
        <v>46</v>
      </c>
      <c r="R10070" s="25">
        <v>1012.74</v>
      </c>
    </row>
    <row r="10071" spans="9:18" x14ac:dyDescent="0.3">
      <c r="M10071" s="20" t="s">
        <v>42</v>
      </c>
      <c r="R10071" s="25">
        <v>9.5</v>
      </c>
    </row>
    <row r="10072" spans="9:18" x14ac:dyDescent="0.3">
      <c r="I10072" s="31" t="s">
        <v>2753</v>
      </c>
      <c r="J10072" s="20" t="s">
        <v>3623</v>
      </c>
      <c r="K10072" s="20" t="s">
        <v>174</v>
      </c>
      <c r="L10072" s="20" t="s">
        <v>1742</v>
      </c>
      <c r="M10072" s="20" t="s">
        <v>39</v>
      </c>
      <c r="N10072" s="20" t="s">
        <v>89</v>
      </c>
      <c r="Q10072" s="20" t="s">
        <v>46</v>
      </c>
      <c r="R10072" s="25">
        <v>12667.54</v>
      </c>
    </row>
    <row r="10073" spans="9:18" x14ac:dyDescent="0.3">
      <c r="M10073" s="20" t="s">
        <v>42</v>
      </c>
      <c r="R10073" s="25">
        <v>11</v>
      </c>
    </row>
    <row r="10074" spans="9:18" x14ac:dyDescent="0.3">
      <c r="I10074" s="31" t="s">
        <v>2753</v>
      </c>
      <c r="J10074" s="20" t="s">
        <v>3623</v>
      </c>
      <c r="K10074" s="20" t="s">
        <v>174</v>
      </c>
      <c r="L10074" s="20" t="s">
        <v>736</v>
      </c>
      <c r="M10074" s="20" t="s">
        <v>39</v>
      </c>
      <c r="N10074" s="20" t="s">
        <v>89</v>
      </c>
      <c r="Q10074" s="20" t="s">
        <v>46</v>
      </c>
      <c r="R10074" s="25">
        <v>1083.33</v>
      </c>
    </row>
    <row r="10075" spans="9:18" x14ac:dyDescent="0.3">
      <c r="M10075" s="20" t="s">
        <v>42</v>
      </c>
      <c r="R10075" s="25">
        <v>2</v>
      </c>
    </row>
    <row r="10076" spans="9:18" x14ac:dyDescent="0.3">
      <c r="I10076" s="31" t="s">
        <v>2753</v>
      </c>
      <c r="J10076" s="20" t="s">
        <v>3623</v>
      </c>
      <c r="K10076" s="20" t="s">
        <v>174</v>
      </c>
      <c r="L10076" s="20" t="s">
        <v>3624</v>
      </c>
      <c r="M10076" s="20" t="s">
        <v>39</v>
      </c>
      <c r="N10076" s="20" t="s">
        <v>89</v>
      </c>
      <c r="Q10076" s="20" t="s">
        <v>46</v>
      </c>
      <c r="R10076" s="25">
        <v>2507.5</v>
      </c>
    </row>
    <row r="10077" spans="9:18" x14ac:dyDescent="0.3">
      <c r="M10077" s="20" t="s">
        <v>42</v>
      </c>
      <c r="R10077" s="25">
        <v>1</v>
      </c>
    </row>
    <row r="10078" spans="9:18" x14ac:dyDescent="0.3">
      <c r="I10078" s="31" t="s">
        <v>2753</v>
      </c>
      <c r="J10078" s="20" t="s">
        <v>3623</v>
      </c>
      <c r="K10078" s="20" t="s">
        <v>174</v>
      </c>
      <c r="L10078" s="20" t="s">
        <v>129</v>
      </c>
      <c r="M10078" s="20" t="s">
        <v>39</v>
      </c>
      <c r="N10078" s="20" t="s">
        <v>89</v>
      </c>
      <c r="Q10078" s="20" t="s">
        <v>46</v>
      </c>
      <c r="R10078" s="25">
        <v>1150</v>
      </c>
    </row>
    <row r="10079" spans="9:18" x14ac:dyDescent="0.3">
      <c r="M10079" s="20" t="s">
        <v>42</v>
      </c>
      <c r="R10079" s="25">
        <v>10</v>
      </c>
    </row>
    <row r="10080" spans="9:18" x14ac:dyDescent="0.3">
      <c r="I10080" s="31" t="s">
        <v>2753</v>
      </c>
      <c r="J10080" s="20" t="s">
        <v>3623</v>
      </c>
      <c r="K10080" s="20" t="s">
        <v>174</v>
      </c>
      <c r="L10080" s="20" t="s">
        <v>1170</v>
      </c>
      <c r="M10080" s="20" t="s">
        <v>39</v>
      </c>
      <c r="N10080" s="20" t="s">
        <v>89</v>
      </c>
      <c r="Q10080" s="20" t="s">
        <v>46</v>
      </c>
      <c r="R10080" s="25">
        <v>9.8000000000000007</v>
      </c>
    </row>
    <row r="10081" spans="9:18" x14ac:dyDescent="0.3">
      <c r="M10081" s="20" t="s">
        <v>42</v>
      </c>
      <c r="R10081" s="25">
        <v>0.1</v>
      </c>
    </row>
    <row r="10082" spans="9:18" x14ac:dyDescent="0.3">
      <c r="I10082" s="31" t="s">
        <v>2753</v>
      </c>
      <c r="J10082" s="20" t="s">
        <v>3623</v>
      </c>
      <c r="K10082" s="20" t="s">
        <v>174</v>
      </c>
      <c r="L10082" s="20" t="s">
        <v>386</v>
      </c>
      <c r="M10082" s="20" t="s">
        <v>39</v>
      </c>
      <c r="N10082" s="20" t="s">
        <v>89</v>
      </c>
      <c r="Q10082" s="20" t="s">
        <v>46</v>
      </c>
      <c r="R10082" s="25">
        <v>1027.17</v>
      </c>
    </row>
    <row r="10083" spans="9:18" x14ac:dyDescent="0.3">
      <c r="M10083" s="20" t="s">
        <v>42</v>
      </c>
      <c r="R10083" s="25">
        <v>5</v>
      </c>
    </row>
    <row r="10084" spans="9:18" x14ac:dyDescent="0.3">
      <c r="I10084" s="31" t="s">
        <v>2753</v>
      </c>
      <c r="J10084" s="20" t="s">
        <v>3623</v>
      </c>
      <c r="K10084" s="20" t="s">
        <v>174</v>
      </c>
      <c r="L10084" s="20" t="s">
        <v>388</v>
      </c>
      <c r="M10084" s="20" t="s">
        <v>39</v>
      </c>
      <c r="N10084" s="20" t="s">
        <v>89</v>
      </c>
      <c r="Q10084" s="20" t="s">
        <v>46</v>
      </c>
      <c r="R10084" s="25">
        <v>293.7</v>
      </c>
    </row>
    <row r="10085" spans="9:18" x14ac:dyDescent="0.3">
      <c r="M10085" s="20" t="s">
        <v>42</v>
      </c>
      <c r="R10085" s="25">
        <v>1</v>
      </c>
    </row>
    <row r="10086" spans="9:18" x14ac:dyDescent="0.3">
      <c r="I10086" s="31" t="s">
        <v>2753</v>
      </c>
      <c r="J10086" s="20" t="s">
        <v>3623</v>
      </c>
      <c r="K10086" s="20" t="s">
        <v>174</v>
      </c>
      <c r="L10086" s="20" t="s">
        <v>114</v>
      </c>
      <c r="M10086" s="20" t="s">
        <v>39</v>
      </c>
      <c r="N10086" s="20" t="s">
        <v>89</v>
      </c>
      <c r="Q10086" s="20" t="s">
        <v>46</v>
      </c>
      <c r="R10086" s="25">
        <v>55.05</v>
      </c>
    </row>
    <row r="10087" spans="9:18" x14ac:dyDescent="0.3">
      <c r="M10087" s="20" t="s">
        <v>42</v>
      </c>
      <c r="R10087" s="25">
        <v>0.4</v>
      </c>
    </row>
    <row r="10088" spans="9:18" x14ac:dyDescent="0.3">
      <c r="I10088" s="31" t="s">
        <v>2753</v>
      </c>
      <c r="J10088" s="20" t="s">
        <v>3623</v>
      </c>
      <c r="K10088" s="20" t="s">
        <v>174</v>
      </c>
      <c r="L10088" s="20" t="s">
        <v>2198</v>
      </c>
      <c r="M10088" s="20" t="s">
        <v>39</v>
      </c>
      <c r="N10088" s="20" t="s">
        <v>89</v>
      </c>
      <c r="Q10088" s="20" t="s">
        <v>46</v>
      </c>
      <c r="R10088" s="25">
        <v>214.56</v>
      </c>
    </row>
    <row r="10089" spans="9:18" x14ac:dyDescent="0.3">
      <c r="M10089" s="20" t="s">
        <v>42</v>
      </c>
      <c r="R10089" s="25">
        <v>1.55</v>
      </c>
    </row>
    <row r="10090" spans="9:18" x14ac:dyDescent="0.3">
      <c r="I10090" s="31" t="s">
        <v>2753</v>
      </c>
      <c r="J10090" s="20" t="s">
        <v>3623</v>
      </c>
      <c r="K10090" s="20" t="s">
        <v>174</v>
      </c>
      <c r="L10090" s="20" t="s">
        <v>1438</v>
      </c>
      <c r="M10090" s="20" t="s">
        <v>39</v>
      </c>
      <c r="N10090" s="20" t="s">
        <v>89</v>
      </c>
      <c r="Q10090" s="20" t="s">
        <v>46</v>
      </c>
      <c r="R10090" s="25">
        <v>107.15</v>
      </c>
    </row>
    <row r="10091" spans="9:18" x14ac:dyDescent="0.3">
      <c r="M10091" s="20" t="s">
        <v>42</v>
      </c>
      <c r="R10091" s="25">
        <v>0.15</v>
      </c>
    </row>
    <row r="10092" spans="9:18" x14ac:dyDescent="0.3">
      <c r="I10092" s="31" t="s">
        <v>2753</v>
      </c>
      <c r="J10092" s="20" t="s">
        <v>3623</v>
      </c>
      <c r="K10092" s="20" t="s">
        <v>174</v>
      </c>
      <c r="L10092" s="20" t="s">
        <v>100</v>
      </c>
      <c r="M10092" s="20" t="s">
        <v>39</v>
      </c>
      <c r="N10092" s="20" t="s">
        <v>89</v>
      </c>
      <c r="Q10092" s="20" t="s">
        <v>46</v>
      </c>
      <c r="R10092" s="25">
        <v>2467.33</v>
      </c>
    </row>
    <row r="10093" spans="9:18" x14ac:dyDescent="0.3">
      <c r="M10093" s="20" t="s">
        <v>42</v>
      </c>
      <c r="R10093" s="25">
        <v>13</v>
      </c>
    </row>
    <row r="10094" spans="9:18" x14ac:dyDescent="0.3">
      <c r="I10094" s="31" t="s">
        <v>2753</v>
      </c>
      <c r="J10094" s="20" t="s">
        <v>3623</v>
      </c>
      <c r="K10094" s="20" t="s">
        <v>174</v>
      </c>
      <c r="L10094" s="20" t="s">
        <v>345</v>
      </c>
      <c r="M10094" s="20" t="s">
        <v>39</v>
      </c>
      <c r="N10094" s="20" t="s">
        <v>89</v>
      </c>
      <c r="Q10094" s="20" t="s">
        <v>46</v>
      </c>
      <c r="R10094" s="25">
        <v>1389.36</v>
      </c>
    </row>
    <row r="10095" spans="9:18" x14ac:dyDescent="0.3">
      <c r="M10095" s="20" t="s">
        <v>42</v>
      </c>
      <c r="R10095" s="25">
        <v>1</v>
      </c>
    </row>
    <row r="10096" spans="9:18" x14ac:dyDescent="0.3">
      <c r="I10096" s="31" t="s">
        <v>2753</v>
      </c>
      <c r="J10096" s="20" t="s">
        <v>3623</v>
      </c>
      <c r="K10096" s="20" t="s">
        <v>174</v>
      </c>
      <c r="L10096" s="20" t="s">
        <v>346</v>
      </c>
      <c r="M10096" s="20" t="s">
        <v>39</v>
      </c>
      <c r="N10096" s="20" t="s">
        <v>89</v>
      </c>
      <c r="Q10096" s="20" t="s">
        <v>46</v>
      </c>
      <c r="R10096" s="25">
        <v>4613.71</v>
      </c>
    </row>
    <row r="10097" spans="9:18" x14ac:dyDescent="0.3">
      <c r="M10097" s="20" t="s">
        <v>42</v>
      </c>
      <c r="R10097" s="25">
        <v>4</v>
      </c>
    </row>
    <row r="10098" spans="9:18" x14ac:dyDescent="0.3">
      <c r="I10098" s="31" t="s">
        <v>2753</v>
      </c>
      <c r="J10098" s="20" t="s">
        <v>3623</v>
      </c>
      <c r="K10098" s="20" t="s">
        <v>174</v>
      </c>
      <c r="L10098" s="20" t="s">
        <v>1171</v>
      </c>
      <c r="M10098" s="20" t="s">
        <v>39</v>
      </c>
      <c r="N10098" s="20" t="s">
        <v>89</v>
      </c>
      <c r="Q10098" s="20" t="s">
        <v>46</v>
      </c>
      <c r="R10098" s="25">
        <v>169.13</v>
      </c>
    </row>
    <row r="10099" spans="9:18" x14ac:dyDescent="0.3">
      <c r="M10099" s="20" t="s">
        <v>42</v>
      </c>
      <c r="R10099" s="25">
        <v>6</v>
      </c>
    </row>
    <row r="10100" spans="9:18" x14ac:dyDescent="0.3">
      <c r="I10100" s="31" t="s">
        <v>2753</v>
      </c>
      <c r="J10100" s="20" t="s">
        <v>3623</v>
      </c>
      <c r="K10100" s="20" t="s">
        <v>174</v>
      </c>
      <c r="L10100" s="20" t="s">
        <v>3625</v>
      </c>
      <c r="M10100" s="20" t="s">
        <v>39</v>
      </c>
      <c r="N10100" s="20" t="s">
        <v>89</v>
      </c>
      <c r="Q10100" s="20" t="s">
        <v>46</v>
      </c>
      <c r="R10100" s="25">
        <v>1325.32</v>
      </c>
    </row>
    <row r="10101" spans="9:18" x14ac:dyDescent="0.3">
      <c r="M10101" s="20" t="s">
        <v>42</v>
      </c>
      <c r="R10101" s="25">
        <v>9.5</v>
      </c>
    </row>
    <row r="10102" spans="9:18" x14ac:dyDescent="0.3">
      <c r="I10102" s="31" t="s">
        <v>2753</v>
      </c>
      <c r="J10102" s="20" t="s">
        <v>3623</v>
      </c>
      <c r="K10102" s="20" t="s">
        <v>174</v>
      </c>
      <c r="L10102" s="20" t="s">
        <v>2472</v>
      </c>
      <c r="M10102" s="20" t="s">
        <v>39</v>
      </c>
      <c r="N10102" s="20" t="s">
        <v>89</v>
      </c>
      <c r="Q10102" s="20" t="s">
        <v>46</v>
      </c>
      <c r="R10102" s="25">
        <v>137.5</v>
      </c>
    </row>
    <row r="10103" spans="9:18" x14ac:dyDescent="0.3">
      <c r="M10103" s="20" t="s">
        <v>42</v>
      </c>
      <c r="R10103" s="25">
        <v>1</v>
      </c>
    </row>
    <row r="10104" spans="9:18" x14ac:dyDescent="0.3">
      <c r="I10104" s="31" t="s">
        <v>2753</v>
      </c>
      <c r="J10104" s="20" t="s">
        <v>3623</v>
      </c>
      <c r="K10104" s="20" t="s">
        <v>174</v>
      </c>
      <c r="L10104" s="20" t="s">
        <v>2207</v>
      </c>
      <c r="M10104" s="20" t="s">
        <v>39</v>
      </c>
      <c r="N10104" s="20" t="s">
        <v>89</v>
      </c>
      <c r="Q10104" s="20" t="s">
        <v>46</v>
      </c>
      <c r="R10104" s="25">
        <v>475</v>
      </c>
    </row>
    <row r="10105" spans="9:18" x14ac:dyDescent="0.3">
      <c r="M10105" s="20" t="s">
        <v>42</v>
      </c>
      <c r="R10105" s="25">
        <v>3</v>
      </c>
    </row>
    <row r="10106" spans="9:18" x14ac:dyDescent="0.3">
      <c r="I10106" s="31" t="s">
        <v>2753</v>
      </c>
      <c r="J10106" s="20" t="s">
        <v>3623</v>
      </c>
      <c r="K10106" s="20" t="s">
        <v>174</v>
      </c>
      <c r="L10106" s="20" t="s">
        <v>740</v>
      </c>
      <c r="M10106" s="20" t="s">
        <v>39</v>
      </c>
      <c r="N10106" s="20" t="s">
        <v>89</v>
      </c>
      <c r="Q10106" s="20" t="s">
        <v>46</v>
      </c>
      <c r="R10106" s="25">
        <v>2875</v>
      </c>
    </row>
    <row r="10107" spans="9:18" x14ac:dyDescent="0.3">
      <c r="M10107" s="20" t="s">
        <v>42</v>
      </c>
      <c r="R10107" s="25">
        <v>3</v>
      </c>
    </row>
    <row r="10108" spans="9:18" x14ac:dyDescent="0.3">
      <c r="I10108" s="31" t="s">
        <v>2753</v>
      </c>
      <c r="J10108" s="20" t="s">
        <v>3623</v>
      </c>
      <c r="K10108" s="20" t="s">
        <v>174</v>
      </c>
      <c r="L10108" s="20" t="s">
        <v>1431</v>
      </c>
      <c r="M10108" s="20" t="s">
        <v>39</v>
      </c>
      <c r="N10108" s="20" t="s">
        <v>89</v>
      </c>
      <c r="Q10108" s="20" t="s">
        <v>46</v>
      </c>
      <c r="R10108" s="25">
        <v>2275.5300000000002</v>
      </c>
    </row>
    <row r="10109" spans="9:18" x14ac:dyDescent="0.3">
      <c r="M10109" s="20" t="s">
        <v>42</v>
      </c>
      <c r="R10109" s="25">
        <v>1</v>
      </c>
    </row>
    <row r="10110" spans="9:18" x14ac:dyDescent="0.3">
      <c r="I10110" s="31" t="s">
        <v>2753</v>
      </c>
      <c r="J10110" s="20" t="s">
        <v>3623</v>
      </c>
      <c r="K10110" s="20" t="s">
        <v>174</v>
      </c>
      <c r="L10110" s="20" t="s">
        <v>584</v>
      </c>
      <c r="M10110" s="20" t="s">
        <v>39</v>
      </c>
      <c r="N10110" s="20" t="s">
        <v>89</v>
      </c>
      <c r="Q10110" s="20" t="s">
        <v>46</v>
      </c>
      <c r="R10110" s="25">
        <v>4893</v>
      </c>
    </row>
    <row r="10111" spans="9:18" x14ac:dyDescent="0.3">
      <c r="M10111" s="20" t="s">
        <v>42</v>
      </c>
      <c r="R10111" s="25">
        <v>1</v>
      </c>
    </row>
    <row r="10112" spans="9:18" x14ac:dyDescent="0.3">
      <c r="I10112" s="31" t="s">
        <v>2753</v>
      </c>
      <c r="J10112" s="20" t="s">
        <v>3623</v>
      </c>
      <c r="K10112" s="20" t="s">
        <v>174</v>
      </c>
      <c r="L10112" s="20" t="s">
        <v>913</v>
      </c>
      <c r="M10112" s="20" t="s">
        <v>39</v>
      </c>
      <c r="N10112" s="20" t="s">
        <v>89</v>
      </c>
      <c r="Q10112" s="20" t="s">
        <v>46</v>
      </c>
      <c r="R10112" s="25">
        <v>1649.37</v>
      </c>
    </row>
    <row r="10113" spans="9:18" x14ac:dyDescent="0.3">
      <c r="M10113" s="20" t="s">
        <v>42</v>
      </c>
      <c r="R10113" s="25">
        <v>1</v>
      </c>
    </row>
    <row r="10114" spans="9:18" x14ac:dyDescent="0.3">
      <c r="I10114" s="31" t="s">
        <v>2753</v>
      </c>
      <c r="J10114" s="20" t="s">
        <v>3623</v>
      </c>
      <c r="K10114" s="20" t="s">
        <v>174</v>
      </c>
      <c r="L10114" s="20" t="s">
        <v>340</v>
      </c>
      <c r="M10114" s="20" t="s">
        <v>39</v>
      </c>
      <c r="N10114" s="20" t="s">
        <v>89</v>
      </c>
      <c r="Q10114" s="20" t="s">
        <v>46</v>
      </c>
      <c r="R10114" s="25">
        <v>76.81</v>
      </c>
    </row>
    <row r="10115" spans="9:18" x14ac:dyDescent="0.3">
      <c r="M10115" s="20" t="s">
        <v>42</v>
      </c>
      <c r="R10115" s="25">
        <v>2</v>
      </c>
    </row>
    <row r="10116" spans="9:18" x14ac:dyDescent="0.3">
      <c r="I10116" s="31" t="s">
        <v>2753</v>
      </c>
      <c r="J10116" s="20" t="s">
        <v>3623</v>
      </c>
      <c r="K10116" s="20" t="s">
        <v>174</v>
      </c>
      <c r="L10116" s="20" t="s">
        <v>1921</v>
      </c>
      <c r="M10116" s="20" t="s">
        <v>39</v>
      </c>
      <c r="N10116" s="20" t="s">
        <v>89</v>
      </c>
      <c r="Q10116" s="20" t="s">
        <v>46</v>
      </c>
      <c r="R10116" s="25">
        <v>579.66999999999996</v>
      </c>
    </row>
    <row r="10117" spans="9:18" x14ac:dyDescent="0.3">
      <c r="M10117" s="20" t="s">
        <v>42</v>
      </c>
      <c r="R10117" s="25">
        <v>28</v>
      </c>
    </row>
    <row r="10118" spans="9:18" x14ac:dyDescent="0.3">
      <c r="I10118" s="31" t="s">
        <v>2753</v>
      </c>
      <c r="J10118" s="20" t="s">
        <v>3623</v>
      </c>
      <c r="K10118" s="20" t="s">
        <v>174</v>
      </c>
      <c r="L10118" s="20" t="s">
        <v>240</v>
      </c>
      <c r="M10118" s="20" t="s">
        <v>39</v>
      </c>
      <c r="N10118" s="20" t="s">
        <v>89</v>
      </c>
      <c r="Q10118" s="20" t="s">
        <v>46</v>
      </c>
      <c r="R10118" s="25">
        <v>175.21</v>
      </c>
    </row>
    <row r="10119" spans="9:18" x14ac:dyDescent="0.3">
      <c r="M10119" s="20" t="s">
        <v>42</v>
      </c>
      <c r="R10119" s="25">
        <v>11</v>
      </c>
    </row>
    <row r="10120" spans="9:18" x14ac:dyDescent="0.3">
      <c r="I10120" s="31" t="s">
        <v>2753</v>
      </c>
      <c r="J10120" s="20" t="s">
        <v>3623</v>
      </c>
      <c r="K10120" s="20" t="s">
        <v>174</v>
      </c>
      <c r="L10120" s="20" t="s">
        <v>1700</v>
      </c>
      <c r="M10120" s="20" t="s">
        <v>39</v>
      </c>
      <c r="N10120" s="20" t="s">
        <v>89</v>
      </c>
      <c r="Q10120" s="20" t="s">
        <v>46</v>
      </c>
      <c r="R10120" s="25">
        <v>415.34</v>
      </c>
    </row>
    <row r="10121" spans="9:18" x14ac:dyDescent="0.3">
      <c r="M10121" s="20" t="s">
        <v>42</v>
      </c>
      <c r="R10121" s="25">
        <v>10</v>
      </c>
    </row>
    <row r="10122" spans="9:18" x14ac:dyDescent="0.3">
      <c r="I10122" s="31" t="s">
        <v>2753</v>
      </c>
      <c r="J10122" s="20" t="s">
        <v>3623</v>
      </c>
      <c r="K10122" s="20" t="s">
        <v>174</v>
      </c>
      <c r="L10122" s="20" t="s">
        <v>3626</v>
      </c>
      <c r="M10122" s="20" t="s">
        <v>39</v>
      </c>
      <c r="N10122" s="20" t="s">
        <v>89</v>
      </c>
      <c r="Q10122" s="20" t="s">
        <v>46</v>
      </c>
      <c r="R10122" s="25">
        <v>579.69000000000005</v>
      </c>
    </row>
    <row r="10123" spans="9:18" x14ac:dyDescent="0.3">
      <c r="M10123" s="20" t="s">
        <v>42</v>
      </c>
      <c r="R10123" s="25">
        <v>0.6</v>
      </c>
    </row>
    <row r="10124" spans="9:18" x14ac:dyDescent="0.3">
      <c r="I10124" s="31" t="s">
        <v>2753</v>
      </c>
      <c r="J10124" s="20" t="s">
        <v>3623</v>
      </c>
      <c r="K10124" s="20" t="s">
        <v>174</v>
      </c>
      <c r="L10124" s="20" t="s">
        <v>1867</v>
      </c>
      <c r="M10124" s="20" t="s">
        <v>39</v>
      </c>
      <c r="N10124" s="20" t="s">
        <v>89</v>
      </c>
      <c r="Q10124" s="20" t="s">
        <v>46</v>
      </c>
      <c r="R10124" s="25">
        <v>63.17</v>
      </c>
    </row>
    <row r="10125" spans="9:18" x14ac:dyDescent="0.3">
      <c r="M10125" s="20" t="s">
        <v>42</v>
      </c>
      <c r="R10125" s="25">
        <v>1</v>
      </c>
    </row>
    <row r="10126" spans="9:18" x14ac:dyDescent="0.3">
      <c r="I10126" s="31" t="s">
        <v>2753</v>
      </c>
      <c r="J10126" s="20" t="s">
        <v>3623</v>
      </c>
      <c r="K10126" s="20" t="s">
        <v>174</v>
      </c>
      <c r="L10126" s="20" t="s">
        <v>338</v>
      </c>
      <c r="M10126" s="20" t="s">
        <v>39</v>
      </c>
      <c r="N10126" s="20" t="s">
        <v>89</v>
      </c>
      <c r="Q10126" s="20" t="s">
        <v>46</v>
      </c>
      <c r="R10126" s="25">
        <v>52.69</v>
      </c>
    </row>
    <row r="10127" spans="9:18" x14ac:dyDescent="0.3">
      <c r="M10127" s="20" t="s">
        <v>42</v>
      </c>
      <c r="R10127" s="25">
        <v>2</v>
      </c>
    </row>
    <row r="10128" spans="9:18" x14ac:dyDescent="0.3">
      <c r="I10128" s="31" t="s">
        <v>2753</v>
      </c>
      <c r="J10128" s="20" t="s">
        <v>3623</v>
      </c>
      <c r="K10128" s="20" t="s">
        <v>174</v>
      </c>
      <c r="L10128" s="20" t="s">
        <v>1904</v>
      </c>
      <c r="M10128" s="20" t="s">
        <v>39</v>
      </c>
      <c r="N10128" s="20" t="s">
        <v>89</v>
      </c>
      <c r="Q10128" s="20" t="s">
        <v>46</v>
      </c>
      <c r="R10128" s="25">
        <v>10</v>
      </c>
    </row>
    <row r="10129" spans="9:18" x14ac:dyDescent="0.3">
      <c r="M10129" s="20" t="s">
        <v>42</v>
      </c>
      <c r="R10129" s="25">
        <v>1</v>
      </c>
    </row>
    <row r="10130" spans="9:18" x14ac:dyDescent="0.3">
      <c r="I10130" s="31" t="s">
        <v>2753</v>
      </c>
      <c r="J10130" s="20" t="s">
        <v>3623</v>
      </c>
      <c r="K10130" s="20" t="s">
        <v>174</v>
      </c>
      <c r="L10130" s="20" t="s">
        <v>98</v>
      </c>
      <c r="M10130" s="20" t="s">
        <v>39</v>
      </c>
      <c r="N10130" s="20" t="s">
        <v>89</v>
      </c>
      <c r="Q10130" s="20" t="s">
        <v>46</v>
      </c>
      <c r="R10130" s="25">
        <v>303.49</v>
      </c>
    </row>
    <row r="10131" spans="9:18" x14ac:dyDescent="0.3">
      <c r="M10131" s="20" t="s">
        <v>42</v>
      </c>
      <c r="R10131" s="25">
        <v>1</v>
      </c>
    </row>
    <row r="10132" spans="9:18" x14ac:dyDescent="0.3">
      <c r="I10132" s="31" t="s">
        <v>2753</v>
      </c>
      <c r="J10132" s="20" t="s">
        <v>3623</v>
      </c>
      <c r="K10132" s="20" t="s">
        <v>174</v>
      </c>
      <c r="L10132" s="20" t="s">
        <v>217</v>
      </c>
      <c r="M10132" s="20" t="s">
        <v>39</v>
      </c>
      <c r="N10132" s="20" t="s">
        <v>89</v>
      </c>
      <c r="Q10132" s="20" t="s">
        <v>46</v>
      </c>
      <c r="R10132" s="25">
        <v>29.48</v>
      </c>
    </row>
    <row r="10133" spans="9:18" x14ac:dyDescent="0.3">
      <c r="M10133" s="20" t="s">
        <v>42</v>
      </c>
      <c r="R10133" s="25">
        <v>1</v>
      </c>
    </row>
    <row r="10134" spans="9:18" x14ac:dyDescent="0.3">
      <c r="I10134" s="31" t="s">
        <v>2753</v>
      </c>
      <c r="J10134" s="20" t="s">
        <v>3623</v>
      </c>
      <c r="K10134" s="20" t="s">
        <v>174</v>
      </c>
      <c r="L10134" s="20" t="s">
        <v>3627</v>
      </c>
      <c r="M10134" s="20" t="s">
        <v>39</v>
      </c>
      <c r="N10134" s="20" t="s">
        <v>89</v>
      </c>
      <c r="Q10134" s="20" t="s">
        <v>46</v>
      </c>
      <c r="R10134" s="25">
        <v>766.95</v>
      </c>
    </row>
    <row r="10135" spans="9:18" x14ac:dyDescent="0.3">
      <c r="M10135" s="20" t="s">
        <v>42</v>
      </c>
      <c r="R10135" s="25">
        <v>6</v>
      </c>
    </row>
    <row r="10136" spans="9:18" x14ac:dyDescent="0.3">
      <c r="I10136" s="31" t="s">
        <v>2753</v>
      </c>
      <c r="J10136" s="20" t="s">
        <v>3623</v>
      </c>
      <c r="K10136" s="20" t="s">
        <v>174</v>
      </c>
      <c r="L10136" s="20" t="s">
        <v>219</v>
      </c>
      <c r="M10136" s="20" t="s">
        <v>39</v>
      </c>
      <c r="N10136" s="20" t="s">
        <v>89</v>
      </c>
      <c r="Q10136" s="20" t="s">
        <v>46</v>
      </c>
      <c r="R10136" s="25">
        <v>1267.1099999999999</v>
      </c>
    </row>
    <row r="10137" spans="9:18" x14ac:dyDescent="0.3">
      <c r="M10137" s="20" t="s">
        <v>42</v>
      </c>
      <c r="R10137" s="25">
        <v>3</v>
      </c>
    </row>
    <row r="10138" spans="9:18" x14ac:dyDescent="0.3">
      <c r="I10138" s="31" t="s">
        <v>2753</v>
      </c>
      <c r="J10138" s="20" t="s">
        <v>3623</v>
      </c>
      <c r="K10138" s="20" t="s">
        <v>174</v>
      </c>
      <c r="L10138" s="20" t="s">
        <v>749</v>
      </c>
      <c r="M10138" s="20" t="s">
        <v>39</v>
      </c>
      <c r="N10138" s="20" t="s">
        <v>89</v>
      </c>
      <c r="Q10138" s="20" t="s">
        <v>46</v>
      </c>
      <c r="R10138" s="25">
        <v>17419.16</v>
      </c>
    </row>
    <row r="10139" spans="9:18" x14ac:dyDescent="0.3">
      <c r="M10139" s="20" t="s">
        <v>42</v>
      </c>
      <c r="R10139" s="25">
        <v>1</v>
      </c>
    </row>
    <row r="10140" spans="9:18" x14ac:dyDescent="0.3">
      <c r="I10140" s="31" t="s">
        <v>2753</v>
      </c>
      <c r="J10140" s="20" t="s">
        <v>3623</v>
      </c>
      <c r="K10140" s="20" t="s">
        <v>174</v>
      </c>
      <c r="L10140" s="20" t="s">
        <v>750</v>
      </c>
      <c r="M10140" s="20" t="s">
        <v>39</v>
      </c>
      <c r="N10140" s="20" t="s">
        <v>89</v>
      </c>
      <c r="Q10140" s="20" t="s">
        <v>46</v>
      </c>
      <c r="R10140" s="25">
        <v>36155.129999999997</v>
      </c>
    </row>
    <row r="10141" spans="9:18" x14ac:dyDescent="0.3">
      <c r="M10141" s="20" t="s">
        <v>42</v>
      </c>
      <c r="R10141" s="25">
        <v>2</v>
      </c>
    </row>
    <row r="10142" spans="9:18" x14ac:dyDescent="0.3">
      <c r="I10142" s="31" t="s">
        <v>2753</v>
      </c>
      <c r="J10142" s="20" t="s">
        <v>3623</v>
      </c>
      <c r="K10142" s="20" t="s">
        <v>174</v>
      </c>
      <c r="L10142" s="20" t="s">
        <v>1429</v>
      </c>
      <c r="M10142" s="20" t="s">
        <v>39</v>
      </c>
      <c r="N10142" s="20" t="s">
        <v>89</v>
      </c>
      <c r="Q10142" s="20" t="s">
        <v>46</v>
      </c>
      <c r="R10142" s="25">
        <v>22936.5</v>
      </c>
    </row>
    <row r="10143" spans="9:18" x14ac:dyDescent="0.3">
      <c r="M10143" s="20" t="s">
        <v>42</v>
      </c>
      <c r="R10143" s="25">
        <v>18</v>
      </c>
    </row>
    <row r="10144" spans="9:18" x14ac:dyDescent="0.3">
      <c r="I10144" s="31" t="s">
        <v>2753</v>
      </c>
      <c r="J10144" s="20" t="s">
        <v>3623</v>
      </c>
      <c r="K10144" s="20" t="s">
        <v>174</v>
      </c>
      <c r="L10144" s="20" t="s">
        <v>330</v>
      </c>
      <c r="M10144" s="20" t="s">
        <v>39</v>
      </c>
      <c r="N10144" s="20" t="s">
        <v>89</v>
      </c>
      <c r="Q10144" s="20" t="s">
        <v>46</v>
      </c>
      <c r="R10144" s="25">
        <v>23171.78</v>
      </c>
    </row>
    <row r="10145" spans="9:18" x14ac:dyDescent="0.3">
      <c r="M10145" s="20" t="s">
        <v>42</v>
      </c>
      <c r="R10145" s="25">
        <v>8</v>
      </c>
    </row>
    <row r="10146" spans="9:18" x14ac:dyDescent="0.3">
      <c r="I10146" s="31" t="s">
        <v>2753</v>
      </c>
      <c r="J10146" s="20" t="s">
        <v>3623</v>
      </c>
      <c r="K10146" s="20" t="s">
        <v>174</v>
      </c>
      <c r="L10146" s="20" t="s">
        <v>586</v>
      </c>
      <c r="M10146" s="20" t="s">
        <v>39</v>
      </c>
      <c r="N10146" s="20" t="s">
        <v>89</v>
      </c>
      <c r="Q10146" s="20" t="s">
        <v>46</v>
      </c>
      <c r="R10146" s="25">
        <v>7428.11</v>
      </c>
    </row>
    <row r="10147" spans="9:18" x14ac:dyDescent="0.3">
      <c r="M10147" s="20" t="s">
        <v>42</v>
      </c>
      <c r="R10147" s="25">
        <v>1</v>
      </c>
    </row>
    <row r="10148" spans="9:18" x14ac:dyDescent="0.3">
      <c r="I10148" s="31" t="s">
        <v>2753</v>
      </c>
      <c r="J10148" s="20" t="s">
        <v>3623</v>
      </c>
      <c r="K10148" s="20" t="s">
        <v>174</v>
      </c>
      <c r="L10148" s="20" t="s">
        <v>335</v>
      </c>
      <c r="M10148" s="20" t="s">
        <v>39</v>
      </c>
      <c r="N10148" s="20" t="s">
        <v>89</v>
      </c>
      <c r="Q10148" s="20" t="s">
        <v>46</v>
      </c>
      <c r="R10148" s="25">
        <v>2853.5</v>
      </c>
    </row>
    <row r="10149" spans="9:18" x14ac:dyDescent="0.3">
      <c r="M10149" s="20" t="s">
        <v>42</v>
      </c>
      <c r="R10149" s="25">
        <v>1</v>
      </c>
    </row>
    <row r="10150" spans="9:18" x14ac:dyDescent="0.3">
      <c r="I10150" s="31" t="s">
        <v>2753</v>
      </c>
      <c r="J10150" s="20" t="s">
        <v>3623</v>
      </c>
      <c r="K10150" s="20" t="s">
        <v>174</v>
      </c>
      <c r="L10150" s="20" t="s">
        <v>2172</v>
      </c>
      <c r="M10150" s="20" t="s">
        <v>39</v>
      </c>
      <c r="N10150" s="20" t="s">
        <v>89</v>
      </c>
      <c r="Q10150" s="20" t="s">
        <v>46</v>
      </c>
      <c r="R10150" s="25">
        <v>1997.66</v>
      </c>
    </row>
    <row r="10151" spans="9:18" x14ac:dyDescent="0.3">
      <c r="M10151" s="20" t="s">
        <v>42</v>
      </c>
      <c r="R10151" s="25">
        <v>2</v>
      </c>
    </row>
    <row r="10152" spans="9:18" x14ac:dyDescent="0.3">
      <c r="I10152" s="31" t="s">
        <v>2753</v>
      </c>
      <c r="J10152" s="20" t="s">
        <v>3623</v>
      </c>
      <c r="K10152" s="20" t="s">
        <v>174</v>
      </c>
      <c r="L10152" s="20" t="s">
        <v>2097</v>
      </c>
      <c r="M10152" s="20" t="s">
        <v>39</v>
      </c>
      <c r="N10152" s="20" t="s">
        <v>89</v>
      </c>
      <c r="Q10152" s="20" t="s">
        <v>46</v>
      </c>
      <c r="R10152" s="25">
        <v>34036.17</v>
      </c>
    </row>
    <row r="10153" spans="9:18" x14ac:dyDescent="0.3">
      <c r="M10153" s="20" t="s">
        <v>42</v>
      </c>
      <c r="R10153" s="25">
        <v>1</v>
      </c>
    </row>
    <row r="10154" spans="9:18" x14ac:dyDescent="0.3">
      <c r="I10154" s="31" t="s">
        <v>2753</v>
      </c>
      <c r="J10154" s="20" t="s">
        <v>3623</v>
      </c>
      <c r="K10154" s="20" t="s">
        <v>174</v>
      </c>
      <c r="L10154" s="20" t="s">
        <v>377</v>
      </c>
      <c r="M10154" s="20" t="s">
        <v>39</v>
      </c>
      <c r="N10154" s="20" t="s">
        <v>89</v>
      </c>
      <c r="Q10154" s="20" t="s">
        <v>46</v>
      </c>
      <c r="R10154" s="25">
        <v>40.89</v>
      </c>
    </row>
    <row r="10155" spans="9:18" x14ac:dyDescent="0.3">
      <c r="M10155" s="20" t="s">
        <v>42</v>
      </c>
      <c r="R10155" s="25">
        <v>0.18</v>
      </c>
    </row>
    <row r="10156" spans="9:18" x14ac:dyDescent="0.3">
      <c r="I10156" s="31" t="s">
        <v>2753</v>
      </c>
      <c r="J10156" s="20" t="s">
        <v>3623</v>
      </c>
      <c r="K10156" s="20" t="s">
        <v>174</v>
      </c>
      <c r="L10156" s="20" t="s">
        <v>1744</v>
      </c>
      <c r="M10156" s="20" t="s">
        <v>39</v>
      </c>
      <c r="N10156" s="20" t="s">
        <v>89</v>
      </c>
      <c r="Q10156" s="20" t="s">
        <v>46</v>
      </c>
      <c r="R10156" s="25">
        <v>112.78</v>
      </c>
    </row>
    <row r="10157" spans="9:18" x14ac:dyDescent="0.3">
      <c r="M10157" s="20" t="s">
        <v>42</v>
      </c>
      <c r="R10157" s="25">
        <v>1</v>
      </c>
    </row>
    <row r="10158" spans="9:18" x14ac:dyDescent="0.3">
      <c r="I10158" s="31" t="s">
        <v>2753</v>
      </c>
      <c r="J10158" s="20" t="s">
        <v>3623</v>
      </c>
      <c r="K10158" s="20" t="s">
        <v>174</v>
      </c>
      <c r="L10158" s="20" t="s">
        <v>3628</v>
      </c>
      <c r="M10158" s="20" t="s">
        <v>39</v>
      </c>
      <c r="N10158" s="20" t="s">
        <v>89</v>
      </c>
      <c r="Q10158" s="20" t="s">
        <v>46</v>
      </c>
      <c r="R10158" s="25">
        <v>8443.83</v>
      </c>
    </row>
    <row r="10159" spans="9:18" x14ac:dyDescent="0.3">
      <c r="M10159" s="20" t="s">
        <v>42</v>
      </c>
      <c r="R10159" s="25">
        <v>7.875</v>
      </c>
    </row>
    <row r="10160" spans="9:18" x14ac:dyDescent="0.3">
      <c r="I10160" s="31" t="s">
        <v>2753</v>
      </c>
      <c r="J10160" s="20" t="s">
        <v>3623</v>
      </c>
      <c r="K10160" s="20" t="s">
        <v>174</v>
      </c>
      <c r="L10160" s="20" t="s">
        <v>3629</v>
      </c>
      <c r="M10160" s="20" t="s">
        <v>39</v>
      </c>
      <c r="N10160" s="20" t="s">
        <v>89</v>
      </c>
      <c r="Q10160" s="20" t="s">
        <v>46</v>
      </c>
      <c r="R10160" s="25">
        <v>32360</v>
      </c>
    </row>
    <row r="10161" spans="9:18" x14ac:dyDescent="0.3">
      <c r="M10161" s="20" t="s">
        <v>42</v>
      </c>
      <c r="R10161" s="25">
        <v>2</v>
      </c>
    </row>
    <row r="10162" spans="9:18" x14ac:dyDescent="0.3">
      <c r="I10162" s="31" t="s">
        <v>2753</v>
      </c>
      <c r="J10162" s="20" t="s">
        <v>3623</v>
      </c>
      <c r="K10162" s="20" t="s">
        <v>174</v>
      </c>
      <c r="L10162" s="20" t="s">
        <v>3630</v>
      </c>
      <c r="M10162" s="20" t="s">
        <v>39</v>
      </c>
      <c r="N10162" s="20" t="s">
        <v>89</v>
      </c>
      <c r="Q10162" s="20" t="s">
        <v>46</v>
      </c>
      <c r="R10162" s="25">
        <v>15500</v>
      </c>
    </row>
    <row r="10163" spans="9:18" x14ac:dyDescent="0.3">
      <c r="M10163" s="20" t="s">
        <v>42</v>
      </c>
      <c r="R10163" s="25">
        <v>1</v>
      </c>
    </row>
    <row r="10164" spans="9:18" x14ac:dyDescent="0.3">
      <c r="I10164" s="31" t="s">
        <v>2753</v>
      </c>
      <c r="J10164" s="20" t="s">
        <v>3623</v>
      </c>
      <c r="K10164" s="20" t="s">
        <v>174</v>
      </c>
      <c r="L10164" s="20" t="s">
        <v>1346</v>
      </c>
      <c r="M10164" s="20" t="s">
        <v>39</v>
      </c>
      <c r="N10164" s="20" t="s">
        <v>89</v>
      </c>
      <c r="Q10164" s="20" t="s">
        <v>46</v>
      </c>
      <c r="R10164" s="25">
        <v>2895.83</v>
      </c>
    </row>
    <row r="10165" spans="9:18" x14ac:dyDescent="0.3">
      <c r="M10165" s="20" t="s">
        <v>42</v>
      </c>
      <c r="R10165" s="25">
        <v>1</v>
      </c>
    </row>
    <row r="10166" spans="9:18" x14ac:dyDescent="0.3">
      <c r="I10166" s="31" t="s">
        <v>2753</v>
      </c>
      <c r="J10166" s="20" t="s">
        <v>3623</v>
      </c>
      <c r="K10166" s="20" t="s">
        <v>174</v>
      </c>
      <c r="L10166" s="20" t="s">
        <v>368</v>
      </c>
      <c r="M10166" s="20" t="s">
        <v>39</v>
      </c>
      <c r="N10166" s="20" t="s">
        <v>89</v>
      </c>
      <c r="Q10166" s="20" t="s">
        <v>46</v>
      </c>
      <c r="R10166" s="25">
        <v>6452.78</v>
      </c>
    </row>
    <row r="10167" spans="9:18" x14ac:dyDescent="0.3">
      <c r="M10167" s="20" t="s">
        <v>42</v>
      </c>
      <c r="R10167" s="25">
        <v>2.9</v>
      </c>
    </row>
    <row r="10168" spans="9:18" x14ac:dyDescent="0.3">
      <c r="I10168" s="31" t="s">
        <v>2753</v>
      </c>
      <c r="J10168" s="20" t="s">
        <v>3623</v>
      </c>
      <c r="K10168" s="20" t="s">
        <v>174</v>
      </c>
      <c r="L10168" s="20" t="s">
        <v>758</v>
      </c>
      <c r="M10168" s="20" t="s">
        <v>39</v>
      </c>
      <c r="N10168" s="20" t="s">
        <v>89</v>
      </c>
      <c r="Q10168" s="20" t="s">
        <v>46</v>
      </c>
      <c r="R10168" s="25">
        <v>588.34</v>
      </c>
    </row>
    <row r="10169" spans="9:18" x14ac:dyDescent="0.3">
      <c r="M10169" s="20" t="s">
        <v>42</v>
      </c>
      <c r="R10169" s="25">
        <v>3</v>
      </c>
    </row>
    <row r="10170" spans="9:18" x14ac:dyDescent="0.3">
      <c r="I10170" s="31" t="s">
        <v>2753</v>
      </c>
      <c r="J10170" s="20" t="s">
        <v>3623</v>
      </c>
      <c r="K10170" s="20" t="s">
        <v>174</v>
      </c>
      <c r="L10170" s="20" t="s">
        <v>363</v>
      </c>
      <c r="M10170" s="20" t="s">
        <v>39</v>
      </c>
      <c r="N10170" s="20" t="s">
        <v>89</v>
      </c>
      <c r="Q10170" s="20" t="s">
        <v>46</v>
      </c>
      <c r="R10170" s="25">
        <v>26.61</v>
      </c>
    </row>
    <row r="10171" spans="9:18" x14ac:dyDescent="0.3">
      <c r="M10171" s="20" t="s">
        <v>42</v>
      </c>
      <c r="R10171" s="25">
        <v>1</v>
      </c>
    </row>
    <row r="10172" spans="9:18" x14ac:dyDescent="0.3">
      <c r="I10172" s="31" t="s">
        <v>2753</v>
      </c>
      <c r="J10172" s="20" t="s">
        <v>3623</v>
      </c>
      <c r="K10172" s="20" t="s">
        <v>174</v>
      </c>
      <c r="L10172" s="20" t="s">
        <v>234</v>
      </c>
      <c r="M10172" s="20" t="s">
        <v>39</v>
      </c>
      <c r="N10172" s="20" t="s">
        <v>89</v>
      </c>
      <c r="Q10172" s="20" t="s">
        <v>46</v>
      </c>
      <c r="R10172" s="25">
        <v>1826.66</v>
      </c>
    </row>
    <row r="10173" spans="9:18" x14ac:dyDescent="0.3">
      <c r="M10173" s="20" t="s">
        <v>42</v>
      </c>
      <c r="R10173" s="25">
        <v>1</v>
      </c>
    </row>
    <row r="10174" spans="9:18" x14ac:dyDescent="0.3">
      <c r="I10174" s="31" t="s">
        <v>2753</v>
      </c>
      <c r="J10174" s="20" t="s">
        <v>3623</v>
      </c>
      <c r="K10174" s="20" t="s">
        <v>174</v>
      </c>
      <c r="L10174" s="20" t="s">
        <v>3473</v>
      </c>
      <c r="M10174" s="20" t="s">
        <v>39</v>
      </c>
      <c r="N10174" s="20" t="s">
        <v>89</v>
      </c>
      <c r="Q10174" s="20" t="s">
        <v>46</v>
      </c>
      <c r="R10174" s="25">
        <v>2916.66</v>
      </c>
    </row>
    <row r="10175" spans="9:18" x14ac:dyDescent="0.3">
      <c r="M10175" s="20" t="s">
        <v>42</v>
      </c>
      <c r="R10175" s="25">
        <v>1</v>
      </c>
    </row>
    <row r="10176" spans="9:18" x14ac:dyDescent="0.3">
      <c r="I10176" s="31" t="s">
        <v>2753</v>
      </c>
      <c r="J10176" s="20" t="s">
        <v>3623</v>
      </c>
      <c r="K10176" s="20" t="s">
        <v>174</v>
      </c>
      <c r="L10176" s="20" t="s">
        <v>360</v>
      </c>
      <c r="M10176" s="20" t="s">
        <v>39</v>
      </c>
      <c r="N10176" s="20" t="s">
        <v>89</v>
      </c>
      <c r="Q10176" s="20" t="s">
        <v>46</v>
      </c>
      <c r="R10176" s="25">
        <v>24.12</v>
      </c>
    </row>
    <row r="10177" spans="9:18" x14ac:dyDescent="0.3">
      <c r="M10177" s="20" t="s">
        <v>42</v>
      </c>
      <c r="R10177" s="25">
        <v>0.2</v>
      </c>
    </row>
    <row r="10178" spans="9:18" x14ac:dyDescent="0.3">
      <c r="I10178" s="31" t="s">
        <v>2753</v>
      </c>
      <c r="J10178" s="20" t="s">
        <v>3623</v>
      </c>
      <c r="K10178" s="20" t="s">
        <v>174</v>
      </c>
      <c r="L10178" s="20" t="s">
        <v>1441</v>
      </c>
      <c r="M10178" s="20" t="s">
        <v>39</v>
      </c>
      <c r="N10178" s="20" t="s">
        <v>89</v>
      </c>
      <c r="Q10178" s="20" t="s">
        <v>46</v>
      </c>
      <c r="R10178" s="25">
        <v>22.4</v>
      </c>
    </row>
    <row r="10179" spans="9:18" x14ac:dyDescent="0.3">
      <c r="M10179" s="20" t="s">
        <v>42</v>
      </c>
      <c r="R10179" s="25">
        <v>0.2</v>
      </c>
    </row>
    <row r="10180" spans="9:18" x14ac:dyDescent="0.3">
      <c r="I10180" s="31" t="s">
        <v>2753</v>
      </c>
      <c r="J10180" s="20" t="s">
        <v>3623</v>
      </c>
      <c r="K10180" s="20" t="s">
        <v>174</v>
      </c>
      <c r="L10180" s="20" t="s">
        <v>1442</v>
      </c>
      <c r="M10180" s="20" t="s">
        <v>39</v>
      </c>
      <c r="N10180" s="20" t="s">
        <v>89</v>
      </c>
      <c r="Q10180" s="20" t="s">
        <v>46</v>
      </c>
      <c r="R10180" s="25">
        <v>24.08</v>
      </c>
    </row>
    <row r="10181" spans="9:18" x14ac:dyDescent="0.3">
      <c r="M10181" s="20" t="s">
        <v>42</v>
      </c>
      <c r="R10181" s="25">
        <v>0.15</v>
      </c>
    </row>
    <row r="10182" spans="9:18" x14ac:dyDescent="0.3">
      <c r="I10182" s="31" t="s">
        <v>2753</v>
      </c>
      <c r="J10182" s="20" t="s">
        <v>3623</v>
      </c>
      <c r="K10182" s="20" t="s">
        <v>174</v>
      </c>
      <c r="L10182" s="20" t="s">
        <v>116</v>
      </c>
      <c r="M10182" s="20" t="s">
        <v>39</v>
      </c>
      <c r="N10182" s="20" t="s">
        <v>89</v>
      </c>
      <c r="Q10182" s="20" t="s">
        <v>46</v>
      </c>
      <c r="R10182" s="25">
        <v>57.77</v>
      </c>
    </row>
    <row r="10183" spans="9:18" x14ac:dyDescent="0.3">
      <c r="M10183" s="20" t="s">
        <v>42</v>
      </c>
      <c r="R10183" s="25">
        <v>0.4</v>
      </c>
    </row>
    <row r="10184" spans="9:18" x14ac:dyDescent="0.3">
      <c r="I10184" s="31" t="s">
        <v>2753</v>
      </c>
      <c r="J10184" s="20" t="s">
        <v>3623</v>
      </c>
      <c r="K10184" s="20" t="s">
        <v>174</v>
      </c>
      <c r="L10184" s="20" t="s">
        <v>353</v>
      </c>
      <c r="M10184" s="20" t="s">
        <v>39</v>
      </c>
      <c r="N10184" s="20" t="s">
        <v>89</v>
      </c>
      <c r="Q10184" s="20" t="s">
        <v>46</v>
      </c>
      <c r="R10184" s="25">
        <v>71.86</v>
      </c>
    </row>
    <row r="10185" spans="9:18" x14ac:dyDescent="0.3">
      <c r="M10185" s="20" t="s">
        <v>42</v>
      </c>
      <c r="R10185" s="25">
        <v>0.55000000000000004</v>
      </c>
    </row>
    <row r="10186" spans="9:18" x14ac:dyDescent="0.3">
      <c r="I10186" s="31" t="s">
        <v>2753</v>
      </c>
      <c r="J10186" s="20" t="s">
        <v>3623</v>
      </c>
      <c r="K10186" s="20" t="s">
        <v>174</v>
      </c>
      <c r="L10186" s="20" t="s">
        <v>2386</v>
      </c>
      <c r="M10186" s="20" t="s">
        <v>39</v>
      </c>
      <c r="N10186" s="20" t="s">
        <v>89</v>
      </c>
      <c r="Q10186" s="20" t="s">
        <v>46</v>
      </c>
      <c r="R10186" s="25">
        <v>7750</v>
      </c>
    </row>
    <row r="10187" spans="9:18" x14ac:dyDescent="0.3">
      <c r="M10187" s="20" t="s">
        <v>42</v>
      </c>
      <c r="R10187" s="25">
        <v>1</v>
      </c>
    </row>
    <row r="10188" spans="9:18" x14ac:dyDescent="0.3">
      <c r="I10188" s="31" t="s">
        <v>2753</v>
      </c>
      <c r="J10188" s="20" t="s">
        <v>3623</v>
      </c>
      <c r="K10188" s="20" t="s">
        <v>174</v>
      </c>
      <c r="L10188" s="20" t="s">
        <v>356</v>
      </c>
      <c r="M10188" s="20" t="s">
        <v>39</v>
      </c>
      <c r="N10188" s="20" t="s">
        <v>89</v>
      </c>
      <c r="Q10188" s="20" t="s">
        <v>46</v>
      </c>
      <c r="R10188" s="25">
        <v>81.5</v>
      </c>
    </row>
    <row r="10189" spans="9:18" x14ac:dyDescent="0.3">
      <c r="M10189" s="20" t="s">
        <v>42</v>
      </c>
      <c r="R10189" s="25">
        <v>2</v>
      </c>
    </row>
    <row r="10190" spans="9:18" x14ac:dyDescent="0.3">
      <c r="I10190" s="31" t="s">
        <v>2753</v>
      </c>
      <c r="J10190" s="20" t="s">
        <v>3623</v>
      </c>
      <c r="K10190" s="20" t="s">
        <v>174</v>
      </c>
      <c r="L10190" s="20" t="s">
        <v>1444</v>
      </c>
      <c r="M10190" s="20" t="s">
        <v>39</v>
      </c>
      <c r="N10190" s="20" t="s">
        <v>89</v>
      </c>
      <c r="Q10190" s="20" t="s">
        <v>46</v>
      </c>
      <c r="R10190" s="25">
        <v>458.33</v>
      </c>
    </row>
    <row r="10191" spans="9:18" x14ac:dyDescent="0.3">
      <c r="M10191" s="20" t="s">
        <v>42</v>
      </c>
      <c r="R10191" s="25">
        <v>1</v>
      </c>
    </row>
    <row r="10192" spans="9:18" x14ac:dyDescent="0.3">
      <c r="I10192" s="31" t="s">
        <v>2753</v>
      </c>
      <c r="J10192" s="20" t="s">
        <v>3623</v>
      </c>
      <c r="K10192" s="20" t="s">
        <v>174</v>
      </c>
      <c r="L10192" s="20" t="s">
        <v>3523</v>
      </c>
      <c r="M10192" s="20" t="s">
        <v>39</v>
      </c>
      <c r="N10192" s="20" t="s">
        <v>89</v>
      </c>
      <c r="Q10192" s="20" t="s">
        <v>46</v>
      </c>
      <c r="R10192" s="25">
        <v>593.33000000000004</v>
      </c>
    </row>
    <row r="10193" spans="9:18" x14ac:dyDescent="0.3">
      <c r="M10193" s="20" t="s">
        <v>42</v>
      </c>
      <c r="R10193" s="25">
        <v>2</v>
      </c>
    </row>
    <row r="10194" spans="9:18" x14ac:dyDescent="0.3">
      <c r="I10194" s="31" t="s">
        <v>2753</v>
      </c>
      <c r="J10194" s="20" t="s">
        <v>3623</v>
      </c>
      <c r="K10194" s="20" t="s">
        <v>174</v>
      </c>
      <c r="L10194" s="20" t="s">
        <v>2093</v>
      </c>
      <c r="M10194" s="20" t="s">
        <v>39</v>
      </c>
      <c r="N10194" s="20" t="s">
        <v>89</v>
      </c>
      <c r="Q10194" s="20" t="s">
        <v>46</v>
      </c>
      <c r="R10194" s="25">
        <v>433.98</v>
      </c>
    </row>
    <row r="10195" spans="9:18" x14ac:dyDescent="0.3">
      <c r="M10195" s="20" t="s">
        <v>42</v>
      </c>
      <c r="R10195" s="25">
        <v>1</v>
      </c>
    </row>
    <row r="10196" spans="9:18" x14ac:dyDescent="0.3">
      <c r="I10196" s="31" t="s">
        <v>2753</v>
      </c>
      <c r="J10196" s="20" t="s">
        <v>3623</v>
      </c>
      <c r="K10196" s="20" t="s">
        <v>174</v>
      </c>
      <c r="L10196" s="20" t="s">
        <v>2203</v>
      </c>
      <c r="M10196" s="20" t="s">
        <v>39</v>
      </c>
      <c r="N10196" s="20" t="s">
        <v>89</v>
      </c>
      <c r="Q10196" s="20" t="s">
        <v>46</v>
      </c>
      <c r="R10196" s="25">
        <v>2566.81</v>
      </c>
    </row>
    <row r="10197" spans="9:18" x14ac:dyDescent="0.3">
      <c r="M10197" s="20" t="s">
        <v>42</v>
      </c>
      <c r="R10197" s="25">
        <v>1</v>
      </c>
    </row>
    <row r="10198" spans="9:18" x14ac:dyDescent="0.3">
      <c r="I10198" s="31" t="s">
        <v>2753</v>
      </c>
      <c r="J10198" s="20" t="s">
        <v>3623</v>
      </c>
      <c r="K10198" s="20" t="s">
        <v>174</v>
      </c>
      <c r="L10198" s="20" t="s">
        <v>946</v>
      </c>
      <c r="M10198" s="20" t="s">
        <v>39</v>
      </c>
      <c r="N10198" s="20" t="s">
        <v>89</v>
      </c>
      <c r="Q10198" s="20" t="s">
        <v>46</v>
      </c>
      <c r="R10198" s="25">
        <v>3935.67</v>
      </c>
    </row>
    <row r="10199" spans="9:18" x14ac:dyDescent="0.3">
      <c r="M10199" s="20" t="s">
        <v>42</v>
      </c>
      <c r="R10199" s="25">
        <v>1</v>
      </c>
    </row>
    <row r="10200" spans="9:18" x14ac:dyDescent="0.3">
      <c r="I10200" s="31" t="s">
        <v>2753</v>
      </c>
      <c r="J10200" s="20" t="s">
        <v>3623</v>
      </c>
      <c r="K10200" s="20" t="s">
        <v>174</v>
      </c>
      <c r="L10200" s="20" t="s">
        <v>2510</v>
      </c>
      <c r="M10200" s="20" t="s">
        <v>39</v>
      </c>
      <c r="N10200" s="20" t="s">
        <v>89</v>
      </c>
      <c r="Q10200" s="20" t="s">
        <v>46</v>
      </c>
      <c r="R10200" s="25">
        <v>250.95</v>
      </c>
    </row>
    <row r="10201" spans="9:18" x14ac:dyDescent="0.3">
      <c r="M10201" s="20" t="s">
        <v>42</v>
      </c>
      <c r="R10201" s="25">
        <v>1</v>
      </c>
    </row>
    <row r="10202" spans="9:18" x14ac:dyDescent="0.3">
      <c r="I10202" s="31" t="s">
        <v>2753</v>
      </c>
      <c r="J10202" s="20" t="s">
        <v>3623</v>
      </c>
      <c r="K10202" s="20" t="s">
        <v>174</v>
      </c>
      <c r="L10202" s="20" t="s">
        <v>3399</v>
      </c>
      <c r="M10202" s="20" t="s">
        <v>39</v>
      </c>
      <c r="N10202" s="20" t="s">
        <v>89</v>
      </c>
      <c r="Q10202" s="20" t="s">
        <v>46</v>
      </c>
      <c r="R10202" s="25">
        <v>475.83</v>
      </c>
    </row>
    <row r="10203" spans="9:18" x14ac:dyDescent="0.3">
      <c r="M10203" s="20" t="s">
        <v>42</v>
      </c>
      <c r="R10203" s="25">
        <v>1</v>
      </c>
    </row>
    <row r="10204" spans="9:18" x14ac:dyDescent="0.3">
      <c r="I10204" s="31" t="s">
        <v>2753</v>
      </c>
      <c r="J10204" s="20" t="s">
        <v>3623</v>
      </c>
      <c r="K10204" s="20" t="s">
        <v>174</v>
      </c>
      <c r="L10204" s="20" t="s">
        <v>2509</v>
      </c>
      <c r="M10204" s="20" t="s">
        <v>39</v>
      </c>
      <c r="N10204" s="20" t="s">
        <v>89</v>
      </c>
      <c r="Q10204" s="20" t="s">
        <v>46</v>
      </c>
      <c r="R10204" s="25">
        <v>3791.57</v>
      </c>
    </row>
    <row r="10205" spans="9:18" x14ac:dyDescent="0.3">
      <c r="M10205" s="20" t="s">
        <v>42</v>
      </c>
      <c r="R10205" s="25">
        <v>1</v>
      </c>
    </row>
    <row r="10206" spans="9:18" x14ac:dyDescent="0.3">
      <c r="I10206" s="31" t="s">
        <v>2753</v>
      </c>
      <c r="J10206" s="20" t="s">
        <v>3623</v>
      </c>
      <c r="K10206" s="20" t="s">
        <v>174</v>
      </c>
      <c r="L10206" s="20" t="s">
        <v>2706</v>
      </c>
      <c r="M10206" s="20" t="s">
        <v>39</v>
      </c>
      <c r="N10206" s="20" t="s">
        <v>89</v>
      </c>
      <c r="Q10206" s="20" t="s">
        <v>46</v>
      </c>
      <c r="R10206" s="25">
        <v>3603.28</v>
      </c>
    </row>
    <row r="10207" spans="9:18" x14ac:dyDescent="0.3">
      <c r="M10207" s="20" t="s">
        <v>42</v>
      </c>
      <c r="R10207" s="25">
        <v>3</v>
      </c>
    </row>
    <row r="10208" spans="9:18" x14ac:dyDescent="0.3">
      <c r="I10208" s="31" t="s">
        <v>2753</v>
      </c>
      <c r="J10208" s="20" t="s">
        <v>3631</v>
      </c>
      <c r="K10208" s="20" t="s">
        <v>514</v>
      </c>
      <c r="L10208" s="20" t="s">
        <v>170</v>
      </c>
      <c r="M10208" s="20" t="s">
        <v>39</v>
      </c>
      <c r="N10208" s="20" t="s">
        <v>89</v>
      </c>
      <c r="Q10208" s="20" t="s">
        <v>107</v>
      </c>
      <c r="R10208" s="25">
        <v>150216.76999999999</v>
      </c>
    </row>
    <row r="10209" spans="9:18" x14ac:dyDescent="0.3">
      <c r="M10209" s="20" t="s">
        <v>42</v>
      </c>
      <c r="R10209" s="25">
        <v>345</v>
      </c>
    </row>
    <row r="10210" spans="9:18" x14ac:dyDescent="0.3">
      <c r="I10210" s="31" t="s">
        <v>2753</v>
      </c>
      <c r="J10210" s="20" t="s">
        <v>3631</v>
      </c>
      <c r="K10210" s="20" t="s">
        <v>514</v>
      </c>
      <c r="L10210" s="20" t="s">
        <v>665</v>
      </c>
      <c r="M10210" s="20" t="s">
        <v>39</v>
      </c>
      <c r="N10210" s="20" t="s">
        <v>89</v>
      </c>
      <c r="Q10210" s="20" t="s">
        <v>107</v>
      </c>
      <c r="R10210" s="25">
        <v>11250</v>
      </c>
    </row>
    <row r="10211" spans="9:18" x14ac:dyDescent="0.3">
      <c r="M10211" s="20" t="s">
        <v>42</v>
      </c>
      <c r="R10211" s="25">
        <v>25</v>
      </c>
    </row>
    <row r="10212" spans="9:18" x14ac:dyDescent="0.3">
      <c r="I10212" s="31" t="s">
        <v>2753</v>
      </c>
      <c r="J10212" s="20" t="s">
        <v>3631</v>
      </c>
      <c r="K10212" s="20" t="s">
        <v>514</v>
      </c>
      <c r="L10212" s="20" t="s">
        <v>133</v>
      </c>
      <c r="M10212" s="20" t="s">
        <v>39</v>
      </c>
      <c r="N10212" s="20" t="s">
        <v>89</v>
      </c>
      <c r="Q10212" s="20" t="s">
        <v>107</v>
      </c>
      <c r="R10212" s="25">
        <v>992.88</v>
      </c>
    </row>
    <row r="10213" spans="9:18" x14ac:dyDescent="0.3">
      <c r="M10213" s="20" t="s">
        <v>42</v>
      </c>
      <c r="R10213" s="25">
        <v>400</v>
      </c>
    </row>
    <row r="10214" spans="9:18" x14ac:dyDescent="0.3">
      <c r="I10214" s="31" t="s">
        <v>2753</v>
      </c>
      <c r="J10214" s="20" t="s">
        <v>3631</v>
      </c>
      <c r="K10214" s="20" t="s">
        <v>514</v>
      </c>
      <c r="L10214" s="20" t="s">
        <v>531</v>
      </c>
      <c r="M10214" s="20" t="s">
        <v>39</v>
      </c>
      <c r="N10214" s="20" t="s">
        <v>89</v>
      </c>
      <c r="Q10214" s="20" t="s">
        <v>107</v>
      </c>
      <c r="R10214" s="25">
        <v>9833.33</v>
      </c>
    </row>
    <row r="10215" spans="9:18" x14ac:dyDescent="0.3">
      <c r="M10215" s="20" t="s">
        <v>42</v>
      </c>
      <c r="R10215" s="25">
        <v>240</v>
      </c>
    </row>
    <row r="10216" spans="9:18" x14ac:dyDescent="0.3">
      <c r="I10216" s="31" t="s">
        <v>2753</v>
      </c>
      <c r="J10216" s="20" t="s">
        <v>3632</v>
      </c>
      <c r="K10216" s="20" t="s">
        <v>174</v>
      </c>
      <c r="L10216" s="20" t="s">
        <v>96</v>
      </c>
      <c r="M10216" s="20" t="s">
        <v>39</v>
      </c>
      <c r="N10216" s="20" t="s">
        <v>89</v>
      </c>
      <c r="Q10216" s="20" t="s">
        <v>53</v>
      </c>
      <c r="R10216" s="25">
        <v>261.24</v>
      </c>
    </row>
    <row r="10217" spans="9:18" x14ac:dyDescent="0.3">
      <c r="M10217" s="20" t="s">
        <v>42</v>
      </c>
      <c r="R10217" s="25">
        <v>1</v>
      </c>
    </row>
    <row r="10218" spans="9:18" x14ac:dyDescent="0.3">
      <c r="I10218" s="31" t="s">
        <v>2753</v>
      </c>
      <c r="J10218" s="20" t="s">
        <v>3632</v>
      </c>
      <c r="K10218" s="20" t="s">
        <v>174</v>
      </c>
      <c r="L10218" s="20" t="s">
        <v>777</v>
      </c>
      <c r="M10218" s="20" t="s">
        <v>39</v>
      </c>
      <c r="N10218" s="20" t="s">
        <v>89</v>
      </c>
      <c r="Q10218" s="20" t="s">
        <v>53</v>
      </c>
      <c r="R10218" s="25">
        <v>156.46</v>
      </c>
    </row>
    <row r="10219" spans="9:18" x14ac:dyDescent="0.3">
      <c r="M10219" s="20" t="s">
        <v>42</v>
      </c>
      <c r="R10219" s="25">
        <v>3</v>
      </c>
    </row>
    <row r="10220" spans="9:18" x14ac:dyDescent="0.3">
      <c r="I10220" s="31" t="s">
        <v>2753</v>
      </c>
      <c r="J10220" s="20" t="s">
        <v>3632</v>
      </c>
      <c r="K10220" s="20" t="s">
        <v>174</v>
      </c>
      <c r="L10220" s="20" t="s">
        <v>2201</v>
      </c>
      <c r="M10220" s="20" t="s">
        <v>39</v>
      </c>
      <c r="N10220" s="20" t="s">
        <v>89</v>
      </c>
      <c r="Q10220" s="20" t="s">
        <v>53</v>
      </c>
      <c r="R10220" s="25">
        <v>1067.48</v>
      </c>
    </row>
    <row r="10221" spans="9:18" x14ac:dyDescent="0.3">
      <c r="M10221" s="20" t="s">
        <v>42</v>
      </c>
      <c r="R10221" s="25">
        <v>1</v>
      </c>
    </row>
    <row r="10222" spans="9:18" x14ac:dyDescent="0.3">
      <c r="I10222" s="31" t="s">
        <v>2753</v>
      </c>
      <c r="J10222" s="20" t="s">
        <v>3632</v>
      </c>
      <c r="K10222" s="20" t="s">
        <v>174</v>
      </c>
      <c r="L10222" s="20" t="s">
        <v>256</v>
      </c>
      <c r="M10222" s="20" t="s">
        <v>39</v>
      </c>
      <c r="N10222" s="20" t="s">
        <v>89</v>
      </c>
      <c r="Q10222" s="20" t="s">
        <v>53</v>
      </c>
      <c r="R10222" s="25">
        <v>407.76</v>
      </c>
    </row>
    <row r="10223" spans="9:18" x14ac:dyDescent="0.3">
      <c r="M10223" s="20" t="s">
        <v>42</v>
      </c>
      <c r="R10223" s="25">
        <v>2</v>
      </c>
    </row>
    <row r="10224" spans="9:18" x14ac:dyDescent="0.3">
      <c r="I10224" s="31" t="s">
        <v>2753</v>
      </c>
      <c r="J10224" s="20" t="s">
        <v>3632</v>
      </c>
      <c r="K10224" s="20" t="s">
        <v>174</v>
      </c>
      <c r="L10224" s="20" t="s">
        <v>2226</v>
      </c>
      <c r="M10224" s="20" t="s">
        <v>39</v>
      </c>
      <c r="N10224" s="20" t="s">
        <v>89</v>
      </c>
      <c r="Q10224" s="20" t="s">
        <v>53</v>
      </c>
      <c r="R10224" s="25">
        <v>696</v>
      </c>
    </row>
    <row r="10225" spans="9:18" x14ac:dyDescent="0.3">
      <c r="M10225" s="20" t="s">
        <v>42</v>
      </c>
      <c r="R10225" s="25">
        <v>3</v>
      </c>
    </row>
    <row r="10226" spans="9:18" x14ac:dyDescent="0.3">
      <c r="I10226" s="31" t="s">
        <v>2753</v>
      </c>
      <c r="J10226" s="20" t="s">
        <v>3633</v>
      </c>
      <c r="K10226" s="20" t="s">
        <v>572</v>
      </c>
      <c r="L10226" s="20" t="s">
        <v>398</v>
      </c>
      <c r="M10226" s="20" t="s">
        <v>39</v>
      </c>
      <c r="N10226" s="20" t="s">
        <v>89</v>
      </c>
      <c r="Q10226" s="20" t="s">
        <v>90</v>
      </c>
      <c r="R10226" s="25">
        <v>244.54</v>
      </c>
    </row>
    <row r="10227" spans="9:18" x14ac:dyDescent="0.3">
      <c r="M10227" s="20" t="s">
        <v>42</v>
      </c>
      <c r="R10227" s="25">
        <v>5</v>
      </c>
    </row>
    <row r="10228" spans="9:18" x14ac:dyDescent="0.3">
      <c r="I10228" s="31" t="s">
        <v>2753</v>
      </c>
      <c r="J10228" s="20" t="s">
        <v>3633</v>
      </c>
      <c r="K10228" s="20" t="s">
        <v>572</v>
      </c>
      <c r="L10228" s="20" t="s">
        <v>1231</v>
      </c>
      <c r="M10228" s="20" t="s">
        <v>39</v>
      </c>
      <c r="N10228" s="20" t="s">
        <v>89</v>
      </c>
      <c r="Q10228" s="20" t="s">
        <v>90</v>
      </c>
      <c r="R10228" s="25">
        <v>121.67</v>
      </c>
    </row>
    <row r="10229" spans="9:18" x14ac:dyDescent="0.3">
      <c r="M10229" s="20" t="s">
        <v>42</v>
      </c>
      <c r="R10229" s="25">
        <v>4</v>
      </c>
    </row>
    <row r="10230" spans="9:18" x14ac:dyDescent="0.3">
      <c r="I10230" s="31" t="s">
        <v>2753</v>
      </c>
      <c r="J10230" s="20" t="s">
        <v>3633</v>
      </c>
      <c r="K10230" s="20" t="s">
        <v>572</v>
      </c>
      <c r="L10230" s="20" t="s">
        <v>102</v>
      </c>
      <c r="M10230" s="20" t="s">
        <v>39</v>
      </c>
      <c r="N10230" s="20" t="s">
        <v>89</v>
      </c>
      <c r="Q10230" s="20" t="s">
        <v>90</v>
      </c>
      <c r="R10230" s="25">
        <v>3515.71</v>
      </c>
    </row>
    <row r="10231" spans="9:18" x14ac:dyDescent="0.3">
      <c r="M10231" s="20" t="s">
        <v>42</v>
      </c>
      <c r="R10231" s="25">
        <v>281</v>
      </c>
    </row>
    <row r="10232" spans="9:18" x14ac:dyDescent="0.3">
      <c r="I10232" s="31" t="s">
        <v>2753</v>
      </c>
      <c r="J10232" s="20" t="s">
        <v>3634</v>
      </c>
      <c r="K10232" s="20" t="s">
        <v>295</v>
      </c>
      <c r="L10232" s="20" t="s">
        <v>543</v>
      </c>
      <c r="M10232" s="20" t="s">
        <v>39</v>
      </c>
      <c r="N10232" s="20" t="s">
        <v>89</v>
      </c>
      <c r="Q10232" s="20" t="s">
        <v>297</v>
      </c>
      <c r="R10232" s="25">
        <v>3875.83</v>
      </c>
    </row>
    <row r="10233" spans="9:18" x14ac:dyDescent="0.3">
      <c r="M10233" s="20" t="s">
        <v>42</v>
      </c>
      <c r="R10233" s="25">
        <v>1</v>
      </c>
    </row>
    <row r="10234" spans="9:18" x14ac:dyDescent="0.3">
      <c r="I10234" s="31" t="s">
        <v>2753</v>
      </c>
      <c r="J10234" s="20" t="s">
        <v>3635</v>
      </c>
      <c r="K10234" s="20" t="s">
        <v>295</v>
      </c>
      <c r="L10234" s="20" t="s">
        <v>316</v>
      </c>
      <c r="M10234" s="20" t="s">
        <v>39</v>
      </c>
      <c r="N10234" s="20" t="s">
        <v>89</v>
      </c>
      <c r="Q10234" s="20" t="s">
        <v>297</v>
      </c>
      <c r="R10234" s="25">
        <v>18935.28</v>
      </c>
    </row>
    <row r="10235" spans="9:18" x14ac:dyDescent="0.3">
      <c r="M10235" s="20" t="s">
        <v>42</v>
      </c>
      <c r="R10235" s="25">
        <v>465.59</v>
      </c>
    </row>
    <row r="10236" spans="9:18" x14ac:dyDescent="0.3">
      <c r="I10236" s="31" t="s">
        <v>2753</v>
      </c>
      <c r="J10236" s="20" t="s">
        <v>3635</v>
      </c>
      <c r="K10236" s="20" t="s">
        <v>295</v>
      </c>
      <c r="L10236" s="20" t="s">
        <v>321</v>
      </c>
      <c r="M10236" s="20" t="s">
        <v>39</v>
      </c>
      <c r="N10236" s="20" t="s">
        <v>89</v>
      </c>
      <c r="Q10236" s="20" t="s">
        <v>297</v>
      </c>
      <c r="R10236" s="25">
        <v>10357.92</v>
      </c>
    </row>
    <row r="10237" spans="9:18" x14ac:dyDescent="0.3">
      <c r="M10237" s="20" t="s">
        <v>42</v>
      </c>
      <c r="R10237" s="25">
        <v>232.02</v>
      </c>
    </row>
    <row r="10238" spans="9:18" x14ac:dyDescent="0.3">
      <c r="I10238" s="31" t="s">
        <v>2753</v>
      </c>
      <c r="J10238" s="20" t="s">
        <v>3635</v>
      </c>
      <c r="K10238" s="20" t="s">
        <v>295</v>
      </c>
      <c r="L10238" s="20" t="s">
        <v>317</v>
      </c>
      <c r="M10238" s="20" t="s">
        <v>39</v>
      </c>
      <c r="N10238" s="20" t="s">
        <v>89</v>
      </c>
      <c r="Q10238" s="20" t="s">
        <v>297</v>
      </c>
      <c r="R10238" s="25">
        <v>9382.5300000000007</v>
      </c>
    </row>
    <row r="10239" spans="9:18" x14ac:dyDescent="0.3">
      <c r="M10239" s="20" t="s">
        <v>42</v>
      </c>
      <c r="R10239" s="25">
        <v>250.53</v>
      </c>
    </row>
    <row r="10240" spans="9:18" x14ac:dyDescent="0.3">
      <c r="I10240" s="31" t="s">
        <v>2753</v>
      </c>
      <c r="J10240" s="20" t="s">
        <v>3635</v>
      </c>
      <c r="K10240" s="20" t="s">
        <v>295</v>
      </c>
      <c r="L10240" s="20" t="s">
        <v>318</v>
      </c>
      <c r="M10240" s="20" t="s">
        <v>39</v>
      </c>
      <c r="N10240" s="20" t="s">
        <v>89</v>
      </c>
      <c r="Q10240" s="20" t="s">
        <v>297</v>
      </c>
      <c r="R10240" s="25">
        <v>4800.2</v>
      </c>
    </row>
    <row r="10241" spans="9:18" x14ac:dyDescent="0.3">
      <c r="M10241" s="20" t="s">
        <v>42</v>
      </c>
      <c r="R10241" s="25">
        <v>119.88</v>
      </c>
    </row>
    <row r="10242" spans="9:18" x14ac:dyDescent="0.3">
      <c r="I10242" s="31" t="s">
        <v>2753</v>
      </c>
      <c r="J10242" s="20" t="s">
        <v>3635</v>
      </c>
      <c r="K10242" s="20" t="s">
        <v>295</v>
      </c>
      <c r="L10242" s="20" t="s">
        <v>319</v>
      </c>
      <c r="M10242" s="20" t="s">
        <v>39</v>
      </c>
      <c r="N10242" s="20" t="s">
        <v>89</v>
      </c>
      <c r="Q10242" s="20" t="s">
        <v>297</v>
      </c>
      <c r="R10242" s="25">
        <v>959.71</v>
      </c>
    </row>
    <row r="10243" spans="9:18" x14ac:dyDescent="0.3">
      <c r="M10243" s="20" t="s">
        <v>42</v>
      </c>
      <c r="R10243" s="25">
        <v>26.87</v>
      </c>
    </row>
    <row r="10244" spans="9:18" x14ac:dyDescent="0.3">
      <c r="I10244" s="31" t="s">
        <v>2753</v>
      </c>
      <c r="J10244" s="20" t="s">
        <v>3636</v>
      </c>
      <c r="K10244" s="20" t="s">
        <v>295</v>
      </c>
      <c r="L10244" s="20" t="s">
        <v>296</v>
      </c>
      <c r="M10244" s="20" t="s">
        <v>39</v>
      </c>
      <c r="N10244" s="20" t="s">
        <v>89</v>
      </c>
      <c r="Q10244" s="20" t="s">
        <v>297</v>
      </c>
      <c r="R10244" s="25">
        <v>27000</v>
      </c>
    </row>
    <row r="10245" spans="9:18" x14ac:dyDescent="0.3">
      <c r="M10245" s="20" t="s">
        <v>42</v>
      </c>
      <c r="R10245" s="25">
        <v>600</v>
      </c>
    </row>
    <row r="10246" spans="9:18" x14ac:dyDescent="0.3">
      <c r="I10246" s="31" t="s">
        <v>2753</v>
      </c>
      <c r="J10246" s="20" t="s">
        <v>3637</v>
      </c>
      <c r="K10246" s="20" t="s">
        <v>174</v>
      </c>
      <c r="L10246" s="20" t="s">
        <v>238</v>
      </c>
      <c r="M10246" s="20" t="s">
        <v>39</v>
      </c>
      <c r="N10246" s="20" t="s">
        <v>89</v>
      </c>
      <c r="Q10246" s="20" t="s">
        <v>46</v>
      </c>
      <c r="R10246" s="25">
        <v>214.68</v>
      </c>
    </row>
    <row r="10247" spans="9:18" x14ac:dyDescent="0.3">
      <c r="M10247" s="20" t="s">
        <v>42</v>
      </c>
      <c r="R10247" s="25">
        <v>17</v>
      </c>
    </row>
    <row r="10248" spans="9:18" x14ac:dyDescent="0.3">
      <c r="I10248" s="31" t="s">
        <v>2753</v>
      </c>
      <c r="J10248" s="20" t="s">
        <v>3637</v>
      </c>
      <c r="K10248" s="20" t="s">
        <v>174</v>
      </c>
      <c r="L10248" s="20" t="s">
        <v>2426</v>
      </c>
      <c r="M10248" s="20" t="s">
        <v>39</v>
      </c>
      <c r="N10248" s="20" t="s">
        <v>89</v>
      </c>
      <c r="Q10248" s="20" t="s">
        <v>46</v>
      </c>
      <c r="R10248" s="25">
        <v>673.67</v>
      </c>
    </row>
    <row r="10249" spans="9:18" x14ac:dyDescent="0.3">
      <c r="M10249" s="20" t="s">
        <v>42</v>
      </c>
      <c r="R10249" s="25">
        <v>30</v>
      </c>
    </row>
    <row r="10250" spans="9:18" x14ac:dyDescent="0.3">
      <c r="I10250" s="31" t="s">
        <v>2753</v>
      </c>
      <c r="J10250" s="20" t="s">
        <v>3637</v>
      </c>
      <c r="K10250" s="20" t="s">
        <v>174</v>
      </c>
      <c r="L10250" s="20" t="s">
        <v>3564</v>
      </c>
      <c r="M10250" s="20" t="s">
        <v>39</v>
      </c>
      <c r="N10250" s="20" t="s">
        <v>89</v>
      </c>
      <c r="Q10250" s="20" t="s">
        <v>46</v>
      </c>
      <c r="R10250" s="25">
        <v>1524.51</v>
      </c>
    </row>
    <row r="10251" spans="9:18" x14ac:dyDescent="0.3">
      <c r="M10251" s="20" t="s">
        <v>42</v>
      </c>
      <c r="R10251" s="25">
        <v>7</v>
      </c>
    </row>
    <row r="10252" spans="9:18" x14ac:dyDescent="0.3">
      <c r="I10252" s="31" t="s">
        <v>2753</v>
      </c>
      <c r="J10252" s="20" t="s">
        <v>3637</v>
      </c>
      <c r="K10252" s="20" t="s">
        <v>174</v>
      </c>
      <c r="L10252" s="20" t="s">
        <v>3566</v>
      </c>
      <c r="M10252" s="20" t="s">
        <v>39</v>
      </c>
      <c r="N10252" s="20" t="s">
        <v>89</v>
      </c>
      <c r="Q10252" s="20" t="s">
        <v>46</v>
      </c>
      <c r="R10252" s="25">
        <v>1552.45</v>
      </c>
    </row>
    <row r="10253" spans="9:18" x14ac:dyDescent="0.3">
      <c r="M10253" s="20" t="s">
        <v>42</v>
      </c>
      <c r="R10253" s="25">
        <v>8</v>
      </c>
    </row>
    <row r="10254" spans="9:18" x14ac:dyDescent="0.3">
      <c r="I10254" s="31" t="s">
        <v>2753</v>
      </c>
      <c r="J10254" s="20" t="s">
        <v>3637</v>
      </c>
      <c r="K10254" s="20" t="s">
        <v>174</v>
      </c>
      <c r="L10254" s="20" t="s">
        <v>3568</v>
      </c>
      <c r="M10254" s="20" t="s">
        <v>39</v>
      </c>
      <c r="N10254" s="20" t="s">
        <v>89</v>
      </c>
      <c r="Q10254" s="20" t="s">
        <v>46</v>
      </c>
      <c r="R10254" s="25">
        <v>205.5</v>
      </c>
    </row>
    <row r="10255" spans="9:18" x14ac:dyDescent="0.3">
      <c r="M10255" s="20" t="s">
        <v>42</v>
      </c>
      <c r="R10255" s="25">
        <v>6</v>
      </c>
    </row>
    <row r="10256" spans="9:18" x14ac:dyDescent="0.3">
      <c r="I10256" s="31" t="s">
        <v>2753</v>
      </c>
      <c r="J10256" s="20" t="s">
        <v>3637</v>
      </c>
      <c r="K10256" s="20" t="s">
        <v>174</v>
      </c>
      <c r="L10256" s="20" t="s">
        <v>3570</v>
      </c>
      <c r="M10256" s="20" t="s">
        <v>39</v>
      </c>
      <c r="N10256" s="20" t="s">
        <v>89</v>
      </c>
      <c r="Q10256" s="20" t="s">
        <v>46</v>
      </c>
      <c r="R10256" s="25">
        <v>125.34</v>
      </c>
    </row>
    <row r="10257" spans="9:18" x14ac:dyDescent="0.3">
      <c r="M10257" s="20" t="s">
        <v>42</v>
      </c>
      <c r="R10257" s="25">
        <v>1</v>
      </c>
    </row>
    <row r="10258" spans="9:18" x14ac:dyDescent="0.3">
      <c r="I10258" s="31" t="s">
        <v>2753</v>
      </c>
      <c r="J10258" s="20" t="s">
        <v>3637</v>
      </c>
      <c r="K10258" s="20" t="s">
        <v>174</v>
      </c>
      <c r="L10258" s="20" t="s">
        <v>3572</v>
      </c>
      <c r="M10258" s="20" t="s">
        <v>39</v>
      </c>
      <c r="N10258" s="20" t="s">
        <v>89</v>
      </c>
      <c r="Q10258" s="20" t="s">
        <v>46</v>
      </c>
      <c r="R10258" s="25">
        <v>103.25</v>
      </c>
    </row>
    <row r="10259" spans="9:18" x14ac:dyDescent="0.3">
      <c r="M10259" s="20" t="s">
        <v>42</v>
      </c>
      <c r="R10259" s="25">
        <v>5</v>
      </c>
    </row>
    <row r="10260" spans="9:18" x14ac:dyDescent="0.3">
      <c r="I10260" s="31" t="s">
        <v>2753</v>
      </c>
      <c r="J10260" s="20" t="s">
        <v>3637</v>
      </c>
      <c r="K10260" s="20" t="s">
        <v>174</v>
      </c>
      <c r="L10260" s="20" t="s">
        <v>3574</v>
      </c>
      <c r="M10260" s="20" t="s">
        <v>39</v>
      </c>
      <c r="N10260" s="20" t="s">
        <v>89</v>
      </c>
      <c r="Q10260" s="20" t="s">
        <v>46</v>
      </c>
      <c r="R10260" s="25">
        <v>392.19</v>
      </c>
    </row>
    <row r="10261" spans="9:18" x14ac:dyDescent="0.3">
      <c r="M10261" s="20" t="s">
        <v>42</v>
      </c>
      <c r="R10261" s="25">
        <v>10</v>
      </c>
    </row>
    <row r="10262" spans="9:18" x14ac:dyDescent="0.3">
      <c r="I10262" s="31" t="s">
        <v>2753</v>
      </c>
      <c r="J10262" s="20" t="s">
        <v>3637</v>
      </c>
      <c r="K10262" s="20" t="s">
        <v>174</v>
      </c>
      <c r="L10262" s="20" t="s">
        <v>1700</v>
      </c>
      <c r="M10262" s="20" t="s">
        <v>39</v>
      </c>
      <c r="N10262" s="20" t="s">
        <v>89</v>
      </c>
      <c r="Q10262" s="20" t="s">
        <v>46</v>
      </c>
      <c r="R10262" s="25">
        <v>1038.3399999999999</v>
      </c>
    </row>
    <row r="10263" spans="9:18" x14ac:dyDescent="0.3">
      <c r="M10263" s="20" t="s">
        <v>42</v>
      </c>
      <c r="R10263" s="25">
        <v>25</v>
      </c>
    </row>
    <row r="10264" spans="9:18" x14ac:dyDescent="0.3">
      <c r="I10264" s="31" t="s">
        <v>2753</v>
      </c>
      <c r="J10264" s="20" t="s">
        <v>3637</v>
      </c>
      <c r="K10264" s="20" t="s">
        <v>174</v>
      </c>
      <c r="L10264" s="20" t="s">
        <v>3577</v>
      </c>
      <c r="M10264" s="20" t="s">
        <v>39</v>
      </c>
      <c r="N10264" s="20" t="s">
        <v>89</v>
      </c>
      <c r="Q10264" s="20" t="s">
        <v>46</v>
      </c>
      <c r="R10264" s="25">
        <v>427.71</v>
      </c>
    </row>
    <row r="10265" spans="9:18" x14ac:dyDescent="0.3">
      <c r="M10265" s="20" t="s">
        <v>42</v>
      </c>
      <c r="R10265" s="25">
        <v>25</v>
      </c>
    </row>
    <row r="10266" spans="9:18" x14ac:dyDescent="0.3">
      <c r="I10266" s="31" t="s">
        <v>2753</v>
      </c>
      <c r="J10266" s="20" t="s">
        <v>3637</v>
      </c>
      <c r="K10266" s="20" t="s">
        <v>174</v>
      </c>
      <c r="L10266" s="20" t="s">
        <v>3579</v>
      </c>
      <c r="M10266" s="20" t="s">
        <v>39</v>
      </c>
      <c r="N10266" s="20" t="s">
        <v>89</v>
      </c>
      <c r="Q10266" s="20" t="s">
        <v>46</v>
      </c>
      <c r="R10266" s="25">
        <v>496.11</v>
      </c>
    </row>
    <row r="10267" spans="9:18" x14ac:dyDescent="0.3">
      <c r="M10267" s="20" t="s">
        <v>42</v>
      </c>
      <c r="R10267" s="25">
        <v>3</v>
      </c>
    </row>
    <row r="10268" spans="9:18" x14ac:dyDescent="0.3">
      <c r="I10268" s="31" t="s">
        <v>2753</v>
      </c>
      <c r="J10268" s="20" t="s">
        <v>3637</v>
      </c>
      <c r="K10268" s="20" t="s">
        <v>174</v>
      </c>
      <c r="L10268" s="20" t="s">
        <v>3581</v>
      </c>
      <c r="M10268" s="20" t="s">
        <v>39</v>
      </c>
      <c r="N10268" s="20" t="s">
        <v>89</v>
      </c>
      <c r="Q10268" s="20" t="s">
        <v>46</v>
      </c>
      <c r="R10268" s="25">
        <v>455.22</v>
      </c>
    </row>
    <row r="10269" spans="9:18" x14ac:dyDescent="0.3">
      <c r="M10269" s="20" t="s">
        <v>42</v>
      </c>
      <c r="R10269" s="25">
        <v>1</v>
      </c>
    </row>
    <row r="10270" spans="9:18" x14ac:dyDescent="0.3">
      <c r="I10270" s="31" t="s">
        <v>2753</v>
      </c>
      <c r="J10270" s="20" t="s">
        <v>3637</v>
      </c>
      <c r="K10270" s="20" t="s">
        <v>174</v>
      </c>
      <c r="L10270" s="20" t="s">
        <v>3583</v>
      </c>
      <c r="M10270" s="20" t="s">
        <v>39</v>
      </c>
      <c r="N10270" s="20" t="s">
        <v>89</v>
      </c>
      <c r="Q10270" s="20" t="s">
        <v>46</v>
      </c>
      <c r="R10270" s="25">
        <v>637.89</v>
      </c>
    </row>
    <row r="10271" spans="9:18" x14ac:dyDescent="0.3">
      <c r="M10271" s="20" t="s">
        <v>42</v>
      </c>
      <c r="R10271" s="25">
        <v>3</v>
      </c>
    </row>
    <row r="10272" spans="9:18" x14ac:dyDescent="0.3">
      <c r="I10272" s="31" t="s">
        <v>2753</v>
      </c>
      <c r="J10272" s="20" t="s">
        <v>3637</v>
      </c>
      <c r="K10272" s="20" t="s">
        <v>174</v>
      </c>
      <c r="L10272" s="20" t="s">
        <v>3585</v>
      </c>
      <c r="M10272" s="20" t="s">
        <v>39</v>
      </c>
      <c r="N10272" s="20" t="s">
        <v>89</v>
      </c>
      <c r="Q10272" s="20" t="s">
        <v>46</v>
      </c>
      <c r="R10272" s="25">
        <v>403.48</v>
      </c>
    </row>
    <row r="10273" spans="9:18" x14ac:dyDescent="0.3">
      <c r="M10273" s="20" t="s">
        <v>42</v>
      </c>
      <c r="R10273" s="25">
        <v>1</v>
      </c>
    </row>
    <row r="10274" spans="9:18" x14ac:dyDescent="0.3">
      <c r="I10274" s="31" t="s">
        <v>2753</v>
      </c>
      <c r="J10274" s="20" t="s">
        <v>3637</v>
      </c>
      <c r="K10274" s="20" t="s">
        <v>174</v>
      </c>
      <c r="L10274" s="20" t="s">
        <v>3586</v>
      </c>
      <c r="M10274" s="20" t="s">
        <v>39</v>
      </c>
      <c r="N10274" s="20" t="s">
        <v>89</v>
      </c>
      <c r="Q10274" s="20" t="s">
        <v>46</v>
      </c>
      <c r="R10274" s="25">
        <v>426.78</v>
      </c>
    </row>
    <row r="10275" spans="9:18" x14ac:dyDescent="0.3">
      <c r="M10275" s="20" t="s">
        <v>42</v>
      </c>
      <c r="R10275" s="25">
        <v>1</v>
      </c>
    </row>
    <row r="10276" spans="9:18" x14ac:dyDescent="0.3">
      <c r="I10276" s="31" t="s">
        <v>2753</v>
      </c>
      <c r="J10276" s="20" t="s">
        <v>3637</v>
      </c>
      <c r="K10276" s="20" t="s">
        <v>174</v>
      </c>
      <c r="L10276" s="20" t="s">
        <v>3588</v>
      </c>
      <c r="M10276" s="20" t="s">
        <v>39</v>
      </c>
      <c r="N10276" s="20" t="s">
        <v>89</v>
      </c>
      <c r="Q10276" s="20" t="s">
        <v>46</v>
      </c>
      <c r="R10276" s="25">
        <v>302.60000000000002</v>
      </c>
    </row>
    <row r="10277" spans="9:18" x14ac:dyDescent="0.3">
      <c r="M10277" s="20" t="s">
        <v>42</v>
      </c>
      <c r="R10277" s="25">
        <v>11</v>
      </c>
    </row>
    <row r="10278" spans="9:18" x14ac:dyDescent="0.3">
      <c r="I10278" s="31" t="s">
        <v>2753</v>
      </c>
      <c r="J10278" s="20" t="s">
        <v>3637</v>
      </c>
      <c r="K10278" s="20" t="s">
        <v>174</v>
      </c>
      <c r="L10278" s="20" t="s">
        <v>3590</v>
      </c>
      <c r="M10278" s="20" t="s">
        <v>39</v>
      </c>
      <c r="N10278" s="20" t="s">
        <v>89</v>
      </c>
      <c r="Q10278" s="20" t="s">
        <v>46</v>
      </c>
      <c r="R10278" s="25">
        <v>578.29999999999995</v>
      </c>
    </row>
    <row r="10279" spans="9:18" x14ac:dyDescent="0.3">
      <c r="M10279" s="20" t="s">
        <v>42</v>
      </c>
      <c r="R10279" s="25">
        <v>7</v>
      </c>
    </row>
    <row r="10280" spans="9:18" x14ac:dyDescent="0.3">
      <c r="I10280" s="31" t="s">
        <v>2753</v>
      </c>
      <c r="J10280" s="20" t="s">
        <v>3637</v>
      </c>
      <c r="K10280" s="20" t="s">
        <v>174</v>
      </c>
      <c r="L10280" s="20" t="s">
        <v>3592</v>
      </c>
      <c r="M10280" s="20" t="s">
        <v>39</v>
      </c>
      <c r="N10280" s="20" t="s">
        <v>89</v>
      </c>
      <c r="Q10280" s="20" t="s">
        <v>46</v>
      </c>
      <c r="R10280" s="25">
        <v>766.47</v>
      </c>
    </row>
    <row r="10281" spans="9:18" x14ac:dyDescent="0.3">
      <c r="M10281" s="20" t="s">
        <v>42</v>
      </c>
      <c r="R10281" s="25">
        <v>10</v>
      </c>
    </row>
    <row r="10282" spans="9:18" x14ac:dyDescent="0.3">
      <c r="I10282" s="31" t="s">
        <v>2753</v>
      </c>
      <c r="J10282" s="20" t="s">
        <v>3637</v>
      </c>
      <c r="K10282" s="20" t="s">
        <v>174</v>
      </c>
      <c r="L10282" s="20" t="s">
        <v>3594</v>
      </c>
      <c r="M10282" s="20" t="s">
        <v>39</v>
      </c>
      <c r="N10282" s="20" t="s">
        <v>89</v>
      </c>
      <c r="Q10282" s="20" t="s">
        <v>46</v>
      </c>
      <c r="R10282" s="25">
        <v>229.29</v>
      </c>
    </row>
    <row r="10283" spans="9:18" x14ac:dyDescent="0.3">
      <c r="M10283" s="20" t="s">
        <v>42</v>
      </c>
      <c r="R10283" s="25">
        <v>1</v>
      </c>
    </row>
    <row r="10284" spans="9:18" x14ac:dyDescent="0.3">
      <c r="I10284" s="31" t="s">
        <v>2753</v>
      </c>
      <c r="J10284" s="20" t="s">
        <v>3637</v>
      </c>
      <c r="K10284" s="20" t="s">
        <v>174</v>
      </c>
      <c r="L10284" s="20" t="s">
        <v>3596</v>
      </c>
      <c r="M10284" s="20" t="s">
        <v>39</v>
      </c>
      <c r="N10284" s="20" t="s">
        <v>89</v>
      </c>
      <c r="Q10284" s="20" t="s">
        <v>46</v>
      </c>
      <c r="R10284" s="25">
        <v>3661.95</v>
      </c>
    </row>
    <row r="10285" spans="9:18" x14ac:dyDescent="0.3">
      <c r="M10285" s="20" t="s">
        <v>42</v>
      </c>
      <c r="R10285" s="25">
        <v>12</v>
      </c>
    </row>
    <row r="10286" spans="9:18" x14ac:dyDescent="0.3">
      <c r="I10286" s="31" t="s">
        <v>2753</v>
      </c>
      <c r="J10286" s="20" t="s">
        <v>3637</v>
      </c>
      <c r="K10286" s="20" t="s">
        <v>174</v>
      </c>
      <c r="L10286" s="20" t="s">
        <v>3598</v>
      </c>
      <c r="M10286" s="20" t="s">
        <v>39</v>
      </c>
      <c r="N10286" s="20" t="s">
        <v>89</v>
      </c>
      <c r="Q10286" s="20" t="s">
        <v>46</v>
      </c>
      <c r="R10286" s="25">
        <v>324.2</v>
      </c>
    </row>
    <row r="10287" spans="9:18" x14ac:dyDescent="0.3">
      <c r="M10287" s="20" t="s">
        <v>42</v>
      </c>
      <c r="R10287" s="25">
        <v>1</v>
      </c>
    </row>
    <row r="10288" spans="9:18" x14ac:dyDescent="0.3">
      <c r="I10288" s="31" t="s">
        <v>2753</v>
      </c>
      <c r="J10288" s="20" t="s">
        <v>3637</v>
      </c>
      <c r="K10288" s="20" t="s">
        <v>174</v>
      </c>
      <c r="L10288" s="20" t="s">
        <v>3600</v>
      </c>
      <c r="M10288" s="20" t="s">
        <v>39</v>
      </c>
      <c r="N10288" s="20" t="s">
        <v>89</v>
      </c>
      <c r="Q10288" s="20" t="s">
        <v>46</v>
      </c>
      <c r="R10288" s="25">
        <v>2208.98</v>
      </c>
    </row>
    <row r="10289" spans="9:18" x14ac:dyDescent="0.3">
      <c r="M10289" s="20" t="s">
        <v>42</v>
      </c>
      <c r="R10289" s="25">
        <v>1</v>
      </c>
    </row>
    <row r="10290" spans="9:18" x14ac:dyDescent="0.3">
      <c r="I10290" s="31" t="s">
        <v>2753</v>
      </c>
      <c r="J10290" s="20" t="s">
        <v>3637</v>
      </c>
      <c r="K10290" s="20" t="s">
        <v>174</v>
      </c>
      <c r="L10290" s="20" t="s">
        <v>3602</v>
      </c>
      <c r="M10290" s="20" t="s">
        <v>39</v>
      </c>
      <c r="N10290" s="20" t="s">
        <v>89</v>
      </c>
      <c r="Q10290" s="20" t="s">
        <v>46</v>
      </c>
      <c r="R10290" s="25">
        <v>223.48</v>
      </c>
    </row>
    <row r="10291" spans="9:18" x14ac:dyDescent="0.3">
      <c r="M10291" s="20" t="s">
        <v>42</v>
      </c>
      <c r="R10291" s="25">
        <v>2</v>
      </c>
    </row>
    <row r="10292" spans="9:18" x14ac:dyDescent="0.3">
      <c r="I10292" s="31" t="s">
        <v>2753</v>
      </c>
      <c r="J10292" s="20" t="s">
        <v>3637</v>
      </c>
      <c r="K10292" s="20" t="s">
        <v>174</v>
      </c>
      <c r="L10292" s="20" t="s">
        <v>3604</v>
      </c>
      <c r="M10292" s="20" t="s">
        <v>39</v>
      </c>
      <c r="N10292" s="20" t="s">
        <v>89</v>
      </c>
      <c r="Q10292" s="20" t="s">
        <v>46</v>
      </c>
      <c r="R10292" s="25">
        <v>186.85</v>
      </c>
    </row>
    <row r="10293" spans="9:18" x14ac:dyDescent="0.3">
      <c r="M10293" s="20" t="s">
        <v>42</v>
      </c>
      <c r="R10293" s="25">
        <v>2</v>
      </c>
    </row>
    <row r="10294" spans="9:18" x14ac:dyDescent="0.3">
      <c r="I10294" s="31" t="s">
        <v>2753</v>
      </c>
      <c r="J10294" s="20" t="s">
        <v>3637</v>
      </c>
      <c r="K10294" s="20" t="s">
        <v>174</v>
      </c>
      <c r="L10294" s="20" t="s">
        <v>3605</v>
      </c>
      <c r="M10294" s="20" t="s">
        <v>39</v>
      </c>
      <c r="N10294" s="20" t="s">
        <v>89</v>
      </c>
      <c r="Q10294" s="20" t="s">
        <v>46</v>
      </c>
      <c r="R10294" s="25">
        <v>609.99</v>
      </c>
    </row>
    <row r="10295" spans="9:18" x14ac:dyDescent="0.3">
      <c r="M10295" s="20" t="s">
        <v>42</v>
      </c>
      <c r="R10295" s="25">
        <v>2</v>
      </c>
    </row>
    <row r="10296" spans="9:18" x14ac:dyDescent="0.3">
      <c r="I10296" s="31" t="s">
        <v>2753</v>
      </c>
      <c r="J10296" s="20" t="s">
        <v>3637</v>
      </c>
      <c r="K10296" s="20" t="s">
        <v>174</v>
      </c>
      <c r="L10296" s="20" t="s">
        <v>3607</v>
      </c>
      <c r="M10296" s="20" t="s">
        <v>39</v>
      </c>
      <c r="N10296" s="20" t="s">
        <v>89</v>
      </c>
      <c r="Q10296" s="20" t="s">
        <v>46</v>
      </c>
      <c r="R10296" s="25">
        <v>260</v>
      </c>
    </row>
    <row r="10297" spans="9:18" x14ac:dyDescent="0.3">
      <c r="M10297" s="20" t="s">
        <v>42</v>
      </c>
      <c r="R10297" s="25">
        <v>1</v>
      </c>
    </row>
    <row r="10298" spans="9:18" x14ac:dyDescent="0.3">
      <c r="I10298" s="31" t="s">
        <v>2753</v>
      </c>
      <c r="J10298" s="20" t="s">
        <v>3637</v>
      </c>
      <c r="K10298" s="20" t="s">
        <v>174</v>
      </c>
      <c r="L10298" s="20" t="s">
        <v>3609</v>
      </c>
      <c r="M10298" s="20" t="s">
        <v>39</v>
      </c>
      <c r="N10298" s="20" t="s">
        <v>89</v>
      </c>
      <c r="Q10298" s="20" t="s">
        <v>46</v>
      </c>
      <c r="R10298" s="25">
        <v>265</v>
      </c>
    </row>
    <row r="10299" spans="9:18" x14ac:dyDescent="0.3">
      <c r="M10299" s="20" t="s">
        <v>42</v>
      </c>
      <c r="R10299" s="25">
        <v>1</v>
      </c>
    </row>
    <row r="10300" spans="9:18" x14ac:dyDescent="0.3">
      <c r="I10300" s="31" t="s">
        <v>2753</v>
      </c>
      <c r="J10300" s="20" t="s">
        <v>3637</v>
      </c>
      <c r="K10300" s="20" t="s">
        <v>174</v>
      </c>
      <c r="L10300" s="20" t="s">
        <v>3611</v>
      </c>
      <c r="M10300" s="20" t="s">
        <v>39</v>
      </c>
      <c r="N10300" s="20" t="s">
        <v>89</v>
      </c>
      <c r="Q10300" s="20" t="s">
        <v>46</v>
      </c>
      <c r="R10300" s="25">
        <v>2681.96</v>
      </c>
    </row>
    <row r="10301" spans="9:18" x14ac:dyDescent="0.3">
      <c r="M10301" s="20" t="s">
        <v>42</v>
      </c>
      <c r="R10301" s="25">
        <v>6</v>
      </c>
    </row>
    <row r="10302" spans="9:18" x14ac:dyDescent="0.3">
      <c r="I10302" s="31" t="s">
        <v>2753</v>
      </c>
      <c r="J10302" s="20" t="s">
        <v>3637</v>
      </c>
      <c r="K10302" s="20" t="s">
        <v>174</v>
      </c>
      <c r="L10302" s="20" t="s">
        <v>3613</v>
      </c>
      <c r="M10302" s="20" t="s">
        <v>39</v>
      </c>
      <c r="N10302" s="20" t="s">
        <v>89</v>
      </c>
      <c r="Q10302" s="20" t="s">
        <v>46</v>
      </c>
      <c r="R10302" s="25">
        <v>390.86</v>
      </c>
    </row>
    <row r="10303" spans="9:18" x14ac:dyDescent="0.3">
      <c r="M10303" s="20" t="s">
        <v>42</v>
      </c>
      <c r="R10303" s="25">
        <v>2</v>
      </c>
    </row>
    <row r="10304" spans="9:18" x14ac:dyDescent="0.3">
      <c r="I10304" s="31" t="s">
        <v>2753</v>
      </c>
      <c r="J10304" s="20" t="s">
        <v>3637</v>
      </c>
      <c r="K10304" s="20" t="s">
        <v>174</v>
      </c>
      <c r="L10304" s="20" t="s">
        <v>3615</v>
      </c>
      <c r="M10304" s="20" t="s">
        <v>39</v>
      </c>
      <c r="N10304" s="20" t="s">
        <v>89</v>
      </c>
      <c r="Q10304" s="20" t="s">
        <v>46</v>
      </c>
      <c r="R10304" s="25">
        <v>318.10000000000002</v>
      </c>
    </row>
    <row r="10305" spans="9:18" x14ac:dyDescent="0.3">
      <c r="M10305" s="20" t="s">
        <v>42</v>
      </c>
      <c r="R10305" s="25">
        <v>2</v>
      </c>
    </row>
    <row r="10306" spans="9:18" x14ac:dyDescent="0.3">
      <c r="I10306" s="31" t="s">
        <v>2753</v>
      </c>
      <c r="J10306" s="20" t="s">
        <v>3637</v>
      </c>
      <c r="K10306" s="20" t="s">
        <v>174</v>
      </c>
      <c r="L10306" s="20" t="s">
        <v>3617</v>
      </c>
      <c r="M10306" s="20" t="s">
        <v>39</v>
      </c>
      <c r="N10306" s="20" t="s">
        <v>89</v>
      </c>
      <c r="Q10306" s="20" t="s">
        <v>46</v>
      </c>
      <c r="R10306" s="25">
        <v>5017.33</v>
      </c>
    </row>
    <row r="10307" spans="9:18" x14ac:dyDescent="0.3">
      <c r="M10307" s="20" t="s">
        <v>42</v>
      </c>
      <c r="R10307" s="25">
        <v>5</v>
      </c>
    </row>
    <row r="10308" spans="9:18" x14ac:dyDescent="0.3">
      <c r="I10308" s="31" t="s">
        <v>2753</v>
      </c>
      <c r="J10308" s="20" t="s">
        <v>3637</v>
      </c>
      <c r="K10308" s="20" t="s">
        <v>174</v>
      </c>
      <c r="L10308" s="20" t="s">
        <v>3619</v>
      </c>
      <c r="M10308" s="20" t="s">
        <v>39</v>
      </c>
      <c r="N10308" s="20" t="s">
        <v>89</v>
      </c>
      <c r="Q10308" s="20" t="s">
        <v>46</v>
      </c>
      <c r="R10308" s="25">
        <v>141.16999999999999</v>
      </c>
    </row>
    <row r="10309" spans="9:18" x14ac:dyDescent="0.3">
      <c r="M10309" s="20" t="s">
        <v>42</v>
      </c>
      <c r="R10309" s="25">
        <v>2</v>
      </c>
    </row>
    <row r="10310" spans="9:18" x14ac:dyDescent="0.3">
      <c r="I10310" s="31" t="s">
        <v>2753</v>
      </c>
      <c r="J10310" s="20" t="s">
        <v>3637</v>
      </c>
      <c r="K10310" s="20" t="s">
        <v>174</v>
      </c>
      <c r="L10310" s="20" t="s">
        <v>3621</v>
      </c>
      <c r="M10310" s="20" t="s">
        <v>39</v>
      </c>
      <c r="N10310" s="20" t="s">
        <v>89</v>
      </c>
      <c r="Q10310" s="20" t="s">
        <v>46</v>
      </c>
      <c r="R10310" s="25">
        <v>1070.8499999999999</v>
      </c>
    </row>
    <row r="10311" spans="9:18" x14ac:dyDescent="0.3">
      <c r="M10311" s="20" t="s">
        <v>42</v>
      </c>
      <c r="R10311" s="25">
        <v>18</v>
      </c>
    </row>
    <row r="10312" spans="9:18" x14ac:dyDescent="0.3">
      <c r="I10312" s="31" t="s">
        <v>2753</v>
      </c>
      <c r="J10312" s="20" t="s">
        <v>3638</v>
      </c>
      <c r="K10312" s="20" t="s">
        <v>1474</v>
      </c>
      <c r="L10312" s="20" t="s">
        <v>3639</v>
      </c>
      <c r="M10312" s="20" t="s">
        <v>39</v>
      </c>
      <c r="N10312" s="20" t="s">
        <v>40</v>
      </c>
      <c r="O10312" s="25">
        <v>22.95</v>
      </c>
      <c r="Q10312" s="20" t="s">
        <v>41</v>
      </c>
    </row>
    <row r="10313" spans="9:18" x14ac:dyDescent="0.3">
      <c r="M10313" s="20" t="s">
        <v>42</v>
      </c>
      <c r="O10313" s="25">
        <v>1</v>
      </c>
    </row>
    <row r="10314" spans="9:18" x14ac:dyDescent="0.3">
      <c r="I10314" s="31" t="s">
        <v>2753</v>
      </c>
      <c r="J10314" s="20" t="s">
        <v>3638</v>
      </c>
      <c r="K10314" s="20" t="s">
        <v>1474</v>
      </c>
      <c r="L10314" s="20" t="s">
        <v>1803</v>
      </c>
      <c r="M10314" s="20" t="s">
        <v>39</v>
      </c>
      <c r="N10314" s="20" t="s">
        <v>40</v>
      </c>
      <c r="O10314" s="25">
        <v>11261.72</v>
      </c>
      <c r="Q10314" s="20" t="s">
        <v>41</v>
      </c>
    </row>
    <row r="10315" spans="9:18" x14ac:dyDescent="0.3">
      <c r="M10315" s="20" t="s">
        <v>42</v>
      </c>
      <c r="O10315" s="25">
        <v>453</v>
      </c>
    </row>
    <row r="10316" spans="9:18" x14ac:dyDescent="0.3">
      <c r="I10316" s="31" t="s">
        <v>2753</v>
      </c>
      <c r="J10316" s="20" t="s">
        <v>3638</v>
      </c>
      <c r="K10316" s="20" t="s">
        <v>1474</v>
      </c>
      <c r="L10316" s="20" t="s">
        <v>1802</v>
      </c>
      <c r="M10316" s="20" t="s">
        <v>39</v>
      </c>
      <c r="N10316" s="20" t="s">
        <v>40</v>
      </c>
      <c r="O10316" s="25">
        <v>721.25</v>
      </c>
      <c r="Q10316" s="20" t="s">
        <v>41</v>
      </c>
    </row>
    <row r="10317" spans="9:18" x14ac:dyDescent="0.3">
      <c r="M10317" s="20" t="s">
        <v>42</v>
      </c>
      <c r="O10317" s="25">
        <v>25</v>
      </c>
    </row>
    <row r="10318" spans="9:18" x14ac:dyDescent="0.3">
      <c r="I10318" s="31" t="s">
        <v>2753</v>
      </c>
      <c r="J10318" s="20" t="s">
        <v>3638</v>
      </c>
      <c r="K10318" s="20" t="s">
        <v>1474</v>
      </c>
      <c r="L10318" s="20" t="s">
        <v>3640</v>
      </c>
      <c r="M10318" s="20" t="s">
        <v>39</v>
      </c>
      <c r="N10318" s="20" t="s">
        <v>40</v>
      </c>
      <c r="O10318" s="25">
        <v>25387.83</v>
      </c>
      <c r="Q10318" s="20" t="s">
        <v>41</v>
      </c>
    </row>
    <row r="10319" spans="9:18" x14ac:dyDescent="0.3">
      <c r="M10319" s="20" t="s">
        <v>42</v>
      </c>
      <c r="O10319" s="25">
        <v>1010</v>
      </c>
    </row>
    <row r="10320" spans="9:18" x14ac:dyDescent="0.3">
      <c r="I10320" s="31" t="s">
        <v>2753</v>
      </c>
      <c r="J10320" s="20" t="s">
        <v>3638</v>
      </c>
      <c r="K10320" s="20" t="s">
        <v>1474</v>
      </c>
      <c r="L10320" s="20" t="s">
        <v>1801</v>
      </c>
      <c r="M10320" s="20" t="s">
        <v>39</v>
      </c>
      <c r="N10320" s="20" t="s">
        <v>40</v>
      </c>
      <c r="O10320" s="25">
        <v>5.8</v>
      </c>
      <c r="Q10320" s="20" t="s">
        <v>41</v>
      </c>
    </row>
    <row r="10321" spans="9:18" x14ac:dyDescent="0.3">
      <c r="M10321" s="20" t="s">
        <v>42</v>
      </c>
      <c r="O10321" s="25">
        <v>0.2</v>
      </c>
    </row>
    <row r="10322" spans="9:18" x14ac:dyDescent="0.3">
      <c r="I10322" s="31" t="s">
        <v>2753</v>
      </c>
      <c r="J10322" s="20" t="s">
        <v>3638</v>
      </c>
      <c r="K10322" s="20" t="s">
        <v>1474</v>
      </c>
      <c r="L10322" s="20" t="s">
        <v>3641</v>
      </c>
      <c r="M10322" s="20" t="s">
        <v>39</v>
      </c>
      <c r="N10322" s="20" t="s">
        <v>40</v>
      </c>
      <c r="O10322" s="25">
        <v>528.83000000000004</v>
      </c>
      <c r="Q10322" s="20" t="s">
        <v>41</v>
      </c>
    </row>
    <row r="10323" spans="9:18" x14ac:dyDescent="0.3">
      <c r="M10323" s="20" t="s">
        <v>42</v>
      </c>
      <c r="O10323" s="25">
        <v>25</v>
      </c>
    </row>
    <row r="10324" spans="9:18" x14ac:dyDescent="0.3">
      <c r="I10324" s="31" t="s">
        <v>2753</v>
      </c>
      <c r="J10324" s="20" t="s">
        <v>3638</v>
      </c>
      <c r="K10324" s="20" t="s">
        <v>1474</v>
      </c>
      <c r="L10324" s="20" t="s">
        <v>3642</v>
      </c>
      <c r="M10324" s="20" t="s">
        <v>39</v>
      </c>
      <c r="N10324" s="20" t="s">
        <v>40</v>
      </c>
      <c r="O10324" s="25">
        <v>190.15</v>
      </c>
      <c r="Q10324" s="20" t="s">
        <v>41</v>
      </c>
    </row>
    <row r="10325" spans="9:18" x14ac:dyDescent="0.3">
      <c r="M10325" s="20" t="s">
        <v>42</v>
      </c>
      <c r="O10325" s="25">
        <v>9</v>
      </c>
    </row>
    <row r="10326" spans="9:18" x14ac:dyDescent="0.3">
      <c r="I10326" s="31" t="s">
        <v>2753</v>
      </c>
      <c r="J10326" s="20" t="s">
        <v>3638</v>
      </c>
      <c r="K10326" s="20" t="s">
        <v>1474</v>
      </c>
      <c r="L10326" s="20" t="s">
        <v>3643</v>
      </c>
      <c r="M10326" s="20" t="s">
        <v>39</v>
      </c>
      <c r="N10326" s="20" t="s">
        <v>40</v>
      </c>
      <c r="O10326" s="25">
        <v>28996.5</v>
      </c>
      <c r="Q10326" s="20" t="s">
        <v>41</v>
      </c>
    </row>
    <row r="10327" spans="9:18" x14ac:dyDescent="0.3">
      <c r="M10327" s="20" t="s">
        <v>42</v>
      </c>
      <c r="O10327" s="25">
        <v>1000</v>
      </c>
    </row>
    <row r="10328" spans="9:18" x14ac:dyDescent="0.3">
      <c r="I10328" s="31" t="s">
        <v>2753</v>
      </c>
      <c r="J10328" s="20" t="s">
        <v>3638</v>
      </c>
      <c r="K10328" s="20" t="s">
        <v>1474</v>
      </c>
      <c r="L10328" s="20" t="s">
        <v>3644</v>
      </c>
      <c r="M10328" s="20" t="s">
        <v>39</v>
      </c>
      <c r="N10328" s="20" t="s">
        <v>40</v>
      </c>
      <c r="O10328" s="25">
        <v>745.12</v>
      </c>
      <c r="Q10328" s="20" t="s">
        <v>41</v>
      </c>
    </row>
    <row r="10329" spans="9:18" x14ac:dyDescent="0.3">
      <c r="M10329" s="20" t="s">
        <v>42</v>
      </c>
      <c r="O10329" s="25">
        <v>50</v>
      </c>
    </row>
    <row r="10330" spans="9:18" x14ac:dyDescent="0.3">
      <c r="I10330" s="31" t="s">
        <v>2753</v>
      </c>
      <c r="J10330" s="20" t="s">
        <v>3638</v>
      </c>
      <c r="K10330" s="20" t="s">
        <v>1474</v>
      </c>
      <c r="L10330" s="20" t="s">
        <v>3645</v>
      </c>
      <c r="M10330" s="20" t="s">
        <v>39</v>
      </c>
      <c r="N10330" s="20" t="s">
        <v>40</v>
      </c>
      <c r="O10330" s="25">
        <v>1328.76</v>
      </c>
      <c r="Q10330" s="20" t="s">
        <v>41</v>
      </c>
    </row>
    <row r="10331" spans="9:18" x14ac:dyDescent="0.3">
      <c r="M10331" s="20" t="s">
        <v>42</v>
      </c>
      <c r="O10331" s="25">
        <v>49</v>
      </c>
    </row>
    <row r="10332" spans="9:18" x14ac:dyDescent="0.3">
      <c r="I10332" s="31" t="s">
        <v>2753</v>
      </c>
      <c r="J10332" s="20" t="s">
        <v>3638</v>
      </c>
      <c r="K10332" s="20" t="s">
        <v>1474</v>
      </c>
      <c r="L10332" s="20" t="s">
        <v>1805</v>
      </c>
      <c r="M10332" s="20" t="s">
        <v>39</v>
      </c>
      <c r="N10332" s="20" t="s">
        <v>40</v>
      </c>
      <c r="O10332" s="25">
        <v>189.35</v>
      </c>
      <c r="Q10332" s="20" t="s">
        <v>41</v>
      </c>
    </row>
    <row r="10333" spans="9:18" x14ac:dyDescent="0.3">
      <c r="M10333" s="20" t="s">
        <v>42</v>
      </c>
      <c r="O10333" s="25">
        <v>10</v>
      </c>
    </row>
    <row r="10334" spans="9:18" x14ac:dyDescent="0.3">
      <c r="I10334" s="31" t="s">
        <v>2753</v>
      </c>
      <c r="J10334" s="20" t="s">
        <v>3646</v>
      </c>
      <c r="K10334" s="20" t="s">
        <v>3647</v>
      </c>
      <c r="L10334" s="20" t="s">
        <v>2762</v>
      </c>
      <c r="M10334" s="20" t="s">
        <v>39</v>
      </c>
      <c r="N10334" s="20" t="s">
        <v>209</v>
      </c>
      <c r="O10334" s="25">
        <v>2397.5</v>
      </c>
      <c r="Q10334" s="20" t="s">
        <v>906</v>
      </c>
      <c r="R10334" s="25">
        <v>2397.5</v>
      </c>
    </row>
    <row r="10335" spans="9:18" x14ac:dyDescent="0.3">
      <c r="M10335" s="20" t="s">
        <v>42</v>
      </c>
      <c r="O10335" s="25">
        <v>1</v>
      </c>
      <c r="R10335" s="25">
        <v>1</v>
      </c>
    </row>
    <row r="10336" spans="9:18" x14ac:dyDescent="0.3">
      <c r="I10336" s="31" t="s">
        <v>2753</v>
      </c>
      <c r="J10336" s="20" t="s">
        <v>3646</v>
      </c>
      <c r="K10336" s="20" t="s">
        <v>3648</v>
      </c>
      <c r="L10336" s="20" t="s">
        <v>2763</v>
      </c>
      <c r="M10336" s="20" t="s">
        <v>39</v>
      </c>
      <c r="N10336" s="20" t="s">
        <v>209</v>
      </c>
      <c r="O10336" s="25">
        <v>2397.5</v>
      </c>
      <c r="Q10336" s="20" t="s">
        <v>906</v>
      </c>
      <c r="R10336" s="25">
        <v>2397.5</v>
      </c>
    </row>
    <row r="10337" spans="9:18" x14ac:dyDescent="0.3">
      <c r="M10337" s="20" t="s">
        <v>42</v>
      </c>
      <c r="O10337" s="25">
        <v>1</v>
      </c>
      <c r="R10337" s="25">
        <v>1</v>
      </c>
    </row>
    <row r="10338" spans="9:18" x14ac:dyDescent="0.3">
      <c r="I10338" s="31" t="s">
        <v>2753</v>
      </c>
      <c r="J10338" s="20" t="s">
        <v>3646</v>
      </c>
      <c r="K10338" s="20" t="s">
        <v>3649</v>
      </c>
      <c r="L10338" s="20" t="s">
        <v>2764</v>
      </c>
      <c r="M10338" s="20" t="s">
        <v>39</v>
      </c>
      <c r="N10338" s="20" t="s">
        <v>209</v>
      </c>
      <c r="O10338" s="25">
        <v>2397.5</v>
      </c>
      <c r="Q10338" s="20" t="s">
        <v>906</v>
      </c>
      <c r="R10338" s="25">
        <v>2397.5</v>
      </c>
    </row>
    <row r="10339" spans="9:18" x14ac:dyDescent="0.3">
      <c r="M10339" s="20" t="s">
        <v>42</v>
      </c>
      <c r="O10339" s="25">
        <v>1</v>
      </c>
      <c r="R10339" s="25">
        <v>1</v>
      </c>
    </row>
    <row r="10340" spans="9:18" x14ac:dyDescent="0.3">
      <c r="I10340" s="31" t="s">
        <v>2753</v>
      </c>
      <c r="J10340" s="20" t="s">
        <v>3646</v>
      </c>
      <c r="K10340" s="20" t="s">
        <v>3650</v>
      </c>
      <c r="L10340" s="20" t="s">
        <v>2765</v>
      </c>
      <c r="M10340" s="20" t="s">
        <v>39</v>
      </c>
      <c r="N10340" s="20" t="s">
        <v>209</v>
      </c>
      <c r="O10340" s="25">
        <v>986.67</v>
      </c>
      <c r="Q10340" s="20" t="s">
        <v>906</v>
      </c>
      <c r="R10340" s="25">
        <v>986.67</v>
      </c>
    </row>
    <row r="10341" spans="9:18" x14ac:dyDescent="0.3">
      <c r="M10341" s="20" t="s">
        <v>42</v>
      </c>
      <c r="O10341" s="25">
        <v>16</v>
      </c>
      <c r="R10341" s="25">
        <v>16</v>
      </c>
    </row>
    <row r="10342" spans="9:18" x14ac:dyDescent="0.3">
      <c r="I10342" s="31" t="s">
        <v>2753</v>
      </c>
      <c r="J10342" s="20" t="s">
        <v>3646</v>
      </c>
      <c r="K10342" s="20" t="s">
        <v>3651</v>
      </c>
      <c r="L10342" s="20" t="s">
        <v>2766</v>
      </c>
      <c r="M10342" s="20" t="s">
        <v>39</v>
      </c>
      <c r="N10342" s="20" t="s">
        <v>209</v>
      </c>
      <c r="O10342" s="25">
        <v>1755</v>
      </c>
      <c r="Q10342" s="20" t="s">
        <v>906</v>
      </c>
      <c r="R10342" s="25">
        <v>1755</v>
      </c>
    </row>
    <row r="10343" spans="9:18" x14ac:dyDescent="0.3">
      <c r="M10343" s="20" t="s">
        <v>42</v>
      </c>
      <c r="O10343" s="25">
        <v>1</v>
      </c>
      <c r="R10343" s="25">
        <v>1</v>
      </c>
    </row>
    <row r="10344" spans="9:18" x14ac:dyDescent="0.3">
      <c r="I10344" s="31" t="s">
        <v>2753</v>
      </c>
      <c r="J10344" s="20" t="s">
        <v>3646</v>
      </c>
      <c r="K10344" s="20" t="s">
        <v>3652</v>
      </c>
      <c r="L10344" s="20" t="s">
        <v>2767</v>
      </c>
      <c r="M10344" s="20" t="s">
        <v>39</v>
      </c>
      <c r="N10344" s="20" t="s">
        <v>209</v>
      </c>
      <c r="O10344" s="25">
        <v>31.67</v>
      </c>
      <c r="Q10344" s="20" t="s">
        <v>906</v>
      </c>
      <c r="R10344" s="25">
        <v>31.67</v>
      </c>
    </row>
    <row r="10345" spans="9:18" x14ac:dyDescent="0.3">
      <c r="M10345" s="20" t="s">
        <v>42</v>
      </c>
      <c r="O10345" s="25">
        <v>2</v>
      </c>
      <c r="R10345" s="25">
        <v>2</v>
      </c>
    </row>
    <row r="10346" spans="9:18" x14ac:dyDescent="0.3">
      <c r="I10346" s="31" t="s">
        <v>2753</v>
      </c>
      <c r="J10346" s="20" t="s">
        <v>3653</v>
      </c>
      <c r="K10346" s="20" t="s">
        <v>1474</v>
      </c>
      <c r="L10346" s="20" t="s">
        <v>1492</v>
      </c>
      <c r="M10346" s="20" t="s">
        <v>39</v>
      </c>
      <c r="N10346" s="20" t="s">
        <v>40</v>
      </c>
      <c r="O10346" s="25">
        <v>-63334.06</v>
      </c>
      <c r="Q10346" s="20" t="s">
        <v>41</v>
      </c>
    </row>
    <row r="10347" spans="9:18" x14ac:dyDescent="0.3">
      <c r="M10347" s="20" t="s">
        <v>42</v>
      </c>
    </row>
    <row r="10348" spans="9:18" x14ac:dyDescent="0.3">
      <c r="I10348" s="31" t="s">
        <v>2753</v>
      </c>
      <c r="J10348" s="20" t="s">
        <v>3653</v>
      </c>
      <c r="K10348" s="20" t="s">
        <v>1474</v>
      </c>
      <c r="L10348" s="20" t="s">
        <v>3643</v>
      </c>
      <c r="M10348" s="20" t="s">
        <v>39</v>
      </c>
      <c r="N10348" s="20" t="s">
        <v>40</v>
      </c>
      <c r="O10348" s="25">
        <v>-14399.97</v>
      </c>
      <c r="Q10348" s="20" t="s">
        <v>41</v>
      </c>
    </row>
    <row r="10349" spans="9:18" x14ac:dyDescent="0.3">
      <c r="M10349" s="20" t="s">
        <v>42</v>
      </c>
    </row>
    <row r="10350" spans="9:18" x14ac:dyDescent="0.3">
      <c r="I10350" s="31" t="s">
        <v>2753</v>
      </c>
      <c r="J10350" s="20" t="s">
        <v>3653</v>
      </c>
      <c r="K10350" s="20" t="s">
        <v>1474</v>
      </c>
      <c r="L10350" s="20" t="s">
        <v>1494</v>
      </c>
      <c r="M10350" s="20" t="s">
        <v>39</v>
      </c>
      <c r="N10350" s="20" t="s">
        <v>40</v>
      </c>
      <c r="O10350" s="25">
        <v>-113254.1</v>
      </c>
      <c r="Q10350" s="20" t="s">
        <v>41</v>
      </c>
    </row>
    <row r="10351" spans="9:18" x14ac:dyDescent="0.3">
      <c r="M10351" s="20" t="s">
        <v>42</v>
      </c>
    </row>
    <row r="10352" spans="9:18" x14ac:dyDescent="0.3">
      <c r="I10352" s="31" t="s">
        <v>2753</v>
      </c>
      <c r="J10352" s="20" t="s">
        <v>3653</v>
      </c>
      <c r="K10352" s="20" t="s">
        <v>194</v>
      </c>
      <c r="L10352" s="20" t="s">
        <v>1474</v>
      </c>
      <c r="M10352" s="20" t="s">
        <v>39</v>
      </c>
      <c r="N10352" s="20" t="s">
        <v>122</v>
      </c>
      <c r="Q10352" s="20" t="s">
        <v>40</v>
      </c>
      <c r="R10352" s="25">
        <v>-158573.35999999999</v>
      </c>
    </row>
    <row r="10353" spans="9:17" x14ac:dyDescent="0.3">
      <c r="M10353" s="20" t="s">
        <v>42</v>
      </c>
    </row>
    <row r="10354" spans="9:17" x14ac:dyDescent="0.3">
      <c r="I10354" s="31" t="s">
        <v>2753</v>
      </c>
      <c r="J10354" s="20" t="s">
        <v>3653</v>
      </c>
      <c r="K10354" s="20" t="s">
        <v>1474</v>
      </c>
      <c r="L10354" s="20" t="s">
        <v>1802</v>
      </c>
      <c r="M10354" s="20" t="s">
        <v>39</v>
      </c>
      <c r="N10354" s="20" t="s">
        <v>40</v>
      </c>
      <c r="O10354" s="25">
        <v>-356.49</v>
      </c>
      <c r="Q10354" s="20" t="s">
        <v>41</v>
      </c>
    </row>
    <row r="10355" spans="9:17" x14ac:dyDescent="0.3">
      <c r="M10355" s="20" t="s">
        <v>42</v>
      </c>
    </row>
    <row r="10356" spans="9:17" x14ac:dyDescent="0.3">
      <c r="I10356" s="31" t="s">
        <v>2753</v>
      </c>
      <c r="J10356" s="20" t="s">
        <v>3653</v>
      </c>
      <c r="K10356" s="20" t="s">
        <v>1474</v>
      </c>
      <c r="L10356" s="20" t="s">
        <v>1803</v>
      </c>
      <c r="M10356" s="20" t="s">
        <v>39</v>
      </c>
      <c r="N10356" s="20" t="s">
        <v>40</v>
      </c>
      <c r="O10356" s="25">
        <v>-4652.21</v>
      </c>
      <c r="Q10356" s="20" t="s">
        <v>41</v>
      </c>
    </row>
    <row r="10357" spans="9:17" x14ac:dyDescent="0.3">
      <c r="M10357" s="20" t="s">
        <v>42</v>
      </c>
    </row>
    <row r="10358" spans="9:17" x14ac:dyDescent="0.3">
      <c r="I10358" s="31" t="s">
        <v>2753</v>
      </c>
      <c r="J10358" s="20" t="s">
        <v>3653</v>
      </c>
      <c r="K10358" s="20" t="s">
        <v>1474</v>
      </c>
      <c r="L10358" s="20" t="s">
        <v>1801</v>
      </c>
      <c r="M10358" s="20" t="s">
        <v>39</v>
      </c>
      <c r="N10358" s="20" t="s">
        <v>40</v>
      </c>
      <c r="O10358" s="25">
        <v>-2.88</v>
      </c>
      <c r="Q10358" s="20" t="s">
        <v>41</v>
      </c>
    </row>
    <row r="10359" spans="9:17" x14ac:dyDescent="0.3">
      <c r="M10359" s="20" t="s">
        <v>42</v>
      </c>
    </row>
    <row r="10360" spans="9:17" x14ac:dyDescent="0.3">
      <c r="I10360" s="31" t="s">
        <v>2753</v>
      </c>
      <c r="J10360" s="20" t="s">
        <v>3653</v>
      </c>
      <c r="K10360" s="20" t="s">
        <v>1474</v>
      </c>
      <c r="L10360" s="20" t="s">
        <v>3641</v>
      </c>
      <c r="M10360" s="20" t="s">
        <v>39</v>
      </c>
      <c r="N10360" s="20" t="s">
        <v>40</v>
      </c>
      <c r="O10360" s="25">
        <v>-164.07</v>
      </c>
      <c r="Q10360" s="20" t="s">
        <v>41</v>
      </c>
    </row>
    <row r="10361" spans="9:17" x14ac:dyDescent="0.3">
      <c r="M10361" s="20" t="s">
        <v>42</v>
      </c>
    </row>
    <row r="10362" spans="9:17" x14ac:dyDescent="0.3">
      <c r="I10362" s="31" t="s">
        <v>2753</v>
      </c>
      <c r="J10362" s="20" t="s">
        <v>3653</v>
      </c>
      <c r="K10362" s="20" t="s">
        <v>1474</v>
      </c>
      <c r="L10362" s="20" t="s">
        <v>3642</v>
      </c>
      <c r="M10362" s="20" t="s">
        <v>39</v>
      </c>
      <c r="N10362" s="20" t="s">
        <v>40</v>
      </c>
      <c r="O10362" s="25">
        <v>-58.84</v>
      </c>
      <c r="Q10362" s="20" t="s">
        <v>41</v>
      </c>
    </row>
    <row r="10363" spans="9:17" x14ac:dyDescent="0.3">
      <c r="M10363" s="20" t="s">
        <v>42</v>
      </c>
    </row>
    <row r="10364" spans="9:17" x14ac:dyDescent="0.3">
      <c r="I10364" s="31" t="s">
        <v>2753</v>
      </c>
      <c r="J10364" s="20" t="s">
        <v>3653</v>
      </c>
      <c r="K10364" s="20" t="s">
        <v>1474</v>
      </c>
      <c r="L10364" s="20" t="s">
        <v>3645</v>
      </c>
      <c r="M10364" s="20" t="s">
        <v>39</v>
      </c>
      <c r="N10364" s="20" t="s">
        <v>40</v>
      </c>
      <c r="O10364" s="25">
        <v>-613.82000000000005</v>
      </c>
      <c r="Q10364" s="20" t="s">
        <v>41</v>
      </c>
    </row>
    <row r="10365" spans="9:17" x14ac:dyDescent="0.3">
      <c r="M10365" s="20" t="s">
        <v>42</v>
      </c>
    </row>
    <row r="10366" spans="9:17" x14ac:dyDescent="0.3">
      <c r="I10366" s="31" t="s">
        <v>2753</v>
      </c>
      <c r="J10366" s="20" t="s">
        <v>3653</v>
      </c>
      <c r="K10366" s="20" t="s">
        <v>1474</v>
      </c>
      <c r="L10366" s="20" t="s">
        <v>3639</v>
      </c>
      <c r="M10366" s="20" t="s">
        <v>39</v>
      </c>
      <c r="N10366" s="20" t="s">
        <v>40</v>
      </c>
      <c r="O10366" s="25">
        <v>-8.36</v>
      </c>
      <c r="Q10366" s="20" t="s">
        <v>41</v>
      </c>
    </row>
    <row r="10367" spans="9:17" x14ac:dyDescent="0.3">
      <c r="M10367" s="20" t="s">
        <v>42</v>
      </c>
    </row>
    <row r="10368" spans="9:17" x14ac:dyDescent="0.3">
      <c r="I10368" s="31" t="s">
        <v>2753</v>
      </c>
      <c r="J10368" s="20" t="s">
        <v>3653</v>
      </c>
      <c r="K10368" s="20" t="s">
        <v>1474</v>
      </c>
      <c r="L10368" s="20" t="s">
        <v>3640</v>
      </c>
      <c r="M10368" s="20" t="s">
        <v>39</v>
      </c>
      <c r="N10368" s="20" t="s">
        <v>40</v>
      </c>
      <c r="O10368" s="25">
        <v>-10651.4</v>
      </c>
      <c r="Q10368" s="20" t="s">
        <v>41</v>
      </c>
    </row>
    <row r="10369" spans="9:17" x14ac:dyDescent="0.3">
      <c r="M10369" s="20" t="s">
        <v>42</v>
      </c>
    </row>
    <row r="10370" spans="9:17" x14ac:dyDescent="0.3">
      <c r="I10370" s="31" t="s">
        <v>2753</v>
      </c>
      <c r="J10370" s="20" t="s">
        <v>3653</v>
      </c>
      <c r="K10370" s="20" t="s">
        <v>1474</v>
      </c>
      <c r="L10370" s="20" t="s">
        <v>1805</v>
      </c>
      <c r="M10370" s="20" t="s">
        <v>39</v>
      </c>
      <c r="N10370" s="20" t="s">
        <v>40</v>
      </c>
      <c r="O10370" s="25">
        <v>-43.44</v>
      </c>
      <c r="Q10370" s="20" t="s">
        <v>41</v>
      </c>
    </row>
    <row r="10371" spans="9:17" x14ac:dyDescent="0.3">
      <c r="M10371" s="20" t="s">
        <v>42</v>
      </c>
    </row>
    <row r="10372" spans="9:17" x14ac:dyDescent="0.3">
      <c r="I10372" s="31" t="s">
        <v>3654</v>
      </c>
      <c r="J10372" s="20" t="s">
        <v>3655</v>
      </c>
      <c r="K10372" s="20" t="s">
        <v>3656</v>
      </c>
      <c r="M10372" s="20" t="s">
        <v>39</v>
      </c>
      <c r="N10372" s="20" t="s">
        <v>46</v>
      </c>
      <c r="O10372" s="25">
        <v>8380.58</v>
      </c>
      <c r="Q10372" s="20" t="s">
        <v>47</v>
      </c>
    </row>
    <row r="10373" spans="9:17" x14ac:dyDescent="0.3">
      <c r="M10373" s="20" t="s">
        <v>42</v>
      </c>
      <c r="O10373" s="25">
        <v>2</v>
      </c>
    </row>
    <row r="10374" spans="9:17" x14ac:dyDescent="0.3">
      <c r="I10374" s="31" t="s">
        <v>3654</v>
      </c>
      <c r="J10374" s="20" t="s">
        <v>3657</v>
      </c>
      <c r="K10374" s="20" t="s">
        <v>3656</v>
      </c>
      <c r="M10374" s="20" t="s">
        <v>39</v>
      </c>
      <c r="N10374" s="20" t="s">
        <v>46</v>
      </c>
      <c r="O10374" s="25">
        <v>14443.04</v>
      </c>
      <c r="Q10374" s="20" t="s">
        <v>47</v>
      </c>
    </row>
    <row r="10375" spans="9:17" x14ac:dyDescent="0.3">
      <c r="M10375" s="20" t="s">
        <v>42</v>
      </c>
      <c r="O10375" s="25">
        <v>3</v>
      </c>
    </row>
    <row r="10376" spans="9:17" x14ac:dyDescent="0.3">
      <c r="I10376" s="31" t="s">
        <v>3654</v>
      </c>
      <c r="J10376" s="20" t="s">
        <v>3657</v>
      </c>
      <c r="K10376" s="20" t="s">
        <v>3181</v>
      </c>
      <c r="M10376" s="20" t="s">
        <v>39</v>
      </c>
      <c r="N10376" s="20" t="s">
        <v>46</v>
      </c>
      <c r="O10376" s="25">
        <v>32534.71</v>
      </c>
      <c r="Q10376" s="20" t="s">
        <v>47</v>
      </c>
    </row>
    <row r="10377" spans="9:17" x14ac:dyDescent="0.3">
      <c r="M10377" s="20" t="s">
        <v>42</v>
      </c>
      <c r="O10377" s="25">
        <v>8</v>
      </c>
    </row>
    <row r="10378" spans="9:17" x14ac:dyDescent="0.3">
      <c r="I10378" s="31" t="s">
        <v>3654</v>
      </c>
      <c r="J10378" s="20" t="s">
        <v>3658</v>
      </c>
      <c r="K10378" s="20" t="s">
        <v>1474</v>
      </c>
      <c r="M10378" s="20" t="s">
        <v>39</v>
      </c>
      <c r="N10378" s="20" t="s">
        <v>40</v>
      </c>
      <c r="O10378" s="25">
        <v>122522.4</v>
      </c>
      <c r="Q10378" s="20" t="s">
        <v>47</v>
      </c>
    </row>
    <row r="10379" spans="9:17" x14ac:dyDescent="0.3">
      <c r="M10379" s="20" t="s">
        <v>42</v>
      </c>
      <c r="O10379" s="25">
        <v>26520</v>
      </c>
    </row>
    <row r="10380" spans="9:17" x14ac:dyDescent="0.3">
      <c r="I10380" s="31" t="s">
        <v>3654</v>
      </c>
      <c r="J10380" s="20" t="s">
        <v>3659</v>
      </c>
      <c r="K10380" s="20" t="s">
        <v>1474</v>
      </c>
      <c r="M10380" s="20" t="s">
        <v>39</v>
      </c>
      <c r="N10380" s="20" t="s">
        <v>40</v>
      </c>
      <c r="O10380" s="25">
        <v>120489.60000000001</v>
      </c>
      <c r="Q10380" s="20" t="s">
        <v>47</v>
      </c>
    </row>
    <row r="10381" spans="9:17" x14ac:dyDescent="0.3">
      <c r="M10381" s="20" t="s">
        <v>42</v>
      </c>
      <c r="O10381" s="25">
        <v>26080</v>
      </c>
    </row>
    <row r="10382" spans="9:17" x14ac:dyDescent="0.3">
      <c r="I10382" s="31" t="s">
        <v>3654</v>
      </c>
      <c r="J10382" s="20" t="s">
        <v>3660</v>
      </c>
      <c r="K10382" s="20" t="s">
        <v>3661</v>
      </c>
      <c r="M10382" s="20" t="s">
        <v>39</v>
      </c>
      <c r="N10382" s="20" t="s">
        <v>46</v>
      </c>
      <c r="O10382" s="25">
        <v>25937.5</v>
      </c>
      <c r="Q10382" s="20" t="s">
        <v>47</v>
      </c>
    </row>
    <row r="10383" spans="9:17" x14ac:dyDescent="0.3">
      <c r="M10383" s="20" t="s">
        <v>42</v>
      </c>
      <c r="O10383" s="25">
        <v>25</v>
      </c>
    </row>
    <row r="10384" spans="9:17" x14ac:dyDescent="0.3">
      <c r="I10384" s="31" t="s">
        <v>3654</v>
      </c>
      <c r="J10384" s="20" t="s">
        <v>3662</v>
      </c>
      <c r="K10384" s="20" t="s">
        <v>3663</v>
      </c>
      <c r="M10384" s="20" t="s">
        <v>39</v>
      </c>
      <c r="N10384" s="20" t="s">
        <v>53</v>
      </c>
      <c r="O10384" s="25">
        <v>581.66999999999996</v>
      </c>
      <c r="Q10384" s="20" t="s">
        <v>47</v>
      </c>
    </row>
    <row r="10385" spans="9:18" x14ac:dyDescent="0.3">
      <c r="M10385" s="20" t="s">
        <v>42</v>
      </c>
      <c r="O10385" s="25">
        <v>2</v>
      </c>
    </row>
    <row r="10386" spans="9:18" x14ac:dyDescent="0.3">
      <c r="I10386" s="31" t="s">
        <v>3654</v>
      </c>
      <c r="J10386" s="20" t="s">
        <v>3664</v>
      </c>
      <c r="K10386" s="20" t="s">
        <v>3665</v>
      </c>
      <c r="M10386" s="20" t="s">
        <v>39</v>
      </c>
      <c r="N10386" s="20" t="s">
        <v>53</v>
      </c>
      <c r="O10386" s="25">
        <v>3458.33</v>
      </c>
      <c r="Q10386" s="20" t="s">
        <v>47</v>
      </c>
    </row>
    <row r="10387" spans="9:18" x14ac:dyDescent="0.3">
      <c r="M10387" s="20" t="s">
        <v>42</v>
      </c>
      <c r="O10387" s="25">
        <v>10</v>
      </c>
    </row>
    <row r="10388" spans="9:18" x14ac:dyDescent="0.3">
      <c r="I10388" s="31" t="s">
        <v>3654</v>
      </c>
      <c r="J10388" s="20" t="s">
        <v>3666</v>
      </c>
      <c r="K10388" s="20" t="s">
        <v>1474</v>
      </c>
      <c r="M10388" s="20" t="s">
        <v>39</v>
      </c>
      <c r="N10388" s="20" t="s">
        <v>40</v>
      </c>
      <c r="O10388" s="25">
        <v>12155</v>
      </c>
      <c r="Q10388" s="20" t="s">
        <v>47</v>
      </c>
    </row>
    <row r="10389" spans="9:18" x14ac:dyDescent="0.3">
      <c r="M10389" s="20" t="s">
        <v>42</v>
      </c>
    </row>
    <row r="10390" spans="9:18" x14ac:dyDescent="0.3">
      <c r="I10390" s="31" t="s">
        <v>3654</v>
      </c>
      <c r="J10390" s="20" t="s">
        <v>3666</v>
      </c>
      <c r="K10390" s="20" t="s">
        <v>1474</v>
      </c>
      <c r="M10390" s="20" t="s">
        <v>39</v>
      </c>
      <c r="N10390" s="20" t="s">
        <v>40</v>
      </c>
      <c r="O10390" s="25">
        <v>11953.33</v>
      </c>
      <c r="Q10390" s="20" t="s">
        <v>47</v>
      </c>
    </row>
    <row r="10391" spans="9:18" x14ac:dyDescent="0.3">
      <c r="M10391" s="20" t="s">
        <v>42</v>
      </c>
    </row>
    <row r="10392" spans="9:18" x14ac:dyDescent="0.3">
      <c r="I10392" s="31" t="s">
        <v>3654</v>
      </c>
      <c r="J10392" s="20" t="s">
        <v>3667</v>
      </c>
      <c r="K10392" s="20" t="s">
        <v>3656</v>
      </c>
      <c r="M10392" s="20" t="s">
        <v>39</v>
      </c>
      <c r="N10392" s="20" t="s">
        <v>46</v>
      </c>
      <c r="O10392" s="25">
        <v>1033.02</v>
      </c>
      <c r="Q10392" s="20" t="s">
        <v>47</v>
      </c>
    </row>
    <row r="10393" spans="9:18" x14ac:dyDescent="0.3">
      <c r="M10393" s="20" t="s">
        <v>42</v>
      </c>
    </row>
    <row r="10394" spans="9:18" x14ac:dyDescent="0.3">
      <c r="I10394" s="31" t="s">
        <v>3654</v>
      </c>
      <c r="J10394" s="20" t="s">
        <v>3667</v>
      </c>
      <c r="K10394" s="20" t="s">
        <v>3181</v>
      </c>
      <c r="M10394" s="20" t="s">
        <v>39</v>
      </c>
      <c r="N10394" s="20" t="s">
        <v>46</v>
      </c>
      <c r="O10394" s="25">
        <v>2326.98</v>
      </c>
      <c r="Q10394" s="20" t="s">
        <v>47</v>
      </c>
    </row>
    <row r="10395" spans="9:18" x14ac:dyDescent="0.3">
      <c r="M10395" s="20" t="s">
        <v>42</v>
      </c>
    </row>
    <row r="10396" spans="9:18" x14ac:dyDescent="0.3">
      <c r="I10396" s="31" t="s">
        <v>3654</v>
      </c>
      <c r="J10396" s="20" t="s">
        <v>3668</v>
      </c>
      <c r="K10396" s="20" t="s">
        <v>3230</v>
      </c>
      <c r="L10396" s="20" t="s">
        <v>2776</v>
      </c>
      <c r="M10396" s="20" t="s">
        <v>39</v>
      </c>
      <c r="N10396" s="20" t="s">
        <v>90</v>
      </c>
      <c r="O10396" s="25">
        <v>12630.78</v>
      </c>
      <c r="Q10396" s="20" t="s">
        <v>90</v>
      </c>
      <c r="R10396" s="25">
        <v>12630.78</v>
      </c>
    </row>
    <row r="10397" spans="9:18" x14ac:dyDescent="0.3">
      <c r="M10397" s="20" t="s">
        <v>42</v>
      </c>
      <c r="O10397" s="25">
        <v>300</v>
      </c>
      <c r="R10397" s="25">
        <v>300</v>
      </c>
    </row>
    <row r="10398" spans="9:18" x14ac:dyDescent="0.3">
      <c r="I10398" s="31" t="s">
        <v>3654</v>
      </c>
      <c r="J10398" s="20" t="s">
        <v>3669</v>
      </c>
      <c r="K10398" s="20" t="s">
        <v>194</v>
      </c>
      <c r="L10398" s="20" t="s">
        <v>1474</v>
      </c>
      <c r="M10398" s="20" t="s">
        <v>39</v>
      </c>
      <c r="N10398" s="20" t="s">
        <v>122</v>
      </c>
      <c r="Q10398" s="20" t="s">
        <v>40</v>
      </c>
      <c r="R10398" s="25">
        <v>7174.69</v>
      </c>
    </row>
    <row r="10399" spans="9:18" x14ac:dyDescent="0.3">
      <c r="M10399" s="20" t="s">
        <v>42</v>
      </c>
      <c r="R10399" s="25">
        <v>1333.3330000000001</v>
      </c>
    </row>
    <row r="10400" spans="9:18" x14ac:dyDescent="0.3">
      <c r="I10400" s="31" t="s">
        <v>3654</v>
      </c>
      <c r="J10400" s="20" t="s">
        <v>3669</v>
      </c>
      <c r="K10400" s="20" t="s">
        <v>194</v>
      </c>
      <c r="L10400" s="20" t="s">
        <v>1474</v>
      </c>
      <c r="M10400" s="20" t="s">
        <v>39</v>
      </c>
      <c r="N10400" s="20" t="s">
        <v>122</v>
      </c>
      <c r="Q10400" s="20" t="s">
        <v>40</v>
      </c>
      <c r="R10400" s="25">
        <v>14349.38</v>
      </c>
    </row>
    <row r="10401" spans="9:18" x14ac:dyDescent="0.3">
      <c r="M10401" s="20" t="s">
        <v>42</v>
      </c>
      <c r="R10401" s="25">
        <v>2666.6680000000001</v>
      </c>
    </row>
    <row r="10402" spans="9:18" x14ac:dyDescent="0.3">
      <c r="I10402" s="31" t="s">
        <v>3654</v>
      </c>
      <c r="J10402" s="20" t="s">
        <v>3669</v>
      </c>
      <c r="K10402" s="20" t="s">
        <v>194</v>
      </c>
      <c r="L10402" s="20" t="s">
        <v>1474</v>
      </c>
      <c r="M10402" s="20" t="s">
        <v>39</v>
      </c>
      <c r="N10402" s="20" t="s">
        <v>122</v>
      </c>
      <c r="Q10402" s="20" t="s">
        <v>40</v>
      </c>
      <c r="R10402" s="25">
        <v>14349.38</v>
      </c>
    </row>
    <row r="10403" spans="9:18" x14ac:dyDescent="0.3">
      <c r="M10403" s="20" t="s">
        <v>42</v>
      </c>
      <c r="R10403" s="25">
        <v>2666.6669999999999</v>
      </c>
    </row>
    <row r="10404" spans="9:18" x14ac:dyDescent="0.3">
      <c r="I10404" s="31" t="s">
        <v>3654</v>
      </c>
      <c r="J10404" s="20" t="s">
        <v>3669</v>
      </c>
      <c r="K10404" s="20" t="s">
        <v>194</v>
      </c>
      <c r="L10404" s="20" t="s">
        <v>1474</v>
      </c>
      <c r="M10404" s="20" t="s">
        <v>39</v>
      </c>
      <c r="N10404" s="20" t="s">
        <v>122</v>
      </c>
      <c r="Q10404" s="20" t="s">
        <v>40</v>
      </c>
      <c r="R10404" s="25">
        <v>7174.69</v>
      </c>
    </row>
    <row r="10405" spans="9:18" x14ac:dyDescent="0.3">
      <c r="M10405" s="20" t="s">
        <v>42</v>
      </c>
      <c r="R10405" s="25">
        <v>1333.3330000000001</v>
      </c>
    </row>
    <row r="10406" spans="9:18" x14ac:dyDescent="0.3">
      <c r="I10406" s="31" t="s">
        <v>3654</v>
      </c>
      <c r="J10406" s="20" t="s">
        <v>3669</v>
      </c>
      <c r="K10406" s="20" t="s">
        <v>194</v>
      </c>
      <c r="L10406" s="20" t="s">
        <v>1474</v>
      </c>
      <c r="M10406" s="20" t="s">
        <v>39</v>
      </c>
      <c r="N10406" s="20" t="s">
        <v>122</v>
      </c>
      <c r="Q10406" s="20" t="s">
        <v>40</v>
      </c>
      <c r="R10406" s="25">
        <v>7174.69</v>
      </c>
    </row>
    <row r="10407" spans="9:18" x14ac:dyDescent="0.3">
      <c r="M10407" s="20" t="s">
        <v>42</v>
      </c>
      <c r="R10407" s="25">
        <v>1333.3330000000001</v>
      </c>
    </row>
    <row r="10408" spans="9:18" x14ac:dyDescent="0.3">
      <c r="I10408" s="31" t="s">
        <v>3654</v>
      </c>
      <c r="J10408" s="20" t="s">
        <v>3669</v>
      </c>
      <c r="K10408" s="20" t="s">
        <v>194</v>
      </c>
      <c r="L10408" s="20" t="s">
        <v>1474</v>
      </c>
      <c r="M10408" s="20" t="s">
        <v>39</v>
      </c>
      <c r="N10408" s="20" t="s">
        <v>122</v>
      </c>
      <c r="Q10408" s="20" t="s">
        <v>40</v>
      </c>
      <c r="R10408" s="25">
        <v>7174.69</v>
      </c>
    </row>
    <row r="10409" spans="9:18" x14ac:dyDescent="0.3">
      <c r="M10409" s="20" t="s">
        <v>42</v>
      </c>
      <c r="R10409" s="25">
        <v>1333.3330000000001</v>
      </c>
    </row>
    <row r="10410" spans="9:18" x14ac:dyDescent="0.3">
      <c r="I10410" s="31" t="s">
        <v>3654</v>
      </c>
      <c r="J10410" s="20" t="s">
        <v>3669</v>
      </c>
      <c r="K10410" s="20" t="s">
        <v>194</v>
      </c>
      <c r="L10410" s="20" t="s">
        <v>1474</v>
      </c>
      <c r="M10410" s="20" t="s">
        <v>39</v>
      </c>
      <c r="N10410" s="20" t="s">
        <v>122</v>
      </c>
      <c r="Q10410" s="20" t="s">
        <v>40</v>
      </c>
      <c r="R10410" s="25">
        <v>7174.69</v>
      </c>
    </row>
    <row r="10411" spans="9:18" x14ac:dyDescent="0.3">
      <c r="M10411" s="20" t="s">
        <v>42</v>
      </c>
      <c r="R10411" s="25">
        <v>1333.3330000000001</v>
      </c>
    </row>
    <row r="10412" spans="9:18" x14ac:dyDescent="0.3">
      <c r="I10412" s="31" t="s">
        <v>3670</v>
      </c>
      <c r="J10412" s="20" t="s">
        <v>3671</v>
      </c>
      <c r="K10412" s="20" t="s">
        <v>3672</v>
      </c>
      <c r="M10412" s="20" t="s">
        <v>39</v>
      </c>
      <c r="N10412" s="20" t="s">
        <v>53</v>
      </c>
      <c r="O10412" s="25">
        <v>8483.33</v>
      </c>
      <c r="Q10412" s="20" t="s">
        <v>47</v>
      </c>
    </row>
    <row r="10413" spans="9:18" x14ac:dyDescent="0.3">
      <c r="M10413" s="20" t="s">
        <v>42</v>
      </c>
      <c r="O10413" s="25">
        <v>100</v>
      </c>
    </row>
    <row r="10414" spans="9:18" x14ac:dyDescent="0.3">
      <c r="I10414" s="31" t="s">
        <v>3670</v>
      </c>
      <c r="J10414" s="20" t="s">
        <v>3673</v>
      </c>
      <c r="K10414" s="20" t="s">
        <v>1474</v>
      </c>
      <c r="M10414" s="20" t="s">
        <v>39</v>
      </c>
      <c r="N10414" s="20" t="s">
        <v>40</v>
      </c>
      <c r="O10414" s="25">
        <v>125109.6</v>
      </c>
      <c r="Q10414" s="20" t="s">
        <v>47</v>
      </c>
    </row>
    <row r="10415" spans="9:18" x14ac:dyDescent="0.3">
      <c r="M10415" s="20" t="s">
        <v>42</v>
      </c>
      <c r="O10415" s="25">
        <v>27080</v>
      </c>
    </row>
    <row r="10416" spans="9:18" x14ac:dyDescent="0.3">
      <c r="I10416" s="31" t="s">
        <v>3670</v>
      </c>
      <c r="J10416" s="20" t="s">
        <v>3674</v>
      </c>
      <c r="K10416" s="20" t="s">
        <v>1474</v>
      </c>
      <c r="M10416" s="20" t="s">
        <v>39</v>
      </c>
      <c r="N10416" s="20" t="s">
        <v>40</v>
      </c>
      <c r="O10416" s="25">
        <v>124462.8</v>
      </c>
      <c r="Q10416" s="20" t="s">
        <v>47</v>
      </c>
    </row>
    <row r="10417" spans="9:18" x14ac:dyDescent="0.3">
      <c r="M10417" s="20" t="s">
        <v>42</v>
      </c>
      <c r="O10417" s="25">
        <v>26940</v>
      </c>
    </row>
    <row r="10418" spans="9:18" x14ac:dyDescent="0.3">
      <c r="I10418" s="31" t="s">
        <v>3670</v>
      </c>
      <c r="J10418" s="20" t="s">
        <v>3675</v>
      </c>
      <c r="K10418" s="20" t="s">
        <v>1656</v>
      </c>
      <c r="M10418" s="20" t="s">
        <v>39</v>
      </c>
      <c r="N10418" s="20" t="s">
        <v>46</v>
      </c>
      <c r="O10418" s="25">
        <v>1361</v>
      </c>
      <c r="Q10418" s="20" t="s">
        <v>47</v>
      </c>
    </row>
    <row r="10419" spans="9:18" x14ac:dyDescent="0.3">
      <c r="M10419" s="20" t="s">
        <v>42</v>
      </c>
      <c r="O10419" s="25">
        <v>50</v>
      </c>
    </row>
    <row r="10420" spans="9:18" x14ac:dyDescent="0.3">
      <c r="I10420" s="31" t="s">
        <v>3670</v>
      </c>
      <c r="J10420" s="20" t="s">
        <v>3676</v>
      </c>
      <c r="K10420" s="20" t="s">
        <v>3677</v>
      </c>
      <c r="M10420" s="20" t="s">
        <v>39</v>
      </c>
      <c r="N10420" s="20" t="s">
        <v>46</v>
      </c>
      <c r="O10420" s="25">
        <v>56000</v>
      </c>
      <c r="Q10420" s="20" t="s">
        <v>47</v>
      </c>
    </row>
    <row r="10421" spans="9:18" x14ac:dyDescent="0.3">
      <c r="M10421" s="20" t="s">
        <v>42</v>
      </c>
      <c r="O10421" s="25">
        <v>56</v>
      </c>
    </row>
    <row r="10422" spans="9:18" x14ac:dyDescent="0.3">
      <c r="I10422" s="31" t="s">
        <v>3670</v>
      </c>
      <c r="J10422" s="20" t="s">
        <v>3678</v>
      </c>
      <c r="K10422" s="20" t="s">
        <v>1474</v>
      </c>
      <c r="M10422" s="20" t="s">
        <v>39</v>
      </c>
      <c r="N10422" s="20" t="s">
        <v>40</v>
      </c>
      <c r="O10422" s="25">
        <v>12411.67</v>
      </c>
      <c r="Q10422" s="20" t="s">
        <v>47</v>
      </c>
    </row>
    <row r="10423" spans="9:18" x14ac:dyDescent="0.3">
      <c r="M10423" s="20" t="s">
        <v>42</v>
      </c>
    </row>
    <row r="10424" spans="9:18" x14ac:dyDescent="0.3">
      <c r="I10424" s="31" t="s">
        <v>3670</v>
      </c>
      <c r="J10424" s="20" t="s">
        <v>3678</v>
      </c>
      <c r="K10424" s="20" t="s">
        <v>1474</v>
      </c>
      <c r="M10424" s="20" t="s">
        <v>39</v>
      </c>
      <c r="N10424" s="20" t="s">
        <v>40</v>
      </c>
      <c r="O10424" s="25">
        <v>12347.5</v>
      </c>
      <c r="Q10424" s="20" t="s">
        <v>47</v>
      </c>
    </row>
    <row r="10425" spans="9:18" x14ac:dyDescent="0.3">
      <c r="M10425" s="20" t="s">
        <v>42</v>
      </c>
    </row>
    <row r="10426" spans="9:18" x14ac:dyDescent="0.3">
      <c r="I10426" s="31" t="s">
        <v>3670</v>
      </c>
      <c r="J10426" s="20" t="s">
        <v>3679</v>
      </c>
      <c r="K10426" s="20" t="s">
        <v>2265</v>
      </c>
      <c r="L10426" s="20" t="s">
        <v>2119</v>
      </c>
      <c r="M10426" s="20" t="s">
        <v>39</v>
      </c>
      <c r="N10426" s="20" t="s">
        <v>59</v>
      </c>
      <c r="Q10426" s="20" t="s">
        <v>906</v>
      </c>
      <c r="R10426" s="25">
        <v>235.5</v>
      </c>
    </row>
    <row r="10427" spans="9:18" x14ac:dyDescent="0.3">
      <c r="M10427" s="20" t="s">
        <v>42</v>
      </c>
      <c r="R10427" s="25">
        <v>180</v>
      </c>
    </row>
    <row r="10428" spans="9:18" x14ac:dyDescent="0.3">
      <c r="I10428" s="31" t="s">
        <v>3670</v>
      </c>
      <c r="J10428" s="20" t="s">
        <v>3680</v>
      </c>
      <c r="K10428" s="20" t="s">
        <v>194</v>
      </c>
      <c r="L10428" s="20" t="s">
        <v>1474</v>
      </c>
      <c r="M10428" s="20" t="s">
        <v>39</v>
      </c>
      <c r="N10428" s="20" t="s">
        <v>122</v>
      </c>
      <c r="Q10428" s="20" t="s">
        <v>40</v>
      </c>
      <c r="R10428" s="25">
        <v>5719.17</v>
      </c>
    </row>
    <row r="10429" spans="9:18" x14ac:dyDescent="0.3">
      <c r="M10429" s="20" t="s">
        <v>42</v>
      </c>
      <c r="R10429" s="25">
        <v>1088.1089999999999</v>
      </c>
    </row>
    <row r="10430" spans="9:18" x14ac:dyDescent="0.3">
      <c r="I10430" s="31" t="s">
        <v>3670</v>
      </c>
      <c r="J10430" s="20" t="s">
        <v>3680</v>
      </c>
      <c r="K10430" s="20" t="s">
        <v>194</v>
      </c>
      <c r="L10430" s="20" t="s">
        <v>1474</v>
      </c>
      <c r="M10430" s="20" t="s">
        <v>39</v>
      </c>
      <c r="N10430" s="20" t="s">
        <v>122</v>
      </c>
      <c r="Q10430" s="20" t="s">
        <v>40</v>
      </c>
      <c r="R10430" s="25">
        <v>15668.94</v>
      </c>
    </row>
    <row r="10431" spans="9:18" x14ac:dyDescent="0.3">
      <c r="M10431" s="20" t="s">
        <v>42</v>
      </c>
      <c r="R10431" s="25">
        <v>2981.1149999999998</v>
      </c>
    </row>
    <row r="10432" spans="9:18" x14ac:dyDescent="0.3">
      <c r="I10432" s="31" t="s">
        <v>3670</v>
      </c>
      <c r="J10432" s="20" t="s">
        <v>3680</v>
      </c>
      <c r="K10432" s="20" t="s">
        <v>194</v>
      </c>
      <c r="L10432" s="20" t="s">
        <v>1474</v>
      </c>
      <c r="M10432" s="20" t="s">
        <v>39</v>
      </c>
      <c r="N10432" s="20" t="s">
        <v>122</v>
      </c>
      <c r="Q10432" s="20" t="s">
        <v>40</v>
      </c>
      <c r="R10432" s="25">
        <v>15668.97</v>
      </c>
    </row>
    <row r="10433" spans="9:18" x14ac:dyDescent="0.3">
      <c r="M10433" s="20" t="s">
        <v>42</v>
      </c>
      <c r="R10433" s="25">
        <v>2981.12</v>
      </c>
    </row>
    <row r="10434" spans="9:18" x14ac:dyDescent="0.3">
      <c r="I10434" s="31" t="s">
        <v>3670</v>
      </c>
      <c r="J10434" s="20" t="s">
        <v>3680</v>
      </c>
      <c r="K10434" s="20" t="s">
        <v>194</v>
      </c>
      <c r="L10434" s="20" t="s">
        <v>1474</v>
      </c>
      <c r="M10434" s="20" t="s">
        <v>39</v>
      </c>
      <c r="N10434" s="20" t="s">
        <v>122</v>
      </c>
      <c r="Q10434" s="20" t="s">
        <v>40</v>
      </c>
      <c r="R10434" s="25">
        <v>5222.99</v>
      </c>
    </row>
    <row r="10435" spans="9:18" x14ac:dyDescent="0.3">
      <c r="M10435" s="20" t="s">
        <v>42</v>
      </c>
      <c r="R10435" s="25">
        <v>993.70699999999999</v>
      </c>
    </row>
    <row r="10436" spans="9:18" x14ac:dyDescent="0.3">
      <c r="I10436" s="31" t="s">
        <v>3670</v>
      </c>
      <c r="J10436" s="20" t="s">
        <v>3680</v>
      </c>
      <c r="K10436" s="20" t="s">
        <v>194</v>
      </c>
      <c r="L10436" s="20" t="s">
        <v>1474</v>
      </c>
      <c r="M10436" s="20" t="s">
        <v>39</v>
      </c>
      <c r="N10436" s="20" t="s">
        <v>122</v>
      </c>
      <c r="Q10436" s="20" t="s">
        <v>40</v>
      </c>
      <c r="R10436" s="25">
        <v>5222.99</v>
      </c>
    </row>
    <row r="10437" spans="9:18" x14ac:dyDescent="0.3">
      <c r="M10437" s="20" t="s">
        <v>42</v>
      </c>
      <c r="R10437" s="25">
        <v>993.70699999999999</v>
      </c>
    </row>
    <row r="10438" spans="9:18" x14ac:dyDescent="0.3">
      <c r="I10438" s="31" t="s">
        <v>3670</v>
      </c>
      <c r="J10438" s="20" t="s">
        <v>3680</v>
      </c>
      <c r="K10438" s="20" t="s">
        <v>194</v>
      </c>
      <c r="L10438" s="20" t="s">
        <v>1474</v>
      </c>
      <c r="M10438" s="20" t="s">
        <v>39</v>
      </c>
      <c r="N10438" s="20" t="s">
        <v>122</v>
      </c>
      <c r="Q10438" s="20" t="s">
        <v>40</v>
      </c>
      <c r="R10438" s="25">
        <v>5222.99</v>
      </c>
    </row>
    <row r="10439" spans="9:18" x14ac:dyDescent="0.3">
      <c r="M10439" s="20" t="s">
        <v>42</v>
      </c>
      <c r="R10439" s="25">
        <v>993.70699999999999</v>
      </c>
    </row>
    <row r="10440" spans="9:18" x14ac:dyDescent="0.3">
      <c r="I10440" s="31" t="s">
        <v>3670</v>
      </c>
      <c r="J10440" s="20" t="s">
        <v>3680</v>
      </c>
      <c r="K10440" s="20" t="s">
        <v>194</v>
      </c>
      <c r="L10440" s="20" t="s">
        <v>1474</v>
      </c>
      <c r="M10440" s="20" t="s">
        <v>39</v>
      </c>
      <c r="N10440" s="20" t="s">
        <v>122</v>
      </c>
      <c r="Q10440" s="20" t="s">
        <v>40</v>
      </c>
      <c r="R10440" s="25">
        <v>5222.99</v>
      </c>
    </row>
    <row r="10441" spans="9:18" x14ac:dyDescent="0.3">
      <c r="M10441" s="20" t="s">
        <v>42</v>
      </c>
      <c r="R10441" s="25">
        <v>993.70699999999999</v>
      </c>
    </row>
    <row r="10442" spans="9:18" x14ac:dyDescent="0.3">
      <c r="I10442" s="31" t="s">
        <v>3670</v>
      </c>
      <c r="J10442" s="20" t="s">
        <v>3680</v>
      </c>
      <c r="K10442" s="20" t="s">
        <v>194</v>
      </c>
      <c r="L10442" s="20" t="s">
        <v>1474</v>
      </c>
      <c r="M10442" s="20" t="s">
        <v>39</v>
      </c>
      <c r="N10442" s="20" t="s">
        <v>122</v>
      </c>
      <c r="Q10442" s="20" t="s">
        <v>40</v>
      </c>
      <c r="R10442" s="25">
        <v>5222.99</v>
      </c>
    </row>
    <row r="10443" spans="9:18" x14ac:dyDescent="0.3">
      <c r="M10443" s="20" t="s">
        <v>42</v>
      </c>
      <c r="R10443" s="25">
        <v>993.70699999999999</v>
      </c>
    </row>
    <row r="10444" spans="9:18" x14ac:dyDescent="0.3">
      <c r="I10444" s="31" t="s">
        <v>3670</v>
      </c>
      <c r="J10444" s="20" t="s">
        <v>3680</v>
      </c>
      <c r="K10444" s="20" t="s">
        <v>194</v>
      </c>
      <c r="L10444" s="20" t="s">
        <v>1474</v>
      </c>
      <c r="M10444" s="20" t="s">
        <v>39</v>
      </c>
      <c r="N10444" s="20" t="s">
        <v>122</v>
      </c>
      <c r="Q10444" s="20" t="s">
        <v>40</v>
      </c>
      <c r="R10444" s="25">
        <v>5222.99</v>
      </c>
    </row>
    <row r="10445" spans="9:18" x14ac:dyDescent="0.3">
      <c r="M10445" s="20" t="s">
        <v>42</v>
      </c>
      <c r="R10445" s="25">
        <v>993.70699999999999</v>
      </c>
    </row>
    <row r="10446" spans="9:18" x14ac:dyDescent="0.3">
      <c r="I10446" s="31" t="s">
        <v>3670</v>
      </c>
      <c r="J10446" s="20" t="s">
        <v>3680</v>
      </c>
      <c r="K10446" s="20" t="s">
        <v>194</v>
      </c>
      <c r="L10446" s="20" t="s">
        <v>1474</v>
      </c>
      <c r="M10446" s="20" t="s">
        <v>39</v>
      </c>
      <c r="N10446" s="20" t="s">
        <v>122</v>
      </c>
      <c r="Q10446" s="20" t="s">
        <v>40</v>
      </c>
      <c r="R10446" s="25">
        <v>5222.99</v>
      </c>
    </row>
    <row r="10447" spans="9:18" x14ac:dyDescent="0.3">
      <c r="M10447" s="20" t="s">
        <v>42</v>
      </c>
      <c r="R10447" s="25">
        <v>993.70699999999999</v>
      </c>
    </row>
    <row r="10448" spans="9:18" x14ac:dyDescent="0.3">
      <c r="I10448" s="31" t="s">
        <v>3670</v>
      </c>
      <c r="J10448" s="20" t="s">
        <v>3680</v>
      </c>
      <c r="K10448" s="20" t="s">
        <v>194</v>
      </c>
      <c r="L10448" s="20" t="s">
        <v>1474</v>
      </c>
      <c r="M10448" s="20" t="s">
        <v>39</v>
      </c>
      <c r="N10448" s="20" t="s">
        <v>122</v>
      </c>
      <c r="Q10448" s="20" t="s">
        <v>40</v>
      </c>
      <c r="R10448" s="25">
        <v>5222.99</v>
      </c>
    </row>
    <row r="10449" spans="9:18" x14ac:dyDescent="0.3">
      <c r="M10449" s="20" t="s">
        <v>42</v>
      </c>
      <c r="R10449" s="25">
        <v>993.70699999999999</v>
      </c>
    </row>
    <row r="10450" spans="9:18" x14ac:dyDescent="0.3">
      <c r="I10450" s="31" t="s">
        <v>3670</v>
      </c>
      <c r="J10450" s="20" t="s">
        <v>3680</v>
      </c>
      <c r="K10450" s="20" t="s">
        <v>194</v>
      </c>
      <c r="L10450" s="20" t="s">
        <v>1474</v>
      </c>
      <c r="M10450" s="20" t="s">
        <v>39</v>
      </c>
      <c r="N10450" s="20" t="s">
        <v>122</v>
      </c>
      <c r="Q10450" s="20" t="s">
        <v>40</v>
      </c>
      <c r="R10450" s="25">
        <v>11563.35</v>
      </c>
    </row>
    <row r="10451" spans="9:18" x14ac:dyDescent="0.3">
      <c r="M10451" s="20" t="s">
        <v>42</v>
      </c>
      <c r="R10451" s="25">
        <v>2200</v>
      </c>
    </row>
    <row r="10452" spans="9:18" x14ac:dyDescent="0.3">
      <c r="I10452" s="31" t="s">
        <v>3681</v>
      </c>
      <c r="J10452" s="20" t="s">
        <v>3682</v>
      </c>
      <c r="K10452" s="20" t="s">
        <v>194</v>
      </c>
      <c r="L10452" s="20" t="s">
        <v>1474</v>
      </c>
      <c r="M10452" s="20" t="s">
        <v>39</v>
      </c>
      <c r="N10452" s="20" t="s">
        <v>122</v>
      </c>
      <c r="Q10452" s="20" t="s">
        <v>40</v>
      </c>
      <c r="R10452" s="25">
        <v>5781.67</v>
      </c>
    </row>
    <row r="10453" spans="9:18" x14ac:dyDescent="0.3">
      <c r="M10453" s="20" t="s">
        <v>42</v>
      </c>
      <c r="R10453" s="25">
        <v>1100</v>
      </c>
    </row>
    <row r="10454" spans="9:18" x14ac:dyDescent="0.3">
      <c r="I10454" s="31" t="s">
        <v>3683</v>
      </c>
      <c r="J10454" s="20" t="s">
        <v>3684</v>
      </c>
      <c r="K10454" s="20" t="s">
        <v>194</v>
      </c>
      <c r="L10454" s="20" t="s">
        <v>1474</v>
      </c>
      <c r="M10454" s="20" t="s">
        <v>39</v>
      </c>
      <c r="N10454" s="20" t="s">
        <v>122</v>
      </c>
      <c r="Q10454" s="20" t="s">
        <v>40</v>
      </c>
      <c r="R10454" s="25">
        <v>11388.15</v>
      </c>
    </row>
    <row r="10455" spans="9:18" x14ac:dyDescent="0.3">
      <c r="M10455" s="20" t="s">
        <v>42</v>
      </c>
      <c r="R10455" s="25">
        <v>2166.6669999999999</v>
      </c>
    </row>
    <row r="10456" spans="9:18" x14ac:dyDescent="0.3">
      <c r="I10456" s="31" t="s">
        <v>3683</v>
      </c>
      <c r="J10456" s="20" t="s">
        <v>3684</v>
      </c>
      <c r="K10456" s="20" t="s">
        <v>194</v>
      </c>
      <c r="L10456" s="20" t="s">
        <v>1474</v>
      </c>
      <c r="M10456" s="20" t="s">
        <v>39</v>
      </c>
      <c r="N10456" s="20" t="s">
        <v>122</v>
      </c>
      <c r="Q10456" s="20" t="s">
        <v>40</v>
      </c>
      <c r="R10456" s="25">
        <v>17082.23</v>
      </c>
    </row>
    <row r="10457" spans="9:18" x14ac:dyDescent="0.3">
      <c r="M10457" s="20" t="s">
        <v>42</v>
      </c>
      <c r="R10457" s="25">
        <v>3250.002</v>
      </c>
    </row>
    <row r="10458" spans="9:18" x14ac:dyDescent="0.3">
      <c r="I10458" s="31" t="s">
        <v>3683</v>
      </c>
      <c r="J10458" s="20" t="s">
        <v>3684</v>
      </c>
      <c r="K10458" s="20" t="s">
        <v>194</v>
      </c>
      <c r="L10458" s="20" t="s">
        <v>1474</v>
      </c>
      <c r="M10458" s="20" t="s">
        <v>39</v>
      </c>
      <c r="N10458" s="20" t="s">
        <v>122</v>
      </c>
      <c r="Q10458" s="20" t="s">
        <v>40</v>
      </c>
      <c r="R10458" s="25">
        <v>5694.07</v>
      </c>
    </row>
    <row r="10459" spans="9:18" x14ac:dyDescent="0.3">
      <c r="M10459" s="20" t="s">
        <v>42</v>
      </c>
      <c r="R10459" s="25">
        <v>1083.3330000000001</v>
      </c>
    </row>
    <row r="10460" spans="9:18" x14ac:dyDescent="0.3">
      <c r="I10460" s="31" t="s">
        <v>3683</v>
      </c>
      <c r="J10460" s="20" t="s">
        <v>3684</v>
      </c>
      <c r="K10460" s="20" t="s">
        <v>194</v>
      </c>
      <c r="L10460" s="20" t="s">
        <v>1474</v>
      </c>
      <c r="M10460" s="20" t="s">
        <v>39</v>
      </c>
      <c r="N10460" s="20" t="s">
        <v>122</v>
      </c>
      <c r="Q10460" s="20" t="s">
        <v>40</v>
      </c>
      <c r="R10460" s="25">
        <v>5694.07</v>
      </c>
    </row>
    <row r="10461" spans="9:18" x14ac:dyDescent="0.3">
      <c r="M10461" s="20" t="s">
        <v>42</v>
      </c>
      <c r="R10461" s="25">
        <v>1083.3330000000001</v>
      </c>
    </row>
    <row r="10462" spans="9:18" x14ac:dyDescent="0.3">
      <c r="I10462" s="31" t="s">
        <v>3683</v>
      </c>
      <c r="J10462" s="20" t="s">
        <v>3684</v>
      </c>
      <c r="K10462" s="20" t="s">
        <v>194</v>
      </c>
      <c r="L10462" s="20" t="s">
        <v>1474</v>
      </c>
      <c r="M10462" s="20" t="s">
        <v>39</v>
      </c>
      <c r="N10462" s="20" t="s">
        <v>122</v>
      </c>
      <c r="Q10462" s="20" t="s">
        <v>40</v>
      </c>
      <c r="R10462" s="25">
        <v>5694.07</v>
      </c>
    </row>
    <row r="10463" spans="9:18" x14ac:dyDescent="0.3">
      <c r="M10463" s="20" t="s">
        <v>42</v>
      </c>
      <c r="R10463" s="25">
        <v>1083.3330000000001</v>
      </c>
    </row>
    <row r="10464" spans="9:18" x14ac:dyDescent="0.3">
      <c r="I10464" s="31" t="s">
        <v>3683</v>
      </c>
      <c r="J10464" s="20" t="s">
        <v>3684</v>
      </c>
      <c r="K10464" s="20" t="s">
        <v>194</v>
      </c>
      <c r="L10464" s="20" t="s">
        <v>1474</v>
      </c>
      <c r="M10464" s="20" t="s">
        <v>39</v>
      </c>
      <c r="N10464" s="20" t="s">
        <v>122</v>
      </c>
      <c r="Q10464" s="20" t="s">
        <v>40</v>
      </c>
      <c r="R10464" s="25">
        <v>5694.07</v>
      </c>
    </row>
    <row r="10465" spans="9:18" x14ac:dyDescent="0.3">
      <c r="M10465" s="20" t="s">
        <v>42</v>
      </c>
      <c r="R10465" s="25">
        <v>1083.3330000000001</v>
      </c>
    </row>
    <row r="10466" spans="9:18" x14ac:dyDescent="0.3">
      <c r="I10466" s="31" t="s">
        <v>3683</v>
      </c>
      <c r="J10466" s="20" t="s">
        <v>3684</v>
      </c>
      <c r="K10466" s="20" t="s">
        <v>194</v>
      </c>
      <c r="L10466" s="20" t="s">
        <v>1474</v>
      </c>
      <c r="M10466" s="20" t="s">
        <v>39</v>
      </c>
      <c r="N10466" s="20" t="s">
        <v>122</v>
      </c>
      <c r="Q10466" s="20" t="s">
        <v>40</v>
      </c>
      <c r="R10466" s="25">
        <v>5694.07</v>
      </c>
    </row>
    <row r="10467" spans="9:18" x14ac:dyDescent="0.3">
      <c r="M10467" s="20" t="s">
        <v>42</v>
      </c>
      <c r="R10467" s="25">
        <v>1083.3330000000001</v>
      </c>
    </row>
    <row r="10468" spans="9:18" x14ac:dyDescent="0.3">
      <c r="I10468" s="31" t="s">
        <v>3683</v>
      </c>
      <c r="J10468" s="20" t="s">
        <v>3684</v>
      </c>
      <c r="K10468" s="20" t="s">
        <v>194</v>
      </c>
      <c r="L10468" s="20" t="s">
        <v>1474</v>
      </c>
      <c r="M10468" s="20" t="s">
        <v>39</v>
      </c>
      <c r="N10468" s="20" t="s">
        <v>122</v>
      </c>
      <c r="Q10468" s="20" t="s">
        <v>40</v>
      </c>
      <c r="R10468" s="25">
        <v>5694.07</v>
      </c>
    </row>
    <row r="10469" spans="9:18" x14ac:dyDescent="0.3">
      <c r="M10469" s="20" t="s">
        <v>42</v>
      </c>
      <c r="R10469" s="25">
        <v>1083.3330000000001</v>
      </c>
    </row>
    <row r="10470" spans="9:18" x14ac:dyDescent="0.3">
      <c r="I10470" s="31" t="s">
        <v>3683</v>
      </c>
      <c r="J10470" s="20" t="s">
        <v>3684</v>
      </c>
      <c r="K10470" s="20" t="s">
        <v>194</v>
      </c>
      <c r="L10470" s="20" t="s">
        <v>1474</v>
      </c>
      <c r="M10470" s="20" t="s">
        <v>39</v>
      </c>
      <c r="N10470" s="20" t="s">
        <v>122</v>
      </c>
      <c r="Q10470" s="20" t="s">
        <v>40</v>
      </c>
      <c r="R10470" s="25">
        <v>5694.07</v>
      </c>
    </row>
    <row r="10471" spans="9:18" x14ac:dyDescent="0.3">
      <c r="M10471" s="20" t="s">
        <v>42</v>
      </c>
      <c r="R10471" s="25">
        <v>1083.3330000000001</v>
      </c>
    </row>
    <row r="10472" spans="9:18" x14ac:dyDescent="0.3">
      <c r="I10472" s="31" t="s">
        <v>3683</v>
      </c>
      <c r="J10472" s="20" t="s">
        <v>3684</v>
      </c>
      <c r="K10472" s="20" t="s">
        <v>194</v>
      </c>
      <c r="L10472" s="20" t="s">
        <v>1474</v>
      </c>
      <c r="M10472" s="20" t="s">
        <v>39</v>
      </c>
      <c r="N10472" s="20" t="s">
        <v>122</v>
      </c>
      <c r="Q10472" s="20" t="s">
        <v>40</v>
      </c>
      <c r="R10472" s="25">
        <v>5256.07</v>
      </c>
    </row>
    <row r="10473" spans="9:18" x14ac:dyDescent="0.3">
      <c r="M10473" s="20" t="s">
        <v>42</v>
      </c>
      <c r="R10473" s="25">
        <v>1000</v>
      </c>
    </row>
    <row r="10474" spans="9:18" x14ac:dyDescent="0.3">
      <c r="I10474" s="31" t="s">
        <v>3685</v>
      </c>
      <c r="J10474" s="20" t="s">
        <v>3686</v>
      </c>
      <c r="K10474" s="20" t="s">
        <v>194</v>
      </c>
      <c r="L10474" s="20" t="s">
        <v>1474</v>
      </c>
      <c r="M10474" s="20" t="s">
        <v>39</v>
      </c>
      <c r="N10474" s="20" t="s">
        <v>122</v>
      </c>
      <c r="Q10474" s="20" t="s">
        <v>40</v>
      </c>
      <c r="R10474" s="25">
        <v>5349.56</v>
      </c>
    </row>
    <row r="10475" spans="9:18" x14ac:dyDescent="0.3">
      <c r="M10475" s="20" t="s">
        <v>42</v>
      </c>
      <c r="R10475" s="25">
        <v>1017.787</v>
      </c>
    </row>
    <row r="10476" spans="9:18" x14ac:dyDescent="0.3">
      <c r="I10476" s="31" t="s">
        <v>3685</v>
      </c>
      <c r="J10476" s="20" t="s">
        <v>3686</v>
      </c>
      <c r="K10476" s="20" t="s">
        <v>194</v>
      </c>
      <c r="L10476" s="20" t="s">
        <v>1474</v>
      </c>
      <c r="M10476" s="20" t="s">
        <v>39</v>
      </c>
      <c r="N10476" s="20" t="s">
        <v>122</v>
      </c>
      <c r="Q10476" s="20" t="s">
        <v>40</v>
      </c>
      <c r="R10476" s="25">
        <v>5193.74</v>
      </c>
    </row>
    <row r="10477" spans="9:18" x14ac:dyDescent="0.3">
      <c r="M10477" s="20" t="s">
        <v>42</v>
      </c>
      <c r="R10477" s="25">
        <v>988.14200000000005</v>
      </c>
    </row>
    <row r="10478" spans="9:18" x14ac:dyDescent="0.3">
      <c r="I10478" s="31" t="s">
        <v>3685</v>
      </c>
      <c r="J10478" s="20" t="s">
        <v>3686</v>
      </c>
      <c r="K10478" s="20" t="s">
        <v>194</v>
      </c>
      <c r="L10478" s="20" t="s">
        <v>1474</v>
      </c>
      <c r="M10478" s="20" t="s">
        <v>39</v>
      </c>
      <c r="N10478" s="20" t="s">
        <v>122</v>
      </c>
      <c r="Q10478" s="20" t="s">
        <v>40</v>
      </c>
      <c r="R10478" s="25">
        <v>10387.49</v>
      </c>
    </row>
    <row r="10479" spans="9:18" x14ac:dyDescent="0.3">
      <c r="M10479" s="20" t="s">
        <v>42</v>
      </c>
      <c r="R10479" s="25">
        <v>1976.2850000000001</v>
      </c>
    </row>
    <row r="10480" spans="9:18" x14ac:dyDescent="0.3">
      <c r="I10480" s="31" t="s">
        <v>3685</v>
      </c>
      <c r="J10480" s="20" t="s">
        <v>3686</v>
      </c>
      <c r="K10480" s="20" t="s">
        <v>194</v>
      </c>
      <c r="L10480" s="20" t="s">
        <v>1474</v>
      </c>
      <c r="M10480" s="20" t="s">
        <v>39</v>
      </c>
      <c r="N10480" s="20" t="s">
        <v>122</v>
      </c>
      <c r="Q10480" s="20" t="s">
        <v>40</v>
      </c>
      <c r="R10480" s="25">
        <v>5193.74</v>
      </c>
    </row>
    <row r="10481" spans="9:18" x14ac:dyDescent="0.3">
      <c r="M10481" s="20" t="s">
        <v>42</v>
      </c>
      <c r="R10481" s="25">
        <v>988.14200000000005</v>
      </c>
    </row>
    <row r="10482" spans="9:18" x14ac:dyDescent="0.3">
      <c r="I10482" s="31" t="s">
        <v>3685</v>
      </c>
      <c r="J10482" s="20" t="s">
        <v>3686</v>
      </c>
      <c r="K10482" s="20" t="s">
        <v>194</v>
      </c>
      <c r="L10482" s="20" t="s">
        <v>1474</v>
      </c>
      <c r="M10482" s="20" t="s">
        <v>39</v>
      </c>
      <c r="N10482" s="20" t="s">
        <v>122</v>
      </c>
      <c r="Q10482" s="20" t="s">
        <v>40</v>
      </c>
      <c r="R10482" s="25">
        <v>5193.74</v>
      </c>
    </row>
    <row r="10483" spans="9:18" x14ac:dyDescent="0.3">
      <c r="M10483" s="20" t="s">
        <v>42</v>
      </c>
      <c r="R10483" s="25">
        <v>988.14200000000005</v>
      </c>
    </row>
    <row r="10484" spans="9:18" x14ac:dyDescent="0.3">
      <c r="I10484" s="31" t="s">
        <v>3685</v>
      </c>
      <c r="J10484" s="20" t="s">
        <v>3686</v>
      </c>
      <c r="K10484" s="20" t="s">
        <v>194</v>
      </c>
      <c r="L10484" s="20" t="s">
        <v>1474</v>
      </c>
      <c r="M10484" s="20" t="s">
        <v>39</v>
      </c>
      <c r="N10484" s="20" t="s">
        <v>122</v>
      </c>
      <c r="Q10484" s="20" t="s">
        <v>40</v>
      </c>
      <c r="R10484" s="25">
        <v>5193.74</v>
      </c>
    </row>
    <row r="10485" spans="9:18" x14ac:dyDescent="0.3">
      <c r="M10485" s="20" t="s">
        <v>42</v>
      </c>
      <c r="R10485" s="25">
        <v>988.14200000000005</v>
      </c>
    </row>
    <row r="10486" spans="9:18" x14ac:dyDescent="0.3">
      <c r="I10486" s="31" t="s">
        <v>3685</v>
      </c>
      <c r="J10486" s="20" t="s">
        <v>3686</v>
      </c>
      <c r="K10486" s="20" t="s">
        <v>194</v>
      </c>
      <c r="L10486" s="20" t="s">
        <v>1474</v>
      </c>
      <c r="M10486" s="20" t="s">
        <v>39</v>
      </c>
      <c r="N10486" s="20" t="s">
        <v>122</v>
      </c>
      <c r="Q10486" s="20" t="s">
        <v>40</v>
      </c>
      <c r="R10486" s="25">
        <v>5661.18</v>
      </c>
    </row>
    <row r="10487" spans="9:18" x14ac:dyDescent="0.3">
      <c r="M10487" s="20" t="s">
        <v>42</v>
      </c>
      <c r="R10487" s="25">
        <v>1077.075</v>
      </c>
    </row>
    <row r="10488" spans="9:18" x14ac:dyDescent="0.3">
      <c r="I10488" s="31" t="s">
        <v>3685</v>
      </c>
      <c r="J10488" s="20" t="s">
        <v>3686</v>
      </c>
      <c r="K10488" s="20" t="s">
        <v>194</v>
      </c>
      <c r="L10488" s="20" t="s">
        <v>1474</v>
      </c>
      <c r="M10488" s="20" t="s">
        <v>39</v>
      </c>
      <c r="N10488" s="20" t="s">
        <v>122</v>
      </c>
      <c r="Q10488" s="20" t="s">
        <v>40</v>
      </c>
      <c r="R10488" s="25">
        <v>10387.49</v>
      </c>
    </row>
    <row r="10489" spans="9:18" x14ac:dyDescent="0.3">
      <c r="M10489" s="20" t="s">
        <v>42</v>
      </c>
      <c r="R10489" s="25">
        <v>1976.2850000000001</v>
      </c>
    </row>
    <row r="10490" spans="9:18" x14ac:dyDescent="0.3">
      <c r="I10490" s="31" t="s">
        <v>3685</v>
      </c>
      <c r="J10490" s="20" t="s">
        <v>3686</v>
      </c>
      <c r="K10490" s="20" t="s">
        <v>194</v>
      </c>
      <c r="L10490" s="20" t="s">
        <v>1474</v>
      </c>
      <c r="M10490" s="20" t="s">
        <v>39</v>
      </c>
      <c r="N10490" s="20" t="s">
        <v>122</v>
      </c>
      <c r="Q10490" s="20" t="s">
        <v>40</v>
      </c>
      <c r="R10490" s="25">
        <v>16094.08</v>
      </c>
    </row>
    <row r="10491" spans="9:18" x14ac:dyDescent="0.3">
      <c r="M10491" s="20" t="s">
        <v>42</v>
      </c>
      <c r="R10491" s="25">
        <v>3062</v>
      </c>
    </row>
    <row r="10492" spans="9:18" x14ac:dyDescent="0.3">
      <c r="I10492" s="31" t="s">
        <v>3685</v>
      </c>
      <c r="J10492" s="20" t="s">
        <v>3687</v>
      </c>
      <c r="K10492" s="20" t="s">
        <v>3556</v>
      </c>
      <c r="M10492" s="20" t="s">
        <v>39</v>
      </c>
      <c r="N10492" s="20" t="s">
        <v>46</v>
      </c>
      <c r="O10492" s="25">
        <v>4258.8</v>
      </c>
      <c r="Q10492" s="20" t="s">
        <v>47</v>
      </c>
    </row>
    <row r="10493" spans="9:18" x14ac:dyDescent="0.3">
      <c r="M10493" s="20" t="s">
        <v>42</v>
      </c>
      <c r="O10493" s="25">
        <v>2</v>
      </c>
    </row>
    <row r="10494" spans="9:18" x14ac:dyDescent="0.3">
      <c r="I10494" s="31" t="s">
        <v>3685</v>
      </c>
      <c r="J10494" s="20" t="s">
        <v>3687</v>
      </c>
      <c r="K10494" s="20" t="s">
        <v>3688</v>
      </c>
      <c r="M10494" s="20" t="s">
        <v>39</v>
      </c>
      <c r="N10494" s="20" t="s">
        <v>46</v>
      </c>
      <c r="O10494" s="25">
        <v>5611.33</v>
      </c>
      <c r="Q10494" s="20" t="s">
        <v>47</v>
      </c>
    </row>
    <row r="10495" spans="9:18" x14ac:dyDescent="0.3">
      <c r="M10495" s="20" t="s">
        <v>42</v>
      </c>
      <c r="O10495" s="25">
        <v>4</v>
      </c>
    </row>
    <row r="10496" spans="9:18" x14ac:dyDescent="0.3">
      <c r="I10496" s="31" t="s">
        <v>3685</v>
      </c>
      <c r="J10496" s="20" t="s">
        <v>3689</v>
      </c>
      <c r="K10496" s="20" t="s">
        <v>3557</v>
      </c>
      <c r="M10496" s="20" t="s">
        <v>39</v>
      </c>
      <c r="N10496" s="20" t="s">
        <v>53</v>
      </c>
      <c r="O10496" s="25">
        <v>383.33</v>
      </c>
      <c r="Q10496" s="20" t="s">
        <v>47</v>
      </c>
    </row>
    <row r="10497" spans="9:17" x14ac:dyDescent="0.3">
      <c r="M10497" s="20" t="s">
        <v>42</v>
      </c>
      <c r="O10497" s="25">
        <v>10</v>
      </c>
    </row>
    <row r="10498" spans="9:17" x14ac:dyDescent="0.3">
      <c r="I10498" s="31" t="s">
        <v>3685</v>
      </c>
      <c r="J10498" s="20" t="s">
        <v>3689</v>
      </c>
      <c r="K10498" s="20" t="s">
        <v>3690</v>
      </c>
      <c r="M10498" s="20" t="s">
        <v>39</v>
      </c>
      <c r="N10498" s="20" t="s">
        <v>53</v>
      </c>
      <c r="O10498" s="25">
        <v>193.33</v>
      </c>
      <c r="Q10498" s="20" t="s">
        <v>47</v>
      </c>
    </row>
    <row r="10499" spans="9:17" x14ac:dyDescent="0.3">
      <c r="M10499" s="20" t="s">
        <v>42</v>
      </c>
      <c r="O10499" s="25">
        <v>8</v>
      </c>
    </row>
    <row r="10500" spans="9:17" x14ac:dyDescent="0.3">
      <c r="I10500" s="31" t="s">
        <v>3685</v>
      </c>
      <c r="J10500" s="20" t="s">
        <v>3689</v>
      </c>
      <c r="K10500" s="20" t="s">
        <v>3552</v>
      </c>
      <c r="M10500" s="20" t="s">
        <v>39</v>
      </c>
      <c r="N10500" s="20" t="s">
        <v>53</v>
      </c>
      <c r="O10500" s="25">
        <v>3564.17</v>
      </c>
      <c r="Q10500" s="20" t="s">
        <v>47</v>
      </c>
    </row>
    <row r="10501" spans="9:17" x14ac:dyDescent="0.3">
      <c r="M10501" s="20" t="s">
        <v>42</v>
      </c>
      <c r="O10501" s="25">
        <v>13</v>
      </c>
    </row>
    <row r="10502" spans="9:17" x14ac:dyDescent="0.3">
      <c r="I10502" s="31" t="s">
        <v>3685</v>
      </c>
      <c r="J10502" s="20" t="s">
        <v>3691</v>
      </c>
      <c r="K10502" s="20" t="s">
        <v>3692</v>
      </c>
      <c r="M10502" s="20" t="s">
        <v>39</v>
      </c>
      <c r="N10502" s="20" t="s">
        <v>53</v>
      </c>
      <c r="O10502" s="25">
        <v>585</v>
      </c>
      <c r="Q10502" s="20" t="s">
        <v>47</v>
      </c>
    </row>
    <row r="10503" spans="9:17" x14ac:dyDescent="0.3">
      <c r="M10503" s="20" t="s">
        <v>42</v>
      </c>
      <c r="O10503" s="25">
        <v>1</v>
      </c>
    </row>
    <row r="10504" spans="9:17" x14ac:dyDescent="0.3">
      <c r="I10504" s="31" t="s">
        <v>3685</v>
      </c>
      <c r="J10504" s="20" t="s">
        <v>3693</v>
      </c>
      <c r="K10504" s="20" t="s">
        <v>3694</v>
      </c>
      <c r="M10504" s="20" t="s">
        <v>39</v>
      </c>
      <c r="N10504" s="20" t="s">
        <v>46</v>
      </c>
      <c r="O10504" s="25">
        <v>1265.83</v>
      </c>
      <c r="Q10504" s="20" t="s">
        <v>47</v>
      </c>
    </row>
    <row r="10505" spans="9:17" x14ac:dyDescent="0.3">
      <c r="M10505" s="20" t="s">
        <v>42</v>
      </c>
      <c r="O10505" s="25">
        <v>1</v>
      </c>
    </row>
    <row r="10506" spans="9:17" x14ac:dyDescent="0.3">
      <c r="I10506" s="31" t="s">
        <v>3685</v>
      </c>
      <c r="J10506" s="20" t="s">
        <v>3693</v>
      </c>
      <c r="K10506" s="20" t="s">
        <v>3695</v>
      </c>
      <c r="M10506" s="20" t="s">
        <v>39</v>
      </c>
      <c r="N10506" s="20" t="s">
        <v>46</v>
      </c>
      <c r="O10506" s="25">
        <v>2640.83</v>
      </c>
      <c r="Q10506" s="20" t="s">
        <v>47</v>
      </c>
    </row>
    <row r="10507" spans="9:17" x14ac:dyDescent="0.3">
      <c r="M10507" s="20" t="s">
        <v>42</v>
      </c>
      <c r="O10507" s="25">
        <v>1</v>
      </c>
    </row>
    <row r="10508" spans="9:17" x14ac:dyDescent="0.3">
      <c r="I10508" s="31" t="s">
        <v>3685</v>
      </c>
      <c r="J10508" s="20" t="s">
        <v>3693</v>
      </c>
      <c r="K10508" s="20" t="s">
        <v>3696</v>
      </c>
      <c r="M10508" s="20" t="s">
        <v>39</v>
      </c>
      <c r="N10508" s="20" t="s">
        <v>46</v>
      </c>
      <c r="O10508" s="25">
        <v>773.33</v>
      </c>
      <c r="Q10508" s="20" t="s">
        <v>47</v>
      </c>
    </row>
    <row r="10509" spans="9:17" x14ac:dyDescent="0.3">
      <c r="M10509" s="20" t="s">
        <v>42</v>
      </c>
      <c r="O10509" s="25">
        <v>1</v>
      </c>
    </row>
    <row r="10510" spans="9:17" x14ac:dyDescent="0.3">
      <c r="I10510" s="31" t="s">
        <v>3685</v>
      </c>
      <c r="J10510" s="20" t="s">
        <v>3693</v>
      </c>
      <c r="K10510" s="20" t="s">
        <v>3697</v>
      </c>
      <c r="M10510" s="20" t="s">
        <v>39</v>
      </c>
      <c r="N10510" s="20" t="s">
        <v>46</v>
      </c>
      <c r="O10510" s="25">
        <v>435</v>
      </c>
      <c r="Q10510" s="20" t="s">
        <v>47</v>
      </c>
    </row>
    <row r="10511" spans="9:17" x14ac:dyDescent="0.3">
      <c r="M10511" s="20" t="s">
        <v>42</v>
      </c>
      <c r="O10511" s="25">
        <v>1</v>
      </c>
    </row>
    <row r="10512" spans="9:17" x14ac:dyDescent="0.3">
      <c r="I10512" s="31" t="s">
        <v>3685</v>
      </c>
      <c r="J10512" s="20" t="s">
        <v>3691</v>
      </c>
      <c r="K10512" s="20" t="s">
        <v>3698</v>
      </c>
      <c r="M10512" s="20" t="s">
        <v>39</v>
      </c>
      <c r="N10512" s="20" t="s">
        <v>53</v>
      </c>
      <c r="O10512" s="25">
        <v>2767.5</v>
      </c>
      <c r="Q10512" s="20" t="s">
        <v>47</v>
      </c>
    </row>
    <row r="10513" spans="9:17" x14ac:dyDescent="0.3">
      <c r="M10513" s="20" t="s">
        <v>42</v>
      </c>
      <c r="O10513" s="25">
        <v>1</v>
      </c>
    </row>
    <row r="10514" spans="9:17" x14ac:dyDescent="0.3">
      <c r="I10514" s="31" t="s">
        <v>3685</v>
      </c>
      <c r="J10514" s="20" t="s">
        <v>3691</v>
      </c>
      <c r="K10514" s="20" t="s">
        <v>3699</v>
      </c>
      <c r="M10514" s="20" t="s">
        <v>39</v>
      </c>
      <c r="N10514" s="20" t="s">
        <v>53</v>
      </c>
      <c r="O10514" s="25">
        <v>1454.17</v>
      </c>
      <c r="Q10514" s="20" t="s">
        <v>47</v>
      </c>
    </row>
    <row r="10515" spans="9:17" x14ac:dyDescent="0.3">
      <c r="M10515" s="20" t="s">
        <v>42</v>
      </c>
      <c r="O10515" s="25">
        <v>1</v>
      </c>
    </row>
    <row r="10516" spans="9:17" x14ac:dyDescent="0.3">
      <c r="I10516" s="31" t="s">
        <v>3685</v>
      </c>
      <c r="J10516" s="20" t="s">
        <v>3693</v>
      </c>
      <c r="K10516" s="20" t="s">
        <v>3266</v>
      </c>
      <c r="M10516" s="20" t="s">
        <v>39</v>
      </c>
      <c r="N10516" s="20" t="s">
        <v>46</v>
      </c>
      <c r="O10516" s="25">
        <v>1156.67</v>
      </c>
      <c r="Q10516" s="20" t="s">
        <v>47</v>
      </c>
    </row>
    <row r="10517" spans="9:17" x14ac:dyDescent="0.3">
      <c r="M10517" s="20" t="s">
        <v>42</v>
      </c>
      <c r="O10517" s="25">
        <v>1</v>
      </c>
    </row>
    <row r="10518" spans="9:17" x14ac:dyDescent="0.3">
      <c r="I10518" s="31" t="s">
        <v>3685</v>
      </c>
      <c r="J10518" s="20" t="s">
        <v>3693</v>
      </c>
      <c r="K10518" s="20" t="s">
        <v>3264</v>
      </c>
      <c r="M10518" s="20" t="s">
        <v>39</v>
      </c>
      <c r="N10518" s="20" t="s">
        <v>46</v>
      </c>
      <c r="O10518" s="25">
        <v>925</v>
      </c>
      <c r="Q10518" s="20" t="s">
        <v>47</v>
      </c>
    </row>
    <row r="10519" spans="9:17" x14ac:dyDescent="0.3">
      <c r="M10519" s="20" t="s">
        <v>42</v>
      </c>
      <c r="O10519" s="25">
        <v>1</v>
      </c>
    </row>
    <row r="10520" spans="9:17" x14ac:dyDescent="0.3">
      <c r="I10520" s="31" t="s">
        <v>3685</v>
      </c>
      <c r="J10520" s="20" t="s">
        <v>3700</v>
      </c>
      <c r="K10520" s="20" t="s">
        <v>45</v>
      </c>
      <c r="M10520" s="20" t="s">
        <v>39</v>
      </c>
      <c r="N10520" s="20" t="s">
        <v>46</v>
      </c>
      <c r="O10520" s="25">
        <v>700</v>
      </c>
      <c r="Q10520" s="20" t="s">
        <v>47</v>
      </c>
    </row>
    <row r="10521" spans="9:17" x14ac:dyDescent="0.3">
      <c r="M10521" s="20" t="s">
        <v>42</v>
      </c>
      <c r="O10521" s="25">
        <v>6</v>
      </c>
    </row>
    <row r="10522" spans="9:17" x14ac:dyDescent="0.3">
      <c r="I10522" s="31" t="s">
        <v>3685</v>
      </c>
      <c r="J10522" s="20" t="s">
        <v>3701</v>
      </c>
      <c r="K10522" s="20" t="s">
        <v>3702</v>
      </c>
      <c r="M10522" s="20" t="s">
        <v>39</v>
      </c>
      <c r="N10522" s="20" t="s">
        <v>209</v>
      </c>
      <c r="O10522" s="25">
        <v>13333.33</v>
      </c>
      <c r="Q10522" s="20" t="s">
        <v>47</v>
      </c>
    </row>
    <row r="10523" spans="9:17" x14ac:dyDescent="0.3">
      <c r="M10523" s="20" t="s">
        <v>42</v>
      </c>
    </row>
    <row r="10524" spans="9:17" x14ac:dyDescent="0.3">
      <c r="I10524" s="31" t="s">
        <v>3685</v>
      </c>
      <c r="J10524" s="20" t="s">
        <v>3703</v>
      </c>
      <c r="K10524" s="20" t="s">
        <v>3704</v>
      </c>
      <c r="M10524" s="20" t="s">
        <v>39</v>
      </c>
      <c r="N10524" s="20" t="s">
        <v>158</v>
      </c>
      <c r="O10524" s="25">
        <v>23700</v>
      </c>
      <c r="Q10524" s="20" t="s">
        <v>47</v>
      </c>
    </row>
    <row r="10525" spans="9:17" x14ac:dyDescent="0.3">
      <c r="M10525" s="20" t="s">
        <v>42</v>
      </c>
      <c r="O10525" s="25">
        <v>1</v>
      </c>
    </row>
    <row r="10526" spans="9:17" x14ac:dyDescent="0.3">
      <c r="I10526" s="31" t="s">
        <v>3685</v>
      </c>
      <c r="J10526" s="20" t="s">
        <v>3705</v>
      </c>
      <c r="K10526" s="20" t="s">
        <v>1474</v>
      </c>
      <c r="L10526" s="20" t="s">
        <v>3706</v>
      </c>
      <c r="M10526" s="20" t="s">
        <v>39</v>
      </c>
      <c r="N10526" s="20" t="s">
        <v>40</v>
      </c>
      <c r="O10526" s="25">
        <v>23170.62</v>
      </c>
      <c r="Q10526" s="20" t="s">
        <v>41</v>
      </c>
    </row>
    <row r="10527" spans="9:17" x14ac:dyDescent="0.3">
      <c r="M10527" s="20" t="s">
        <v>42</v>
      </c>
      <c r="O10527" s="25">
        <v>1000</v>
      </c>
    </row>
    <row r="10528" spans="9:17" x14ac:dyDescent="0.3">
      <c r="I10528" s="31" t="s">
        <v>3685</v>
      </c>
      <c r="J10528" s="20" t="s">
        <v>3707</v>
      </c>
      <c r="K10528" s="20" t="s">
        <v>3702</v>
      </c>
      <c r="L10528" s="20" t="s">
        <v>3708</v>
      </c>
      <c r="M10528" s="20" t="s">
        <v>39</v>
      </c>
      <c r="N10528" s="20" t="s">
        <v>209</v>
      </c>
      <c r="O10528" s="25">
        <v>208312.6</v>
      </c>
      <c r="Q10528" s="20" t="s">
        <v>41</v>
      </c>
    </row>
    <row r="10529" spans="9:18" x14ac:dyDescent="0.3">
      <c r="M10529" s="20" t="s">
        <v>42</v>
      </c>
      <c r="O10529" s="25">
        <v>12000</v>
      </c>
    </row>
    <row r="10530" spans="9:18" x14ac:dyDescent="0.3">
      <c r="I10530" s="31" t="s">
        <v>3685</v>
      </c>
      <c r="J10530" s="20" t="s">
        <v>3709</v>
      </c>
      <c r="K10530" s="20" t="s">
        <v>1295</v>
      </c>
      <c r="L10530" s="20" t="s">
        <v>1293</v>
      </c>
      <c r="M10530" s="20" t="s">
        <v>39</v>
      </c>
      <c r="N10530" s="20" t="s">
        <v>46</v>
      </c>
      <c r="O10530" s="25">
        <v>205</v>
      </c>
      <c r="Q10530" s="20" t="s">
        <v>1290</v>
      </c>
    </row>
    <row r="10531" spans="9:18" x14ac:dyDescent="0.3">
      <c r="M10531" s="20" t="s">
        <v>42</v>
      </c>
      <c r="O10531" s="25">
        <v>1</v>
      </c>
    </row>
    <row r="10532" spans="9:18" x14ac:dyDescent="0.3">
      <c r="I10532" s="31" t="s">
        <v>3685</v>
      </c>
      <c r="J10532" s="20" t="s">
        <v>3710</v>
      </c>
      <c r="K10532" s="20" t="s">
        <v>3711</v>
      </c>
      <c r="L10532" s="20" t="s">
        <v>1293</v>
      </c>
      <c r="M10532" s="20" t="s">
        <v>39</v>
      </c>
      <c r="N10532" s="20" t="s">
        <v>906</v>
      </c>
      <c r="O10532" s="25">
        <v>650</v>
      </c>
      <c r="Q10532" s="20" t="s">
        <v>1290</v>
      </c>
    </row>
    <row r="10533" spans="9:18" x14ac:dyDescent="0.3">
      <c r="M10533" s="20" t="s">
        <v>42</v>
      </c>
      <c r="O10533" s="25">
        <v>1</v>
      </c>
    </row>
    <row r="10534" spans="9:18" x14ac:dyDescent="0.3">
      <c r="I10534" s="31" t="s">
        <v>3685</v>
      </c>
      <c r="J10534" s="20" t="s">
        <v>3712</v>
      </c>
      <c r="K10534" s="20" t="s">
        <v>3713</v>
      </c>
      <c r="L10534" s="20" t="s">
        <v>1293</v>
      </c>
      <c r="M10534" s="20" t="s">
        <v>39</v>
      </c>
      <c r="N10534" s="20" t="s">
        <v>146</v>
      </c>
      <c r="O10534" s="25">
        <v>121</v>
      </c>
      <c r="Q10534" s="20" t="s">
        <v>1290</v>
      </c>
    </row>
    <row r="10535" spans="9:18" x14ac:dyDescent="0.3">
      <c r="M10535" s="20" t="s">
        <v>42</v>
      </c>
      <c r="O10535" s="25">
        <v>1</v>
      </c>
    </row>
    <row r="10536" spans="9:18" x14ac:dyDescent="0.3">
      <c r="I10536" s="31" t="s">
        <v>3685</v>
      </c>
      <c r="J10536" s="20" t="s">
        <v>3712</v>
      </c>
      <c r="K10536" s="20" t="s">
        <v>3714</v>
      </c>
      <c r="L10536" s="20" t="s">
        <v>3713</v>
      </c>
      <c r="M10536" s="20" t="s">
        <v>39</v>
      </c>
      <c r="N10536" s="20" t="s">
        <v>46</v>
      </c>
      <c r="O10536" s="25">
        <v>121</v>
      </c>
      <c r="Q10536" s="20" t="s">
        <v>149</v>
      </c>
      <c r="R10536" s="25">
        <v>121</v>
      </c>
    </row>
    <row r="10537" spans="9:18" x14ac:dyDescent="0.3">
      <c r="M10537" s="20" t="s">
        <v>42</v>
      </c>
    </row>
    <row r="10538" spans="9:18" x14ac:dyDescent="0.3">
      <c r="I10538" s="31" t="s">
        <v>3685</v>
      </c>
      <c r="J10538" s="20" t="s">
        <v>3712</v>
      </c>
      <c r="K10538" s="20" t="s">
        <v>3715</v>
      </c>
      <c r="L10538" s="20" t="s">
        <v>1293</v>
      </c>
      <c r="M10538" s="20" t="s">
        <v>39</v>
      </c>
      <c r="N10538" s="20" t="s">
        <v>46</v>
      </c>
      <c r="O10538" s="25">
        <v>17820</v>
      </c>
      <c r="Q10538" s="20" t="s">
        <v>1290</v>
      </c>
    </row>
    <row r="10539" spans="9:18" x14ac:dyDescent="0.3">
      <c r="M10539" s="20" t="s">
        <v>42</v>
      </c>
      <c r="O10539" s="25">
        <v>10</v>
      </c>
    </row>
    <row r="10540" spans="9:18" x14ac:dyDescent="0.3">
      <c r="I10540" s="31" t="s">
        <v>3685</v>
      </c>
      <c r="J10540" s="20" t="s">
        <v>3712</v>
      </c>
      <c r="K10540" s="20" t="s">
        <v>3716</v>
      </c>
      <c r="L10540" s="20" t="s">
        <v>1293</v>
      </c>
      <c r="M10540" s="20" t="s">
        <v>39</v>
      </c>
      <c r="N10540" s="20" t="s">
        <v>46</v>
      </c>
      <c r="O10540" s="25">
        <v>326</v>
      </c>
      <c r="Q10540" s="20" t="s">
        <v>1290</v>
      </c>
    </row>
    <row r="10541" spans="9:18" x14ac:dyDescent="0.3">
      <c r="M10541" s="20" t="s">
        <v>42</v>
      </c>
      <c r="O10541" s="25">
        <v>2</v>
      </c>
    </row>
    <row r="10542" spans="9:18" x14ac:dyDescent="0.3">
      <c r="I10542" s="31" t="s">
        <v>3685</v>
      </c>
      <c r="J10542" s="20" t="s">
        <v>3712</v>
      </c>
      <c r="K10542" s="20" t="s">
        <v>2661</v>
      </c>
      <c r="L10542" s="20" t="s">
        <v>1293</v>
      </c>
      <c r="M10542" s="20" t="s">
        <v>39</v>
      </c>
      <c r="N10542" s="20" t="s">
        <v>46</v>
      </c>
      <c r="O10542" s="25">
        <v>36.799999999999997</v>
      </c>
      <c r="Q10542" s="20" t="s">
        <v>1290</v>
      </c>
    </row>
    <row r="10543" spans="9:18" x14ac:dyDescent="0.3">
      <c r="M10543" s="20" t="s">
        <v>42</v>
      </c>
      <c r="O10543" s="25">
        <v>8</v>
      </c>
    </row>
    <row r="10544" spans="9:18" x14ac:dyDescent="0.3">
      <c r="I10544" s="31" t="s">
        <v>3685</v>
      </c>
      <c r="J10544" s="20" t="s">
        <v>3717</v>
      </c>
      <c r="K10544" s="20" t="s">
        <v>3718</v>
      </c>
      <c r="L10544" s="20" t="s">
        <v>1293</v>
      </c>
      <c r="M10544" s="20" t="s">
        <v>39</v>
      </c>
      <c r="N10544" s="20" t="s">
        <v>46</v>
      </c>
      <c r="O10544" s="25">
        <v>50</v>
      </c>
      <c r="Q10544" s="20" t="s">
        <v>1290</v>
      </c>
    </row>
    <row r="10545" spans="9:18" x14ac:dyDescent="0.3">
      <c r="M10545" s="20" t="s">
        <v>42</v>
      </c>
      <c r="O10545" s="25">
        <v>2</v>
      </c>
    </row>
    <row r="10546" spans="9:18" x14ac:dyDescent="0.3">
      <c r="I10546" s="31" t="s">
        <v>3685</v>
      </c>
      <c r="J10546" s="20" t="s">
        <v>3717</v>
      </c>
      <c r="K10546" s="20" t="s">
        <v>3719</v>
      </c>
      <c r="L10546" s="20" t="s">
        <v>1293</v>
      </c>
      <c r="M10546" s="20" t="s">
        <v>39</v>
      </c>
      <c r="N10546" s="20" t="s">
        <v>46</v>
      </c>
      <c r="O10546" s="25">
        <v>119</v>
      </c>
      <c r="Q10546" s="20" t="s">
        <v>1290</v>
      </c>
    </row>
    <row r="10547" spans="9:18" x14ac:dyDescent="0.3">
      <c r="M10547" s="20" t="s">
        <v>42</v>
      </c>
      <c r="O10547" s="25">
        <v>1</v>
      </c>
    </row>
    <row r="10548" spans="9:18" x14ac:dyDescent="0.3">
      <c r="I10548" s="31" t="s">
        <v>3685</v>
      </c>
      <c r="J10548" s="20" t="s">
        <v>3720</v>
      </c>
      <c r="K10548" s="20" t="s">
        <v>3716</v>
      </c>
      <c r="L10548" s="20" t="s">
        <v>1293</v>
      </c>
      <c r="M10548" s="20" t="s">
        <v>39</v>
      </c>
      <c r="N10548" s="20" t="s">
        <v>46</v>
      </c>
      <c r="O10548" s="25">
        <v>142</v>
      </c>
      <c r="Q10548" s="20" t="s">
        <v>1290</v>
      </c>
    </row>
    <row r="10549" spans="9:18" x14ac:dyDescent="0.3">
      <c r="M10549" s="20" t="s">
        <v>42</v>
      </c>
      <c r="O10549" s="25">
        <v>2</v>
      </c>
    </row>
    <row r="10550" spans="9:18" x14ac:dyDescent="0.3">
      <c r="I10550" s="31" t="s">
        <v>3685</v>
      </c>
      <c r="J10550" s="20" t="s">
        <v>3721</v>
      </c>
      <c r="K10550" s="20" t="s">
        <v>1809</v>
      </c>
      <c r="L10550" s="20" t="s">
        <v>1293</v>
      </c>
      <c r="M10550" s="20" t="s">
        <v>39</v>
      </c>
      <c r="N10550" s="20" t="s">
        <v>46</v>
      </c>
      <c r="O10550" s="25">
        <v>106</v>
      </c>
      <c r="Q10550" s="20" t="s">
        <v>1290</v>
      </c>
    </row>
    <row r="10551" spans="9:18" x14ac:dyDescent="0.3">
      <c r="M10551" s="20" t="s">
        <v>42</v>
      </c>
      <c r="O10551" s="25">
        <v>1</v>
      </c>
    </row>
    <row r="10552" spans="9:18" x14ac:dyDescent="0.3">
      <c r="I10552" s="31" t="s">
        <v>3685</v>
      </c>
      <c r="J10552" s="20" t="s">
        <v>3722</v>
      </c>
      <c r="K10552" s="20" t="s">
        <v>3723</v>
      </c>
      <c r="L10552" s="20" t="s">
        <v>1293</v>
      </c>
      <c r="M10552" s="20" t="s">
        <v>39</v>
      </c>
      <c r="N10552" s="20" t="s">
        <v>46</v>
      </c>
      <c r="O10552" s="25">
        <v>455</v>
      </c>
      <c r="Q10552" s="20" t="s">
        <v>1290</v>
      </c>
    </row>
    <row r="10553" spans="9:18" x14ac:dyDescent="0.3">
      <c r="M10553" s="20" t="s">
        <v>42</v>
      </c>
      <c r="O10553" s="25">
        <v>1</v>
      </c>
    </row>
    <row r="10554" spans="9:18" x14ac:dyDescent="0.3">
      <c r="I10554" s="31" t="s">
        <v>3685</v>
      </c>
      <c r="J10554" s="20" t="s">
        <v>3724</v>
      </c>
      <c r="K10554" s="20" t="s">
        <v>3725</v>
      </c>
      <c r="L10554" s="20" t="s">
        <v>1293</v>
      </c>
      <c r="M10554" s="20" t="s">
        <v>39</v>
      </c>
      <c r="N10554" s="20" t="s">
        <v>46</v>
      </c>
      <c r="O10554" s="25">
        <v>216</v>
      </c>
      <c r="Q10554" s="20" t="s">
        <v>1290</v>
      </c>
    </row>
    <row r="10555" spans="9:18" x14ac:dyDescent="0.3">
      <c r="M10555" s="20" t="s">
        <v>42</v>
      </c>
      <c r="O10555" s="25">
        <v>24</v>
      </c>
    </row>
    <row r="10556" spans="9:18" x14ac:dyDescent="0.3">
      <c r="I10556" s="31" t="s">
        <v>3685</v>
      </c>
      <c r="J10556" s="20" t="s">
        <v>3724</v>
      </c>
      <c r="K10556" s="20" t="s">
        <v>2660</v>
      </c>
      <c r="L10556" s="20" t="s">
        <v>1293</v>
      </c>
      <c r="M10556" s="20" t="s">
        <v>39</v>
      </c>
      <c r="N10556" s="20" t="s">
        <v>46</v>
      </c>
      <c r="O10556" s="25">
        <v>672</v>
      </c>
      <c r="Q10556" s="20" t="s">
        <v>1290</v>
      </c>
    </row>
    <row r="10557" spans="9:18" x14ac:dyDescent="0.3">
      <c r="M10557" s="20" t="s">
        <v>42</v>
      </c>
      <c r="O10557" s="25">
        <v>24</v>
      </c>
    </row>
    <row r="10558" spans="9:18" x14ac:dyDescent="0.3">
      <c r="I10558" s="31" t="s">
        <v>3726</v>
      </c>
      <c r="J10558" s="20" t="s">
        <v>3727</v>
      </c>
      <c r="K10558" s="20" t="s">
        <v>194</v>
      </c>
      <c r="L10558" s="20" t="s">
        <v>1474</v>
      </c>
      <c r="M10558" s="20" t="s">
        <v>39</v>
      </c>
      <c r="N10558" s="20" t="s">
        <v>122</v>
      </c>
      <c r="Q10558" s="20" t="s">
        <v>40</v>
      </c>
      <c r="R10558" s="25">
        <v>8498.27</v>
      </c>
    </row>
    <row r="10559" spans="9:18" x14ac:dyDescent="0.3">
      <c r="M10559" s="20" t="s">
        <v>42</v>
      </c>
      <c r="R10559" s="25">
        <v>1555.556</v>
      </c>
    </row>
    <row r="10560" spans="9:18" x14ac:dyDescent="0.3">
      <c r="I10560" s="31" t="s">
        <v>3726</v>
      </c>
      <c r="J10560" s="20" t="s">
        <v>3727</v>
      </c>
      <c r="K10560" s="20" t="s">
        <v>194</v>
      </c>
      <c r="L10560" s="20" t="s">
        <v>1474</v>
      </c>
      <c r="M10560" s="20" t="s">
        <v>39</v>
      </c>
      <c r="N10560" s="20" t="s">
        <v>122</v>
      </c>
      <c r="Q10560" s="20" t="s">
        <v>40</v>
      </c>
      <c r="R10560" s="25">
        <v>16996.52</v>
      </c>
    </row>
    <row r="10561" spans="9:18" x14ac:dyDescent="0.3">
      <c r="M10561" s="20" t="s">
        <v>42</v>
      </c>
      <c r="R10561" s="25">
        <v>3111.1080000000002</v>
      </c>
    </row>
    <row r="10562" spans="9:18" x14ac:dyDescent="0.3">
      <c r="I10562" s="31" t="s">
        <v>3726</v>
      </c>
      <c r="J10562" s="20" t="s">
        <v>3727</v>
      </c>
      <c r="K10562" s="20" t="s">
        <v>194</v>
      </c>
      <c r="L10562" s="20" t="s">
        <v>1474</v>
      </c>
      <c r="M10562" s="20" t="s">
        <v>39</v>
      </c>
      <c r="N10562" s="20" t="s">
        <v>122</v>
      </c>
      <c r="Q10562" s="20" t="s">
        <v>40</v>
      </c>
      <c r="R10562" s="25">
        <v>8498.27</v>
      </c>
    </row>
    <row r="10563" spans="9:18" x14ac:dyDescent="0.3">
      <c r="M10563" s="20" t="s">
        <v>42</v>
      </c>
      <c r="R10563" s="25">
        <v>1555.556</v>
      </c>
    </row>
    <row r="10564" spans="9:18" x14ac:dyDescent="0.3">
      <c r="I10564" s="31" t="s">
        <v>3726</v>
      </c>
      <c r="J10564" s="20" t="s">
        <v>3727</v>
      </c>
      <c r="K10564" s="20" t="s">
        <v>194</v>
      </c>
      <c r="L10564" s="20" t="s">
        <v>1474</v>
      </c>
      <c r="M10564" s="20" t="s">
        <v>39</v>
      </c>
      <c r="N10564" s="20" t="s">
        <v>122</v>
      </c>
      <c r="Q10564" s="20" t="s">
        <v>40</v>
      </c>
      <c r="R10564" s="25">
        <v>4249.1400000000003</v>
      </c>
    </row>
    <row r="10565" spans="9:18" x14ac:dyDescent="0.3">
      <c r="M10565" s="20" t="s">
        <v>42</v>
      </c>
      <c r="R10565" s="25">
        <v>777.77800000000002</v>
      </c>
    </row>
    <row r="10566" spans="9:18" x14ac:dyDescent="0.3">
      <c r="I10566" s="31" t="s">
        <v>3726</v>
      </c>
      <c r="J10566" s="20" t="s">
        <v>3727</v>
      </c>
      <c r="K10566" s="20" t="s">
        <v>194</v>
      </c>
      <c r="L10566" s="20" t="s">
        <v>1474</v>
      </c>
      <c r="M10566" s="20" t="s">
        <v>39</v>
      </c>
      <c r="N10566" s="20" t="s">
        <v>122</v>
      </c>
      <c r="Q10566" s="20" t="s">
        <v>40</v>
      </c>
      <c r="R10566" s="25">
        <v>4249.1400000000003</v>
      </c>
    </row>
    <row r="10567" spans="9:18" x14ac:dyDescent="0.3">
      <c r="M10567" s="20" t="s">
        <v>42</v>
      </c>
      <c r="R10567" s="25">
        <v>777.77800000000002</v>
      </c>
    </row>
    <row r="10568" spans="9:18" x14ac:dyDescent="0.3">
      <c r="I10568" s="31" t="s">
        <v>3726</v>
      </c>
      <c r="J10568" s="20" t="s">
        <v>3727</v>
      </c>
      <c r="K10568" s="20" t="s">
        <v>194</v>
      </c>
      <c r="L10568" s="20" t="s">
        <v>1474</v>
      </c>
      <c r="M10568" s="20" t="s">
        <v>39</v>
      </c>
      <c r="N10568" s="20" t="s">
        <v>122</v>
      </c>
      <c r="Q10568" s="20" t="s">
        <v>40</v>
      </c>
      <c r="R10568" s="25">
        <v>4249.1400000000003</v>
      </c>
    </row>
    <row r="10569" spans="9:18" x14ac:dyDescent="0.3">
      <c r="M10569" s="20" t="s">
        <v>42</v>
      </c>
      <c r="R10569" s="25">
        <v>777.77800000000002</v>
      </c>
    </row>
    <row r="10570" spans="9:18" x14ac:dyDescent="0.3">
      <c r="I10570" s="31" t="s">
        <v>3726</v>
      </c>
      <c r="J10570" s="20" t="s">
        <v>3727</v>
      </c>
      <c r="K10570" s="20" t="s">
        <v>194</v>
      </c>
      <c r="L10570" s="20" t="s">
        <v>1474</v>
      </c>
      <c r="M10570" s="20" t="s">
        <v>39</v>
      </c>
      <c r="N10570" s="20" t="s">
        <v>122</v>
      </c>
      <c r="Q10570" s="20" t="s">
        <v>40</v>
      </c>
      <c r="R10570" s="25">
        <v>4249.1400000000003</v>
      </c>
    </row>
    <row r="10571" spans="9:18" x14ac:dyDescent="0.3">
      <c r="M10571" s="20" t="s">
        <v>42</v>
      </c>
      <c r="R10571" s="25">
        <v>777.77800000000002</v>
      </c>
    </row>
    <row r="10572" spans="9:18" x14ac:dyDescent="0.3">
      <c r="I10572" s="31" t="s">
        <v>3726</v>
      </c>
      <c r="J10572" s="20" t="s">
        <v>3727</v>
      </c>
      <c r="K10572" s="20" t="s">
        <v>194</v>
      </c>
      <c r="L10572" s="20" t="s">
        <v>1474</v>
      </c>
      <c r="M10572" s="20" t="s">
        <v>39</v>
      </c>
      <c r="N10572" s="20" t="s">
        <v>122</v>
      </c>
      <c r="Q10572" s="20" t="s">
        <v>40</v>
      </c>
      <c r="R10572" s="25">
        <v>4249.1400000000003</v>
      </c>
    </row>
    <row r="10573" spans="9:18" x14ac:dyDescent="0.3">
      <c r="M10573" s="20" t="s">
        <v>42</v>
      </c>
      <c r="R10573" s="25">
        <v>777.77800000000002</v>
      </c>
    </row>
    <row r="10574" spans="9:18" x14ac:dyDescent="0.3">
      <c r="I10574" s="31" t="s">
        <v>3726</v>
      </c>
      <c r="J10574" s="20" t="s">
        <v>3727</v>
      </c>
      <c r="K10574" s="20" t="s">
        <v>194</v>
      </c>
      <c r="L10574" s="20" t="s">
        <v>1474</v>
      </c>
      <c r="M10574" s="20" t="s">
        <v>39</v>
      </c>
      <c r="N10574" s="20" t="s">
        <v>122</v>
      </c>
      <c r="Q10574" s="20" t="s">
        <v>40</v>
      </c>
      <c r="R10574" s="25">
        <v>4249.1400000000003</v>
      </c>
    </row>
    <row r="10575" spans="9:18" x14ac:dyDescent="0.3">
      <c r="M10575" s="20" t="s">
        <v>42</v>
      </c>
      <c r="R10575" s="25">
        <v>777.77800000000002</v>
      </c>
    </row>
    <row r="10576" spans="9:18" x14ac:dyDescent="0.3">
      <c r="I10576" s="31" t="s">
        <v>3726</v>
      </c>
      <c r="J10576" s="20" t="s">
        <v>3727</v>
      </c>
      <c r="K10576" s="20" t="s">
        <v>194</v>
      </c>
      <c r="L10576" s="20" t="s">
        <v>1474</v>
      </c>
      <c r="M10576" s="20" t="s">
        <v>39</v>
      </c>
      <c r="N10576" s="20" t="s">
        <v>122</v>
      </c>
      <c r="Q10576" s="20" t="s">
        <v>40</v>
      </c>
      <c r="R10576" s="25">
        <v>4249.1400000000003</v>
      </c>
    </row>
    <row r="10577" spans="9:18" x14ac:dyDescent="0.3">
      <c r="M10577" s="20" t="s">
        <v>42</v>
      </c>
      <c r="R10577" s="25">
        <v>777.77800000000002</v>
      </c>
    </row>
    <row r="10578" spans="9:18" x14ac:dyDescent="0.3">
      <c r="I10578" s="31" t="s">
        <v>3726</v>
      </c>
      <c r="J10578" s="20" t="s">
        <v>3727</v>
      </c>
      <c r="K10578" s="20" t="s">
        <v>194</v>
      </c>
      <c r="L10578" s="20" t="s">
        <v>1474</v>
      </c>
      <c r="M10578" s="20" t="s">
        <v>39</v>
      </c>
      <c r="N10578" s="20" t="s">
        <v>122</v>
      </c>
      <c r="Q10578" s="20" t="s">
        <v>40</v>
      </c>
      <c r="R10578" s="25">
        <v>8498.27</v>
      </c>
    </row>
    <row r="10579" spans="9:18" x14ac:dyDescent="0.3">
      <c r="M10579" s="20" t="s">
        <v>42</v>
      </c>
      <c r="R10579" s="25">
        <v>1555.556</v>
      </c>
    </row>
    <row r="10580" spans="9:18" x14ac:dyDescent="0.3">
      <c r="I10580" s="31" t="s">
        <v>3726</v>
      </c>
      <c r="J10580" s="20" t="s">
        <v>3727</v>
      </c>
      <c r="K10580" s="20" t="s">
        <v>194</v>
      </c>
      <c r="L10580" s="20" t="s">
        <v>1474</v>
      </c>
      <c r="M10580" s="20" t="s">
        <v>39</v>
      </c>
      <c r="N10580" s="20" t="s">
        <v>122</v>
      </c>
      <c r="Q10580" s="20" t="s">
        <v>40</v>
      </c>
      <c r="R10580" s="25">
        <v>4249.1400000000003</v>
      </c>
    </row>
    <row r="10581" spans="9:18" x14ac:dyDescent="0.3">
      <c r="M10581" s="20" t="s">
        <v>42</v>
      </c>
      <c r="R10581" s="25">
        <v>777.77800000000002</v>
      </c>
    </row>
    <row r="10582" spans="9:18" x14ac:dyDescent="0.3">
      <c r="I10582" s="31" t="s">
        <v>3726</v>
      </c>
      <c r="J10582" s="20" t="s">
        <v>3727</v>
      </c>
      <c r="K10582" s="20" t="s">
        <v>194</v>
      </c>
      <c r="L10582" s="20" t="s">
        <v>1474</v>
      </c>
      <c r="M10582" s="20" t="s">
        <v>39</v>
      </c>
      <c r="N10582" s="20" t="s">
        <v>122</v>
      </c>
      <c r="Q10582" s="20" t="s">
        <v>40</v>
      </c>
      <c r="R10582" s="25">
        <v>27315.86</v>
      </c>
    </row>
    <row r="10583" spans="9:18" x14ac:dyDescent="0.3">
      <c r="M10583" s="20" t="s">
        <v>42</v>
      </c>
      <c r="R10583" s="25">
        <v>5000</v>
      </c>
    </row>
    <row r="10584" spans="9:18" x14ac:dyDescent="0.3">
      <c r="I10584" s="31" t="s">
        <v>3726</v>
      </c>
      <c r="J10584" s="20" t="s">
        <v>3727</v>
      </c>
      <c r="K10584" s="20" t="s">
        <v>194</v>
      </c>
      <c r="L10584" s="20" t="s">
        <v>1474</v>
      </c>
      <c r="M10584" s="20" t="s">
        <v>39</v>
      </c>
      <c r="N10584" s="20" t="s">
        <v>122</v>
      </c>
      <c r="Q10584" s="20" t="s">
        <v>40</v>
      </c>
      <c r="R10584" s="25">
        <v>5463.17</v>
      </c>
    </row>
    <row r="10585" spans="9:18" x14ac:dyDescent="0.3">
      <c r="M10585" s="20" t="s">
        <v>42</v>
      </c>
      <c r="R10585" s="25">
        <v>1000</v>
      </c>
    </row>
    <row r="10586" spans="9:18" x14ac:dyDescent="0.3">
      <c r="I10586" s="31" t="s">
        <v>3726</v>
      </c>
      <c r="J10586" s="20" t="s">
        <v>3728</v>
      </c>
      <c r="K10586" s="20" t="s">
        <v>3729</v>
      </c>
      <c r="M10586" s="20" t="s">
        <v>39</v>
      </c>
      <c r="N10586" s="20" t="s">
        <v>46</v>
      </c>
      <c r="O10586" s="25">
        <v>512.29999999999995</v>
      </c>
      <c r="Q10586" s="20" t="s">
        <v>47</v>
      </c>
    </row>
    <row r="10587" spans="9:18" x14ac:dyDescent="0.3">
      <c r="M10587" s="20" t="s">
        <v>42</v>
      </c>
    </row>
    <row r="10588" spans="9:18" x14ac:dyDescent="0.3">
      <c r="I10588" s="31" t="s">
        <v>3726</v>
      </c>
      <c r="J10588" s="20" t="s">
        <v>3728</v>
      </c>
      <c r="K10588" s="20" t="s">
        <v>3730</v>
      </c>
      <c r="M10588" s="20" t="s">
        <v>39</v>
      </c>
      <c r="N10588" s="20" t="s">
        <v>46</v>
      </c>
      <c r="O10588" s="25">
        <v>323.47000000000003</v>
      </c>
      <c r="Q10588" s="20" t="s">
        <v>47</v>
      </c>
    </row>
    <row r="10589" spans="9:18" x14ac:dyDescent="0.3">
      <c r="M10589" s="20" t="s">
        <v>42</v>
      </c>
    </row>
    <row r="10590" spans="9:18" x14ac:dyDescent="0.3">
      <c r="I10590" s="31" t="s">
        <v>3726</v>
      </c>
      <c r="J10590" s="20" t="s">
        <v>3728</v>
      </c>
      <c r="K10590" s="20" t="s">
        <v>3731</v>
      </c>
      <c r="M10590" s="20" t="s">
        <v>39</v>
      </c>
      <c r="N10590" s="20" t="s">
        <v>46</v>
      </c>
      <c r="O10590" s="25">
        <v>193.69</v>
      </c>
      <c r="Q10590" s="20" t="s">
        <v>47</v>
      </c>
    </row>
    <row r="10591" spans="9:18" x14ac:dyDescent="0.3">
      <c r="M10591" s="20" t="s">
        <v>42</v>
      </c>
    </row>
    <row r="10592" spans="9:18" x14ac:dyDescent="0.3">
      <c r="I10592" s="31" t="s">
        <v>3726</v>
      </c>
      <c r="J10592" s="20" t="s">
        <v>3728</v>
      </c>
      <c r="K10592" s="20" t="s">
        <v>3553</v>
      </c>
      <c r="M10592" s="20" t="s">
        <v>39</v>
      </c>
      <c r="N10592" s="20" t="s">
        <v>46</v>
      </c>
      <c r="O10592" s="25">
        <v>118.14</v>
      </c>
      <c r="Q10592" s="20" t="s">
        <v>47</v>
      </c>
    </row>
    <row r="10593" spans="9:17" x14ac:dyDescent="0.3">
      <c r="M10593" s="20" t="s">
        <v>42</v>
      </c>
    </row>
    <row r="10594" spans="9:17" x14ac:dyDescent="0.3">
      <c r="I10594" s="31" t="s">
        <v>3726</v>
      </c>
      <c r="J10594" s="20" t="s">
        <v>3728</v>
      </c>
      <c r="K10594" s="20" t="s">
        <v>3732</v>
      </c>
      <c r="M10594" s="20" t="s">
        <v>39</v>
      </c>
      <c r="N10594" s="20" t="s">
        <v>46</v>
      </c>
      <c r="O10594" s="25">
        <v>778.97</v>
      </c>
      <c r="Q10594" s="20" t="s">
        <v>47</v>
      </c>
    </row>
    <row r="10595" spans="9:17" x14ac:dyDescent="0.3">
      <c r="M10595" s="20" t="s">
        <v>42</v>
      </c>
    </row>
    <row r="10596" spans="9:17" x14ac:dyDescent="0.3">
      <c r="I10596" s="31" t="s">
        <v>3726</v>
      </c>
      <c r="J10596" s="20" t="s">
        <v>3733</v>
      </c>
      <c r="K10596" s="20" t="s">
        <v>3729</v>
      </c>
      <c r="M10596" s="20" t="s">
        <v>39</v>
      </c>
      <c r="N10596" s="20" t="s">
        <v>46</v>
      </c>
      <c r="O10596" s="25">
        <v>14364</v>
      </c>
      <c r="Q10596" s="20" t="s">
        <v>47</v>
      </c>
    </row>
    <row r="10597" spans="9:17" x14ac:dyDescent="0.3">
      <c r="M10597" s="20" t="s">
        <v>42</v>
      </c>
      <c r="O10597" s="25">
        <v>0.26600000000000001</v>
      </c>
    </row>
    <row r="10598" spans="9:17" x14ac:dyDescent="0.3">
      <c r="I10598" s="31" t="s">
        <v>3726</v>
      </c>
      <c r="J10598" s="20" t="s">
        <v>3733</v>
      </c>
      <c r="K10598" s="20" t="s">
        <v>3730</v>
      </c>
      <c r="M10598" s="20" t="s">
        <v>39</v>
      </c>
      <c r="N10598" s="20" t="s">
        <v>46</v>
      </c>
      <c r="O10598" s="25">
        <v>9069.67</v>
      </c>
      <c r="Q10598" s="20" t="s">
        <v>47</v>
      </c>
    </row>
    <row r="10599" spans="9:17" x14ac:dyDescent="0.3">
      <c r="M10599" s="20" t="s">
        <v>42</v>
      </c>
      <c r="O10599" s="25">
        <v>182</v>
      </c>
    </row>
    <row r="10600" spans="9:17" x14ac:dyDescent="0.3">
      <c r="I10600" s="31" t="s">
        <v>3726</v>
      </c>
      <c r="J10600" s="20" t="s">
        <v>3733</v>
      </c>
      <c r="K10600" s="20" t="s">
        <v>3731</v>
      </c>
      <c r="M10600" s="20" t="s">
        <v>39</v>
      </c>
      <c r="N10600" s="20" t="s">
        <v>46</v>
      </c>
      <c r="O10600" s="25">
        <v>5430.83</v>
      </c>
      <c r="Q10600" s="20" t="s">
        <v>47</v>
      </c>
    </row>
    <row r="10601" spans="9:17" x14ac:dyDescent="0.3">
      <c r="M10601" s="20" t="s">
        <v>42</v>
      </c>
      <c r="O10601" s="25">
        <v>9.5000000000000001E-2</v>
      </c>
    </row>
    <row r="10602" spans="9:17" x14ac:dyDescent="0.3">
      <c r="I10602" s="31" t="s">
        <v>3726</v>
      </c>
      <c r="J10602" s="20" t="s">
        <v>3733</v>
      </c>
      <c r="K10602" s="20" t="s">
        <v>3553</v>
      </c>
      <c r="M10602" s="20" t="s">
        <v>39</v>
      </c>
      <c r="N10602" s="20" t="s">
        <v>46</v>
      </c>
      <c r="O10602" s="25">
        <v>3312.5</v>
      </c>
      <c r="Q10602" s="20" t="s">
        <v>47</v>
      </c>
    </row>
    <row r="10603" spans="9:17" x14ac:dyDescent="0.3">
      <c r="M10603" s="20" t="s">
        <v>42</v>
      </c>
      <c r="O10603" s="25">
        <v>0.05</v>
      </c>
    </row>
    <row r="10604" spans="9:17" x14ac:dyDescent="0.3">
      <c r="I10604" s="31" t="s">
        <v>3726</v>
      </c>
      <c r="J10604" s="20" t="s">
        <v>3733</v>
      </c>
      <c r="K10604" s="20" t="s">
        <v>3732</v>
      </c>
      <c r="M10604" s="20" t="s">
        <v>39</v>
      </c>
      <c r="N10604" s="20" t="s">
        <v>46</v>
      </c>
      <c r="O10604" s="25">
        <v>21841.25</v>
      </c>
      <c r="Q10604" s="20" t="s">
        <v>47</v>
      </c>
    </row>
    <row r="10605" spans="9:17" x14ac:dyDescent="0.3">
      <c r="M10605" s="20" t="s">
        <v>42</v>
      </c>
      <c r="O10605" s="25">
        <v>0.505</v>
      </c>
    </row>
    <row r="10606" spans="9:17" x14ac:dyDescent="0.3">
      <c r="I10606" s="31" t="s">
        <v>3726</v>
      </c>
      <c r="J10606" s="20" t="s">
        <v>3734</v>
      </c>
      <c r="K10606" s="20" t="s">
        <v>3735</v>
      </c>
      <c r="M10606" s="20" t="s">
        <v>39</v>
      </c>
      <c r="N10606" s="20" t="s">
        <v>46</v>
      </c>
      <c r="O10606" s="25">
        <v>48.33</v>
      </c>
      <c r="Q10606" s="20" t="s">
        <v>47</v>
      </c>
    </row>
    <row r="10607" spans="9:17" x14ac:dyDescent="0.3">
      <c r="M10607" s="20" t="s">
        <v>42</v>
      </c>
      <c r="O10607" s="25">
        <v>1</v>
      </c>
    </row>
    <row r="10608" spans="9:17" x14ac:dyDescent="0.3">
      <c r="I10608" s="31" t="s">
        <v>3726</v>
      </c>
      <c r="J10608" s="20" t="s">
        <v>3736</v>
      </c>
      <c r="K10608" s="20" t="s">
        <v>2230</v>
      </c>
      <c r="M10608" s="20" t="s">
        <v>39</v>
      </c>
      <c r="N10608" s="20" t="s">
        <v>53</v>
      </c>
      <c r="O10608" s="25">
        <v>1220.83</v>
      </c>
      <c r="Q10608" s="20" t="s">
        <v>47</v>
      </c>
    </row>
    <row r="10609" spans="9:18" x14ac:dyDescent="0.3">
      <c r="M10609" s="20" t="s">
        <v>42</v>
      </c>
      <c r="O10609" s="25">
        <v>5</v>
      </c>
    </row>
    <row r="10610" spans="9:18" x14ac:dyDescent="0.3">
      <c r="I10610" s="31" t="s">
        <v>3726</v>
      </c>
      <c r="J10610" s="20" t="s">
        <v>3736</v>
      </c>
      <c r="K10610" s="20" t="s">
        <v>3737</v>
      </c>
      <c r="M10610" s="20" t="s">
        <v>39</v>
      </c>
      <c r="N10610" s="20" t="s">
        <v>53</v>
      </c>
      <c r="O10610" s="25">
        <v>437.5</v>
      </c>
      <c r="Q10610" s="20" t="s">
        <v>47</v>
      </c>
    </row>
    <row r="10611" spans="9:18" x14ac:dyDescent="0.3">
      <c r="M10611" s="20" t="s">
        <v>42</v>
      </c>
      <c r="O10611" s="25">
        <v>5</v>
      </c>
    </row>
    <row r="10612" spans="9:18" x14ac:dyDescent="0.3">
      <c r="I10612" s="31" t="s">
        <v>3726</v>
      </c>
      <c r="J10612" s="20" t="s">
        <v>3736</v>
      </c>
      <c r="K10612" s="20" t="s">
        <v>3737</v>
      </c>
      <c r="M10612" s="20" t="s">
        <v>39</v>
      </c>
      <c r="N10612" s="20" t="s">
        <v>53</v>
      </c>
      <c r="O10612" s="25">
        <v>533.33000000000004</v>
      </c>
      <c r="Q10612" s="20" t="s">
        <v>47</v>
      </c>
    </row>
    <row r="10613" spans="9:18" x14ac:dyDescent="0.3">
      <c r="M10613" s="20" t="s">
        <v>42</v>
      </c>
      <c r="O10613" s="25">
        <v>5</v>
      </c>
    </row>
    <row r="10614" spans="9:18" x14ac:dyDescent="0.3">
      <c r="I10614" s="31" t="s">
        <v>3726</v>
      </c>
      <c r="J10614" s="20" t="s">
        <v>3734</v>
      </c>
      <c r="K10614" s="20" t="s">
        <v>3738</v>
      </c>
      <c r="M10614" s="20" t="s">
        <v>39</v>
      </c>
      <c r="N10614" s="20" t="s">
        <v>46</v>
      </c>
      <c r="O10614" s="25">
        <v>4177.5</v>
      </c>
      <c r="Q10614" s="20" t="s">
        <v>47</v>
      </c>
    </row>
    <row r="10615" spans="9:18" x14ac:dyDescent="0.3">
      <c r="M10615" s="20" t="s">
        <v>42</v>
      </c>
      <c r="O10615" s="25">
        <v>1</v>
      </c>
    </row>
    <row r="10616" spans="9:18" x14ac:dyDescent="0.3">
      <c r="I10616" s="31" t="s">
        <v>3726</v>
      </c>
      <c r="J10616" s="20" t="s">
        <v>3739</v>
      </c>
      <c r="K10616" s="20" t="s">
        <v>3740</v>
      </c>
      <c r="M10616" s="20" t="s">
        <v>39</v>
      </c>
      <c r="N10616" s="20" t="s">
        <v>146</v>
      </c>
      <c r="O10616" s="25">
        <v>1500</v>
      </c>
      <c r="Q10616" s="20" t="s">
        <v>47</v>
      </c>
    </row>
    <row r="10617" spans="9:18" x14ac:dyDescent="0.3">
      <c r="M10617" s="20" t="s">
        <v>42</v>
      </c>
      <c r="O10617" s="25">
        <v>1</v>
      </c>
    </row>
    <row r="10618" spans="9:18" x14ac:dyDescent="0.3">
      <c r="I10618" s="31" t="s">
        <v>3726</v>
      </c>
      <c r="J10618" s="20" t="s">
        <v>3739</v>
      </c>
      <c r="K10618" s="20" t="s">
        <v>3741</v>
      </c>
      <c r="L10618" s="20" t="s">
        <v>3740</v>
      </c>
      <c r="M10618" s="20" t="s">
        <v>39</v>
      </c>
      <c r="N10618" s="20" t="s">
        <v>146</v>
      </c>
      <c r="O10618" s="25">
        <v>1500</v>
      </c>
      <c r="Q10618" s="20" t="s">
        <v>149</v>
      </c>
      <c r="R10618" s="25">
        <v>1500</v>
      </c>
    </row>
    <row r="10619" spans="9:18" x14ac:dyDescent="0.3">
      <c r="M10619" s="20" t="s">
        <v>42</v>
      </c>
    </row>
    <row r="10620" spans="9:18" x14ac:dyDescent="0.3">
      <c r="I10620" s="31" t="s">
        <v>3726</v>
      </c>
      <c r="J10620" s="20" t="s">
        <v>3742</v>
      </c>
      <c r="K10620" s="20" t="s">
        <v>3560</v>
      </c>
      <c r="M10620" s="20" t="s">
        <v>39</v>
      </c>
      <c r="N10620" s="20" t="s">
        <v>146</v>
      </c>
      <c r="O10620" s="25">
        <v>6600</v>
      </c>
      <c r="Q10620" s="20" t="s">
        <v>47</v>
      </c>
    </row>
    <row r="10621" spans="9:18" x14ac:dyDescent="0.3">
      <c r="M10621" s="20" t="s">
        <v>42</v>
      </c>
      <c r="O10621" s="25">
        <v>5</v>
      </c>
    </row>
    <row r="10622" spans="9:18" x14ac:dyDescent="0.3">
      <c r="I10622" s="31" t="s">
        <v>3726</v>
      </c>
      <c r="J10622" s="20" t="s">
        <v>3742</v>
      </c>
      <c r="K10622" s="20" t="s">
        <v>3743</v>
      </c>
      <c r="L10622" s="20" t="s">
        <v>3560</v>
      </c>
      <c r="M10622" s="20" t="s">
        <v>39</v>
      </c>
      <c r="N10622" s="20" t="s">
        <v>146</v>
      </c>
      <c r="O10622" s="25">
        <v>6600</v>
      </c>
      <c r="Q10622" s="20" t="s">
        <v>149</v>
      </c>
      <c r="R10622" s="25">
        <v>6600</v>
      </c>
    </row>
    <row r="10623" spans="9:18" x14ac:dyDescent="0.3">
      <c r="M10623" s="20" t="s">
        <v>42</v>
      </c>
    </row>
    <row r="10624" spans="9:18" x14ac:dyDescent="0.3">
      <c r="I10624" s="31" t="s">
        <v>3726</v>
      </c>
      <c r="J10624" s="20" t="s">
        <v>3742</v>
      </c>
      <c r="K10624" s="20" t="s">
        <v>3559</v>
      </c>
      <c r="M10624" s="20" t="s">
        <v>39</v>
      </c>
      <c r="N10624" s="20" t="s">
        <v>146</v>
      </c>
      <c r="O10624" s="25">
        <v>6000</v>
      </c>
      <c r="Q10624" s="20" t="s">
        <v>47</v>
      </c>
    </row>
    <row r="10625" spans="9:18" x14ac:dyDescent="0.3">
      <c r="M10625" s="20" t="s">
        <v>42</v>
      </c>
      <c r="O10625" s="25">
        <v>4</v>
      </c>
    </row>
    <row r="10626" spans="9:18" x14ac:dyDescent="0.3">
      <c r="I10626" s="31" t="s">
        <v>3726</v>
      </c>
      <c r="J10626" s="20" t="s">
        <v>3742</v>
      </c>
      <c r="K10626" s="20" t="s">
        <v>3741</v>
      </c>
      <c r="L10626" s="20" t="s">
        <v>3559</v>
      </c>
      <c r="M10626" s="20" t="s">
        <v>39</v>
      </c>
      <c r="N10626" s="20" t="s">
        <v>146</v>
      </c>
      <c r="O10626" s="25">
        <v>6000</v>
      </c>
      <c r="Q10626" s="20" t="s">
        <v>149</v>
      </c>
      <c r="R10626" s="25">
        <v>6000</v>
      </c>
    </row>
    <row r="10627" spans="9:18" x14ac:dyDescent="0.3">
      <c r="M10627" s="20" t="s">
        <v>42</v>
      </c>
    </row>
    <row r="10628" spans="9:18" x14ac:dyDescent="0.3">
      <c r="I10628" s="31" t="s">
        <v>3726</v>
      </c>
      <c r="J10628" s="20" t="s">
        <v>3744</v>
      </c>
      <c r="K10628" s="20" t="s">
        <v>3745</v>
      </c>
      <c r="M10628" s="20" t="s">
        <v>39</v>
      </c>
      <c r="N10628" s="20" t="s">
        <v>53</v>
      </c>
      <c r="O10628" s="25">
        <v>1705.2</v>
      </c>
      <c r="Q10628" s="20" t="s">
        <v>47</v>
      </c>
    </row>
    <row r="10629" spans="9:18" x14ac:dyDescent="0.3">
      <c r="M10629" s="20" t="s">
        <v>42</v>
      </c>
      <c r="O10629" s="25">
        <v>56</v>
      </c>
    </row>
    <row r="10630" spans="9:18" x14ac:dyDescent="0.3">
      <c r="I10630" s="31" t="s">
        <v>3726</v>
      </c>
      <c r="J10630" s="20" t="s">
        <v>3742</v>
      </c>
      <c r="K10630" s="20" t="s">
        <v>3558</v>
      </c>
      <c r="M10630" s="20" t="s">
        <v>39</v>
      </c>
      <c r="N10630" s="20" t="s">
        <v>146</v>
      </c>
      <c r="O10630" s="25">
        <v>7280.2</v>
      </c>
      <c r="Q10630" s="20" t="s">
        <v>47</v>
      </c>
    </row>
    <row r="10631" spans="9:18" x14ac:dyDescent="0.3">
      <c r="M10631" s="20" t="s">
        <v>42</v>
      </c>
      <c r="O10631" s="25">
        <v>4</v>
      </c>
    </row>
    <row r="10632" spans="9:18" x14ac:dyDescent="0.3">
      <c r="I10632" s="31" t="s">
        <v>3726</v>
      </c>
      <c r="J10632" s="20" t="s">
        <v>3742</v>
      </c>
      <c r="K10632" s="20" t="s">
        <v>3746</v>
      </c>
      <c r="L10632" s="20" t="s">
        <v>3558</v>
      </c>
      <c r="M10632" s="20" t="s">
        <v>39</v>
      </c>
      <c r="N10632" s="20" t="s">
        <v>146</v>
      </c>
      <c r="O10632" s="25">
        <v>7280.2</v>
      </c>
      <c r="Q10632" s="20" t="s">
        <v>149</v>
      </c>
      <c r="R10632" s="25">
        <v>7280.2</v>
      </c>
    </row>
    <row r="10633" spans="9:18" x14ac:dyDescent="0.3">
      <c r="M10633" s="20" t="s">
        <v>42</v>
      </c>
    </row>
    <row r="10634" spans="9:18" x14ac:dyDescent="0.3">
      <c r="I10634" s="31" t="s">
        <v>3726</v>
      </c>
      <c r="J10634" s="20" t="s">
        <v>3742</v>
      </c>
      <c r="K10634" s="20" t="s">
        <v>3555</v>
      </c>
      <c r="M10634" s="20" t="s">
        <v>39</v>
      </c>
      <c r="N10634" s="20" t="s">
        <v>146</v>
      </c>
      <c r="O10634" s="25">
        <v>9166.75</v>
      </c>
      <c r="Q10634" s="20" t="s">
        <v>47</v>
      </c>
    </row>
    <row r="10635" spans="9:18" x14ac:dyDescent="0.3">
      <c r="M10635" s="20" t="s">
        <v>42</v>
      </c>
      <c r="O10635" s="25">
        <v>5</v>
      </c>
    </row>
    <row r="10636" spans="9:18" x14ac:dyDescent="0.3">
      <c r="I10636" s="31" t="s">
        <v>3726</v>
      </c>
      <c r="J10636" s="20" t="s">
        <v>3742</v>
      </c>
      <c r="K10636" s="20" t="s">
        <v>3747</v>
      </c>
      <c r="L10636" s="20" t="s">
        <v>3555</v>
      </c>
      <c r="M10636" s="20" t="s">
        <v>39</v>
      </c>
      <c r="N10636" s="20" t="s">
        <v>146</v>
      </c>
      <c r="O10636" s="25">
        <v>9166.75</v>
      </c>
      <c r="Q10636" s="20" t="s">
        <v>149</v>
      </c>
      <c r="R10636" s="25">
        <v>9166.75</v>
      </c>
    </row>
    <row r="10637" spans="9:18" x14ac:dyDescent="0.3">
      <c r="M10637" s="20" t="s">
        <v>42</v>
      </c>
    </row>
    <row r="10638" spans="9:18" x14ac:dyDescent="0.3">
      <c r="I10638" s="31" t="s">
        <v>3726</v>
      </c>
      <c r="J10638" s="20" t="s">
        <v>3742</v>
      </c>
      <c r="K10638" s="20" t="s">
        <v>3748</v>
      </c>
      <c r="M10638" s="20" t="s">
        <v>39</v>
      </c>
      <c r="N10638" s="20" t="s">
        <v>46</v>
      </c>
      <c r="O10638" s="25">
        <v>731.5</v>
      </c>
      <c r="Q10638" s="20" t="s">
        <v>47</v>
      </c>
    </row>
    <row r="10639" spans="9:18" x14ac:dyDescent="0.3">
      <c r="M10639" s="20" t="s">
        <v>42</v>
      </c>
      <c r="O10639" s="25">
        <v>10</v>
      </c>
    </row>
    <row r="10640" spans="9:18" x14ac:dyDescent="0.3">
      <c r="I10640" s="31" t="s">
        <v>3726</v>
      </c>
      <c r="J10640" s="20" t="s">
        <v>3749</v>
      </c>
      <c r="K10640" s="20" t="s">
        <v>3750</v>
      </c>
      <c r="M10640" s="20" t="s">
        <v>39</v>
      </c>
      <c r="N10640" s="20" t="s">
        <v>46</v>
      </c>
      <c r="O10640" s="25">
        <v>3750</v>
      </c>
      <c r="Q10640" s="20" t="s">
        <v>47</v>
      </c>
    </row>
    <row r="10641" spans="9:17" x14ac:dyDescent="0.3">
      <c r="M10641" s="20" t="s">
        <v>42</v>
      </c>
      <c r="O10641" s="25">
        <v>30</v>
      </c>
    </row>
    <row r="10642" spans="9:17" x14ac:dyDescent="0.3">
      <c r="I10642" s="31" t="s">
        <v>3726</v>
      </c>
      <c r="J10642" s="20" t="s">
        <v>3751</v>
      </c>
      <c r="K10642" s="20" t="s">
        <v>3690</v>
      </c>
      <c r="M10642" s="20" t="s">
        <v>39</v>
      </c>
      <c r="N10642" s="20" t="s">
        <v>53</v>
      </c>
      <c r="O10642" s="25">
        <v>531.66999999999996</v>
      </c>
      <c r="Q10642" s="20" t="s">
        <v>47</v>
      </c>
    </row>
    <row r="10643" spans="9:17" x14ac:dyDescent="0.3">
      <c r="M10643" s="20" t="s">
        <v>42</v>
      </c>
      <c r="O10643" s="25">
        <v>22</v>
      </c>
    </row>
    <row r="10644" spans="9:17" x14ac:dyDescent="0.3">
      <c r="I10644" s="31" t="s">
        <v>3726</v>
      </c>
      <c r="J10644" s="20" t="s">
        <v>3751</v>
      </c>
      <c r="K10644" s="20" t="s">
        <v>3552</v>
      </c>
      <c r="M10644" s="20" t="s">
        <v>39</v>
      </c>
      <c r="N10644" s="20" t="s">
        <v>53</v>
      </c>
      <c r="O10644" s="25">
        <v>1919.17</v>
      </c>
      <c r="Q10644" s="20" t="s">
        <v>47</v>
      </c>
    </row>
    <row r="10645" spans="9:17" x14ac:dyDescent="0.3">
      <c r="M10645" s="20" t="s">
        <v>42</v>
      </c>
      <c r="O10645" s="25">
        <v>7</v>
      </c>
    </row>
    <row r="10646" spans="9:17" x14ac:dyDescent="0.3">
      <c r="I10646" s="31" t="s">
        <v>3726</v>
      </c>
      <c r="J10646" s="20" t="s">
        <v>3752</v>
      </c>
      <c r="K10646" s="20" t="s">
        <v>3245</v>
      </c>
      <c r="M10646" s="20" t="s">
        <v>39</v>
      </c>
      <c r="N10646" s="20" t="s">
        <v>53</v>
      </c>
      <c r="O10646" s="25">
        <v>900</v>
      </c>
      <c r="Q10646" s="20" t="s">
        <v>47</v>
      </c>
    </row>
    <row r="10647" spans="9:17" x14ac:dyDescent="0.3">
      <c r="M10647" s="20" t="s">
        <v>42</v>
      </c>
      <c r="O10647" s="25">
        <v>5</v>
      </c>
    </row>
    <row r="10648" spans="9:17" x14ac:dyDescent="0.3">
      <c r="I10648" s="31" t="s">
        <v>3726</v>
      </c>
      <c r="J10648" s="20" t="s">
        <v>3753</v>
      </c>
      <c r="K10648" s="20" t="s">
        <v>3754</v>
      </c>
      <c r="M10648" s="20" t="s">
        <v>39</v>
      </c>
      <c r="N10648" s="20" t="s">
        <v>46</v>
      </c>
      <c r="O10648" s="25">
        <v>37500</v>
      </c>
      <c r="Q10648" s="20" t="s">
        <v>47</v>
      </c>
    </row>
    <row r="10649" spans="9:17" x14ac:dyDescent="0.3">
      <c r="M10649" s="20" t="s">
        <v>42</v>
      </c>
      <c r="O10649" s="25">
        <v>1</v>
      </c>
    </row>
    <row r="10650" spans="9:17" x14ac:dyDescent="0.3">
      <c r="I10650" s="31" t="s">
        <v>3726</v>
      </c>
      <c r="J10650" s="20" t="s">
        <v>3755</v>
      </c>
      <c r="K10650" s="20" t="s">
        <v>3729</v>
      </c>
      <c r="M10650" s="20" t="s">
        <v>39</v>
      </c>
      <c r="N10650" s="20" t="s">
        <v>46</v>
      </c>
      <c r="O10650" s="25">
        <v>2348.87</v>
      </c>
      <c r="Q10650" s="20" t="s">
        <v>47</v>
      </c>
    </row>
    <row r="10651" spans="9:17" x14ac:dyDescent="0.3">
      <c r="M10651" s="20" t="s">
        <v>42</v>
      </c>
    </row>
    <row r="10652" spans="9:17" x14ac:dyDescent="0.3">
      <c r="I10652" s="31" t="s">
        <v>3726</v>
      </c>
      <c r="J10652" s="20" t="s">
        <v>3755</v>
      </c>
      <c r="K10652" s="20" t="s">
        <v>3730</v>
      </c>
      <c r="M10652" s="20" t="s">
        <v>39</v>
      </c>
      <c r="N10652" s="20" t="s">
        <v>46</v>
      </c>
      <c r="O10652" s="25">
        <v>1483.12</v>
      </c>
      <c r="Q10652" s="20" t="s">
        <v>47</v>
      </c>
    </row>
    <row r="10653" spans="9:17" x14ac:dyDescent="0.3">
      <c r="M10653" s="20" t="s">
        <v>42</v>
      </c>
    </row>
    <row r="10654" spans="9:17" x14ac:dyDescent="0.3">
      <c r="I10654" s="31" t="s">
        <v>3726</v>
      </c>
      <c r="J10654" s="20" t="s">
        <v>3755</v>
      </c>
      <c r="K10654" s="20" t="s">
        <v>3731</v>
      </c>
      <c r="M10654" s="20" t="s">
        <v>39</v>
      </c>
      <c r="N10654" s="20" t="s">
        <v>46</v>
      </c>
      <c r="O10654" s="25">
        <v>888.07</v>
      </c>
      <c r="Q10654" s="20" t="s">
        <v>47</v>
      </c>
    </row>
    <row r="10655" spans="9:17" x14ac:dyDescent="0.3">
      <c r="M10655" s="20" t="s">
        <v>42</v>
      </c>
    </row>
    <row r="10656" spans="9:17" x14ac:dyDescent="0.3">
      <c r="I10656" s="31" t="s">
        <v>3726</v>
      </c>
      <c r="J10656" s="20" t="s">
        <v>3755</v>
      </c>
      <c r="K10656" s="20" t="s">
        <v>3553</v>
      </c>
      <c r="M10656" s="20" t="s">
        <v>39</v>
      </c>
      <c r="N10656" s="20" t="s">
        <v>46</v>
      </c>
      <c r="O10656" s="25">
        <v>541.67999999999995</v>
      </c>
      <c r="Q10656" s="20" t="s">
        <v>47</v>
      </c>
    </row>
    <row r="10657" spans="9:17" x14ac:dyDescent="0.3">
      <c r="M10657" s="20" t="s">
        <v>42</v>
      </c>
    </row>
    <row r="10658" spans="9:17" x14ac:dyDescent="0.3">
      <c r="I10658" s="31" t="s">
        <v>3726</v>
      </c>
      <c r="J10658" s="20" t="s">
        <v>3755</v>
      </c>
      <c r="K10658" s="20" t="s">
        <v>3732</v>
      </c>
      <c r="M10658" s="20" t="s">
        <v>39</v>
      </c>
      <c r="N10658" s="20" t="s">
        <v>46</v>
      </c>
      <c r="O10658" s="25">
        <v>3571.59</v>
      </c>
      <c r="Q10658" s="20" t="s">
        <v>47</v>
      </c>
    </row>
    <row r="10659" spans="9:17" x14ac:dyDescent="0.3">
      <c r="M10659" s="20" t="s">
        <v>42</v>
      </c>
    </row>
    <row r="10660" spans="9:17" x14ac:dyDescent="0.3">
      <c r="I10660" s="31" t="s">
        <v>3726</v>
      </c>
      <c r="J10660" s="20" t="s">
        <v>3756</v>
      </c>
      <c r="K10660" s="20" t="s">
        <v>2750</v>
      </c>
      <c r="M10660" s="20" t="s">
        <v>39</v>
      </c>
      <c r="N10660" s="20" t="s">
        <v>46</v>
      </c>
      <c r="O10660" s="25">
        <v>159.46</v>
      </c>
      <c r="Q10660" s="20" t="s">
        <v>47</v>
      </c>
    </row>
    <row r="10661" spans="9:17" x14ac:dyDescent="0.3">
      <c r="M10661" s="20" t="s">
        <v>42</v>
      </c>
    </row>
    <row r="10662" spans="9:17" x14ac:dyDescent="0.3">
      <c r="I10662" s="31" t="s">
        <v>3726</v>
      </c>
      <c r="J10662" s="20" t="s">
        <v>3756</v>
      </c>
      <c r="K10662" s="20" t="s">
        <v>2751</v>
      </c>
      <c r="M10662" s="20" t="s">
        <v>39</v>
      </c>
      <c r="N10662" s="20" t="s">
        <v>46</v>
      </c>
      <c r="O10662" s="25">
        <v>308.70999999999998</v>
      </c>
      <c r="Q10662" s="20" t="s">
        <v>47</v>
      </c>
    </row>
    <row r="10663" spans="9:17" x14ac:dyDescent="0.3">
      <c r="M10663" s="20" t="s">
        <v>42</v>
      </c>
    </row>
    <row r="10664" spans="9:17" x14ac:dyDescent="0.3">
      <c r="I10664" s="31" t="s">
        <v>3726</v>
      </c>
      <c r="J10664" s="20" t="s">
        <v>3756</v>
      </c>
      <c r="K10664" s="20" t="s">
        <v>2752</v>
      </c>
      <c r="M10664" s="20" t="s">
        <v>39</v>
      </c>
      <c r="N10664" s="20" t="s">
        <v>46</v>
      </c>
      <c r="O10664" s="25">
        <v>242.66</v>
      </c>
      <c r="Q10664" s="20" t="s">
        <v>47</v>
      </c>
    </row>
    <row r="10665" spans="9:17" x14ac:dyDescent="0.3">
      <c r="M10665" s="20" t="s">
        <v>42</v>
      </c>
    </row>
    <row r="10666" spans="9:17" x14ac:dyDescent="0.3">
      <c r="I10666" s="31" t="s">
        <v>3726</v>
      </c>
      <c r="J10666" s="20" t="s">
        <v>3757</v>
      </c>
      <c r="K10666" s="20" t="s">
        <v>2750</v>
      </c>
      <c r="M10666" s="20" t="s">
        <v>39</v>
      </c>
      <c r="N10666" s="20" t="s">
        <v>46</v>
      </c>
      <c r="O10666" s="25">
        <v>54.29</v>
      </c>
      <c r="Q10666" s="20" t="s">
        <v>47</v>
      </c>
    </row>
    <row r="10667" spans="9:17" x14ac:dyDescent="0.3">
      <c r="M10667" s="20" t="s">
        <v>42</v>
      </c>
    </row>
    <row r="10668" spans="9:17" x14ac:dyDescent="0.3">
      <c r="I10668" s="31" t="s">
        <v>3726</v>
      </c>
      <c r="J10668" s="20" t="s">
        <v>3757</v>
      </c>
      <c r="K10668" s="20" t="s">
        <v>2751</v>
      </c>
      <c r="M10668" s="20" t="s">
        <v>39</v>
      </c>
      <c r="N10668" s="20" t="s">
        <v>46</v>
      </c>
      <c r="O10668" s="25">
        <v>105.1</v>
      </c>
      <c r="Q10668" s="20" t="s">
        <v>47</v>
      </c>
    </row>
    <row r="10669" spans="9:17" x14ac:dyDescent="0.3">
      <c r="M10669" s="20" t="s">
        <v>42</v>
      </c>
    </row>
    <row r="10670" spans="9:17" x14ac:dyDescent="0.3">
      <c r="I10670" s="31" t="s">
        <v>3726</v>
      </c>
      <c r="J10670" s="20" t="s">
        <v>3757</v>
      </c>
      <c r="K10670" s="20" t="s">
        <v>2752</v>
      </c>
      <c r="M10670" s="20" t="s">
        <v>39</v>
      </c>
      <c r="N10670" s="20" t="s">
        <v>46</v>
      </c>
      <c r="O10670" s="25">
        <v>82.61</v>
      </c>
      <c r="Q10670" s="20" t="s">
        <v>47</v>
      </c>
    </row>
    <row r="10671" spans="9:17" x14ac:dyDescent="0.3">
      <c r="M10671" s="20" t="s">
        <v>42</v>
      </c>
    </row>
    <row r="10672" spans="9:17" x14ac:dyDescent="0.3">
      <c r="I10672" s="31" t="s">
        <v>3726</v>
      </c>
      <c r="J10672" s="20" t="s">
        <v>3758</v>
      </c>
      <c r="K10672" s="20" t="s">
        <v>3661</v>
      </c>
      <c r="M10672" s="20" t="s">
        <v>39</v>
      </c>
      <c r="N10672" s="20" t="s">
        <v>46</v>
      </c>
      <c r="O10672" s="25">
        <v>630.83000000000004</v>
      </c>
      <c r="Q10672" s="20" t="s">
        <v>47</v>
      </c>
    </row>
    <row r="10673" spans="9:18" x14ac:dyDescent="0.3">
      <c r="M10673" s="20" t="s">
        <v>42</v>
      </c>
    </row>
    <row r="10674" spans="9:18" x14ac:dyDescent="0.3">
      <c r="I10674" s="31" t="s">
        <v>3726</v>
      </c>
      <c r="J10674" s="20" t="s">
        <v>3759</v>
      </c>
      <c r="K10674" s="20" t="s">
        <v>2052</v>
      </c>
      <c r="L10674" s="20" t="s">
        <v>1656</v>
      </c>
      <c r="M10674" s="20" t="s">
        <v>39</v>
      </c>
      <c r="N10674" s="20" t="s">
        <v>2053</v>
      </c>
      <c r="Q10674" s="20" t="s">
        <v>46</v>
      </c>
      <c r="R10674" s="25">
        <v>1361</v>
      </c>
    </row>
    <row r="10675" spans="9:18" x14ac:dyDescent="0.3">
      <c r="M10675" s="20" t="s">
        <v>42</v>
      </c>
      <c r="R10675" s="25">
        <v>50</v>
      </c>
    </row>
    <row r="10676" spans="9:18" x14ac:dyDescent="0.3">
      <c r="I10676" s="31" t="s">
        <v>3760</v>
      </c>
      <c r="J10676" s="20" t="s">
        <v>3761</v>
      </c>
      <c r="K10676" s="20" t="s">
        <v>194</v>
      </c>
      <c r="L10676" s="20" t="s">
        <v>1474</v>
      </c>
      <c r="M10676" s="20" t="s">
        <v>39</v>
      </c>
      <c r="N10676" s="20" t="s">
        <v>122</v>
      </c>
      <c r="Q10676" s="20" t="s">
        <v>40</v>
      </c>
      <c r="R10676" s="25">
        <v>20359.650000000001</v>
      </c>
    </row>
    <row r="10677" spans="9:18" x14ac:dyDescent="0.3">
      <c r="M10677" s="20" t="s">
        <v>42</v>
      </c>
      <c r="R10677" s="25">
        <v>3726.7080000000001</v>
      </c>
    </row>
    <row r="10678" spans="9:18" x14ac:dyDescent="0.3">
      <c r="I10678" s="31" t="s">
        <v>3760</v>
      </c>
      <c r="J10678" s="20" t="s">
        <v>3761</v>
      </c>
      <c r="K10678" s="20" t="s">
        <v>194</v>
      </c>
      <c r="L10678" s="20" t="s">
        <v>1474</v>
      </c>
      <c r="M10678" s="20" t="s">
        <v>39</v>
      </c>
      <c r="N10678" s="20" t="s">
        <v>122</v>
      </c>
      <c r="Q10678" s="20" t="s">
        <v>40</v>
      </c>
      <c r="R10678" s="25">
        <v>6786.55</v>
      </c>
    </row>
    <row r="10679" spans="9:18" x14ac:dyDescent="0.3">
      <c r="M10679" s="20" t="s">
        <v>42</v>
      </c>
      <c r="R10679" s="25">
        <v>1242.2360000000001</v>
      </c>
    </row>
    <row r="10680" spans="9:18" x14ac:dyDescent="0.3">
      <c r="I10680" s="31" t="s">
        <v>3760</v>
      </c>
      <c r="J10680" s="20" t="s">
        <v>3761</v>
      </c>
      <c r="K10680" s="20" t="s">
        <v>194</v>
      </c>
      <c r="L10680" s="20" t="s">
        <v>1474</v>
      </c>
      <c r="M10680" s="20" t="s">
        <v>39</v>
      </c>
      <c r="N10680" s="20" t="s">
        <v>122</v>
      </c>
      <c r="Q10680" s="20" t="s">
        <v>40</v>
      </c>
      <c r="R10680" s="25">
        <v>6786.55</v>
      </c>
    </row>
    <row r="10681" spans="9:18" x14ac:dyDescent="0.3">
      <c r="M10681" s="20" t="s">
        <v>42</v>
      </c>
      <c r="R10681" s="25">
        <v>1242.2360000000001</v>
      </c>
    </row>
    <row r="10682" spans="9:18" x14ac:dyDescent="0.3">
      <c r="I10682" s="31" t="s">
        <v>3760</v>
      </c>
      <c r="J10682" s="20" t="s">
        <v>3761</v>
      </c>
      <c r="K10682" s="20" t="s">
        <v>194</v>
      </c>
      <c r="L10682" s="20" t="s">
        <v>1474</v>
      </c>
      <c r="M10682" s="20" t="s">
        <v>39</v>
      </c>
      <c r="N10682" s="20" t="s">
        <v>122</v>
      </c>
      <c r="Q10682" s="20" t="s">
        <v>40</v>
      </c>
      <c r="R10682" s="25">
        <v>6786.55</v>
      </c>
    </row>
    <row r="10683" spans="9:18" x14ac:dyDescent="0.3">
      <c r="M10683" s="20" t="s">
        <v>42</v>
      </c>
      <c r="R10683" s="25">
        <v>1242.2360000000001</v>
      </c>
    </row>
    <row r="10684" spans="9:18" x14ac:dyDescent="0.3">
      <c r="I10684" s="31" t="s">
        <v>3760</v>
      </c>
      <c r="J10684" s="20" t="s">
        <v>3761</v>
      </c>
      <c r="K10684" s="20" t="s">
        <v>194</v>
      </c>
      <c r="L10684" s="20" t="s">
        <v>1474</v>
      </c>
      <c r="M10684" s="20" t="s">
        <v>39</v>
      </c>
      <c r="N10684" s="20" t="s">
        <v>122</v>
      </c>
      <c r="Q10684" s="20" t="s">
        <v>40</v>
      </c>
      <c r="R10684" s="25">
        <v>339.33</v>
      </c>
    </row>
    <row r="10685" spans="9:18" x14ac:dyDescent="0.3">
      <c r="M10685" s="20" t="s">
        <v>42</v>
      </c>
      <c r="R10685" s="25">
        <v>62.112000000000002</v>
      </c>
    </row>
    <row r="10686" spans="9:18" x14ac:dyDescent="0.3">
      <c r="I10686" s="31" t="s">
        <v>3760</v>
      </c>
      <c r="J10686" s="20" t="s">
        <v>3761</v>
      </c>
      <c r="K10686" s="20" t="s">
        <v>194</v>
      </c>
      <c r="L10686" s="20" t="s">
        <v>1474</v>
      </c>
      <c r="M10686" s="20" t="s">
        <v>39</v>
      </c>
      <c r="N10686" s="20" t="s">
        <v>122</v>
      </c>
      <c r="Q10686" s="20" t="s">
        <v>40</v>
      </c>
      <c r="R10686" s="25">
        <v>6786.55</v>
      </c>
    </row>
    <row r="10687" spans="9:18" x14ac:dyDescent="0.3">
      <c r="M10687" s="20" t="s">
        <v>42</v>
      </c>
      <c r="R10687" s="25">
        <v>1242.2360000000001</v>
      </c>
    </row>
    <row r="10688" spans="9:18" x14ac:dyDescent="0.3">
      <c r="I10688" s="31" t="s">
        <v>3760</v>
      </c>
      <c r="J10688" s="20" t="s">
        <v>3761</v>
      </c>
      <c r="K10688" s="20" t="s">
        <v>194</v>
      </c>
      <c r="L10688" s="20" t="s">
        <v>1474</v>
      </c>
      <c r="M10688" s="20" t="s">
        <v>39</v>
      </c>
      <c r="N10688" s="20" t="s">
        <v>122</v>
      </c>
      <c r="Q10688" s="20" t="s">
        <v>40</v>
      </c>
      <c r="R10688" s="25">
        <v>6786.55</v>
      </c>
    </row>
    <row r="10689" spans="9:18" x14ac:dyDescent="0.3">
      <c r="M10689" s="20" t="s">
        <v>42</v>
      </c>
      <c r="R10689" s="25">
        <v>1242.2360000000001</v>
      </c>
    </row>
    <row r="10690" spans="9:18" x14ac:dyDescent="0.3">
      <c r="I10690" s="31" t="s">
        <v>3760</v>
      </c>
      <c r="J10690" s="20" t="s">
        <v>3762</v>
      </c>
      <c r="K10690" s="20" t="s">
        <v>3763</v>
      </c>
      <c r="M10690" s="20" t="s">
        <v>39</v>
      </c>
      <c r="N10690" s="20" t="s">
        <v>46</v>
      </c>
      <c r="O10690" s="25">
        <v>800</v>
      </c>
      <c r="Q10690" s="20" t="s">
        <v>47</v>
      </c>
    </row>
    <row r="10691" spans="9:18" x14ac:dyDescent="0.3">
      <c r="M10691" s="20" t="s">
        <v>42</v>
      </c>
      <c r="O10691" s="25">
        <v>10</v>
      </c>
    </row>
    <row r="10692" spans="9:18" x14ac:dyDescent="0.3">
      <c r="I10692" s="31" t="s">
        <v>3760</v>
      </c>
      <c r="J10692" s="20" t="s">
        <v>3764</v>
      </c>
      <c r="K10692" s="20" t="s">
        <v>3765</v>
      </c>
      <c r="M10692" s="20" t="s">
        <v>39</v>
      </c>
      <c r="N10692" s="20" t="s">
        <v>46</v>
      </c>
      <c r="O10692" s="25">
        <v>4166.67</v>
      </c>
      <c r="Q10692" s="20" t="s">
        <v>47</v>
      </c>
    </row>
    <row r="10693" spans="9:18" x14ac:dyDescent="0.3">
      <c r="M10693" s="20" t="s">
        <v>42</v>
      </c>
      <c r="O10693" s="25">
        <v>10</v>
      </c>
    </row>
    <row r="10694" spans="9:18" x14ac:dyDescent="0.3">
      <c r="I10694" s="31" t="s">
        <v>3760</v>
      </c>
      <c r="J10694" s="20" t="s">
        <v>3766</v>
      </c>
      <c r="K10694" s="20" t="s">
        <v>3767</v>
      </c>
      <c r="M10694" s="20" t="s">
        <v>39</v>
      </c>
      <c r="N10694" s="20" t="s">
        <v>158</v>
      </c>
      <c r="O10694" s="25">
        <v>37500</v>
      </c>
      <c r="Q10694" s="20" t="s">
        <v>47</v>
      </c>
    </row>
    <row r="10695" spans="9:18" x14ac:dyDescent="0.3">
      <c r="M10695" s="20" t="s">
        <v>42</v>
      </c>
      <c r="O10695" s="25">
        <v>1</v>
      </c>
    </row>
    <row r="10696" spans="9:18" x14ac:dyDescent="0.3">
      <c r="I10696" s="31" t="s">
        <v>3760</v>
      </c>
      <c r="J10696" s="20" t="s">
        <v>3768</v>
      </c>
      <c r="K10696" s="20" t="s">
        <v>3097</v>
      </c>
      <c r="M10696" s="20" t="s">
        <v>39</v>
      </c>
      <c r="N10696" s="20" t="s">
        <v>46</v>
      </c>
      <c r="O10696" s="25">
        <v>100</v>
      </c>
      <c r="Q10696" s="20" t="s">
        <v>47</v>
      </c>
    </row>
    <row r="10697" spans="9:18" x14ac:dyDescent="0.3">
      <c r="M10697" s="20" t="s">
        <v>42</v>
      </c>
      <c r="O10697" s="25">
        <v>10</v>
      </c>
    </row>
    <row r="10698" spans="9:18" x14ac:dyDescent="0.3">
      <c r="I10698" s="31" t="s">
        <v>3760</v>
      </c>
      <c r="J10698" s="20" t="s">
        <v>3768</v>
      </c>
      <c r="K10698" s="20" t="s">
        <v>3769</v>
      </c>
      <c r="M10698" s="20" t="s">
        <v>39</v>
      </c>
      <c r="N10698" s="20" t="s">
        <v>46</v>
      </c>
      <c r="O10698" s="25">
        <v>343.33</v>
      </c>
      <c r="Q10698" s="20" t="s">
        <v>47</v>
      </c>
    </row>
    <row r="10699" spans="9:18" x14ac:dyDescent="0.3">
      <c r="M10699" s="20" t="s">
        <v>42</v>
      </c>
      <c r="O10699" s="25">
        <v>10</v>
      </c>
    </row>
    <row r="10700" spans="9:18" x14ac:dyDescent="0.3">
      <c r="I10700" s="31" t="s">
        <v>3760</v>
      </c>
      <c r="J10700" s="20" t="s">
        <v>3768</v>
      </c>
      <c r="K10700" s="20" t="s">
        <v>2911</v>
      </c>
      <c r="M10700" s="20" t="s">
        <v>39</v>
      </c>
      <c r="N10700" s="20" t="s">
        <v>46</v>
      </c>
      <c r="O10700" s="25">
        <v>50</v>
      </c>
      <c r="Q10700" s="20" t="s">
        <v>47</v>
      </c>
    </row>
    <row r="10701" spans="9:18" x14ac:dyDescent="0.3">
      <c r="M10701" s="20" t="s">
        <v>42</v>
      </c>
      <c r="O10701" s="25">
        <v>10</v>
      </c>
    </row>
    <row r="10702" spans="9:18" x14ac:dyDescent="0.3">
      <c r="I10702" s="31" t="s">
        <v>3760</v>
      </c>
      <c r="J10702" s="20" t="s">
        <v>3768</v>
      </c>
      <c r="K10702" s="20" t="s">
        <v>3770</v>
      </c>
      <c r="M10702" s="20" t="s">
        <v>39</v>
      </c>
      <c r="N10702" s="20" t="s">
        <v>46</v>
      </c>
      <c r="O10702" s="25">
        <v>108.33</v>
      </c>
      <c r="Q10702" s="20" t="s">
        <v>47</v>
      </c>
    </row>
    <row r="10703" spans="9:18" x14ac:dyDescent="0.3">
      <c r="M10703" s="20" t="s">
        <v>42</v>
      </c>
      <c r="O10703" s="25">
        <v>5</v>
      </c>
    </row>
    <row r="10704" spans="9:18" x14ac:dyDescent="0.3">
      <c r="I10704" s="31" t="s">
        <v>3760</v>
      </c>
      <c r="J10704" s="20" t="s">
        <v>3768</v>
      </c>
      <c r="K10704" s="20" t="s">
        <v>3771</v>
      </c>
      <c r="M10704" s="20" t="s">
        <v>39</v>
      </c>
      <c r="N10704" s="20" t="s">
        <v>46</v>
      </c>
      <c r="O10704" s="25">
        <v>1291.67</v>
      </c>
      <c r="Q10704" s="20" t="s">
        <v>47</v>
      </c>
    </row>
    <row r="10705" spans="9:18" x14ac:dyDescent="0.3">
      <c r="M10705" s="20" t="s">
        <v>42</v>
      </c>
      <c r="O10705" s="25">
        <v>10</v>
      </c>
    </row>
    <row r="10706" spans="9:18" x14ac:dyDescent="0.3">
      <c r="I10706" s="31" t="s">
        <v>3760</v>
      </c>
      <c r="J10706" s="20" t="s">
        <v>3768</v>
      </c>
      <c r="K10706" s="20" t="s">
        <v>3772</v>
      </c>
      <c r="M10706" s="20" t="s">
        <v>39</v>
      </c>
      <c r="N10706" s="20" t="s">
        <v>46</v>
      </c>
      <c r="O10706" s="25">
        <v>1250</v>
      </c>
      <c r="Q10706" s="20" t="s">
        <v>47</v>
      </c>
    </row>
    <row r="10707" spans="9:18" x14ac:dyDescent="0.3">
      <c r="M10707" s="20" t="s">
        <v>42</v>
      </c>
      <c r="O10707" s="25">
        <v>5</v>
      </c>
    </row>
    <row r="10708" spans="9:18" x14ac:dyDescent="0.3">
      <c r="I10708" s="31" t="s">
        <v>3760</v>
      </c>
      <c r="J10708" s="20" t="s">
        <v>3768</v>
      </c>
      <c r="K10708" s="20" t="s">
        <v>3421</v>
      </c>
      <c r="M10708" s="20" t="s">
        <v>39</v>
      </c>
      <c r="N10708" s="20" t="s">
        <v>46</v>
      </c>
      <c r="O10708" s="25">
        <v>132.91999999999999</v>
      </c>
      <c r="Q10708" s="20" t="s">
        <v>47</v>
      </c>
    </row>
    <row r="10709" spans="9:18" x14ac:dyDescent="0.3">
      <c r="M10709" s="20" t="s">
        <v>42</v>
      </c>
      <c r="O10709" s="25">
        <v>5</v>
      </c>
    </row>
    <row r="10710" spans="9:18" x14ac:dyDescent="0.3">
      <c r="I10710" s="31" t="s">
        <v>3760</v>
      </c>
      <c r="J10710" s="20" t="s">
        <v>3768</v>
      </c>
      <c r="K10710" s="20" t="s">
        <v>3093</v>
      </c>
      <c r="M10710" s="20" t="s">
        <v>39</v>
      </c>
      <c r="N10710" s="20" t="s">
        <v>46</v>
      </c>
      <c r="O10710" s="25">
        <v>204.17</v>
      </c>
      <c r="Q10710" s="20" t="s">
        <v>47</v>
      </c>
    </row>
    <row r="10711" spans="9:18" x14ac:dyDescent="0.3">
      <c r="M10711" s="20" t="s">
        <v>42</v>
      </c>
      <c r="O10711" s="25">
        <v>5</v>
      </c>
    </row>
    <row r="10712" spans="9:18" x14ac:dyDescent="0.3">
      <c r="I10712" s="31" t="s">
        <v>3760</v>
      </c>
      <c r="J10712" s="20" t="s">
        <v>3768</v>
      </c>
      <c r="K10712" s="20" t="s">
        <v>3773</v>
      </c>
      <c r="M10712" s="20" t="s">
        <v>39</v>
      </c>
      <c r="N10712" s="20" t="s">
        <v>46</v>
      </c>
      <c r="O10712" s="25">
        <v>195.62</v>
      </c>
      <c r="Q10712" s="20" t="s">
        <v>47</v>
      </c>
    </row>
    <row r="10713" spans="9:18" x14ac:dyDescent="0.3">
      <c r="M10713" s="20" t="s">
        <v>42</v>
      </c>
      <c r="O10713" s="25">
        <v>5</v>
      </c>
    </row>
    <row r="10714" spans="9:18" x14ac:dyDescent="0.3">
      <c r="I10714" s="31" t="s">
        <v>3774</v>
      </c>
      <c r="J10714" s="20" t="s">
        <v>3775</v>
      </c>
      <c r="K10714" s="20" t="s">
        <v>194</v>
      </c>
      <c r="L10714" s="20" t="s">
        <v>1474</v>
      </c>
      <c r="M10714" s="20" t="s">
        <v>39</v>
      </c>
      <c r="N10714" s="20" t="s">
        <v>122</v>
      </c>
      <c r="Q10714" s="20" t="s">
        <v>40</v>
      </c>
      <c r="R10714" s="25">
        <v>5373.61</v>
      </c>
    </row>
    <row r="10715" spans="9:18" x14ac:dyDescent="0.3">
      <c r="M10715" s="20" t="s">
        <v>42</v>
      </c>
      <c r="R10715" s="25">
        <v>983.60699999999997</v>
      </c>
    </row>
    <row r="10716" spans="9:18" x14ac:dyDescent="0.3">
      <c r="I10716" s="31" t="s">
        <v>3774</v>
      </c>
      <c r="J10716" s="20" t="s">
        <v>3775</v>
      </c>
      <c r="K10716" s="20" t="s">
        <v>194</v>
      </c>
      <c r="L10716" s="20" t="s">
        <v>1474</v>
      </c>
      <c r="M10716" s="20" t="s">
        <v>39</v>
      </c>
      <c r="N10716" s="20" t="s">
        <v>122</v>
      </c>
      <c r="Q10716" s="20" t="s">
        <v>40</v>
      </c>
      <c r="R10716" s="25">
        <v>16120.82</v>
      </c>
    </row>
    <row r="10717" spans="9:18" x14ac:dyDescent="0.3">
      <c r="M10717" s="20" t="s">
        <v>42</v>
      </c>
      <c r="R10717" s="25">
        <v>2950.817</v>
      </c>
    </row>
    <row r="10718" spans="9:18" x14ac:dyDescent="0.3">
      <c r="I10718" s="31" t="s">
        <v>3774</v>
      </c>
      <c r="J10718" s="20" t="s">
        <v>3775</v>
      </c>
      <c r="K10718" s="20" t="s">
        <v>194</v>
      </c>
      <c r="L10718" s="20" t="s">
        <v>1474</v>
      </c>
      <c r="M10718" s="20" t="s">
        <v>39</v>
      </c>
      <c r="N10718" s="20" t="s">
        <v>122</v>
      </c>
      <c r="Q10718" s="20" t="s">
        <v>40</v>
      </c>
      <c r="R10718" s="25">
        <v>16120.84</v>
      </c>
    </row>
    <row r="10719" spans="9:18" x14ac:dyDescent="0.3">
      <c r="M10719" s="20" t="s">
        <v>42</v>
      </c>
      <c r="R10719" s="25">
        <v>2950.82</v>
      </c>
    </row>
    <row r="10720" spans="9:18" x14ac:dyDescent="0.3">
      <c r="I10720" s="31" t="s">
        <v>3774</v>
      </c>
      <c r="J10720" s="20" t="s">
        <v>3775</v>
      </c>
      <c r="K10720" s="20" t="s">
        <v>194</v>
      </c>
      <c r="L10720" s="20" t="s">
        <v>1474</v>
      </c>
      <c r="M10720" s="20" t="s">
        <v>39</v>
      </c>
      <c r="N10720" s="20" t="s">
        <v>122</v>
      </c>
      <c r="Q10720" s="20" t="s">
        <v>40</v>
      </c>
      <c r="R10720" s="25">
        <v>5373.62</v>
      </c>
    </row>
    <row r="10721" spans="9:18" x14ac:dyDescent="0.3">
      <c r="M10721" s="20" t="s">
        <v>42</v>
      </c>
      <c r="R10721" s="25">
        <v>983.60699999999997</v>
      </c>
    </row>
    <row r="10722" spans="9:18" x14ac:dyDescent="0.3">
      <c r="I10722" s="31" t="s">
        <v>3774</v>
      </c>
      <c r="J10722" s="20" t="s">
        <v>3775</v>
      </c>
      <c r="K10722" s="20" t="s">
        <v>194</v>
      </c>
      <c r="L10722" s="20" t="s">
        <v>1474</v>
      </c>
      <c r="M10722" s="20" t="s">
        <v>39</v>
      </c>
      <c r="N10722" s="20" t="s">
        <v>122</v>
      </c>
      <c r="Q10722" s="20" t="s">
        <v>40</v>
      </c>
      <c r="R10722" s="25">
        <v>5373.61</v>
      </c>
    </row>
    <row r="10723" spans="9:18" x14ac:dyDescent="0.3">
      <c r="M10723" s="20" t="s">
        <v>42</v>
      </c>
      <c r="R10723" s="25">
        <v>983.60699999999997</v>
      </c>
    </row>
    <row r="10724" spans="9:18" x14ac:dyDescent="0.3">
      <c r="I10724" s="31" t="s">
        <v>3774</v>
      </c>
      <c r="J10724" s="20" t="s">
        <v>3775</v>
      </c>
      <c r="K10724" s="20" t="s">
        <v>194</v>
      </c>
      <c r="L10724" s="20" t="s">
        <v>1474</v>
      </c>
      <c r="M10724" s="20" t="s">
        <v>39</v>
      </c>
      <c r="N10724" s="20" t="s">
        <v>122</v>
      </c>
      <c r="Q10724" s="20" t="s">
        <v>40</v>
      </c>
      <c r="R10724" s="25">
        <v>5373.62</v>
      </c>
    </row>
    <row r="10725" spans="9:18" x14ac:dyDescent="0.3">
      <c r="M10725" s="20" t="s">
        <v>42</v>
      </c>
      <c r="R10725" s="25">
        <v>983.60699999999997</v>
      </c>
    </row>
    <row r="10726" spans="9:18" x14ac:dyDescent="0.3">
      <c r="I10726" s="31" t="s">
        <v>3774</v>
      </c>
      <c r="J10726" s="20" t="s">
        <v>3775</v>
      </c>
      <c r="K10726" s="20" t="s">
        <v>194</v>
      </c>
      <c r="L10726" s="20" t="s">
        <v>1474</v>
      </c>
      <c r="M10726" s="20" t="s">
        <v>39</v>
      </c>
      <c r="N10726" s="20" t="s">
        <v>122</v>
      </c>
      <c r="Q10726" s="20" t="s">
        <v>40</v>
      </c>
      <c r="R10726" s="25">
        <v>806.04</v>
      </c>
    </row>
    <row r="10727" spans="9:18" x14ac:dyDescent="0.3">
      <c r="M10727" s="20" t="s">
        <v>42</v>
      </c>
      <c r="R10727" s="25">
        <v>147.541</v>
      </c>
    </row>
    <row r="10728" spans="9:18" x14ac:dyDescent="0.3">
      <c r="I10728" s="31" t="s">
        <v>3774</v>
      </c>
      <c r="J10728" s="20" t="s">
        <v>3775</v>
      </c>
      <c r="K10728" s="20" t="s">
        <v>194</v>
      </c>
      <c r="L10728" s="20" t="s">
        <v>1474</v>
      </c>
      <c r="M10728" s="20" t="s">
        <v>39</v>
      </c>
      <c r="N10728" s="20" t="s">
        <v>122</v>
      </c>
      <c r="Q10728" s="20" t="s">
        <v>40</v>
      </c>
      <c r="R10728" s="25">
        <v>5373.62</v>
      </c>
    </row>
    <row r="10729" spans="9:18" x14ac:dyDescent="0.3">
      <c r="M10729" s="20" t="s">
        <v>42</v>
      </c>
      <c r="R10729" s="25">
        <v>983.60699999999997</v>
      </c>
    </row>
    <row r="10730" spans="9:18" x14ac:dyDescent="0.3">
      <c r="I10730" s="31" t="s">
        <v>3774</v>
      </c>
      <c r="J10730" s="20" t="s">
        <v>3775</v>
      </c>
      <c r="K10730" s="20" t="s">
        <v>194</v>
      </c>
      <c r="L10730" s="20" t="s">
        <v>1474</v>
      </c>
      <c r="M10730" s="20" t="s">
        <v>39</v>
      </c>
      <c r="N10730" s="20" t="s">
        <v>122</v>
      </c>
      <c r="Q10730" s="20" t="s">
        <v>40</v>
      </c>
      <c r="R10730" s="25">
        <v>5373.61</v>
      </c>
    </row>
    <row r="10731" spans="9:18" x14ac:dyDescent="0.3">
      <c r="M10731" s="20" t="s">
        <v>42</v>
      </c>
      <c r="R10731" s="25">
        <v>983.60699999999997</v>
      </c>
    </row>
    <row r="10732" spans="9:18" x14ac:dyDescent="0.3">
      <c r="I10732" s="31" t="s">
        <v>3774</v>
      </c>
      <c r="J10732" s="20" t="s">
        <v>3775</v>
      </c>
      <c r="K10732" s="20" t="s">
        <v>194</v>
      </c>
      <c r="L10732" s="20" t="s">
        <v>1474</v>
      </c>
      <c r="M10732" s="20" t="s">
        <v>39</v>
      </c>
      <c r="N10732" s="20" t="s">
        <v>122</v>
      </c>
      <c r="Q10732" s="20" t="s">
        <v>40</v>
      </c>
      <c r="R10732" s="25">
        <v>268.68</v>
      </c>
    </row>
    <row r="10733" spans="9:18" x14ac:dyDescent="0.3">
      <c r="M10733" s="20" t="s">
        <v>42</v>
      </c>
      <c r="R10733" s="25">
        <v>49.18</v>
      </c>
    </row>
    <row r="10734" spans="9:18" x14ac:dyDescent="0.3">
      <c r="I10734" s="31" t="s">
        <v>3774</v>
      </c>
      <c r="J10734" s="20" t="s">
        <v>3775</v>
      </c>
      <c r="K10734" s="20" t="s">
        <v>194</v>
      </c>
      <c r="L10734" s="20" t="s">
        <v>1474</v>
      </c>
      <c r="M10734" s="20" t="s">
        <v>39</v>
      </c>
      <c r="N10734" s="20" t="s">
        <v>122</v>
      </c>
      <c r="Q10734" s="20" t="s">
        <v>40</v>
      </c>
      <c r="R10734" s="25">
        <v>10926.35</v>
      </c>
    </row>
    <row r="10735" spans="9:18" x14ac:dyDescent="0.3">
      <c r="M10735" s="20" t="s">
        <v>42</v>
      </c>
      <c r="R10735" s="25">
        <v>2000</v>
      </c>
    </row>
    <row r="10736" spans="9:18" x14ac:dyDescent="0.3">
      <c r="I10736" s="31" t="s">
        <v>3774</v>
      </c>
      <c r="J10736" s="20" t="s">
        <v>3776</v>
      </c>
      <c r="K10736" s="20" t="s">
        <v>1474</v>
      </c>
      <c r="M10736" s="20" t="s">
        <v>39</v>
      </c>
      <c r="N10736" s="20" t="s">
        <v>40</v>
      </c>
      <c r="O10736" s="25">
        <v>117810</v>
      </c>
      <c r="Q10736" s="20" t="s">
        <v>47</v>
      </c>
    </row>
    <row r="10737" spans="9:17" x14ac:dyDescent="0.3">
      <c r="M10737" s="20" t="s">
        <v>42</v>
      </c>
      <c r="O10737" s="25">
        <v>25500</v>
      </c>
    </row>
    <row r="10738" spans="9:17" x14ac:dyDescent="0.3">
      <c r="I10738" s="31" t="s">
        <v>3774</v>
      </c>
      <c r="J10738" s="20" t="s">
        <v>3777</v>
      </c>
      <c r="K10738" s="20" t="s">
        <v>1474</v>
      </c>
      <c r="M10738" s="20" t="s">
        <v>39</v>
      </c>
      <c r="N10738" s="20" t="s">
        <v>40</v>
      </c>
      <c r="O10738" s="25">
        <v>122799.6</v>
      </c>
      <c r="Q10738" s="20" t="s">
        <v>47</v>
      </c>
    </row>
    <row r="10739" spans="9:17" x14ac:dyDescent="0.3">
      <c r="M10739" s="20" t="s">
        <v>42</v>
      </c>
      <c r="O10739" s="25">
        <v>26580</v>
      </c>
    </row>
    <row r="10740" spans="9:17" x14ac:dyDescent="0.3">
      <c r="I10740" s="31" t="s">
        <v>3774</v>
      </c>
      <c r="J10740" s="20" t="s">
        <v>3778</v>
      </c>
      <c r="K10740" s="20" t="s">
        <v>3341</v>
      </c>
      <c r="M10740" s="20" t="s">
        <v>39</v>
      </c>
      <c r="N10740" s="20" t="s">
        <v>46</v>
      </c>
      <c r="O10740" s="25">
        <v>9461.76</v>
      </c>
      <c r="Q10740" s="20" t="s">
        <v>47</v>
      </c>
    </row>
    <row r="10741" spans="9:17" x14ac:dyDescent="0.3">
      <c r="M10741" s="20" t="s">
        <v>42</v>
      </c>
      <c r="O10741" s="25">
        <v>6</v>
      </c>
    </row>
    <row r="10742" spans="9:17" x14ac:dyDescent="0.3">
      <c r="I10742" s="31" t="s">
        <v>3774</v>
      </c>
      <c r="J10742" s="20" t="s">
        <v>3778</v>
      </c>
      <c r="K10742" s="20" t="s">
        <v>3779</v>
      </c>
      <c r="M10742" s="20" t="s">
        <v>39</v>
      </c>
      <c r="N10742" s="20" t="s">
        <v>46</v>
      </c>
      <c r="O10742" s="25">
        <v>2384.64</v>
      </c>
      <c r="Q10742" s="20" t="s">
        <v>47</v>
      </c>
    </row>
    <row r="10743" spans="9:17" x14ac:dyDescent="0.3">
      <c r="M10743" s="20" t="s">
        <v>42</v>
      </c>
      <c r="O10743" s="25">
        <v>4.5</v>
      </c>
    </row>
    <row r="10744" spans="9:17" x14ac:dyDescent="0.3">
      <c r="I10744" s="31" t="s">
        <v>3774</v>
      </c>
      <c r="J10744" s="20" t="s">
        <v>3778</v>
      </c>
      <c r="K10744" s="20" t="s">
        <v>3323</v>
      </c>
      <c r="M10744" s="20" t="s">
        <v>39</v>
      </c>
      <c r="N10744" s="20" t="s">
        <v>46</v>
      </c>
      <c r="O10744" s="25">
        <v>6773.76</v>
      </c>
      <c r="Q10744" s="20" t="s">
        <v>47</v>
      </c>
    </row>
    <row r="10745" spans="9:17" x14ac:dyDescent="0.3">
      <c r="M10745" s="20" t="s">
        <v>42</v>
      </c>
      <c r="O10745" s="25">
        <v>7</v>
      </c>
    </row>
    <row r="10746" spans="9:17" x14ac:dyDescent="0.3">
      <c r="I10746" s="31" t="s">
        <v>3774</v>
      </c>
      <c r="J10746" s="20" t="s">
        <v>3778</v>
      </c>
      <c r="K10746" s="20" t="s">
        <v>3780</v>
      </c>
      <c r="M10746" s="20" t="s">
        <v>39</v>
      </c>
      <c r="N10746" s="20" t="s">
        <v>46</v>
      </c>
      <c r="O10746" s="25">
        <v>5898.24</v>
      </c>
      <c r="Q10746" s="20" t="s">
        <v>47</v>
      </c>
    </row>
    <row r="10747" spans="9:17" x14ac:dyDescent="0.3">
      <c r="M10747" s="20" t="s">
        <v>42</v>
      </c>
      <c r="O10747" s="25">
        <v>9</v>
      </c>
    </row>
    <row r="10748" spans="9:17" x14ac:dyDescent="0.3">
      <c r="I10748" s="31" t="s">
        <v>3774</v>
      </c>
      <c r="J10748" s="20" t="s">
        <v>3778</v>
      </c>
      <c r="K10748" s="20" t="s">
        <v>3356</v>
      </c>
      <c r="M10748" s="20" t="s">
        <v>39</v>
      </c>
      <c r="N10748" s="20" t="s">
        <v>46</v>
      </c>
      <c r="O10748" s="25">
        <v>4554.24</v>
      </c>
      <c r="Q10748" s="20" t="s">
        <v>47</v>
      </c>
    </row>
    <row r="10749" spans="9:17" x14ac:dyDescent="0.3">
      <c r="M10749" s="20" t="s">
        <v>42</v>
      </c>
      <c r="O10749" s="25">
        <v>6</v>
      </c>
    </row>
    <row r="10750" spans="9:17" x14ac:dyDescent="0.3">
      <c r="I10750" s="31" t="s">
        <v>3774</v>
      </c>
      <c r="J10750" s="20" t="s">
        <v>3778</v>
      </c>
      <c r="K10750" s="20" t="s">
        <v>3781</v>
      </c>
      <c r="M10750" s="20" t="s">
        <v>39</v>
      </c>
      <c r="N10750" s="20" t="s">
        <v>46</v>
      </c>
      <c r="O10750" s="25">
        <v>3628.8</v>
      </c>
      <c r="Q10750" s="20" t="s">
        <v>47</v>
      </c>
    </row>
    <row r="10751" spans="9:17" x14ac:dyDescent="0.3">
      <c r="M10751" s="20" t="s">
        <v>42</v>
      </c>
      <c r="O10751" s="25">
        <v>5</v>
      </c>
    </row>
    <row r="10752" spans="9:17" x14ac:dyDescent="0.3">
      <c r="I10752" s="31" t="s">
        <v>3774</v>
      </c>
      <c r="J10752" s="20" t="s">
        <v>3778</v>
      </c>
      <c r="K10752" s="20" t="s">
        <v>3782</v>
      </c>
      <c r="M10752" s="20" t="s">
        <v>39</v>
      </c>
      <c r="N10752" s="20" t="s">
        <v>46</v>
      </c>
      <c r="O10752" s="25">
        <v>7244.16</v>
      </c>
      <c r="Q10752" s="20" t="s">
        <v>47</v>
      </c>
    </row>
    <row r="10753" spans="9:17" x14ac:dyDescent="0.3">
      <c r="M10753" s="20" t="s">
        <v>42</v>
      </c>
      <c r="O10753" s="25">
        <v>10.5</v>
      </c>
    </row>
    <row r="10754" spans="9:17" x14ac:dyDescent="0.3">
      <c r="I10754" s="31" t="s">
        <v>3774</v>
      </c>
      <c r="J10754" s="20" t="s">
        <v>3783</v>
      </c>
      <c r="K10754" s="20" t="s">
        <v>3784</v>
      </c>
      <c r="M10754" s="20" t="s">
        <v>39</v>
      </c>
      <c r="N10754" s="20" t="s">
        <v>46</v>
      </c>
      <c r="O10754" s="25">
        <v>5460</v>
      </c>
      <c r="Q10754" s="20" t="s">
        <v>47</v>
      </c>
    </row>
    <row r="10755" spans="9:17" x14ac:dyDescent="0.3">
      <c r="M10755" s="20" t="s">
        <v>42</v>
      </c>
      <c r="O10755" s="25">
        <v>10</v>
      </c>
    </row>
    <row r="10756" spans="9:17" x14ac:dyDescent="0.3">
      <c r="I10756" s="31" t="s">
        <v>3774</v>
      </c>
      <c r="J10756" s="20" t="s">
        <v>3785</v>
      </c>
      <c r="K10756" s="20" t="s">
        <v>2985</v>
      </c>
      <c r="M10756" s="20" t="s">
        <v>39</v>
      </c>
      <c r="N10756" s="20" t="s">
        <v>46</v>
      </c>
      <c r="O10756" s="25">
        <v>1300</v>
      </c>
      <c r="Q10756" s="20" t="s">
        <v>47</v>
      </c>
    </row>
    <row r="10757" spans="9:17" x14ac:dyDescent="0.3">
      <c r="M10757" s="20" t="s">
        <v>42</v>
      </c>
      <c r="O10757" s="25">
        <v>3</v>
      </c>
    </row>
    <row r="10758" spans="9:17" x14ac:dyDescent="0.3">
      <c r="I10758" s="31" t="s">
        <v>3774</v>
      </c>
      <c r="J10758" s="20" t="s">
        <v>3785</v>
      </c>
      <c r="K10758" s="20" t="s">
        <v>3786</v>
      </c>
      <c r="M10758" s="20" t="s">
        <v>39</v>
      </c>
      <c r="N10758" s="20" t="s">
        <v>46</v>
      </c>
      <c r="O10758" s="25">
        <v>720.83</v>
      </c>
      <c r="Q10758" s="20" t="s">
        <v>47</v>
      </c>
    </row>
    <row r="10759" spans="9:17" x14ac:dyDescent="0.3">
      <c r="M10759" s="20" t="s">
        <v>42</v>
      </c>
      <c r="O10759" s="25">
        <v>1</v>
      </c>
    </row>
    <row r="10760" spans="9:17" x14ac:dyDescent="0.3">
      <c r="I10760" s="31" t="s">
        <v>3774</v>
      </c>
      <c r="J10760" s="20" t="s">
        <v>3787</v>
      </c>
      <c r="K10760" s="20" t="s">
        <v>3788</v>
      </c>
      <c r="M10760" s="20" t="s">
        <v>39</v>
      </c>
      <c r="N10760" s="20" t="s">
        <v>46</v>
      </c>
      <c r="O10760" s="25">
        <v>1040.99</v>
      </c>
      <c r="Q10760" s="20" t="s">
        <v>47</v>
      </c>
    </row>
    <row r="10761" spans="9:17" x14ac:dyDescent="0.3">
      <c r="M10761" s="20" t="s">
        <v>42</v>
      </c>
      <c r="O10761" s="25">
        <v>1</v>
      </c>
    </row>
    <row r="10762" spans="9:17" x14ac:dyDescent="0.3">
      <c r="I10762" s="31" t="s">
        <v>3774</v>
      </c>
      <c r="J10762" s="20" t="s">
        <v>3787</v>
      </c>
      <c r="K10762" s="20" t="s">
        <v>3789</v>
      </c>
      <c r="M10762" s="20" t="s">
        <v>39</v>
      </c>
      <c r="N10762" s="20" t="s">
        <v>46</v>
      </c>
      <c r="O10762" s="25">
        <v>13225</v>
      </c>
      <c r="Q10762" s="20" t="s">
        <v>47</v>
      </c>
    </row>
    <row r="10763" spans="9:17" x14ac:dyDescent="0.3">
      <c r="M10763" s="20" t="s">
        <v>42</v>
      </c>
      <c r="O10763" s="25">
        <v>30</v>
      </c>
    </row>
    <row r="10764" spans="9:17" x14ac:dyDescent="0.3">
      <c r="I10764" s="31" t="s">
        <v>3774</v>
      </c>
      <c r="J10764" s="20" t="s">
        <v>3787</v>
      </c>
      <c r="K10764" s="20" t="s">
        <v>3790</v>
      </c>
      <c r="M10764" s="20" t="s">
        <v>39</v>
      </c>
      <c r="N10764" s="20" t="s">
        <v>46</v>
      </c>
      <c r="O10764" s="25">
        <v>9566.42</v>
      </c>
      <c r="Q10764" s="20" t="s">
        <v>47</v>
      </c>
    </row>
    <row r="10765" spans="9:17" x14ac:dyDescent="0.3">
      <c r="M10765" s="20" t="s">
        <v>42</v>
      </c>
      <c r="O10765" s="25">
        <v>10</v>
      </c>
    </row>
    <row r="10766" spans="9:17" x14ac:dyDescent="0.3">
      <c r="I10766" s="31" t="s">
        <v>3774</v>
      </c>
      <c r="J10766" s="20" t="s">
        <v>3791</v>
      </c>
      <c r="K10766" s="20" t="s">
        <v>3792</v>
      </c>
      <c r="M10766" s="20" t="s">
        <v>39</v>
      </c>
      <c r="N10766" s="20" t="s">
        <v>46</v>
      </c>
      <c r="O10766" s="25">
        <v>699.17</v>
      </c>
      <c r="Q10766" s="20" t="s">
        <v>47</v>
      </c>
    </row>
    <row r="10767" spans="9:17" x14ac:dyDescent="0.3">
      <c r="M10767" s="20" t="s">
        <v>42</v>
      </c>
      <c r="O10767" s="25">
        <v>1</v>
      </c>
    </row>
    <row r="10768" spans="9:17" x14ac:dyDescent="0.3">
      <c r="I10768" s="31" t="s">
        <v>3774</v>
      </c>
      <c r="J10768" s="20" t="s">
        <v>3793</v>
      </c>
      <c r="K10768" s="20" t="s">
        <v>3792</v>
      </c>
      <c r="M10768" s="20" t="s">
        <v>39</v>
      </c>
      <c r="N10768" s="20" t="s">
        <v>46</v>
      </c>
      <c r="O10768" s="25">
        <v>57.14</v>
      </c>
      <c r="Q10768" s="20" t="s">
        <v>47</v>
      </c>
    </row>
    <row r="10769" spans="9:18" x14ac:dyDescent="0.3">
      <c r="M10769" s="20" t="s">
        <v>42</v>
      </c>
    </row>
    <row r="10770" spans="9:18" x14ac:dyDescent="0.3">
      <c r="I10770" s="31" t="s">
        <v>3774</v>
      </c>
      <c r="J10770" s="20" t="s">
        <v>3793</v>
      </c>
      <c r="K10770" s="20" t="s">
        <v>3786</v>
      </c>
      <c r="M10770" s="20" t="s">
        <v>39</v>
      </c>
      <c r="N10770" s="20" t="s">
        <v>46</v>
      </c>
      <c r="O10770" s="25">
        <v>58.91</v>
      </c>
      <c r="Q10770" s="20" t="s">
        <v>47</v>
      </c>
    </row>
    <row r="10771" spans="9:18" x14ac:dyDescent="0.3">
      <c r="M10771" s="20" t="s">
        <v>42</v>
      </c>
    </row>
    <row r="10772" spans="9:18" x14ac:dyDescent="0.3">
      <c r="I10772" s="31" t="s">
        <v>3774</v>
      </c>
      <c r="J10772" s="20" t="s">
        <v>3793</v>
      </c>
      <c r="K10772" s="20" t="s">
        <v>3788</v>
      </c>
      <c r="M10772" s="20" t="s">
        <v>39</v>
      </c>
      <c r="N10772" s="20" t="s">
        <v>46</v>
      </c>
      <c r="O10772" s="25">
        <v>85.07</v>
      </c>
      <c r="Q10772" s="20" t="s">
        <v>47</v>
      </c>
    </row>
    <row r="10773" spans="9:18" x14ac:dyDescent="0.3">
      <c r="M10773" s="20" t="s">
        <v>42</v>
      </c>
    </row>
    <row r="10774" spans="9:18" x14ac:dyDescent="0.3">
      <c r="I10774" s="31" t="s">
        <v>3774</v>
      </c>
      <c r="J10774" s="20" t="s">
        <v>3793</v>
      </c>
      <c r="K10774" s="20" t="s">
        <v>3789</v>
      </c>
      <c r="M10774" s="20" t="s">
        <v>39</v>
      </c>
      <c r="N10774" s="20" t="s">
        <v>46</v>
      </c>
      <c r="O10774" s="25">
        <v>1080.82</v>
      </c>
      <c r="Q10774" s="20" t="s">
        <v>47</v>
      </c>
    </row>
    <row r="10775" spans="9:18" x14ac:dyDescent="0.3">
      <c r="M10775" s="20" t="s">
        <v>42</v>
      </c>
    </row>
    <row r="10776" spans="9:18" x14ac:dyDescent="0.3">
      <c r="I10776" s="31" t="s">
        <v>3774</v>
      </c>
      <c r="J10776" s="20" t="s">
        <v>3793</v>
      </c>
      <c r="K10776" s="20" t="s">
        <v>3790</v>
      </c>
      <c r="M10776" s="20" t="s">
        <v>39</v>
      </c>
      <c r="N10776" s="20" t="s">
        <v>46</v>
      </c>
      <c r="O10776" s="25">
        <v>781.82</v>
      </c>
      <c r="Q10776" s="20" t="s">
        <v>47</v>
      </c>
    </row>
    <row r="10777" spans="9:18" x14ac:dyDescent="0.3">
      <c r="M10777" s="20" t="s">
        <v>42</v>
      </c>
    </row>
    <row r="10778" spans="9:18" x14ac:dyDescent="0.3">
      <c r="I10778" s="31" t="s">
        <v>3774</v>
      </c>
      <c r="J10778" s="20" t="s">
        <v>3793</v>
      </c>
      <c r="K10778" s="20" t="s">
        <v>2985</v>
      </c>
      <c r="M10778" s="20" t="s">
        <v>39</v>
      </c>
      <c r="N10778" s="20" t="s">
        <v>46</v>
      </c>
      <c r="O10778" s="25">
        <v>106.24</v>
      </c>
      <c r="Q10778" s="20" t="s">
        <v>47</v>
      </c>
    </row>
    <row r="10779" spans="9:18" x14ac:dyDescent="0.3">
      <c r="M10779" s="20" t="s">
        <v>42</v>
      </c>
    </row>
    <row r="10780" spans="9:18" x14ac:dyDescent="0.3">
      <c r="I10780" s="31" t="s">
        <v>3774</v>
      </c>
      <c r="J10780" s="20" t="s">
        <v>3794</v>
      </c>
      <c r="K10780" s="20" t="s">
        <v>1474</v>
      </c>
      <c r="M10780" s="20" t="s">
        <v>39</v>
      </c>
      <c r="N10780" s="20" t="s">
        <v>40</v>
      </c>
      <c r="O10780" s="25">
        <v>11687.5</v>
      </c>
      <c r="Q10780" s="20" t="s">
        <v>47</v>
      </c>
    </row>
    <row r="10781" spans="9:18" x14ac:dyDescent="0.3">
      <c r="M10781" s="20" t="s">
        <v>42</v>
      </c>
    </row>
    <row r="10782" spans="9:18" x14ac:dyDescent="0.3">
      <c r="I10782" s="31" t="s">
        <v>3774</v>
      </c>
      <c r="J10782" s="20" t="s">
        <v>3794</v>
      </c>
      <c r="K10782" s="20" t="s">
        <v>1474</v>
      </c>
      <c r="M10782" s="20" t="s">
        <v>39</v>
      </c>
      <c r="N10782" s="20" t="s">
        <v>40</v>
      </c>
      <c r="O10782" s="25">
        <v>12182.5</v>
      </c>
      <c r="Q10782" s="20" t="s">
        <v>47</v>
      </c>
    </row>
    <row r="10783" spans="9:18" x14ac:dyDescent="0.3">
      <c r="M10783" s="20" t="s">
        <v>42</v>
      </c>
    </row>
    <row r="10784" spans="9:18" x14ac:dyDescent="0.3">
      <c r="I10784" s="31" t="s">
        <v>3774</v>
      </c>
      <c r="J10784" s="20" t="s">
        <v>3795</v>
      </c>
      <c r="K10784" s="20" t="s">
        <v>1943</v>
      </c>
      <c r="L10784" s="20" t="s">
        <v>1944</v>
      </c>
      <c r="M10784" s="20" t="s">
        <v>39</v>
      </c>
      <c r="N10784" s="20" t="s">
        <v>41</v>
      </c>
      <c r="Q10784" s="20" t="s">
        <v>40</v>
      </c>
      <c r="R10784" s="25">
        <v>65467.07</v>
      </c>
    </row>
    <row r="10785" spans="9:18" x14ac:dyDescent="0.3">
      <c r="M10785" s="20" t="s">
        <v>42</v>
      </c>
      <c r="R10785" s="25">
        <v>14090</v>
      </c>
    </row>
    <row r="10786" spans="9:18" x14ac:dyDescent="0.3">
      <c r="I10786" s="31" t="s">
        <v>3796</v>
      </c>
      <c r="J10786" s="20" t="s">
        <v>3797</v>
      </c>
      <c r="K10786" s="20" t="s">
        <v>1380</v>
      </c>
      <c r="M10786" s="20" t="s">
        <v>39</v>
      </c>
      <c r="N10786" s="20" t="s">
        <v>46</v>
      </c>
      <c r="O10786" s="25">
        <v>2000</v>
      </c>
      <c r="Q10786" s="20" t="s">
        <v>47</v>
      </c>
    </row>
    <row r="10787" spans="9:18" x14ac:dyDescent="0.3">
      <c r="M10787" s="20" t="s">
        <v>42</v>
      </c>
      <c r="O10787" s="25">
        <v>10</v>
      </c>
    </row>
    <row r="10788" spans="9:18" x14ac:dyDescent="0.3">
      <c r="I10788" s="31" t="s">
        <v>3796</v>
      </c>
      <c r="J10788" s="20" t="s">
        <v>3798</v>
      </c>
      <c r="K10788" s="20" t="s">
        <v>3127</v>
      </c>
      <c r="M10788" s="20" t="s">
        <v>39</v>
      </c>
      <c r="N10788" s="20" t="s">
        <v>46</v>
      </c>
      <c r="O10788" s="25">
        <v>61000</v>
      </c>
      <c r="Q10788" s="20" t="s">
        <v>47</v>
      </c>
    </row>
    <row r="10789" spans="9:18" x14ac:dyDescent="0.3">
      <c r="M10789" s="20" t="s">
        <v>42</v>
      </c>
      <c r="O10789" s="25">
        <v>4</v>
      </c>
    </row>
    <row r="10790" spans="9:18" x14ac:dyDescent="0.3">
      <c r="I10790" s="31" t="s">
        <v>3796</v>
      </c>
      <c r="J10790" s="20" t="s">
        <v>3798</v>
      </c>
      <c r="K10790" s="20" t="s">
        <v>3128</v>
      </c>
      <c r="M10790" s="20" t="s">
        <v>39</v>
      </c>
      <c r="N10790" s="20" t="s">
        <v>46</v>
      </c>
      <c r="O10790" s="25">
        <v>68000</v>
      </c>
      <c r="Q10790" s="20" t="s">
        <v>47</v>
      </c>
    </row>
    <row r="10791" spans="9:18" x14ac:dyDescent="0.3">
      <c r="M10791" s="20" t="s">
        <v>42</v>
      </c>
      <c r="O10791" s="25">
        <v>4</v>
      </c>
    </row>
    <row r="10792" spans="9:18" x14ac:dyDescent="0.3">
      <c r="I10792" s="31" t="s">
        <v>3796</v>
      </c>
      <c r="J10792" s="20" t="s">
        <v>3799</v>
      </c>
      <c r="K10792" s="20" t="s">
        <v>3800</v>
      </c>
      <c r="M10792" s="20" t="s">
        <v>39</v>
      </c>
      <c r="N10792" s="20" t="s">
        <v>46</v>
      </c>
      <c r="O10792" s="25">
        <v>158333.32999999999</v>
      </c>
      <c r="Q10792" s="20" t="s">
        <v>47</v>
      </c>
    </row>
    <row r="10793" spans="9:18" x14ac:dyDescent="0.3">
      <c r="M10793" s="20" t="s">
        <v>42</v>
      </c>
      <c r="O10793" s="25">
        <v>100</v>
      </c>
    </row>
    <row r="10794" spans="9:18" x14ac:dyDescent="0.3">
      <c r="I10794" s="31" t="s">
        <v>3796</v>
      </c>
      <c r="J10794" s="20" t="s">
        <v>3799</v>
      </c>
      <c r="K10794" s="20" t="s">
        <v>3801</v>
      </c>
      <c r="M10794" s="20" t="s">
        <v>39</v>
      </c>
      <c r="N10794" s="20" t="s">
        <v>46</v>
      </c>
      <c r="O10794" s="25">
        <v>15833.33</v>
      </c>
      <c r="Q10794" s="20" t="s">
        <v>47</v>
      </c>
    </row>
    <row r="10795" spans="9:18" x14ac:dyDescent="0.3">
      <c r="M10795" s="20" t="s">
        <v>42</v>
      </c>
      <c r="O10795" s="25">
        <v>10</v>
      </c>
    </row>
    <row r="10796" spans="9:18" x14ac:dyDescent="0.3">
      <c r="I10796" s="31" t="s">
        <v>3796</v>
      </c>
      <c r="J10796" s="20" t="s">
        <v>3802</v>
      </c>
      <c r="K10796" s="20" t="s">
        <v>2381</v>
      </c>
      <c r="M10796" s="20" t="s">
        <v>39</v>
      </c>
      <c r="N10796" s="20" t="s">
        <v>146</v>
      </c>
      <c r="O10796" s="25">
        <v>5610.83</v>
      </c>
      <c r="Q10796" s="20" t="s">
        <v>47</v>
      </c>
    </row>
    <row r="10797" spans="9:18" x14ac:dyDescent="0.3">
      <c r="M10797" s="20" t="s">
        <v>42</v>
      </c>
      <c r="O10797" s="25">
        <v>2</v>
      </c>
    </row>
    <row r="10798" spans="9:18" x14ac:dyDescent="0.3">
      <c r="I10798" s="31" t="s">
        <v>3796</v>
      </c>
      <c r="J10798" s="20" t="s">
        <v>3802</v>
      </c>
      <c r="K10798" s="20" t="s">
        <v>3803</v>
      </c>
      <c r="L10798" s="20" t="s">
        <v>2381</v>
      </c>
      <c r="M10798" s="20" t="s">
        <v>39</v>
      </c>
      <c r="N10798" s="20" t="s">
        <v>146</v>
      </c>
      <c r="O10798" s="25">
        <v>5610.83</v>
      </c>
      <c r="Q10798" s="20" t="s">
        <v>149</v>
      </c>
      <c r="R10798" s="25">
        <v>5610.83</v>
      </c>
    </row>
    <row r="10799" spans="9:18" x14ac:dyDescent="0.3">
      <c r="M10799" s="20" t="s">
        <v>42</v>
      </c>
    </row>
    <row r="10800" spans="9:18" x14ac:dyDescent="0.3">
      <c r="I10800" s="31" t="s">
        <v>3796</v>
      </c>
      <c r="J10800" s="20" t="s">
        <v>3804</v>
      </c>
      <c r="K10800" s="20" t="s">
        <v>194</v>
      </c>
      <c r="L10800" s="20" t="s">
        <v>1474</v>
      </c>
      <c r="M10800" s="20" t="s">
        <v>39</v>
      </c>
      <c r="N10800" s="20" t="s">
        <v>122</v>
      </c>
      <c r="Q10800" s="20" t="s">
        <v>40</v>
      </c>
      <c r="R10800" s="25">
        <v>16676.990000000002</v>
      </c>
    </row>
    <row r="10801" spans="9:18" x14ac:dyDescent="0.3">
      <c r="M10801" s="20" t="s">
        <v>42</v>
      </c>
      <c r="R10801" s="25">
        <v>3175.8049999999998</v>
      </c>
    </row>
    <row r="10802" spans="9:18" x14ac:dyDescent="0.3">
      <c r="I10802" s="31" t="s">
        <v>3796</v>
      </c>
      <c r="J10802" s="20" t="s">
        <v>3804</v>
      </c>
      <c r="K10802" s="20" t="s">
        <v>194</v>
      </c>
      <c r="L10802" s="20" t="s">
        <v>1474</v>
      </c>
      <c r="M10802" s="20" t="s">
        <v>39</v>
      </c>
      <c r="N10802" s="20" t="s">
        <v>122</v>
      </c>
      <c r="Q10802" s="20" t="s">
        <v>40</v>
      </c>
      <c r="R10802" s="25">
        <v>5558.99</v>
      </c>
    </row>
    <row r="10803" spans="9:18" x14ac:dyDescent="0.3">
      <c r="M10803" s="20" t="s">
        <v>42</v>
      </c>
      <c r="R10803" s="25">
        <v>1058.6010000000001</v>
      </c>
    </row>
    <row r="10804" spans="9:18" x14ac:dyDescent="0.3">
      <c r="I10804" s="31" t="s">
        <v>3796</v>
      </c>
      <c r="J10804" s="20" t="s">
        <v>3804</v>
      </c>
      <c r="K10804" s="20" t="s">
        <v>194</v>
      </c>
      <c r="L10804" s="20" t="s">
        <v>1474</v>
      </c>
      <c r="M10804" s="20" t="s">
        <v>39</v>
      </c>
      <c r="N10804" s="20" t="s">
        <v>122</v>
      </c>
      <c r="Q10804" s="20" t="s">
        <v>40</v>
      </c>
      <c r="R10804" s="25">
        <v>16676.98</v>
      </c>
    </row>
    <row r="10805" spans="9:18" x14ac:dyDescent="0.3">
      <c r="M10805" s="20" t="s">
        <v>42</v>
      </c>
      <c r="R10805" s="25">
        <v>3175.8029999999999</v>
      </c>
    </row>
    <row r="10806" spans="9:18" x14ac:dyDescent="0.3">
      <c r="I10806" s="31" t="s">
        <v>3796</v>
      </c>
      <c r="J10806" s="20" t="s">
        <v>3804</v>
      </c>
      <c r="K10806" s="20" t="s">
        <v>194</v>
      </c>
      <c r="L10806" s="20" t="s">
        <v>1474</v>
      </c>
      <c r="M10806" s="20" t="s">
        <v>39</v>
      </c>
      <c r="N10806" s="20" t="s">
        <v>122</v>
      </c>
      <c r="Q10806" s="20" t="s">
        <v>40</v>
      </c>
      <c r="R10806" s="25">
        <v>5558.99</v>
      </c>
    </row>
    <row r="10807" spans="9:18" x14ac:dyDescent="0.3">
      <c r="M10807" s="20" t="s">
        <v>42</v>
      </c>
      <c r="R10807" s="25">
        <v>1058.6010000000001</v>
      </c>
    </row>
    <row r="10808" spans="9:18" x14ac:dyDescent="0.3">
      <c r="I10808" s="31" t="s">
        <v>3796</v>
      </c>
      <c r="J10808" s="20" t="s">
        <v>3804</v>
      </c>
      <c r="K10808" s="20" t="s">
        <v>194</v>
      </c>
      <c r="L10808" s="20" t="s">
        <v>1474</v>
      </c>
      <c r="M10808" s="20" t="s">
        <v>39</v>
      </c>
      <c r="N10808" s="20" t="s">
        <v>122</v>
      </c>
      <c r="Q10808" s="20" t="s">
        <v>40</v>
      </c>
      <c r="R10808" s="25">
        <v>5836.94</v>
      </c>
    </row>
    <row r="10809" spans="9:18" x14ac:dyDescent="0.3">
      <c r="M10809" s="20" t="s">
        <v>42</v>
      </c>
      <c r="R10809" s="25">
        <v>1111.5309999999999</v>
      </c>
    </row>
    <row r="10810" spans="9:18" x14ac:dyDescent="0.3">
      <c r="I10810" s="31" t="s">
        <v>3796</v>
      </c>
      <c r="J10810" s="20" t="s">
        <v>3804</v>
      </c>
      <c r="K10810" s="20" t="s">
        <v>194</v>
      </c>
      <c r="L10810" s="20" t="s">
        <v>1474</v>
      </c>
      <c r="M10810" s="20" t="s">
        <v>39</v>
      </c>
      <c r="N10810" s="20" t="s">
        <v>122</v>
      </c>
      <c r="Q10810" s="20" t="s">
        <v>40</v>
      </c>
      <c r="R10810" s="25">
        <v>416.92</v>
      </c>
    </row>
    <row r="10811" spans="9:18" x14ac:dyDescent="0.3">
      <c r="M10811" s="20" t="s">
        <v>42</v>
      </c>
      <c r="R10811" s="25">
        <v>79.394999999999996</v>
      </c>
    </row>
    <row r="10812" spans="9:18" x14ac:dyDescent="0.3">
      <c r="I10812" s="31" t="s">
        <v>3796</v>
      </c>
      <c r="J10812" s="20" t="s">
        <v>3804</v>
      </c>
      <c r="K10812" s="20" t="s">
        <v>194</v>
      </c>
      <c r="L10812" s="20" t="s">
        <v>1474</v>
      </c>
      <c r="M10812" s="20" t="s">
        <v>39</v>
      </c>
      <c r="N10812" s="20" t="s">
        <v>122</v>
      </c>
      <c r="Q10812" s="20" t="s">
        <v>40</v>
      </c>
      <c r="R10812" s="25">
        <v>5558.99</v>
      </c>
    </row>
    <row r="10813" spans="9:18" x14ac:dyDescent="0.3">
      <c r="M10813" s="20" t="s">
        <v>42</v>
      </c>
      <c r="R10813" s="25">
        <v>1058.6010000000001</v>
      </c>
    </row>
    <row r="10814" spans="9:18" x14ac:dyDescent="0.3">
      <c r="I10814" s="31" t="s">
        <v>3796</v>
      </c>
      <c r="J10814" s="20" t="s">
        <v>3804</v>
      </c>
      <c r="K10814" s="20" t="s">
        <v>194</v>
      </c>
      <c r="L10814" s="20" t="s">
        <v>1474</v>
      </c>
      <c r="M10814" s="20" t="s">
        <v>39</v>
      </c>
      <c r="N10814" s="20" t="s">
        <v>122</v>
      </c>
      <c r="Q10814" s="20" t="s">
        <v>40</v>
      </c>
      <c r="R10814" s="25">
        <v>5975.92</v>
      </c>
    </row>
    <row r="10815" spans="9:18" x14ac:dyDescent="0.3">
      <c r="M10815" s="20" t="s">
        <v>42</v>
      </c>
      <c r="R10815" s="25">
        <v>1137.9960000000001</v>
      </c>
    </row>
    <row r="10816" spans="9:18" x14ac:dyDescent="0.3">
      <c r="I10816" s="31" t="s">
        <v>3796</v>
      </c>
      <c r="J10816" s="20" t="s">
        <v>3804</v>
      </c>
      <c r="K10816" s="20" t="s">
        <v>194</v>
      </c>
      <c r="L10816" s="20" t="s">
        <v>1474</v>
      </c>
      <c r="M10816" s="20" t="s">
        <v>39</v>
      </c>
      <c r="N10816" s="20" t="s">
        <v>122</v>
      </c>
      <c r="Q10816" s="20" t="s">
        <v>40</v>
      </c>
      <c r="R10816" s="25">
        <v>5558.99</v>
      </c>
    </row>
    <row r="10817" spans="9:18" x14ac:dyDescent="0.3">
      <c r="M10817" s="20" t="s">
        <v>42</v>
      </c>
      <c r="R10817" s="25">
        <v>1058.6010000000001</v>
      </c>
    </row>
    <row r="10818" spans="9:18" x14ac:dyDescent="0.3">
      <c r="I10818" s="31" t="s">
        <v>3796</v>
      </c>
      <c r="J10818" s="20" t="s">
        <v>3804</v>
      </c>
      <c r="K10818" s="20" t="s">
        <v>194</v>
      </c>
      <c r="L10818" s="20" t="s">
        <v>1474</v>
      </c>
      <c r="M10818" s="20" t="s">
        <v>39</v>
      </c>
      <c r="N10818" s="20" t="s">
        <v>122</v>
      </c>
      <c r="Q10818" s="20" t="s">
        <v>40</v>
      </c>
      <c r="R10818" s="25">
        <v>138.97</v>
      </c>
    </row>
    <row r="10819" spans="9:18" x14ac:dyDescent="0.3">
      <c r="M10819" s="20" t="s">
        <v>42</v>
      </c>
      <c r="R10819" s="25">
        <v>26.465</v>
      </c>
    </row>
    <row r="10820" spans="9:18" x14ac:dyDescent="0.3">
      <c r="I10820" s="31" t="s">
        <v>3796</v>
      </c>
      <c r="J10820" s="20" t="s">
        <v>3804</v>
      </c>
      <c r="K10820" s="20" t="s">
        <v>194</v>
      </c>
      <c r="L10820" s="20" t="s">
        <v>1474</v>
      </c>
      <c r="M10820" s="20" t="s">
        <v>39</v>
      </c>
      <c r="N10820" s="20" t="s">
        <v>122</v>
      </c>
      <c r="Q10820" s="20" t="s">
        <v>40</v>
      </c>
      <c r="R10820" s="25">
        <v>5558.99</v>
      </c>
    </row>
    <row r="10821" spans="9:18" x14ac:dyDescent="0.3">
      <c r="M10821" s="20" t="s">
        <v>42</v>
      </c>
      <c r="R10821" s="25">
        <v>1058.6010000000001</v>
      </c>
    </row>
    <row r="10822" spans="9:18" x14ac:dyDescent="0.3">
      <c r="I10822" s="31" t="s">
        <v>3805</v>
      </c>
      <c r="J10822" s="20" t="s">
        <v>3806</v>
      </c>
      <c r="K10822" s="20" t="s">
        <v>194</v>
      </c>
      <c r="L10822" s="20" t="s">
        <v>1474</v>
      </c>
      <c r="M10822" s="20" t="s">
        <v>39</v>
      </c>
      <c r="N10822" s="20" t="s">
        <v>122</v>
      </c>
      <c r="Q10822" s="20" t="s">
        <v>40</v>
      </c>
      <c r="R10822" s="25">
        <v>21005.05</v>
      </c>
    </row>
    <row r="10823" spans="9:18" x14ac:dyDescent="0.3">
      <c r="M10823" s="20" t="s">
        <v>42</v>
      </c>
      <c r="R10823" s="25">
        <v>4000</v>
      </c>
    </row>
    <row r="10824" spans="9:18" x14ac:dyDescent="0.3">
      <c r="I10824" s="31" t="s">
        <v>3805</v>
      </c>
      <c r="J10824" s="20" t="s">
        <v>3806</v>
      </c>
      <c r="K10824" s="20" t="s">
        <v>194</v>
      </c>
      <c r="L10824" s="20" t="s">
        <v>1474</v>
      </c>
      <c r="M10824" s="20" t="s">
        <v>39</v>
      </c>
      <c r="N10824" s="20" t="s">
        <v>122</v>
      </c>
      <c r="Q10824" s="20" t="s">
        <v>40</v>
      </c>
      <c r="R10824" s="25">
        <v>10502.53</v>
      </c>
    </row>
    <row r="10825" spans="9:18" x14ac:dyDescent="0.3">
      <c r="M10825" s="20" t="s">
        <v>42</v>
      </c>
      <c r="R10825" s="25">
        <v>2000</v>
      </c>
    </row>
    <row r="10826" spans="9:18" x14ac:dyDescent="0.3">
      <c r="I10826" s="31" t="s">
        <v>3805</v>
      </c>
      <c r="J10826" s="20" t="s">
        <v>3806</v>
      </c>
      <c r="K10826" s="20" t="s">
        <v>194</v>
      </c>
      <c r="L10826" s="20" t="s">
        <v>1474</v>
      </c>
      <c r="M10826" s="20" t="s">
        <v>39</v>
      </c>
      <c r="N10826" s="20" t="s">
        <v>122</v>
      </c>
      <c r="Q10826" s="20" t="s">
        <v>40</v>
      </c>
      <c r="R10826" s="25">
        <v>10502.53</v>
      </c>
    </row>
    <row r="10827" spans="9:18" x14ac:dyDescent="0.3">
      <c r="M10827" s="20" t="s">
        <v>42</v>
      </c>
      <c r="R10827" s="25">
        <v>2000</v>
      </c>
    </row>
    <row r="10828" spans="9:18" x14ac:dyDescent="0.3">
      <c r="I10828" s="31" t="s">
        <v>3807</v>
      </c>
      <c r="J10828" s="20" t="s">
        <v>3808</v>
      </c>
      <c r="K10828" s="20" t="s">
        <v>194</v>
      </c>
      <c r="L10828" s="20" t="s">
        <v>1474</v>
      </c>
      <c r="M10828" s="20" t="s">
        <v>39</v>
      </c>
      <c r="N10828" s="20" t="s">
        <v>122</v>
      </c>
      <c r="Q10828" s="20" t="s">
        <v>40</v>
      </c>
      <c r="R10828" s="25">
        <v>15753.79</v>
      </c>
    </row>
    <row r="10829" spans="9:18" x14ac:dyDescent="0.3">
      <c r="M10829" s="20" t="s">
        <v>42</v>
      </c>
      <c r="R10829" s="25">
        <v>3000</v>
      </c>
    </row>
    <row r="10830" spans="9:18" x14ac:dyDescent="0.3">
      <c r="I10830" s="31" t="s">
        <v>3807</v>
      </c>
      <c r="J10830" s="20" t="s">
        <v>3808</v>
      </c>
      <c r="K10830" s="20" t="s">
        <v>194</v>
      </c>
      <c r="L10830" s="20" t="s">
        <v>1474</v>
      </c>
      <c r="M10830" s="20" t="s">
        <v>39</v>
      </c>
      <c r="N10830" s="20" t="s">
        <v>122</v>
      </c>
      <c r="Q10830" s="20" t="s">
        <v>40</v>
      </c>
      <c r="R10830" s="25">
        <v>5251.26</v>
      </c>
    </row>
    <row r="10831" spans="9:18" x14ac:dyDescent="0.3">
      <c r="M10831" s="20" t="s">
        <v>42</v>
      </c>
      <c r="R10831" s="25">
        <v>1000</v>
      </c>
    </row>
    <row r="10832" spans="9:18" x14ac:dyDescent="0.3">
      <c r="I10832" s="31" t="s">
        <v>3807</v>
      </c>
      <c r="J10832" s="20" t="s">
        <v>3808</v>
      </c>
      <c r="K10832" s="20" t="s">
        <v>194</v>
      </c>
      <c r="L10832" s="20" t="s">
        <v>1474</v>
      </c>
      <c r="M10832" s="20" t="s">
        <v>39</v>
      </c>
      <c r="N10832" s="20" t="s">
        <v>122</v>
      </c>
      <c r="Q10832" s="20" t="s">
        <v>40</v>
      </c>
      <c r="R10832" s="25">
        <v>5251.26</v>
      </c>
    </row>
    <row r="10833" spans="9:18" x14ac:dyDescent="0.3">
      <c r="M10833" s="20" t="s">
        <v>42</v>
      </c>
      <c r="R10833" s="25">
        <v>1000</v>
      </c>
    </row>
    <row r="10834" spans="9:18" x14ac:dyDescent="0.3">
      <c r="I10834" s="31" t="s">
        <v>3809</v>
      </c>
      <c r="J10834" s="20" t="s">
        <v>3810</v>
      </c>
      <c r="K10834" s="20" t="s">
        <v>194</v>
      </c>
      <c r="L10834" s="20" t="s">
        <v>1474</v>
      </c>
      <c r="M10834" s="20" t="s">
        <v>39</v>
      </c>
      <c r="N10834" s="20" t="s">
        <v>122</v>
      </c>
      <c r="Q10834" s="20" t="s">
        <v>40</v>
      </c>
      <c r="R10834" s="25">
        <v>27569.13</v>
      </c>
    </row>
    <row r="10835" spans="9:18" x14ac:dyDescent="0.3">
      <c r="M10835" s="20" t="s">
        <v>42</v>
      </c>
      <c r="R10835" s="25">
        <v>5250</v>
      </c>
    </row>
    <row r="10836" spans="9:18" x14ac:dyDescent="0.3">
      <c r="I10836" s="31" t="s">
        <v>3809</v>
      </c>
      <c r="J10836" s="20" t="s">
        <v>3810</v>
      </c>
      <c r="K10836" s="20" t="s">
        <v>194</v>
      </c>
      <c r="L10836" s="20" t="s">
        <v>1474</v>
      </c>
      <c r="M10836" s="20" t="s">
        <v>39</v>
      </c>
      <c r="N10836" s="20" t="s">
        <v>122</v>
      </c>
      <c r="Q10836" s="20" t="s">
        <v>40</v>
      </c>
      <c r="R10836" s="25">
        <v>9189.7099999999991</v>
      </c>
    </row>
    <row r="10837" spans="9:18" x14ac:dyDescent="0.3">
      <c r="M10837" s="20" t="s">
        <v>42</v>
      </c>
      <c r="R10837" s="25">
        <v>1750</v>
      </c>
    </row>
    <row r="10838" spans="9:18" x14ac:dyDescent="0.3">
      <c r="I10838" s="31" t="s">
        <v>3809</v>
      </c>
      <c r="J10838" s="20" t="s">
        <v>3810</v>
      </c>
      <c r="K10838" s="20" t="s">
        <v>194</v>
      </c>
      <c r="L10838" s="20" t="s">
        <v>1474</v>
      </c>
      <c r="M10838" s="20" t="s">
        <v>39</v>
      </c>
      <c r="N10838" s="20" t="s">
        <v>122</v>
      </c>
      <c r="Q10838" s="20" t="s">
        <v>40</v>
      </c>
      <c r="R10838" s="25">
        <v>4594.8599999999997</v>
      </c>
    </row>
    <row r="10839" spans="9:18" x14ac:dyDescent="0.3">
      <c r="M10839" s="20" t="s">
        <v>42</v>
      </c>
      <c r="R10839" s="25">
        <v>875</v>
      </c>
    </row>
    <row r="10840" spans="9:18" x14ac:dyDescent="0.3">
      <c r="I10840" s="31" t="s">
        <v>3809</v>
      </c>
      <c r="J10840" s="20" t="s">
        <v>3810</v>
      </c>
      <c r="K10840" s="20" t="s">
        <v>194</v>
      </c>
      <c r="L10840" s="20" t="s">
        <v>1474</v>
      </c>
      <c r="M10840" s="20" t="s">
        <v>39</v>
      </c>
      <c r="N10840" s="20" t="s">
        <v>122</v>
      </c>
      <c r="Q10840" s="20" t="s">
        <v>40</v>
      </c>
      <c r="R10840" s="25">
        <v>4594.8599999999997</v>
      </c>
    </row>
    <row r="10841" spans="9:18" x14ac:dyDescent="0.3">
      <c r="M10841" s="20" t="s">
        <v>42</v>
      </c>
      <c r="R10841" s="25">
        <v>875</v>
      </c>
    </row>
    <row r="10842" spans="9:18" x14ac:dyDescent="0.3">
      <c r="I10842" s="31" t="s">
        <v>3809</v>
      </c>
      <c r="J10842" s="20" t="s">
        <v>3810</v>
      </c>
      <c r="K10842" s="20" t="s">
        <v>194</v>
      </c>
      <c r="L10842" s="20" t="s">
        <v>1474</v>
      </c>
      <c r="M10842" s="20" t="s">
        <v>39</v>
      </c>
      <c r="N10842" s="20" t="s">
        <v>122</v>
      </c>
      <c r="Q10842" s="20" t="s">
        <v>40</v>
      </c>
      <c r="R10842" s="25">
        <v>4594.8500000000004</v>
      </c>
    </row>
    <row r="10843" spans="9:18" x14ac:dyDescent="0.3">
      <c r="M10843" s="20" t="s">
        <v>42</v>
      </c>
      <c r="R10843" s="25">
        <v>875</v>
      </c>
    </row>
    <row r="10844" spans="9:18" x14ac:dyDescent="0.3">
      <c r="I10844" s="31" t="s">
        <v>3809</v>
      </c>
      <c r="J10844" s="20" t="s">
        <v>3810</v>
      </c>
      <c r="K10844" s="20" t="s">
        <v>194</v>
      </c>
      <c r="L10844" s="20" t="s">
        <v>1474</v>
      </c>
      <c r="M10844" s="20" t="s">
        <v>39</v>
      </c>
      <c r="N10844" s="20" t="s">
        <v>122</v>
      </c>
      <c r="Q10844" s="20" t="s">
        <v>40</v>
      </c>
      <c r="R10844" s="25">
        <v>4594.8599999999997</v>
      </c>
    </row>
    <row r="10845" spans="9:18" x14ac:dyDescent="0.3">
      <c r="M10845" s="20" t="s">
        <v>42</v>
      </c>
      <c r="R10845" s="25">
        <v>875</v>
      </c>
    </row>
    <row r="10846" spans="9:18" x14ac:dyDescent="0.3">
      <c r="I10846" s="31" t="s">
        <v>3809</v>
      </c>
      <c r="J10846" s="20" t="s">
        <v>3810</v>
      </c>
      <c r="K10846" s="20" t="s">
        <v>194</v>
      </c>
      <c r="L10846" s="20" t="s">
        <v>1474</v>
      </c>
      <c r="M10846" s="20" t="s">
        <v>39</v>
      </c>
      <c r="N10846" s="20" t="s">
        <v>122</v>
      </c>
      <c r="Q10846" s="20" t="s">
        <v>40</v>
      </c>
      <c r="R10846" s="25">
        <v>4594.8500000000004</v>
      </c>
    </row>
    <row r="10847" spans="9:18" x14ac:dyDescent="0.3">
      <c r="M10847" s="20" t="s">
        <v>42</v>
      </c>
      <c r="R10847" s="25">
        <v>875</v>
      </c>
    </row>
    <row r="10848" spans="9:18" x14ac:dyDescent="0.3">
      <c r="I10848" s="31" t="s">
        <v>3809</v>
      </c>
      <c r="J10848" s="20" t="s">
        <v>3810</v>
      </c>
      <c r="K10848" s="20" t="s">
        <v>194</v>
      </c>
      <c r="L10848" s="20" t="s">
        <v>1474</v>
      </c>
      <c r="M10848" s="20" t="s">
        <v>39</v>
      </c>
      <c r="N10848" s="20" t="s">
        <v>122</v>
      </c>
      <c r="Q10848" s="20" t="s">
        <v>40</v>
      </c>
      <c r="R10848" s="25">
        <v>4594.8599999999997</v>
      </c>
    </row>
    <row r="10849" spans="9:18" x14ac:dyDescent="0.3">
      <c r="M10849" s="20" t="s">
        <v>42</v>
      </c>
      <c r="R10849" s="25">
        <v>875</v>
      </c>
    </row>
    <row r="10850" spans="9:18" x14ac:dyDescent="0.3">
      <c r="I10850" s="31" t="s">
        <v>3809</v>
      </c>
      <c r="J10850" s="20" t="s">
        <v>3810</v>
      </c>
      <c r="K10850" s="20" t="s">
        <v>194</v>
      </c>
      <c r="L10850" s="20" t="s">
        <v>1474</v>
      </c>
      <c r="M10850" s="20" t="s">
        <v>39</v>
      </c>
      <c r="N10850" s="20" t="s">
        <v>122</v>
      </c>
      <c r="Q10850" s="20" t="s">
        <v>40</v>
      </c>
      <c r="R10850" s="25">
        <v>4594.8500000000004</v>
      </c>
    </row>
    <row r="10851" spans="9:18" x14ac:dyDescent="0.3">
      <c r="M10851" s="20" t="s">
        <v>42</v>
      </c>
      <c r="R10851" s="25">
        <v>875</v>
      </c>
    </row>
    <row r="10852" spans="9:18" x14ac:dyDescent="0.3">
      <c r="I10852" s="31" t="s">
        <v>3809</v>
      </c>
      <c r="J10852" s="20" t="s">
        <v>3810</v>
      </c>
      <c r="K10852" s="20" t="s">
        <v>194</v>
      </c>
      <c r="L10852" s="20" t="s">
        <v>1474</v>
      </c>
      <c r="M10852" s="20" t="s">
        <v>39</v>
      </c>
      <c r="N10852" s="20" t="s">
        <v>122</v>
      </c>
      <c r="Q10852" s="20" t="s">
        <v>40</v>
      </c>
      <c r="R10852" s="25">
        <v>4594.8599999999997</v>
      </c>
    </row>
    <row r="10853" spans="9:18" x14ac:dyDescent="0.3">
      <c r="M10853" s="20" t="s">
        <v>42</v>
      </c>
      <c r="R10853" s="25">
        <v>875</v>
      </c>
    </row>
    <row r="10854" spans="9:18" x14ac:dyDescent="0.3">
      <c r="I10854" s="31" t="s">
        <v>3809</v>
      </c>
      <c r="J10854" s="20" t="s">
        <v>3810</v>
      </c>
      <c r="K10854" s="20" t="s">
        <v>194</v>
      </c>
      <c r="L10854" s="20" t="s">
        <v>1474</v>
      </c>
      <c r="M10854" s="20" t="s">
        <v>39</v>
      </c>
      <c r="N10854" s="20" t="s">
        <v>122</v>
      </c>
      <c r="Q10854" s="20" t="s">
        <v>40</v>
      </c>
      <c r="R10854" s="25">
        <v>15753.79</v>
      </c>
    </row>
    <row r="10855" spans="9:18" x14ac:dyDescent="0.3">
      <c r="M10855" s="20" t="s">
        <v>42</v>
      </c>
      <c r="R10855" s="25">
        <v>3000</v>
      </c>
    </row>
    <row r="10856" spans="9:18" x14ac:dyDescent="0.3">
      <c r="I10856" s="31" t="s">
        <v>3809</v>
      </c>
      <c r="J10856" s="20" t="s">
        <v>3811</v>
      </c>
      <c r="K10856" s="20" t="s">
        <v>3812</v>
      </c>
      <c r="L10856" s="20" t="s">
        <v>3813</v>
      </c>
      <c r="M10856" s="20" t="s">
        <v>39</v>
      </c>
      <c r="N10856" s="20" t="s">
        <v>46</v>
      </c>
      <c r="O10856" s="25">
        <v>5145.83</v>
      </c>
      <c r="Q10856" s="20" t="s">
        <v>47</v>
      </c>
    </row>
    <row r="10857" spans="9:18" x14ac:dyDescent="0.3">
      <c r="M10857" s="20" t="s">
        <v>42</v>
      </c>
      <c r="O10857" s="25">
        <v>1</v>
      </c>
    </row>
    <row r="10858" spans="9:18" x14ac:dyDescent="0.3">
      <c r="I10858" s="31" t="s">
        <v>3809</v>
      </c>
      <c r="J10858" s="20" t="s">
        <v>3814</v>
      </c>
      <c r="K10858" s="20" t="s">
        <v>3815</v>
      </c>
      <c r="L10858" s="20" t="s">
        <v>3816</v>
      </c>
      <c r="M10858" s="20" t="s">
        <v>39</v>
      </c>
      <c r="N10858" s="20" t="s">
        <v>146</v>
      </c>
      <c r="O10858" s="25">
        <v>21719.4</v>
      </c>
      <c r="Q10858" s="20" t="s">
        <v>47</v>
      </c>
    </row>
    <row r="10859" spans="9:18" x14ac:dyDescent="0.3">
      <c r="M10859" s="20" t="s">
        <v>42</v>
      </c>
      <c r="O10859" s="25">
        <v>1</v>
      </c>
    </row>
    <row r="10860" spans="9:18" x14ac:dyDescent="0.3">
      <c r="I10860" s="31" t="s">
        <v>3809</v>
      </c>
      <c r="J10860" s="20" t="s">
        <v>3814</v>
      </c>
      <c r="K10860" s="20" t="s">
        <v>147</v>
      </c>
      <c r="L10860" s="20" t="s">
        <v>3815</v>
      </c>
      <c r="M10860" s="20" t="s">
        <v>39</v>
      </c>
      <c r="N10860" s="20" t="s">
        <v>148</v>
      </c>
      <c r="Q10860" s="20" t="s">
        <v>149</v>
      </c>
      <c r="R10860" s="25">
        <v>21719.4</v>
      </c>
    </row>
    <row r="10861" spans="9:18" x14ac:dyDescent="0.3">
      <c r="M10861" s="20" t="s">
        <v>42</v>
      </c>
    </row>
    <row r="10862" spans="9:18" x14ac:dyDescent="0.3">
      <c r="I10862" s="31" t="s">
        <v>3809</v>
      </c>
      <c r="J10862" s="20" t="s">
        <v>3817</v>
      </c>
      <c r="K10862" s="20" t="s">
        <v>572</v>
      </c>
      <c r="L10862" s="20" t="s">
        <v>1124</v>
      </c>
      <c r="M10862" s="20" t="s">
        <v>39</v>
      </c>
      <c r="N10862" s="20" t="s">
        <v>2053</v>
      </c>
      <c r="Q10862" s="20" t="s">
        <v>46</v>
      </c>
      <c r="R10862" s="25">
        <v>2058.35</v>
      </c>
    </row>
    <row r="10863" spans="9:18" x14ac:dyDescent="0.3">
      <c r="M10863" s="20" t="s">
        <v>42</v>
      </c>
    </row>
    <row r="10864" spans="9:18" x14ac:dyDescent="0.3">
      <c r="I10864" s="31" t="s">
        <v>3809</v>
      </c>
      <c r="J10864" s="20" t="s">
        <v>3818</v>
      </c>
      <c r="K10864" s="20" t="s">
        <v>514</v>
      </c>
      <c r="L10864" s="20" t="s">
        <v>106</v>
      </c>
      <c r="M10864" s="20" t="s">
        <v>39</v>
      </c>
      <c r="N10864" s="20" t="s">
        <v>2053</v>
      </c>
      <c r="Q10864" s="20" t="s">
        <v>107</v>
      </c>
      <c r="R10864" s="25">
        <v>5332.67</v>
      </c>
    </row>
    <row r="10865" spans="9:18" x14ac:dyDescent="0.3">
      <c r="M10865" s="20" t="s">
        <v>42</v>
      </c>
    </row>
    <row r="10866" spans="9:18" x14ac:dyDescent="0.3">
      <c r="I10866" s="31" t="s">
        <v>3809</v>
      </c>
      <c r="J10866" s="20" t="s">
        <v>3819</v>
      </c>
      <c r="K10866" s="20" t="s">
        <v>514</v>
      </c>
      <c r="L10866" s="20" t="s">
        <v>1662</v>
      </c>
      <c r="M10866" s="20" t="s">
        <v>39</v>
      </c>
      <c r="N10866" s="20" t="s">
        <v>2053</v>
      </c>
      <c r="Q10866" s="20" t="s">
        <v>107</v>
      </c>
      <c r="R10866" s="25">
        <v>1060</v>
      </c>
    </row>
    <row r="10867" spans="9:18" x14ac:dyDescent="0.3">
      <c r="M10867" s="20" t="s">
        <v>42</v>
      </c>
    </row>
    <row r="10868" spans="9:18" x14ac:dyDescent="0.3">
      <c r="I10868" s="31" t="s">
        <v>3820</v>
      </c>
      <c r="J10868" s="20" t="s">
        <v>3821</v>
      </c>
      <c r="K10868" s="20" t="s">
        <v>3822</v>
      </c>
      <c r="M10868" s="20" t="s">
        <v>39</v>
      </c>
      <c r="N10868" s="20" t="s">
        <v>46</v>
      </c>
      <c r="O10868" s="25">
        <v>6746.67</v>
      </c>
      <c r="Q10868" s="20" t="s">
        <v>47</v>
      </c>
    </row>
    <row r="10869" spans="9:18" x14ac:dyDescent="0.3">
      <c r="M10869" s="20" t="s">
        <v>42</v>
      </c>
      <c r="O10869" s="25">
        <v>10</v>
      </c>
    </row>
    <row r="10870" spans="9:18" x14ac:dyDescent="0.3">
      <c r="I10870" s="31" t="s">
        <v>3820</v>
      </c>
      <c r="J10870" s="20" t="s">
        <v>3823</v>
      </c>
      <c r="K10870" s="20" t="s">
        <v>125</v>
      </c>
      <c r="M10870" s="20" t="s">
        <v>39</v>
      </c>
      <c r="N10870" s="20" t="s">
        <v>46</v>
      </c>
      <c r="O10870" s="25">
        <v>2340</v>
      </c>
      <c r="Q10870" s="20" t="s">
        <v>47</v>
      </c>
    </row>
    <row r="10871" spans="9:18" x14ac:dyDescent="0.3">
      <c r="M10871" s="20" t="s">
        <v>42</v>
      </c>
      <c r="O10871" s="25">
        <v>3</v>
      </c>
    </row>
    <row r="10872" spans="9:18" x14ac:dyDescent="0.3">
      <c r="I10872" s="31" t="s">
        <v>3820</v>
      </c>
      <c r="J10872" s="20" t="s">
        <v>3824</v>
      </c>
      <c r="K10872" s="20" t="s">
        <v>3825</v>
      </c>
      <c r="M10872" s="20" t="s">
        <v>39</v>
      </c>
      <c r="N10872" s="20" t="s">
        <v>46</v>
      </c>
      <c r="O10872" s="25">
        <v>1908.33</v>
      </c>
      <c r="Q10872" s="20" t="s">
        <v>47</v>
      </c>
    </row>
    <row r="10873" spans="9:18" x14ac:dyDescent="0.3">
      <c r="M10873" s="20" t="s">
        <v>42</v>
      </c>
      <c r="O10873" s="25">
        <v>1</v>
      </c>
    </row>
    <row r="10874" spans="9:18" x14ac:dyDescent="0.3">
      <c r="I10874" s="31" t="s">
        <v>3820</v>
      </c>
      <c r="J10874" s="20" t="s">
        <v>3824</v>
      </c>
      <c r="K10874" s="20" t="s">
        <v>3826</v>
      </c>
      <c r="M10874" s="20" t="s">
        <v>39</v>
      </c>
      <c r="N10874" s="20" t="s">
        <v>146</v>
      </c>
      <c r="O10874" s="25">
        <v>416.67</v>
      </c>
      <c r="Q10874" s="20" t="s">
        <v>47</v>
      </c>
    </row>
    <row r="10875" spans="9:18" x14ac:dyDescent="0.3">
      <c r="M10875" s="20" t="s">
        <v>42</v>
      </c>
      <c r="O10875" s="25">
        <v>1</v>
      </c>
    </row>
    <row r="10876" spans="9:18" x14ac:dyDescent="0.3">
      <c r="I10876" s="31" t="s">
        <v>3820</v>
      </c>
      <c r="J10876" s="20" t="s">
        <v>3824</v>
      </c>
      <c r="K10876" s="20" t="s">
        <v>147</v>
      </c>
      <c r="L10876" s="20" t="s">
        <v>3826</v>
      </c>
      <c r="M10876" s="20" t="s">
        <v>39</v>
      </c>
      <c r="N10876" s="20" t="s">
        <v>148</v>
      </c>
      <c r="Q10876" s="20" t="s">
        <v>149</v>
      </c>
      <c r="R10876" s="25">
        <v>416.67</v>
      </c>
    </row>
    <row r="10877" spans="9:18" x14ac:dyDescent="0.3">
      <c r="M10877" s="20" t="s">
        <v>42</v>
      </c>
    </row>
    <row r="10878" spans="9:18" x14ac:dyDescent="0.3">
      <c r="I10878" s="31" t="s">
        <v>3820</v>
      </c>
      <c r="J10878" s="20" t="s">
        <v>3827</v>
      </c>
      <c r="K10878" s="20" t="s">
        <v>1474</v>
      </c>
      <c r="M10878" s="20" t="s">
        <v>39</v>
      </c>
      <c r="N10878" s="20" t="s">
        <v>40</v>
      </c>
      <c r="O10878" s="25">
        <v>120212.4</v>
      </c>
      <c r="Q10878" s="20" t="s">
        <v>47</v>
      </c>
    </row>
    <row r="10879" spans="9:18" x14ac:dyDescent="0.3">
      <c r="M10879" s="20" t="s">
        <v>42</v>
      </c>
      <c r="O10879" s="25">
        <v>26020</v>
      </c>
    </row>
    <row r="10880" spans="9:18" x14ac:dyDescent="0.3">
      <c r="I10880" s="31" t="s">
        <v>3820</v>
      </c>
      <c r="J10880" s="20" t="s">
        <v>3828</v>
      </c>
      <c r="K10880" s="20" t="s">
        <v>3829</v>
      </c>
      <c r="M10880" s="20" t="s">
        <v>39</v>
      </c>
      <c r="N10880" s="20" t="s">
        <v>53</v>
      </c>
      <c r="O10880" s="25">
        <v>402.5</v>
      </c>
      <c r="Q10880" s="20" t="s">
        <v>47</v>
      </c>
    </row>
    <row r="10881" spans="9:17" x14ac:dyDescent="0.3">
      <c r="M10881" s="20" t="s">
        <v>42</v>
      </c>
      <c r="O10881" s="25">
        <v>1</v>
      </c>
    </row>
    <row r="10882" spans="9:17" x14ac:dyDescent="0.3">
      <c r="I10882" s="31" t="s">
        <v>3820</v>
      </c>
      <c r="J10882" s="20" t="s">
        <v>3830</v>
      </c>
      <c r="K10882" s="20" t="s">
        <v>3831</v>
      </c>
      <c r="M10882" s="20" t="s">
        <v>39</v>
      </c>
      <c r="N10882" s="20" t="s">
        <v>906</v>
      </c>
      <c r="O10882" s="25">
        <v>149.22999999999999</v>
      </c>
      <c r="Q10882" s="20" t="s">
        <v>47</v>
      </c>
    </row>
    <row r="10883" spans="9:17" x14ac:dyDescent="0.3">
      <c r="M10883" s="20" t="s">
        <v>42</v>
      </c>
      <c r="O10883" s="25">
        <v>1</v>
      </c>
    </row>
    <row r="10884" spans="9:17" x14ac:dyDescent="0.3">
      <c r="I10884" s="31" t="s">
        <v>3820</v>
      </c>
      <c r="J10884" s="20" t="s">
        <v>3832</v>
      </c>
      <c r="K10884" s="20" t="s">
        <v>3833</v>
      </c>
      <c r="M10884" s="20" t="s">
        <v>39</v>
      </c>
      <c r="N10884" s="20" t="s">
        <v>53</v>
      </c>
      <c r="O10884" s="25">
        <v>248.65</v>
      </c>
      <c r="Q10884" s="20" t="s">
        <v>47</v>
      </c>
    </row>
    <row r="10885" spans="9:17" x14ac:dyDescent="0.3">
      <c r="M10885" s="20" t="s">
        <v>42</v>
      </c>
      <c r="O10885" s="25">
        <v>1</v>
      </c>
    </row>
    <row r="10886" spans="9:17" x14ac:dyDescent="0.3">
      <c r="I10886" s="31" t="s">
        <v>3820</v>
      </c>
      <c r="J10886" s="20" t="s">
        <v>3830</v>
      </c>
      <c r="K10886" s="20" t="s">
        <v>3834</v>
      </c>
      <c r="M10886" s="20" t="s">
        <v>39</v>
      </c>
      <c r="N10886" s="20" t="s">
        <v>46</v>
      </c>
      <c r="O10886" s="25">
        <v>1395.82</v>
      </c>
      <c r="Q10886" s="20" t="s">
        <v>47</v>
      </c>
    </row>
    <row r="10887" spans="9:17" x14ac:dyDescent="0.3">
      <c r="M10887" s="20" t="s">
        <v>42</v>
      </c>
      <c r="O10887" s="25">
        <v>3</v>
      </c>
    </row>
    <row r="10888" spans="9:17" x14ac:dyDescent="0.3">
      <c r="I10888" s="31" t="s">
        <v>3820</v>
      </c>
      <c r="J10888" s="20" t="s">
        <v>3830</v>
      </c>
      <c r="K10888" s="20" t="s">
        <v>3835</v>
      </c>
      <c r="M10888" s="20" t="s">
        <v>39</v>
      </c>
      <c r="N10888" s="20" t="s">
        <v>46</v>
      </c>
      <c r="O10888" s="25">
        <v>795</v>
      </c>
      <c r="Q10888" s="20" t="s">
        <v>47</v>
      </c>
    </row>
    <row r="10889" spans="9:17" x14ac:dyDescent="0.3">
      <c r="M10889" s="20" t="s">
        <v>42</v>
      </c>
      <c r="O10889" s="25">
        <v>3</v>
      </c>
    </row>
    <row r="10890" spans="9:17" x14ac:dyDescent="0.3">
      <c r="I10890" s="31" t="s">
        <v>3820</v>
      </c>
      <c r="J10890" s="20" t="s">
        <v>3830</v>
      </c>
      <c r="K10890" s="20" t="s">
        <v>3836</v>
      </c>
      <c r="M10890" s="20" t="s">
        <v>39</v>
      </c>
      <c r="N10890" s="20" t="s">
        <v>46</v>
      </c>
      <c r="O10890" s="25">
        <v>175</v>
      </c>
      <c r="Q10890" s="20" t="s">
        <v>47</v>
      </c>
    </row>
    <row r="10891" spans="9:17" x14ac:dyDescent="0.3">
      <c r="M10891" s="20" t="s">
        <v>42</v>
      </c>
      <c r="O10891" s="25">
        <v>2</v>
      </c>
    </row>
    <row r="10892" spans="9:17" x14ac:dyDescent="0.3">
      <c r="I10892" s="31" t="s">
        <v>3820</v>
      </c>
      <c r="J10892" s="20" t="s">
        <v>3837</v>
      </c>
      <c r="K10892" s="20" t="s">
        <v>3838</v>
      </c>
      <c r="M10892" s="20" t="s">
        <v>39</v>
      </c>
      <c r="N10892" s="20" t="s">
        <v>46</v>
      </c>
      <c r="O10892" s="25">
        <v>54000</v>
      </c>
      <c r="Q10892" s="20" t="s">
        <v>47</v>
      </c>
    </row>
    <row r="10893" spans="9:17" x14ac:dyDescent="0.3">
      <c r="M10893" s="20" t="s">
        <v>42</v>
      </c>
      <c r="O10893" s="25">
        <v>12</v>
      </c>
    </row>
    <row r="10894" spans="9:17" x14ac:dyDescent="0.3">
      <c r="I10894" s="31" t="s">
        <v>3820</v>
      </c>
      <c r="J10894" s="20" t="s">
        <v>3839</v>
      </c>
      <c r="K10894" s="20" t="s">
        <v>1474</v>
      </c>
      <c r="M10894" s="20" t="s">
        <v>39</v>
      </c>
      <c r="N10894" s="20" t="s">
        <v>40</v>
      </c>
      <c r="O10894" s="25">
        <v>11925.83</v>
      </c>
      <c r="Q10894" s="20" t="s">
        <v>47</v>
      </c>
    </row>
    <row r="10895" spans="9:17" x14ac:dyDescent="0.3">
      <c r="M10895" s="20" t="s">
        <v>42</v>
      </c>
    </row>
    <row r="10896" spans="9:17" x14ac:dyDescent="0.3">
      <c r="I10896" s="31" t="s">
        <v>3840</v>
      </c>
      <c r="J10896" s="20" t="s">
        <v>3841</v>
      </c>
      <c r="K10896" s="20" t="s">
        <v>2985</v>
      </c>
      <c r="M10896" s="20" t="s">
        <v>39</v>
      </c>
      <c r="N10896" s="20" t="s">
        <v>46</v>
      </c>
      <c r="O10896" s="25">
        <v>1087.21</v>
      </c>
      <c r="Q10896" s="20" t="s">
        <v>47</v>
      </c>
    </row>
    <row r="10897" spans="9:18" x14ac:dyDescent="0.3">
      <c r="M10897" s="20" t="s">
        <v>42</v>
      </c>
      <c r="O10897" s="25">
        <v>5</v>
      </c>
    </row>
    <row r="10898" spans="9:18" x14ac:dyDescent="0.3">
      <c r="I10898" s="31" t="s">
        <v>3840</v>
      </c>
      <c r="J10898" s="20" t="s">
        <v>3841</v>
      </c>
      <c r="K10898" s="20" t="s">
        <v>3842</v>
      </c>
      <c r="M10898" s="20" t="s">
        <v>39</v>
      </c>
      <c r="N10898" s="20" t="s">
        <v>46</v>
      </c>
      <c r="O10898" s="25">
        <v>1486.67</v>
      </c>
      <c r="Q10898" s="20" t="s">
        <v>47</v>
      </c>
    </row>
    <row r="10899" spans="9:18" x14ac:dyDescent="0.3">
      <c r="M10899" s="20" t="s">
        <v>42</v>
      </c>
      <c r="O10899" s="25">
        <v>2</v>
      </c>
    </row>
    <row r="10900" spans="9:18" x14ac:dyDescent="0.3">
      <c r="I10900" s="31" t="s">
        <v>3840</v>
      </c>
      <c r="J10900" s="20" t="s">
        <v>3841</v>
      </c>
      <c r="K10900" s="20" t="s">
        <v>2780</v>
      </c>
      <c r="M10900" s="20" t="s">
        <v>39</v>
      </c>
      <c r="N10900" s="20" t="s">
        <v>46</v>
      </c>
      <c r="O10900" s="25">
        <v>345.25</v>
      </c>
      <c r="Q10900" s="20" t="s">
        <v>47</v>
      </c>
    </row>
    <row r="10901" spans="9:18" x14ac:dyDescent="0.3">
      <c r="M10901" s="20" t="s">
        <v>42</v>
      </c>
      <c r="O10901" s="25">
        <v>5</v>
      </c>
    </row>
    <row r="10902" spans="9:18" x14ac:dyDescent="0.3">
      <c r="I10902" s="31" t="s">
        <v>3840</v>
      </c>
      <c r="J10902" s="20" t="s">
        <v>3841</v>
      </c>
      <c r="K10902" s="20" t="s">
        <v>2782</v>
      </c>
      <c r="M10902" s="20" t="s">
        <v>39</v>
      </c>
      <c r="N10902" s="20" t="s">
        <v>46</v>
      </c>
      <c r="O10902" s="25">
        <v>349.21</v>
      </c>
      <c r="Q10902" s="20" t="s">
        <v>47</v>
      </c>
    </row>
    <row r="10903" spans="9:18" x14ac:dyDescent="0.3">
      <c r="M10903" s="20" t="s">
        <v>42</v>
      </c>
      <c r="O10903" s="25">
        <v>5</v>
      </c>
    </row>
    <row r="10904" spans="9:18" x14ac:dyDescent="0.3">
      <c r="I10904" s="31" t="s">
        <v>3840</v>
      </c>
      <c r="J10904" s="20" t="s">
        <v>3841</v>
      </c>
      <c r="K10904" s="20" t="s">
        <v>3843</v>
      </c>
      <c r="M10904" s="20" t="s">
        <v>39</v>
      </c>
      <c r="N10904" s="20" t="s">
        <v>146</v>
      </c>
      <c r="O10904" s="25">
        <v>1186.33</v>
      </c>
      <c r="Q10904" s="20" t="s">
        <v>47</v>
      </c>
    </row>
    <row r="10905" spans="9:18" x14ac:dyDescent="0.3">
      <c r="M10905" s="20" t="s">
        <v>42</v>
      </c>
      <c r="O10905" s="25">
        <v>2</v>
      </c>
    </row>
    <row r="10906" spans="9:18" x14ac:dyDescent="0.3">
      <c r="I10906" s="31" t="s">
        <v>3840</v>
      </c>
      <c r="J10906" s="20" t="s">
        <v>3841</v>
      </c>
      <c r="K10906" s="20" t="s">
        <v>147</v>
      </c>
      <c r="L10906" s="20" t="s">
        <v>3843</v>
      </c>
      <c r="M10906" s="20" t="s">
        <v>39</v>
      </c>
      <c r="N10906" s="20" t="s">
        <v>148</v>
      </c>
      <c r="Q10906" s="20" t="s">
        <v>149</v>
      </c>
      <c r="R10906" s="25">
        <v>1186.33</v>
      </c>
    </row>
    <row r="10907" spans="9:18" x14ac:dyDescent="0.3">
      <c r="M10907" s="20" t="s">
        <v>42</v>
      </c>
    </row>
    <row r="10908" spans="9:18" x14ac:dyDescent="0.3">
      <c r="I10908" s="31" t="s">
        <v>3840</v>
      </c>
      <c r="J10908" s="20" t="s">
        <v>3844</v>
      </c>
      <c r="K10908" s="20" t="s">
        <v>2900</v>
      </c>
      <c r="M10908" s="20" t="s">
        <v>39</v>
      </c>
      <c r="N10908" s="20" t="s">
        <v>53</v>
      </c>
      <c r="O10908" s="25">
        <v>112.08</v>
      </c>
      <c r="Q10908" s="20" t="s">
        <v>47</v>
      </c>
    </row>
    <row r="10909" spans="9:18" x14ac:dyDescent="0.3">
      <c r="M10909" s="20" t="s">
        <v>42</v>
      </c>
      <c r="O10909" s="25">
        <v>50</v>
      </c>
    </row>
    <row r="10910" spans="9:18" x14ac:dyDescent="0.3">
      <c r="I10910" s="31" t="s">
        <v>3840</v>
      </c>
      <c r="J10910" s="20" t="s">
        <v>3841</v>
      </c>
      <c r="K10910" s="20" t="s">
        <v>3845</v>
      </c>
      <c r="M10910" s="20" t="s">
        <v>39</v>
      </c>
      <c r="N10910" s="20" t="s">
        <v>46</v>
      </c>
      <c r="O10910" s="25">
        <v>441.33</v>
      </c>
      <c r="Q10910" s="20" t="s">
        <v>47</v>
      </c>
    </row>
    <row r="10911" spans="9:18" x14ac:dyDescent="0.3">
      <c r="M10911" s="20" t="s">
        <v>42</v>
      </c>
      <c r="O10911" s="25">
        <v>20</v>
      </c>
    </row>
    <row r="10912" spans="9:18" x14ac:dyDescent="0.3">
      <c r="I10912" s="31" t="s">
        <v>3840</v>
      </c>
      <c r="J10912" s="20" t="s">
        <v>3841</v>
      </c>
      <c r="K10912" s="20" t="s">
        <v>3195</v>
      </c>
      <c r="M10912" s="20" t="s">
        <v>39</v>
      </c>
      <c r="N10912" s="20" t="s">
        <v>158</v>
      </c>
      <c r="O10912" s="25">
        <v>3573.42</v>
      </c>
      <c r="Q10912" s="20" t="s">
        <v>47</v>
      </c>
    </row>
    <row r="10913" spans="9:18" x14ac:dyDescent="0.3">
      <c r="M10913" s="20" t="s">
        <v>42</v>
      </c>
      <c r="O10913" s="25">
        <v>2</v>
      </c>
    </row>
    <row r="10914" spans="9:18" x14ac:dyDescent="0.3">
      <c r="I10914" s="31" t="s">
        <v>3840</v>
      </c>
      <c r="J10914" s="20" t="s">
        <v>3841</v>
      </c>
      <c r="K10914" s="20" t="s">
        <v>3846</v>
      </c>
      <c r="M10914" s="20" t="s">
        <v>39</v>
      </c>
      <c r="N10914" s="20" t="s">
        <v>46</v>
      </c>
      <c r="O10914" s="25">
        <v>1269.17</v>
      </c>
      <c r="Q10914" s="20" t="s">
        <v>47</v>
      </c>
    </row>
    <row r="10915" spans="9:18" x14ac:dyDescent="0.3">
      <c r="M10915" s="20" t="s">
        <v>42</v>
      </c>
      <c r="O10915" s="25">
        <v>50</v>
      </c>
    </row>
    <row r="10916" spans="9:18" x14ac:dyDescent="0.3">
      <c r="I10916" s="31" t="s">
        <v>3840</v>
      </c>
      <c r="J10916" s="20" t="s">
        <v>3841</v>
      </c>
      <c r="K10916" s="20" t="s">
        <v>3847</v>
      </c>
      <c r="M10916" s="20" t="s">
        <v>39</v>
      </c>
      <c r="N10916" s="20" t="s">
        <v>46</v>
      </c>
      <c r="O10916" s="25">
        <v>128.02000000000001</v>
      </c>
      <c r="Q10916" s="20" t="s">
        <v>47</v>
      </c>
    </row>
    <row r="10917" spans="9:18" x14ac:dyDescent="0.3">
      <c r="M10917" s="20" t="s">
        <v>42</v>
      </c>
      <c r="O10917" s="25">
        <v>2</v>
      </c>
    </row>
    <row r="10918" spans="9:18" x14ac:dyDescent="0.3">
      <c r="I10918" s="31" t="s">
        <v>3840</v>
      </c>
      <c r="J10918" s="20" t="s">
        <v>3848</v>
      </c>
      <c r="K10918" s="20" t="s">
        <v>145</v>
      </c>
      <c r="M10918" s="20" t="s">
        <v>39</v>
      </c>
      <c r="N10918" s="20" t="s">
        <v>146</v>
      </c>
      <c r="O10918" s="25">
        <v>7863.6</v>
      </c>
      <c r="Q10918" s="20" t="s">
        <v>47</v>
      </c>
    </row>
    <row r="10919" spans="9:18" x14ac:dyDescent="0.3">
      <c r="M10919" s="20" t="s">
        <v>42</v>
      </c>
      <c r="O10919" s="25">
        <v>120</v>
      </c>
    </row>
    <row r="10920" spans="9:18" x14ac:dyDescent="0.3">
      <c r="I10920" s="31" t="s">
        <v>3840</v>
      </c>
      <c r="J10920" s="20" t="s">
        <v>3848</v>
      </c>
      <c r="K10920" s="20" t="s">
        <v>147</v>
      </c>
      <c r="L10920" s="20" t="s">
        <v>145</v>
      </c>
      <c r="M10920" s="20" t="s">
        <v>39</v>
      </c>
      <c r="N10920" s="20" t="s">
        <v>148</v>
      </c>
      <c r="Q10920" s="20" t="s">
        <v>149</v>
      </c>
      <c r="R10920" s="25">
        <v>7863.6</v>
      </c>
    </row>
    <row r="10921" spans="9:18" x14ac:dyDescent="0.3">
      <c r="M10921" s="20" t="s">
        <v>42</v>
      </c>
    </row>
    <row r="10922" spans="9:18" x14ac:dyDescent="0.3">
      <c r="I10922" s="31" t="s">
        <v>3840</v>
      </c>
      <c r="J10922" s="20" t="s">
        <v>3849</v>
      </c>
      <c r="K10922" s="20" t="s">
        <v>145</v>
      </c>
      <c r="M10922" s="20" t="s">
        <v>39</v>
      </c>
      <c r="N10922" s="20" t="s">
        <v>146</v>
      </c>
      <c r="O10922" s="25">
        <v>96.17</v>
      </c>
      <c r="Q10922" s="20" t="s">
        <v>47</v>
      </c>
    </row>
    <row r="10923" spans="9:18" x14ac:dyDescent="0.3">
      <c r="M10923" s="20" t="s">
        <v>42</v>
      </c>
      <c r="O10923" s="25">
        <v>3</v>
      </c>
    </row>
    <row r="10924" spans="9:18" x14ac:dyDescent="0.3">
      <c r="I10924" s="31" t="s">
        <v>3840</v>
      </c>
      <c r="J10924" s="20" t="s">
        <v>3849</v>
      </c>
      <c r="K10924" s="20" t="s">
        <v>1049</v>
      </c>
      <c r="L10924" s="20" t="s">
        <v>145</v>
      </c>
      <c r="M10924" s="20" t="s">
        <v>39</v>
      </c>
      <c r="N10924" s="20" t="s">
        <v>148</v>
      </c>
      <c r="Q10924" s="20" t="s">
        <v>149</v>
      </c>
      <c r="R10924" s="25">
        <v>96.17</v>
      </c>
    </row>
    <row r="10925" spans="9:18" x14ac:dyDescent="0.3">
      <c r="M10925" s="20" t="s">
        <v>42</v>
      </c>
    </row>
    <row r="10926" spans="9:18" x14ac:dyDescent="0.3">
      <c r="I10926" s="31" t="s">
        <v>3840</v>
      </c>
      <c r="J10926" s="20" t="s">
        <v>3850</v>
      </c>
      <c r="K10926" s="20" t="s">
        <v>3293</v>
      </c>
      <c r="M10926" s="20" t="s">
        <v>39</v>
      </c>
      <c r="N10926" s="20" t="s">
        <v>46</v>
      </c>
      <c r="O10926" s="25">
        <v>9166.67</v>
      </c>
      <c r="Q10926" s="20" t="s">
        <v>47</v>
      </c>
    </row>
    <row r="10927" spans="9:18" x14ac:dyDescent="0.3">
      <c r="M10927" s="20" t="s">
        <v>42</v>
      </c>
      <c r="O10927" s="25">
        <v>10</v>
      </c>
    </row>
    <row r="10928" spans="9:18" x14ac:dyDescent="0.3">
      <c r="I10928" s="31" t="s">
        <v>3840</v>
      </c>
      <c r="J10928" s="20" t="s">
        <v>3851</v>
      </c>
      <c r="K10928" s="20" t="s">
        <v>3852</v>
      </c>
      <c r="M10928" s="20" t="s">
        <v>39</v>
      </c>
      <c r="N10928" s="20" t="s">
        <v>46</v>
      </c>
      <c r="O10928" s="25">
        <v>999.6</v>
      </c>
      <c r="Q10928" s="20" t="s">
        <v>47</v>
      </c>
    </row>
    <row r="10929" spans="9:17" x14ac:dyDescent="0.3">
      <c r="M10929" s="20" t="s">
        <v>42</v>
      </c>
      <c r="O10929" s="25">
        <v>2</v>
      </c>
    </row>
    <row r="10930" spans="9:17" x14ac:dyDescent="0.3">
      <c r="I10930" s="31" t="s">
        <v>3840</v>
      </c>
      <c r="J10930" s="20" t="s">
        <v>3853</v>
      </c>
      <c r="K10930" s="20" t="s">
        <v>3341</v>
      </c>
      <c r="M10930" s="20" t="s">
        <v>39</v>
      </c>
      <c r="N10930" s="20" t="s">
        <v>46</v>
      </c>
      <c r="O10930" s="25">
        <v>54.36</v>
      </c>
      <c r="Q10930" s="20" t="s">
        <v>47</v>
      </c>
    </row>
    <row r="10931" spans="9:17" x14ac:dyDescent="0.3">
      <c r="M10931" s="20" t="s">
        <v>42</v>
      </c>
    </row>
    <row r="10932" spans="9:17" x14ac:dyDescent="0.3">
      <c r="I10932" s="31" t="s">
        <v>3840</v>
      </c>
      <c r="J10932" s="20" t="s">
        <v>3853</v>
      </c>
      <c r="K10932" s="20" t="s">
        <v>3779</v>
      </c>
      <c r="M10932" s="20" t="s">
        <v>39</v>
      </c>
      <c r="N10932" s="20" t="s">
        <v>46</v>
      </c>
      <c r="O10932" s="25">
        <v>13.7</v>
      </c>
      <c r="Q10932" s="20" t="s">
        <v>47</v>
      </c>
    </row>
    <row r="10933" spans="9:17" x14ac:dyDescent="0.3">
      <c r="M10933" s="20" t="s">
        <v>42</v>
      </c>
    </row>
    <row r="10934" spans="9:17" x14ac:dyDescent="0.3">
      <c r="I10934" s="31" t="s">
        <v>3840</v>
      </c>
      <c r="J10934" s="20" t="s">
        <v>3853</v>
      </c>
      <c r="K10934" s="20" t="s">
        <v>3323</v>
      </c>
      <c r="M10934" s="20" t="s">
        <v>39</v>
      </c>
      <c r="N10934" s="20" t="s">
        <v>46</v>
      </c>
      <c r="O10934" s="25">
        <v>38.909999999999997</v>
      </c>
      <c r="Q10934" s="20" t="s">
        <v>47</v>
      </c>
    </row>
    <row r="10935" spans="9:17" x14ac:dyDescent="0.3">
      <c r="M10935" s="20" t="s">
        <v>42</v>
      </c>
    </row>
    <row r="10936" spans="9:17" x14ac:dyDescent="0.3">
      <c r="I10936" s="31" t="s">
        <v>3840</v>
      </c>
      <c r="J10936" s="20" t="s">
        <v>3853</v>
      </c>
      <c r="K10936" s="20" t="s">
        <v>3780</v>
      </c>
      <c r="M10936" s="20" t="s">
        <v>39</v>
      </c>
      <c r="N10936" s="20" t="s">
        <v>46</v>
      </c>
      <c r="O10936" s="25">
        <v>33.89</v>
      </c>
      <c r="Q10936" s="20" t="s">
        <v>47</v>
      </c>
    </row>
    <row r="10937" spans="9:17" x14ac:dyDescent="0.3">
      <c r="M10937" s="20" t="s">
        <v>42</v>
      </c>
    </row>
    <row r="10938" spans="9:17" x14ac:dyDescent="0.3">
      <c r="I10938" s="31" t="s">
        <v>3840</v>
      </c>
      <c r="J10938" s="20" t="s">
        <v>3853</v>
      </c>
      <c r="K10938" s="20" t="s">
        <v>3356</v>
      </c>
      <c r="M10938" s="20" t="s">
        <v>39</v>
      </c>
      <c r="N10938" s="20" t="s">
        <v>46</v>
      </c>
      <c r="O10938" s="25">
        <v>26.17</v>
      </c>
      <c r="Q10938" s="20" t="s">
        <v>47</v>
      </c>
    </row>
    <row r="10939" spans="9:17" x14ac:dyDescent="0.3">
      <c r="M10939" s="20" t="s">
        <v>42</v>
      </c>
    </row>
    <row r="10940" spans="9:17" x14ac:dyDescent="0.3">
      <c r="I10940" s="31" t="s">
        <v>3840</v>
      </c>
      <c r="J10940" s="20" t="s">
        <v>3853</v>
      </c>
      <c r="K10940" s="20" t="s">
        <v>3781</v>
      </c>
      <c r="M10940" s="20" t="s">
        <v>39</v>
      </c>
      <c r="N10940" s="20" t="s">
        <v>46</v>
      </c>
      <c r="O10940" s="25">
        <v>20.85</v>
      </c>
      <c r="Q10940" s="20" t="s">
        <v>47</v>
      </c>
    </row>
    <row r="10941" spans="9:17" x14ac:dyDescent="0.3">
      <c r="M10941" s="20" t="s">
        <v>42</v>
      </c>
    </row>
    <row r="10942" spans="9:17" x14ac:dyDescent="0.3">
      <c r="I10942" s="31" t="s">
        <v>3840</v>
      </c>
      <c r="J10942" s="20" t="s">
        <v>3853</v>
      </c>
      <c r="K10942" s="20" t="s">
        <v>3782</v>
      </c>
      <c r="M10942" s="20" t="s">
        <v>39</v>
      </c>
      <c r="N10942" s="20" t="s">
        <v>46</v>
      </c>
      <c r="O10942" s="25">
        <v>41.62</v>
      </c>
      <c r="Q10942" s="20" t="s">
        <v>47</v>
      </c>
    </row>
    <row r="10943" spans="9:17" x14ac:dyDescent="0.3">
      <c r="M10943" s="20" t="s">
        <v>42</v>
      </c>
    </row>
    <row r="10944" spans="9:17" x14ac:dyDescent="0.3">
      <c r="I10944" s="31" t="s">
        <v>3840</v>
      </c>
      <c r="J10944" s="20" t="s">
        <v>3854</v>
      </c>
      <c r="K10944" s="20" t="s">
        <v>3341</v>
      </c>
      <c r="M10944" s="20" t="s">
        <v>39</v>
      </c>
      <c r="N10944" s="20" t="s">
        <v>46</v>
      </c>
      <c r="O10944" s="25">
        <v>704.84</v>
      </c>
      <c r="Q10944" s="20" t="s">
        <v>47</v>
      </c>
    </row>
    <row r="10945" spans="9:18" x14ac:dyDescent="0.3">
      <c r="M10945" s="20" t="s">
        <v>42</v>
      </c>
    </row>
    <row r="10946" spans="9:18" x14ac:dyDescent="0.3">
      <c r="I10946" s="31" t="s">
        <v>3840</v>
      </c>
      <c r="J10946" s="20" t="s">
        <v>3854</v>
      </c>
      <c r="K10946" s="20" t="s">
        <v>3779</v>
      </c>
      <c r="M10946" s="20" t="s">
        <v>39</v>
      </c>
      <c r="N10946" s="20" t="s">
        <v>46</v>
      </c>
      <c r="O10946" s="25">
        <v>177.64</v>
      </c>
      <c r="Q10946" s="20" t="s">
        <v>47</v>
      </c>
    </row>
    <row r="10947" spans="9:18" x14ac:dyDescent="0.3">
      <c r="M10947" s="20" t="s">
        <v>42</v>
      </c>
    </row>
    <row r="10948" spans="9:18" x14ac:dyDescent="0.3">
      <c r="I10948" s="31" t="s">
        <v>3840</v>
      </c>
      <c r="J10948" s="20" t="s">
        <v>3854</v>
      </c>
      <c r="K10948" s="20" t="s">
        <v>3323</v>
      </c>
      <c r="M10948" s="20" t="s">
        <v>39</v>
      </c>
      <c r="N10948" s="20" t="s">
        <v>46</v>
      </c>
      <c r="O10948" s="25">
        <v>504.6</v>
      </c>
      <c r="Q10948" s="20" t="s">
        <v>47</v>
      </c>
    </row>
    <row r="10949" spans="9:18" x14ac:dyDescent="0.3">
      <c r="M10949" s="20" t="s">
        <v>42</v>
      </c>
    </row>
    <row r="10950" spans="9:18" x14ac:dyDescent="0.3">
      <c r="I10950" s="31" t="s">
        <v>3840</v>
      </c>
      <c r="J10950" s="20" t="s">
        <v>3854</v>
      </c>
      <c r="K10950" s="20" t="s">
        <v>3780</v>
      </c>
      <c r="M10950" s="20" t="s">
        <v>39</v>
      </c>
      <c r="N10950" s="20" t="s">
        <v>46</v>
      </c>
      <c r="O10950" s="25">
        <v>439.38</v>
      </c>
      <c r="Q10950" s="20" t="s">
        <v>47</v>
      </c>
    </row>
    <row r="10951" spans="9:18" x14ac:dyDescent="0.3">
      <c r="M10951" s="20" t="s">
        <v>42</v>
      </c>
    </row>
    <row r="10952" spans="9:18" x14ac:dyDescent="0.3">
      <c r="I10952" s="31" t="s">
        <v>3840</v>
      </c>
      <c r="J10952" s="20" t="s">
        <v>3854</v>
      </c>
      <c r="K10952" s="20" t="s">
        <v>3356</v>
      </c>
      <c r="M10952" s="20" t="s">
        <v>39</v>
      </c>
      <c r="N10952" s="20" t="s">
        <v>46</v>
      </c>
      <c r="O10952" s="25">
        <v>339.26</v>
      </c>
      <c r="Q10952" s="20" t="s">
        <v>47</v>
      </c>
    </row>
    <row r="10953" spans="9:18" x14ac:dyDescent="0.3">
      <c r="M10953" s="20" t="s">
        <v>42</v>
      </c>
    </row>
    <row r="10954" spans="9:18" x14ac:dyDescent="0.3">
      <c r="I10954" s="31" t="s">
        <v>3840</v>
      </c>
      <c r="J10954" s="20" t="s">
        <v>3854</v>
      </c>
      <c r="K10954" s="20" t="s">
        <v>3781</v>
      </c>
      <c r="M10954" s="20" t="s">
        <v>39</v>
      </c>
      <c r="N10954" s="20" t="s">
        <v>46</v>
      </c>
      <c r="O10954" s="25">
        <v>270.31</v>
      </c>
      <c r="Q10954" s="20" t="s">
        <v>47</v>
      </c>
    </row>
    <row r="10955" spans="9:18" x14ac:dyDescent="0.3">
      <c r="M10955" s="20" t="s">
        <v>42</v>
      </c>
    </row>
    <row r="10956" spans="9:18" x14ac:dyDescent="0.3">
      <c r="I10956" s="31" t="s">
        <v>3840</v>
      </c>
      <c r="J10956" s="20" t="s">
        <v>3854</v>
      </c>
      <c r="K10956" s="20" t="s">
        <v>3782</v>
      </c>
      <c r="M10956" s="20" t="s">
        <v>39</v>
      </c>
      <c r="N10956" s="20" t="s">
        <v>46</v>
      </c>
      <c r="O10956" s="25">
        <v>539.64</v>
      </c>
      <c r="Q10956" s="20" t="s">
        <v>47</v>
      </c>
    </row>
    <row r="10957" spans="9:18" x14ac:dyDescent="0.3">
      <c r="M10957" s="20" t="s">
        <v>42</v>
      </c>
    </row>
    <row r="10958" spans="9:18" x14ac:dyDescent="0.3">
      <c r="I10958" s="31" t="s">
        <v>3840</v>
      </c>
      <c r="J10958" s="20" t="s">
        <v>3855</v>
      </c>
      <c r="K10958" s="20" t="s">
        <v>194</v>
      </c>
      <c r="L10958" s="20" t="s">
        <v>1474</v>
      </c>
      <c r="M10958" s="20" t="s">
        <v>39</v>
      </c>
      <c r="N10958" s="20" t="s">
        <v>122</v>
      </c>
      <c r="Q10958" s="20" t="s">
        <v>40</v>
      </c>
      <c r="R10958" s="25">
        <v>5620.83</v>
      </c>
    </row>
    <row r="10959" spans="9:18" x14ac:dyDescent="0.3">
      <c r="M10959" s="20" t="s">
        <v>42</v>
      </c>
      <c r="R10959" s="25">
        <v>1082.4849999999999</v>
      </c>
    </row>
    <row r="10960" spans="9:18" x14ac:dyDescent="0.3">
      <c r="I10960" s="31" t="s">
        <v>3840</v>
      </c>
      <c r="J10960" s="20" t="s">
        <v>3855</v>
      </c>
      <c r="K10960" s="20" t="s">
        <v>194</v>
      </c>
      <c r="L10960" s="20" t="s">
        <v>1474</v>
      </c>
      <c r="M10960" s="20" t="s">
        <v>39</v>
      </c>
      <c r="N10960" s="20" t="s">
        <v>122</v>
      </c>
      <c r="Q10960" s="20" t="s">
        <v>40</v>
      </c>
      <c r="R10960" s="25">
        <v>39345.800000000003</v>
      </c>
    </row>
    <row r="10961" spans="9:18" x14ac:dyDescent="0.3">
      <c r="M10961" s="20" t="s">
        <v>42</v>
      </c>
      <c r="R10961" s="25">
        <v>7577.3980000000001</v>
      </c>
    </row>
    <row r="10962" spans="9:18" x14ac:dyDescent="0.3">
      <c r="I10962" s="31" t="s">
        <v>3840</v>
      </c>
      <c r="J10962" s="20" t="s">
        <v>3855</v>
      </c>
      <c r="K10962" s="20" t="s">
        <v>194</v>
      </c>
      <c r="L10962" s="20" t="s">
        <v>1474</v>
      </c>
      <c r="M10962" s="20" t="s">
        <v>39</v>
      </c>
      <c r="N10962" s="20" t="s">
        <v>122</v>
      </c>
      <c r="Q10962" s="20" t="s">
        <v>40</v>
      </c>
      <c r="R10962" s="25">
        <v>11241.66</v>
      </c>
    </row>
    <row r="10963" spans="9:18" x14ac:dyDescent="0.3">
      <c r="M10963" s="20" t="s">
        <v>42</v>
      </c>
      <c r="R10963" s="25">
        <v>2164.971</v>
      </c>
    </row>
    <row r="10964" spans="9:18" x14ac:dyDescent="0.3">
      <c r="I10964" s="31" t="s">
        <v>3840</v>
      </c>
      <c r="J10964" s="20" t="s">
        <v>3855</v>
      </c>
      <c r="K10964" s="20" t="s">
        <v>194</v>
      </c>
      <c r="L10964" s="20" t="s">
        <v>1474</v>
      </c>
      <c r="M10964" s="20" t="s">
        <v>39</v>
      </c>
      <c r="N10964" s="20" t="s">
        <v>122</v>
      </c>
      <c r="Q10964" s="20" t="s">
        <v>40</v>
      </c>
      <c r="R10964" s="25">
        <v>11241.66</v>
      </c>
    </row>
    <row r="10965" spans="9:18" x14ac:dyDescent="0.3">
      <c r="M10965" s="20" t="s">
        <v>42</v>
      </c>
      <c r="R10965" s="25">
        <v>2164.971</v>
      </c>
    </row>
    <row r="10966" spans="9:18" x14ac:dyDescent="0.3">
      <c r="I10966" s="31" t="s">
        <v>3840</v>
      </c>
      <c r="J10966" s="20" t="s">
        <v>3855</v>
      </c>
      <c r="K10966" s="20" t="s">
        <v>194</v>
      </c>
      <c r="L10966" s="20" t="s">
        <v>1474</v>
      </c>
      <c r="M10966" s="20" t="s">
        <v>39</v>
      </c>
      <c r="N10966" s="20" t="s">
        <v>122</v>
      </c>
      <c r="Q10966" s="20" t="s">
        <v>40</v>
      </c>
      <c r="R10966" s="25">
        <v>11241.66</v>
      </c>
    </row>
    <row r="10967" spans="9:18" x14ac:dyDescent="0.3">
      <c r="M10967" s="20" t="s">
        <v>42</v>
      </c>
      <c r="R10967" s="25">
        <v>2164.971</v>
      </c>
    </row>
    <row r="10968" spans="9:18" x14ac:dyDescent="0.3">
      <c r="I10968" s="31" t="s">
        <v>3840</v>
      </c>
      <c r="J10968" s="20" t="s">
        <v>3855</v>
      </c>
      <c r="K10968" s="20" t="s">
        <v>194</v>
      </c>
      <c r="L10968" s="20" t="s">
        <v>1474</v>
      </c>
      <c r="M10968" s="20" t="s">
        <v>39</v>
      </c>
      <c r="N10968" s="20" t="s">
        <v>122</v>
      </c>
      <c r="Q10968" s="20" t="s">
        <v>40</v>
      </c>
      <c r="R10968" s="25">
        <v>5620.83</v>
      </c>
    </row>
    <row r="10969" spans="9:18" x14ac:dyDescent="0.3">
      <c r="M10969" s="20" t="s">
        <v>42</v>
      </c>
      <c r="R10969" s="25">
        <v>1082.4849999999999</v>
      </c>
    </row>
    <row r="10970" spans="9:18" x14ac:dyDescent="0.3">
      <c r="I10970" s="31" t="s">
        <v>3840</v>
      </c>
      <c r="J10970" s="20" t="s">
        <v>3855</v>
      </c>
      <c r="K10970" s="20" t="s">
        <v>194</v>
      </c>
      <c r="L10970" s="20" t="s">
        <v>1474</v>
      </c>
      <c r="M10970" s="20" t="s">
        <v>39</v>
      </c>
      <c r="N10970" s="20" t="s">
        <v>122</v>
      </c>
      <c r="Q10970" s="20" t="s">
        <v>40</v>
      </c>
      <c r="R10970" s="25">
        <v>5620.83</v>
      </c>
    </row>
    <row r="10971" spans="9:18" x14ac:dyDescent="0.3">
      <c r="M10971" s="20" t="s">
        <v>42</v>
      </c>
      <c r="R10971" s="25">
        <v>1082.4849999999999</v>
      </c>
    </row>
    <row r="10972" spans="9:18" x14ac:dyDescent="0.3">
      <c r="I10972" s="31" t="s">
        <v>3840</v>
      </c>
      <c r="J10972" s="20" t="s">
        <v>3855</v>
      </c>
      <c r="K10972" s="20" t="s">
        <v>194</v>
      </c>
      <c r="L10972" s="20" t="s">
        <v>1474</v>
      </c>
      <c r="M10972" s="20" t="s">
        <v>39</v>
      </c>
      <c r="N10972" s="20" t="s">
        <v>122</v>
      </c>
      <c r="Q10972" s="20" t="s">
        <v>40</v>
      </c>
      <c r="R10972" s="25">
        <v>5620.83</v>
      </c>
    </row>
    <row r="10973" spans="9:18" x14ac:dyDescent="0.3">
      <c r="M10973" s="20" t="s">
        <v>42</v>
      </c>
      <c r="R10973" s="25">
        <v>1082.4849999999999</v>
      </c>
    </row>
    <row r="10974" spans="9:18" x14ac:dyDescent="0.3">
      <c r="I10974" s="31" t="s">
        <v>3840</v>
      </c>
      <c r="J10974" s="20" t="s">
        <v>3855</v>
      </c>
      <c r="K10974" s="20" t="s">
        <v>194</v>
      </c>
      <c r="L10974" s="20" t="s">
        <v>1474</v>
      </c>
      <c r="M10974" s="20" t="s">
        <v>39</v>
      </c>
      <c r="N10974" s="20" t="s">
        <v>122</v>
      </c>
      <c r="Q10974" s="20" t="s">
        <v>40</v>
      </c>
      <c r="R10974" s="25">
        <v>252.94</v>
      </c>
    </row>
    <row r="10975" spans="9:18" x14ac:dyDescent="0.3">
      <c r="M10975" s="20" t="s">
        <v>42</v>
      </c>
      <c r="R10975" s="25">
        <v>48.712000000000003</v>
      </c>
    </row>
    <row r="10976" spans="9:18" x14ac:dyDescent="0.3">
      <c r="I10976" s="31" t="s">
        <v>3840</v>
      </c>
      <c r="J10976" s="20" t="s">
        <v>3855</v>
      </c>
      <c r="K10976" s="20" t="s">
        <v>194</v>
      </c>
      <c r="L10976" s="20" t="s">
        <v>1474</v>
      </c>
      <c r="M10976" s="20" t="s">
        <v>39</v>
      </c>
      <c r="N10976" s="20" t="s">
        <v>122</v>
      </c>
      <c r="Q10976" s="20" t="s">
        <v>40</v>
      </c>
      <c r="R10976" s="25">
        <v>5620.83</v>
      </c>
    </row>
    <row r="10977" spans="9:18" x14ac:dyDescent="0.3">
      <c r="M10977" s="20" t="s">
        <v>42</v>
      </c>
      <c r="R10977" s="25">
        <v>1082.4849999999999</v>
      </c>
    </row>
    <row r="10978" spans="9:18" x14ac:dyDescent="0.3">
      <c r="I10978" s="31" t="s">
        <v>3840</v>
      </c>
      <c r="J10978" s="20" t="s">
        <v>3855</v>
      </c>
      <c r="K10978" s="20" t="s">
        <v>194</v>
      </c>
      <c r="L10978" s="20" t="s">
        <v>1474</v>
      </c>
      <c r="M10978" s="20" t="s">
        <v>39</v>
      </c>
      <c r="N10978" s="20" t="s">
        <v>122</v>
      </c>
      <c r="Q10978" s="20" t="s">
        <v>40</v>
      </c>
      <c r="R10978" s="25">
        <v>11241.66</v>
      </c>
    </row>
    <row r="10979" spans="9:18" x14ac:dyDescent="0.3">
      <c r="M10979" s="20" t="s">
        <v>42</v>
      </c>
      <c r="R10979" s="25">
        <v>2164.971</v>
      </c>
    </row>
    <row r="10980" spans="9:18" x14ac:dyDescent="0.3">
      <c r="I10980" s="31" t="s">
        <v>3840</v>
      </c>
      <c r="J10980" s="20" t="s">
        <v>3855</v>
      </c>
      <c r="K10980" s="20" t="s">
        <v>194</v>
      </c>
      <c r="L10980" s="20" t="s">
        <v>1474</v>
      </c>
      <c r="M10980" s="20" t="s">
        <v>39</v>
      </c>
      <c r="N10980" s="20" t="s">
        <v>122</v>
      </c>
      <c r="Q10980" s="20" t="s">
        <v>40</v>
      </c>
      <c r="R10980" s="25">
        <v>5901.87</v>
      </c>
    </row>
    <row r="10981" spans="9:18" x14ac:dyDescent="0.3">
      <c r="M10981" s="20" t="s">
        <v>42</v>
      </c>
      <c r="R10981" s="25">
        <v>1136.6099999999999</v>
      </c>
    </row>
    <row r="10982" spans="9:18" x14ac:dyDescent="0.3">
      <c r="I10982" s="31" t="s">
        <v>3840</v>
      </c>
      <c r="J10982" s="20" t="s">
        <v>3855</v>
      </c>
      <c r="K10982" s="20" t="s">
        <v>194</v>
      </c>
      <c r="L10982" s="20" t="s">
        <v>1474</v>
      </c>
      <c r="M10982" s="20" t="s">
        <v>39</v>
      </c>
      <c r="N10982" s="20" t="s">
        <v>122</v>
      </c>
      <c r="Q10982" s="20" t="s">
        <v>40</v>
      </c>
      <c r="R10982" s="25">
        <v>11241.66</v>
      </c>
    </row>
    <row r="10983" spans="9:18" x14ac:dyDescent="0.3">
      <c r="M10983" s="20" t="s">
        <v>42</v>
      </c>
      <c r="R10983" s="25">
        <v>2164.971</v>
      </c>
    </row>
    <row r="10984" spans="9:18" x14ac:dyDescent="0.3">
      <c r="I10984" s="31" t="s">
        <v>3856</v>
      </c>
      <c r="J10984" s="20" t="s">
        <v>3857</v>
      </c>
      <c r="K10984" s="20" t="s">
        <v>194</v>
      </c>
      <c r="L10984" s="20" t="s">
        <v>1474</v>
      </c>
      <c r="M10984" s="20" t="s">
        <v>39</v>
      </c>
      <c r="N10984" s="20" t="s">
        <v>122</v>
      </c>
      <c r="Q10984" s="20" t="s">
        <v>40</v>
      </c>
      <c r="R10984" s="25">
        <v>45576.959999999999</v>
      </c>
    </row>
    <row r="10985" spans="9:18" x14ac:dyDescent="0.3">
      <c r="M10985" s="20" t="s">
        <v>42</v>
      </c>
      <c r="R10985" s="25">
        <v>8777.4259999999995</v>
      </c>
    </row>
    <row r="10986" spans="9:18" x14ac:dyDescent="0.3">
      <c r="I10986" s="31" t="s">
        <v>3856</v>
      </c>
      <c r="J10986" s="20" t="s">
        <v>3857</v>
      </c>
      <c r="K10986" s="20" t="s">
        <v>194</v>
      </c>
      <c r="L10986" s="20" t="s">
        <v>1474</v>
      </c>
      <c r="M10986" s="20" t="s">
        <v>39</v>
      </c>
      <c r="N10986" s="20" t="s">
        <v>122</v>
      </c>
      <c r="Q10986" s="20" t="s">
        <v>40</v>
      </c>
      <c r="R10986" s="25">
        <v>6511</v>
      </c>
    </row>
    <row r="10987" spans="9:18" x14ac:dyDescent="0.3">
      <c r="M10987" s="20" t="s">
        <v>42</v>
      </c>
      <c r="R10987" s="25">
        <v>1253.9190000000001</v>
      </c>
    </row>
    <row r="10988" spans="9:18" x14ac:dyDescent="0.3">
      <c r="I10988" s="31" t="s">
        <v>3856</v>
      </c>
      <c r="J10988" s="20" t="s">
        <v>3857</v>
      </c>
      <c r="K10988" s="20" t="s">
        <v>194</v>
      </c>
      <c r="L10988" s="20" t="s">
        <v>1474</v>
      </c>
      <c r="M10988" s="20" t="s">
        <v>39</v>
      </c>
      <c r="N10988" s="20" t="s">
        <v>122</v>
      </c>
      <c r="Q10988" s="20" t="s">
        <v>40</v>
      </c>
      <c r="R10988" s="25">
        <v>6511</v>
      </c>
    </row>
    <row r="10989" spans="9:18" x14ac:dyDescent="0.3">
      <c r="M10989" s="20" t="s">
        <v>42</v>
      </c>
      <c r="R10989" s="25">
        <v>1253.9190000000001</v>
      </c>
    </row>
    <row r="10990" spans="9:18" x14ac:dyDescent="0.3">
      <c r="I10990" s="31" t="s">
        <v>3856</v>
      </c>
      <c r="J10990" s="20" t="s">
        <v>3857</v>
      </c>
      <c r="K10990" s="20" t="s">
        <v>194</v>
      </c>
      <c r="L10990" s="20" t="s">
        <v>1474</v>
      </c>
      <c r="M10990" s="20" t="s">
        <v>39</v>
      </c>
      <c r="N10990" s="20" t="s">
        <v>122</v>
      </c>
      <c r="Q10990" s="20" t="s">
        <v>40</v>
      </c>
      <c r="R10990" s="25">
        <v>6511</v>
      </c>
    </row>
    <row r="10991" spans="9:18" x14ac:dyDescent="0.3">
      <c r="M10991" s="20" t="s">
        <v>42</v>
      </c>
      <c r="R10991" s="25">
        <v>1253.9190000000001</v>
      </c>
    </row>
    <row r="10992" spans="9:18" x14ac:dyDescent="0.3">
      <c r="I10992" s="31" t="s">
        <v>3856</v>
      </c>
      <c r="J10992" s="20" t="s">
        <v>3857</v>
      </c>
      <c r="K10992" s="20" t="s">
        <v>194</v>
      </c>
      <c r="L10992" s="20" t="s">
        <v>1474</v>
      </c>
      <c r="M10992" s="20" t="s">
        <v>39</v>
      </c>
      <c r="N10992" s="20" t="s">
        <v>122</v>
      </c>
      <c r="Q10992" s="20" t="s">
        <v>40</v>
      </c>
      <c r="R10992" s="25">
        <v>6511</v>
      </c>
    </row>
    <row r="10993" spans="9:18" x14ac:dyDescent="0.3">
      <c r="M10993" s="20" t="s">
        <v>42</v>
      </c>
      <c r="R10993" s="25">
        <v>1253.9190000000001</v>
      </c>
    </row>
    <row r="10994" spans="9:18" x14ac:dyDescent="0.3">
      <c r="I10994" s="31" t="s">
        <v>3856</v>
      </c>
      <c r="J10994" s="20" t="s">
        <v>3857</v>
      </c>
      <c r="K10994" s="20" t="s">
        <v>194</v>
      </c>
      <c r="L10994" s="20" t="s">
        <v>1474</v>
      </c>
      <c r="M10994" s="20" t="s">
        <v>39</v>
      </c>
      <c r="N10994" s="20" t="s">
        <v>122</v>
      </c>
      <c r="Q10994" s="20" t="s">
        <v>40</v>
      </c>
      <c r="R10994" s="25">
        <v>6511</v>
      </c>
    </row>
    <row r="10995" spans="9:18" x14ac:dyDescent="0.3">
      <c r="M10995" s="20" t="s">
        <v>42</v>
      </c>
      <c r="R10995" s="25">
        <v>1253.9190000000001</v>
      </c>
    </row>
    <row r="10996" spans="9:18" x14ac:dyDescent="0.3">
      <c r="I10996" s="31" t="s">
        <v>3856</v>
      </c>
      <c r="J10996" s="20" t="s">
        <v>3857</v>
      </c>
      <c r="K10996" s="20" t="s">
        <v>194</v>
      </c>
      <c r="L10996" s="20" t="s">
        <v>1474</v>
      </c>
      <c r="M10996" s="20" t="s">
        <v>39</v>
      </c>
      <c r="N10996" s="20" t="s">
        <v>122</v>
      </c>
      <c r="Q10996" s="20" t="s">
        <v>40</v>
      </c>
      <c r="R10996" s="25">
        <v>6185.45</v>
      </c>
    </row>
    <row r="10997" spans="9:18" x14ac:dyDescent="0.3">
      <c r="M10997" s="20" t="s">
        <v>42</v>
      </c>
      <c r="R10997" s="25">
        <v>1191.223</v>
      </c>
    </row>
    <row r="10998" spans="9:18" x14ac:dyDescent="0.3">
      <c r="I10998" s="31" t="s">
        <v>3856</v>
      </c>
      <c r="J10998" s="20" t="s">
        <v>3857</v>
      </c>
      <c r="K10998" s="20" t="s">
        <v>194</v>
      </c>
      <c r="L10998" s="20" t="s">
        <v>1474</v>
      </c>
      <c r="M10998" s="20" t="s">
        <v>39</v>
      </c>
      <c r="N10998" s="20" t="s">
        <v>122</v>
      </c>
      <c r="Q10998" s="20" t="s">
        <v>40</v>
      </c>
      <c r="R10998" s="25">
        <v>13021.99</v>
      </c>
    </row>
    <row r="10999" spans="9:18" x14ac:dyDescent="0.3">
      <c r="M10999" s="20" t="s">
        <v>42</v>
      </c>
      <c r="R10999" s="25">
        <v>2507.837</v>
      </c>
    </row>
    <row r="11000" spans="9:18" x14ac:dyDescent="0.3">
      <c r="I11000" s="31" t="s">
        <v>3856</v>
      </c>
      <c r="J11000" s="20" t="s">
        <v>3857</v>
      </c>
      <c r="K11000" s="20" t="s">
        <v>194</v>
      </c>
      <c r="L11000" s="20" t="s">
        <v>1474</v>
      </c>
      <c r="M11000" s="20" t="s">
        <v>39</v>
      </c>
      <c r="N11000" s="20" t="s">
        <v>122</v>
      </c>
      <c r="Q11000" s="20" t="s">
        <v>40</v>
      </c>
      <c r="R11000" s="25">
        <v>6511</v>
      </c>
    </row>
    <row r="11001" spans="9:18" x14ac:dyDescent="0.3">
      <c r="M11001" s="20" t="s">
        <v>42</v>
      </c>
      <c r="R11001" s="25">
        <v>1253.9190000000001</v>
      </c>
    </row>
    <row r="11002" spans="9:18" x14ac:dyDescent="0.3">
      <c r="I11002" s="31" t="s">
        <v>3856</v>
      </c>
      <c r="J11002" s="20" t="s">
        <v>3858</v>
      </c>
      <c r="K11002" s="20" t="s">
        <v>3825</v>
      </c>
      <c r="M11002" s="20" t="s">
        <v>39</v>
      </c>
      <c r="N11002" s="20" t="s">
        <v>46</v>
      </c>
      <c r="O11002" s="25">
        <v>1908.33</v>
      </c>
      <c r="Q11002" s="20" t="s">
        <v>47</v>
      </c>
    </row>
    <row r="11003" spans="9:18" x14ac:dyDescent="0.3">
      <c r="M11003" s="20" t="s">
        <v>42</v>
      </c>
      <c r="O11003" s="25">
        <v>1</v>
      </c>
    </row>
    <row r="11004" spans="9:18" x14ac:dyDescent="0.3">
      <c r="I11004" s="31" t="s">
        <v>3856</v>
      </c>
      <c r="J11004" s="20" t="s">
        <v>3859</v>
      </c>
      <c r="K11004" s="20" t="s">
        <v>3860</v>
      </c>
      <c r="M11004" s="20" t="s">
        <v>39</v>
      </c>
      <c r="N11004" s="20" t="s">
        <v>146</v>
      </c>
      <c r="O11004" s="25">
        <v>6516.67</v>
      </c>
      <c r="Q11004" s="20" t="s">
        <v>47</v>
      </c>
    </row>
    <row r="11005" spans="9:18" x14ac:dyDescent="0.3">
      <c r="M11005" s="20" t="s">
        <v>42</v>
      </c>
      <c r="O11005" s="25">
        <v>1</v>
      </c>
    </row>
    <row r="11006" spans="9:18" x14ac:dyDescent="0.3">
      <c r="I11006" s="31" t="s">
        <v>3856</v>
      </c>
      <c r="J11006" s="20" t="s">
        <v>3859</v>
      </c>
      <c r="K11006" s="20" t="s">
        <v>147</v>
      </c>
      <c r="L11006" s="20" t="s">
        <v>3860</v>
      </c>
      <c r="M11006" s="20" t="s">
        <v>39</v>
      </c>
      <c r="N11006" s="20" t="s">
        <v>148</v>
      </c>
      <c r="Q11006" s="20" t="s">
        <v>149</v>
      </c>
      <c r="R11006" s="25">
        <v>6516.67</v>
      </c>
    </row>
    <row r="11007" spans="9:18" x14ac:dyDescent="0.3">
      <c r="M11007" s="20" t="s">
        <v>42</v>
      </c>
    </row>
    <row r="11008" spans="9:18" x14ac:dyDescent="0.3">
      <c r="I11008" s="31" t="s">
        <v>3856</v>
      </c>
      <c r="J11008" s="20" t="s">
        <v>3859</v>
      </c>
      <c r="K11008" s="20" t="s">
        <v>3861</v>
      </c>
      <c r="M11008" s="20" t="s">
        <v>39</v>
      </c>
      <c r="N11008" s="20" t="s">
        <v>146</v>
      </c>
      <c r="O11008" s="25">
        <v>1287.5</v>
      </c>
      <c r="Q11008" s="20" t="s">
        <v>47</v>
      </c>
    </row>
    <row r="11009" spans="9:18" x14ac:dyDescent="0.3">
      <c r="M11009" s="20" t="s">
        <v>42</v>
      </c>
      <c r="O11009" s="25">
        <v>1</v>
      </c>
    </row>
    <row r="11010" spans="9:18" x14ac:dyDescent="0.3">
      <c r="I11010" s="31" t="s">
        <v>3856</v>
      </c>
      <c r="J11010" s="20" t="s">
        <v>3859</v>
      </c>
      <c r="K11010" s="20" t="s">
        <v>147</v>
      </c>
      <c r="L11010" s="20" t="s">
        <v>3861</v>
      </c>
      <c r="M11010" s="20" t="s">
        <v>39</v>
      </c>
      <c r="N11010" s="20" t="s">
        <v>148</v>
      </c>
      <c r="Q11010" s="20" t="s">
        <v>149</v>
      </c>
      <c r="R11010" s="25">
        <v>1287.5</v>
      </c>
    </row>
    <row r="11011" spans="9:18" x14ac:dyDescent="0.3">
      <c r="M11011" s="20" t="s">
        <v>42</v>
      </c>
    </row>
    <row r="11012" spans="9:18" x14ac:dyDescent="0.3">
      <c r="I11012" s="31" t="s">
        <v>3856</v>
      </c>
      <c r="J11012" s="20" t="s">
        <v>3859</v>
      </c>
      <c r="K11012" s="20" t="s">
        <v>3862</v>
      </c>
      <c r="M11012" s="20" t="s">
        <v>39</v>
      </c>
      <c r="N11012" s="20" t="s">
        <v>146</v>
      </c>
      <c r="O11012" s="25">
        <v>5225</v>
      </c>
      <c r="Q11012" s="20" t="s">
        <v>47</v>
      </c>
    </row>
    <row r="11013" spans="9:18" x14ac:dyDescent="0.3">
      <c r="M11013" s="20" t="s">
        <v>42</v>
      </c>
      <c r="O11013" s="25">
        <v>1</v>
      </c>
    </row>
    <row r="11014" spans="9:18" x14ac:dyDescent="0.3">
      <c r="I11014" s="31" t="s">
        <v>3856</v>
      </c>
      <c r="J11014" s="20" t="s">
        <v>3859</v>
      </c>
      <c r="K11014" s="20" t="s">
        <v>147</v>
      </c>
      <c r="L11014" s="20" t="s">
        <v>3862</v>
      </c>
      <c r="M11014" s="20" t="s">
        <v>39</v>
      </c>
      <c r="N11014" s="20" t="s">
        <v>148</v>
      </c>
      <c r="Q11014" s="20" t="s">
        <v>149</v>
      </c>
      <c r="R11014" s="25">
        <v>5225</v>
      </c>
    </row>
    <row r="11015" spans="9:18" x14ac:dyDescent="0.3">
      <c r="M11015" s="20" t="s">
        <v>42</v>
      </c>
    </row>
    <row r="11016" spans="9:18" x14ac:dyDescent="0.3">
      <c r="I11016" s="31" t="s">
        <v>3856</v>
      </c>
      <c r="J11016" s="20" t="s">
        <v>3863</v>
      </c>
      <c r="K11016" s="20" t="s">
        <v>3134</v>
      </c>
      <c r="M11016" s="20" t="s">
        <v>39</v>
      </c>
      <c r="N11016" s="20" t="s">
        <v>46</v>
      </c>
      <c r="O11016" s="25">
        <v>30833.33</v>
      </c>
      <c r="Q11016" s="20" t="s">
        <v>47</v>
      </c>
    </row>
    <row r="11017" spans="9:18" x14ac:dyDescent="0.3">
      <c r="M11017" s="20" t="s">
        <v>42</v>
      </c>
      <c r="O11017" s="25">
        <v>3</v>
      </c>
    </row>
    <row r="11018" spans="9:18" x14ac:dyDescent="0.3">
      <c r="I11018" s="31" t="s">
        <v>3856</v>
      </c>
      <c r="J11018" s="20" t="s">
        <v>3863</v>
      </c>
      <c r="K11018" s="20" t="s">
        <v>2802</v>
      </c>
      <c r="M11018" s="20" t="s">
        <v>39</v>
      </c>
      <c r="N11018" s="20" t="s">
        <v>46</v>
      </c>
      <c r="O11018" s="25">
        <v>25833.33</v>
      </c>
      <c r="Q11018" s="20" t="s">
        <v>47</v>
      </c>
    </row>
    <row r="11019" spans="9:18" x14ac:dyDescent="0.3">
      <c r="M11019" s="20" t="s">
        <v>42</v>
      </c>
      <c r="O11019" s="25">
        <v>12</v>
      </c>
    </row>
    <row r="11020" spans="9:18" x14ac:dyDescent="0.3">
      <c r="I11020" s="31" t="s">
        <v>3856</v>
      </c>
      <c r="J11020" s="20" t="s">
        <v>3863</v>
      </c>
      <c r="K11020" s="20" t="s">
        <v>3864</v>
      </c>
      <c r="M11020" s="20" t="s">
        <v>39</v>
      </c>
      <c r="N11020" s="20" t="s">
        <v>46</v>
      </c>
      <c r="O11020" s="25">
        <v>25833.33</v>
      </c>
      <c r="Q11020" s="20" t="s">
        <v>47</v>
      </c>
    </row>
    <row r="11021" spans="9:18" x14ac:dyDescent="0.3">
      <c r="M11021" s="20" t="s">
        <v>42</v>
      </c>
      <c r="O11021" s="25">
        <v>1</v>
      </c>
    </row>
    <row r="11022" spans="9:18" x14ac:dyDescent="0.3">
      <c r="I11022" s="31" t="s">
        <v>3856</v>
      </c>
      <c r="J11022" s="20" t="s">
        <v>3865</v>
      </c>
      <c r="K11022" s="20" t="s">
        <v>3866</v>
      </c>
      <c r="M11022" s="20" t="s">
        <v>39</v>
      </c>
      <c r="N11022" s="20" t="s">
        <v>46</v>
      </c>
      <c r="O11022" s="25">
        <v>21395.83</v>
      </c>
      <c r="Q11022" s="20" t="s">
        <v>47</v>
      </c>
    </row>
    <row r="11023" spans="9:18" x14ac:dyDescent="0.3">
      <c r="M11023" s="20" t="s">
        <v>42</v>
      </c>
      <c r="O11023" s="25">
        <v>6.5</v>
      </c>
    </row>
    <row r="11024" spans="9:18" x14ac:dyDescent="0.3">
      <c r="I11024" s="31" t="s">
        <v>3867</v>
      </c>
      <c r="J11024" s="20" t="s">
        <v>3868</v>
      </c>
      <c r="K11024" s="20" t="s">
        <v>194</v>
      </c>
      <c r="L11024" s="20" t="s">
        <v>1474</v>
      </c>
      <c r="M11024" s="20" t="s">
        <v>39</v>
      </c>
      <c r="N11024" s="20" t="s">
        <v>122</v>
      </c>
      <c r="Q11024" s="20" t="s">
        <v>40</v>
      </c>
      <c r="R11024" s="25">
        <v>5769.47</v>
      </c>
    </row>
    <row r="11025" spans="9:18" x14ac:dyDescent="0.3">
      <c r="M11025" s="20" t="s">
        <v>42</v>
      </c>
      <c r="R11025" s="25">
        <v>1111.1110000000001</v>
      </c>
    </row>
    <row r="11026" spans="9:18" x14ac:dyDescent="0.3">
      <c r="I11026" s="31" t="s">
        <v>3867</v>
      </c>
      <c r="J11026" s="20" t="s">
        <v>3868</v>
      </c>
      <c r="K11026" s="20" t="s">
        <v>194</v>
      </c>
      <c r="L11026" s="20" t="s">
        <v>1474</v>
      </c>
      <c r="M11026" s="20" t="s">
        <v>39</v>
      </c>
      <c r="N11026" s="20" t="s">
        <v>122</v>
      </c>
      <c r="Q11026" s="20" t="s">
        <v>40</v>
      </c>
      <c r="R11026" s="25">
        <v>1730.84</v>
      </c>
    </row>
    <row r="11027" spans="9:18" x14ac:dyDescent="0.3">
      <c r="M11027" s="20" t="s">
        <v>42</v>
      </c>
      <c r="R11027" s="25">
        <v>333.33300000000003</v>
      </c>
    </row>
    <row r="11028" spans="9:18" x14ac:dyDescent="0.3">
      <c r="I11028" s="31" t="s">
        <v>3867</v>
      </c>
      <c r="J11028" s="20" t="s">
        <v>3868</v>
      </c>
      <c r="K11028" s="20" t="s">
        <v>194</v>
      </c>
      <c r="L11028" s="20" t="s">
        <v>1474</v>
      </c>
      <c r="M11028" s="20" t="s">
        <v>39</v>
      </c>
      <c r="N11028" s="20" t="s">
        <v>122</v>
      </c>
      <c r="Q11028" s="20" t="s">
        <v>40</v>
      </c>
      <c r="R11028" s="25">
        <v>28847.34</v>
      </c>
    </row>
    <row r="11029" spans="9:18" x14ac:dyDescent="0.3">
      <c r="M11029" s="20" t="s">
        <v>42</v>
      </c>
      <c r="R11029" s="25">
        <v>5555.5569999999998</v>
      </c>
    </row>
    <row r="11030" spans="9:18" x14ac:dyDescent="0.3">
      <c r="I11030" s="31" t="s">
        <v>3867</v>
      </c>
      <c r="J11030" s="20" t="s">
        <v>3868</v>
      </c>
      <c r="K11030" s="20" t="s">
        <v>194</v>
      </c>
      <c r="L11030" s="20" t="s">
        <v>1474</v>
      </c>
      <c r="M11030" s="20" t="s">
        <v>39</v>
      </c>
      <c r="N11030" s="20" t="s">
        <v>122</v>
      </c>
      <c r="Q11030" s="20" t="s">
        <v>40</v>
      </c>
      <c r="R11030" s="25">
        <v>11538.93</v>
      </c>
    </row>
    <row r="11031" spans="9:18" x14ac:dyDescent="0.3">
      <c r="M11031" s="20" t="s">
        <v>42</v>
      </c>
      <c r="R11031" s="25">
        <v>2222.2220000000002</v>
      </c>
    </row>
    <row r="11032" spans="9:18" x14ac:dyDescent="0.3">
      <c r="I11032" s="31" t="s">
        <v>3867</v>
      </c>
      <c r="J11032" s="20" t="s">
        <v>3868</v>
      </c>
      <c r="K11032" s="20" t="s">
        <v>194</v>
      </c>
      <c r="L11032" s="20" t="s">
        <v>1474</v>
      </c>
      <c r="M11032" s="20" t="s">
        <v>39</v>
      </c>
      <c r="N11032" s="20" t="s">
        <v>122</v>
      </c>
      <c r="Q11032" s="20" t="s">
        <v>40</v>
      </c>
      <c r="R11032" s="25">
        <v>5769.47</v>
      </c>
    </row>
    <row r="11033" spans="9:18" x14ac:dyDescent="0.3">
      <c r="M11033" s="20" t="s">
        <v>42</v>
      </c>
      <c r="R11033" s="25">
        <v>1111.1110000000001</v>
      </c>
    </row>
    <row r="11034" spans="9:18" x14ac:dyDescent="0.3">
      <c r="I11034" s="31" t="s">
        <v>3867</v>
      </c>
      <c r="J11034" s="20" t="s">
        <v>3868</v>
      </c>
      <c r="K11034" s="20" t="s">
        <v>194</v>
      </c>
      <c r="L11034" s="20" t="s">
        <v>1474</v>
      </c>
      <c r="M11034" s="20" t="s">
        <v>39</v>
      </c>
      <c r="N11034" s="20" t="s">
        <v>122</v>
      </c>
      <c r="Q11034" s="20" t="s">
        <v>40</v>
      </c>
      <c r="R11034" s="25">
        <v>5769.47</v>
      </c>
    </row>
    <row r="11035" spans="9:18" x14ac:dyDescent="0.3">
      <c r="M11035" s="20" t="s">
        <v>42</v>
      </c>
      <c r="R11035" s="25">
        <v>1111.1110000000001</v>
      </c>
    </row>
    <row r="11036" spans="9:18" x14ac:dyDescent="0.3">
      <c r="I11036" s="31" t="s">
        <v>3867</v>
      </c>
      <c r="J11036" s="20" t="s">
        <v>3868</v>
      </c>
      <c r="K11036" s="20" t="s">
        <v>194</v>
      </c>
      <c r="L11036" s="20" t="s">
        <v>1474</v>
      </c>
      <c r="M11036" s="20" t="s">
        <v>39</v>
      </c>
      <c r="N11036" s="20" t="s">
        <v>122</v>
      </c>
      <c r="Q11036" s="20" t="s">
        <v>40</v>
      </c>
      <c r="R11036" s="25">
        <v>5769.47</v>
      </c>
    </row>
    <row r="11037" spans="9:18" x14ac:dyDescent="0.3">
      <c r="M11037" s="20" t="s">
        <v>42</v>
      </c>
      <c r="R11037" s="25">
        <v>1111.1110000000001</v>
      </c>
    </row>
    <row r="11038" spans="9:18" x14ac:dyDescent="0.3">
      <c r="I11038" s="31" t="s">
        <v>3867</v>
      </c>
      <c r="J11038" s="20" t="s">
        <v>3868</v>
      </c>
      <c r="K11038" s="20" t="s">
        <v>194</v>
      </c>
      <c r="L11038" s="20" t="s">
        <v>1474</v>
      </c>
      <c r="M11038" s="20" t="s">
        <v>39</v>
      </c>
      <c r="N11038" s="20" t="s">
        <v>122</v>
      </c>
      <c r="Q11038" s="20" t="s">
        <v>40</v>
      </c>
      <c r="R11038" s="25">
        <v>5769.47</v>
      </c>
    </row>
    <row r="11039" spans="9:18" x14ac:dyDescent="0.3">
      <c r="M11039" s="20" t="s">
        <v>42</v>
      </c>
      <c r="R11039" s="25">
        <v>1111.1110000000001</v>
      </c>
    </row>
    <row r="11040" spans="9:18" x14ac:dyDescent="0.3">
      <c r="I11040" s="31" t="s">
        <v>3867</v>
      </c>
      <c r="J11040" s="20" t="s">
        <v>3868</v>
      </c>
      <c r="K11040" s="20" t="s">
        <v>194</v>
      </c>
      <c r="L11040" s="20" t="s">
        <v>1474</v>
      </c>
      <c r="M11040" s="20" t="s">
        <v>39</v>
      </c>
      <c r="N11040" s="20" t="s">
        <v>122</v>
      </c>
      <c r="Q11040" s="20" t="s">
        <v>40</v>
      </c>
      <c r="R11040" s="25">
        <v>5769.47</v>
      </c>
    </row>
    <row r="11041" spans="9:18" x14ac:dyDescent="0.3">
      <c r="M11041" s="20" t="s">
        <v>42</v>
      </c>
      <c r="R11041" s="25">
        <v>1111.1110000000001</v>
      </c>
    </row>
    <row r="11042" spans="9:18" x14ac:dyDescent="0.3">
      <c r="I11042" s="31" t="s">
        <v>3867</v>
      </c>
      <c r="J11042" s="20" t="s">
        <v>3868</v>
      </c>
      <c r="K11042" s="20" t="s">
        <v>194</v>
      </c>
      <c r="L11042" s="20" t="s">
        <v>1474</v>
      </c>
      <c r="M11042" s="20" t="s">
        <v>39</v>
      </c>
      <c r="N11042" s="20" t="s">
        <v>122</v>
      </c>
      <c r="Q11042" s="20" t="s">
        <v>40</v>
      </c>
      <c r="R11042" s="25">
        <v>5769.47</v>
      </c>
    </row>
    <row r="11043" spans="9:18" x14ac:dyDescent="0.3">
      <c r="M11043" s="20" t="s">
        <v>42</v>
      </c>
      <c r="R11043" s="25">
        <v>1111.1110000000001</v>
      </c>
    </row>
    <row r="11044" spans="9:18" x14ac:dyDescent="0.3">
      <c r="I11044" s="31" t="s">
        <v>3867</v>
      </c>
      <c r="J11044" s="20" t="s">
        <v>3868</v>
      </c>
      <c r="K11044" s="20" t="s">
        <v>194</v>
      </c>
      <c r="L11044" s="20" t="s">
        <v>1474</v>
      </c>
      <c r="M11044" s="20" t="s">
        <v>39</v>
      </c>
      <c r="N11044" s="20" t="s">
        <v>122</v>
      </c>
      <c r="Q11044" s="20" t="s">
        <v>40</v>
      </c>
      <c r="R11044" s="25">
        <v>5769.46</v>
      </c>
    </row>
    <row r="11045" spans="9:18" x14ac:dyDescent="0.3">
      <c r="M11045" s="20" t="s">
        <v>42</v>
      </c>
      <c r="R11045" s="25">
        <v>1111.1110000000001</v>
      </c>
    </row>
    <row r="11046" spans="9:18" x14ac:dyDescent="0.3">
      <c r="I11046" s="31" t="s">
        <v>3867</v>
      </c>
      <c r="J11046" s="20" t="s">
        <v>3869</v>
      </c>
      <c r="K11046" s="20" t="s">
        <v>3732</v>
      </c>
      <c r="M11046" s="20" t="s">
        <v>39</v>
      </c>
      <c r="N11046" s="20" t="s">
        <v>46</v>
      </c>
      <c r="O11046" s="25">
        <v>966.67</v>
      </c>
      <c r="Q11046" s="20" t="s">
        <v>47</v>
      </c>
    </row>
    <row r="11047" spans="9:18" x14ac:dyDescent="0.3">
      <c r="M11047" s="20" t="s">
        <v>42</v>
      </c>
    </row>
    <row r="11048" spans="9:18" x14ac:dyDescent="0.3">
      <c r="I11048" s="31" t="s">
        <v>3867</v>
      </c>
      <c r="J11048" s="20" t="s">
        <v>3870</v>
      </c>
      <c r="K11048" s="20" t="s">
        <v>3445</v>
      </c>
      <c r="M11048" s="20" t="s">
        <v>39</v>
      </c>
      <c r="N11048" s="20" t="s">
        <v>46</v>
      </c>
      <c r="O11048" s="25">
        <v>3434</v>
      </c>
      <c r="Q11048" s="20" t="s">
        <v>47</v>
      </c>
    </row>
    <row r="11049" spans="9:18" x14ac:dyDescent="0.3">
      <c r="M11049" s="20" t="s">
        <v>42</v>
      </c>
      <c r="O11049" s="25">
        <v>2</v>
      </c>
    </row>
    <row r="11050" spans="9:18" x14ac:dyDescent="0.3">
      <c r="I11050" s="31" t="s">
        <v>3867</v>
      </c>
      <c r="J11050" s="20" t="s">
        <v>3871</v>
      </c>
      <c r="K11050" s="20" t="s">
        <v>3732</v>
      </c>
      <c r="M11050" s="20" t="s">
        <v>39</v>
      </c>
      <c r="N11050" s="20" t="s">
        <v>46</v>
      </c>
      <c r="O11050" s="25">
        <v>9790</v>
      </c>
      <c r="Q11050" s="20" t="s">
        <v>47</v>
      </c>
    </row>
    <row r="11051" spans="9:18" x14ac:dyDescent="0.3">
      <c r="M11051" s="20" t="s">
        <v>42</v>
      </c>
      <c r="O11051" s="25">
        <v>0.22</v>
      </c>
    </row>
    <row r="11052" spans="9:18" x14ac:dyDescent="0.3">
      <c r="I11052" s="31" t="s">
        <v>3867</v>
      </c>
      <c r="J11052" s="20" t="s">
        <v>3872</v>
      </c>
      <c r="K11052" s="20" t="s">
        <v>45</v>
      </c>
      <c r="M11052" s="20" t="s">
        <v>39</v>
      </c>
      <c r="N11052" s="20" t="s">
        <v>46</v>
      </c>
      <c r="O11052" s="25">
        <v>700</v>
      </c>
      <c r="Q11052" s="20" t="s">
        <v>47</v>
      </c>
    </row>
    <row r="11053" spans="9:18" x14ac:dyDescent="0.3">
      <c r="M11053" s="20" t="s">
        <v>42</v>
      </c>
      <c r="O11053" s="25">
        <v>6</v>
      </c>
    </row>
    <row r="11054" spans="9:18" x14ac:dyDescent="0.3">
      <c r="I11054" s="31" t="s">
        <v>3867</v>
      </c>
      <c r="J11054" s="20" t="s">
        <v>3873</v>
      </c>
      <c r="K11054" s="20" t="s">
        <v>3874</v>
      </c>
      <c r="M11054" s="20" t="s">
        <v>39</v>
      </c>
      <c r="N11054" s="20" t="s">
        <v>46</v>
      </c>
      <c r="O11054" s="25">
        <v>25666.67</v>
      </c>
      <c r="Q11054" s="20" t="s">
        <v>47</v>
      </c>
    </row>
    <row r="11055" spans="9:18" x14ac:dyDescent="0.3">
      <c r="M11055" s="20" t="s">
        <v>42</v>
      </c>
      <c r="O11055" s="25">
        <v>1</v>
      </c>
    </row>
    <row r="11056" spans="9:18" x14ac:dyDescent="0.3">
      <c r="I11056" s="31" t="s">
        <v>3867</v>
      </c>
      <c r="J11056" s="20" t="s">
        <v>3875</v>
      </c>
      <c r="K11056" s="20" t="s">
        <v>3876</v>
      </c>
      <c r="M11056" s="20" t="s">
        <v>39</v>
      </c>
      <c r="N11056" s="20" t="s">
        <v>46</v>
      </c>
      <c r="O11056" s="25">
        <v>4166.67</v>
      </c>
      <c r="Q11056" s="20" t="s">
        <v>47</v>
      </c>
    </row>
    <row r="11057" spans="9:18" x14ac:dyDescent="0.3">
      <c r="M11057" s="20" t="s">
        <v>42</v>
      </c>
      <c r="O11057" s="25">
        <v>2</v>
      </c>
    </row>
    <row r="11058" spans="9:18" x14ac:dyDescent="0.3">
      <c r="I11058" s="31" t="s">
        <v>3867</v>
      </c>
      <c r="J11058" s="20" t="s">
        <v>3875</v>
      </c>
      <c r="K11058" s="20" t="s">
        <v>3877</v>
      </c>
      <c r="M11058" s="20" t="s">
        <v>39</v>
      </c>
      <c r="N11058" s="20" t="s">
        <v>46</v>
      </c>
      <c r="O11058" s="25">
        <v>1416.67</v>
      </c>
      <c r="Q11058" s="20" t="s">
        <v>47</v>
      </c>
    </row>
    <row r="11059" spans="9:18" x14ac:dyDescent="0.3">
      <c r="M11059" s="20" t="s">
        <v>42</v>
      </c>
      <c r="O11059" s="25">
        <v>2</v>
      </c>
    </row>
    <row r="11060" spans="9:18" x14ac:dyDescent="0.3">
      <c r="I11060" s="31" t="s">
        <v>3867</v>
      </c>
      <c r="J11060" s="20" t="s">
        <v>3875</v>
      </c>
      <c r="K11060" s="20" t="s">
        <v>3878</v>
      </c>
      <c r="M11060" s="20" t="s">
        <v>39</v>
      </c>
      <c r="N11060" s="20" t="s">
        <v>46</v>
      </c>
      <c r="O11060" s="25">
        <v>15000</v>
      </c>
      <c r="Q11060" s="20" t="s">
        <v>47</v>
      </c>
    </row>
    <row r="11061" spans="9:18" x14ac:dyDescent="0.3">
      <c r="M11061" s="20" t="s">
        <v>42</v>
      </c>
      <c r="O11061" s="25">
        <v>1</v>
      </c>
    </row>
    <row r="11062" spans="9:18" x14ac:dyDescent="0.3">
      <c r="I11062" s="31" t="s">
        <v>3867</v>
      </c>
      <c r="J11062" s="20" t="s">
        <v>3879</v>
      </c>
      <c r="K11062" s="20" t="s">
        <v>3108</v>
      </c>
      <c r="M11062" s="20" t="s">
        <v>39</v>
      </c>
      <c r="N11062" s="20" t="s">
        <v>46</v>
      </c>
      <c r="O11062" s="25">
        <v>5260</v>
      </c>
      <c r="Q11062" s="20" t="s">
        <v>47</v>
      </c>
    </row>
    <row r="11063" spans="9:18" x14ac:dyDescent="0.3">
      <c r="M11063" s="20" t="s">
        <v>42</v>
      </c>
      <c r="O11063" s="25">
        <v>12</v>
      </c>
    </row>
    <row r="11064" spans="9:18" x14ac:dyDescent="0.3">
      <c r="I11064" s="31" t="s">
        <v>3867</v>
      </c>
      <c r="J11064" s="20" t="s">
        <v>3880</v>
      </c>
      <c r="K11064" s="20" t="s">
        <v>3881</v>
      </c>
      <c r="M11064" s="20" t="s">
        <v>39</v>
      </c>
      <c r="N11064" s="20" t="s">
        <v>46</v>
      </c>
      <c r="O11064" s="25">
        <v>1208.33</v>
      </c>
      <c r="Q11064" s="20" t="s">
        <v>47</v>
      </c>
    </row>
    <row r="11065" spans="9:18" x14ac:dyDescent="0.3">
      <c r="M11065" s="20" t="s">
        <v>42</v>
      </c>
      <c r="O11065" s="25">
        <v>2</v>
      </c>
    </row>
    <row r="11066" spans="9:18" x14ac:dyDescent="0.3">
      <c r="I11066" s="31" t="s">
        <v>3867</v>
      </c>
      <c r="J11066" s="20" t="s">
        <v>3882</v>
      </c>
      <c r="K11066" s="20" t="s">
        <v>3560</v>
      </c>
      <c r="M11066" s="20" t="s">
        <v>39</v>
      </c>
      <c r="N11066" s="20" t="s">
        <v>146</v>
      </c>
      <c r="O11066" s="25">
        <v>2640</v>
      </c>
      <c r="Q11066" s="20" t="s">
        <v>47</v>
      </c>
    </row>
    <row r="11067" spans="9:18" x14ac:dyDescent="0.3">
      <c r="M11067" s="20" t="s">
        <v>42</v>
      </c>
      <c r="O11067" s="25">
        <v>2</v>
      </c>
    </row>
    <row r="11068" spans="9:18" x14ac:dyDescent="0.3">
      <c r="I11068" s="31" t="s">
        <v>3867</v>
      </c>
      <c r="J11068" s="20" t="s">
        <v>3882</v>
      </c>
      <c r="K11068" s="20" t="s">
        <v>572</v>
      </c>
      <c r="L11068" s="20" t="s">
        <v>3560</v>
      </c>
      <c r="M11068" s="20" t="s">
        <v>39</v>
      </c>
      <c r="N11068" s="20" t="s">
        <v>89</v>
      </c>
      <c r="Q11068" s="20" t="s">
        <v>149</v>
      </c>
      <c r="R11068" s="25">
        <v>2640</v>
      </c>
    </row>
    <row r="11069" spans="9:18" x14ac:dyDescent="0.3">
      <c r="M11069" s="20" t="s">
        <v>42</v>
      </c>
    </row>
    <row r="11070" spans="9:18" x14ac:dyDescent="0.3">
      <c r="I11070" s="31" t="s">
        <v>3867</v>
      </c>
      <c r="J11070" s="20" t="s">
        <v>3882</v>
      </c>
      <c r="K11070" s="20" t="s">
        <v>3883</v>
      </c>
      <c r="M11070" s="20" t="s">
        <v>39</v>
      </c>
      <c r="N11070" s="20" t="s">
        <v>146</v>
      </c>
      <c r="O11070" s="25">
        <v>1983.85</v>
      </c>
      <c r="Q11070" s="20" t="s">
        <v>47</v>
      </c>
    </row>
    <row r="11071" spans="9:18" x14ac:dyDescent="0.3">
      <c r="M11071" s="20" t="s">
        <v>42</v>
      </c>
      <c r="O11071" s="25">
        <v>1</v>
      </c>
    </row>
    <row r="11072" spans="9:18" x14ac:dyDescent="0.3">
      <c r="I11072" s="31" t="s">
        <v>3867</v>
      </c>
      <c r="J11072" s="20" t="s">
        <v>3882</v>
      </c>
      <c r="K11072" s="20" t="s">
        <v>572</v>
      </c>
      <c r="L11072" s="20" t="s">
        <v>3883</v>
      </c>
      <c r="M11072" s="20" t="s">
        <v>39</v>
      </c>
      <c r="N11072" s="20" t="s">
        <v>89</v>
      </c>
      <c r="Q11072" s="20" t="s">
        <v>149</v>
      </c>
      <c r="R11072" s="25">
        <v>1983.85</v>
      </c>
    </row>
    <row r="11073" spans="9:18" x14ac:dyDescent="0.3">
      <c r="M11073" s="20" t="s">
        <v>42</v>
      </c>
    </row>
    <row r="11074" spans="9:18" x14ac:dyDescent="0.3">
      <c r="I11074" s="31" t="s">
        <v>3867</v>
      </c>
      <c r="J11074" s="20" t="s">
        <v>3882</v>
      </c>
      <c r="K11074" s="20" t="s">
        <v>3884</v>
      </c>
      <c r="M11074" s="20" t="s">
        <v>39</v>
      </c>
      <c r="N11074" s="20" t="s">
        <v>146</v>
      </c>
      <c r="O11074" s="25">
        <v>2948.4</v>
      </c>
      <c r="Q11074" s="20" t="s">
        <v>47</v>
      </c>
    </row>
    <row r="11075" spans="9:18" x14ac:dyDescent="0.3">
      <c r="M11075" s="20" t="s">
        <v>42</v>
      </c>
      <c r="O11075" s="25">
        <v>1</v>
      </c>
    </row>
    <row r="11076" spans="9:18" x14ac:dyDescent="0.3">
      <c r="I11076" s="31" t="s">
        <v>3867</v>
      </c>
      <c r="J11076" s="20" t="s">
        <v>3882</v>
      </c>
      <c r="K11076" s="20" t="s">
        <v>572</v>
      </c>
      <c r="L11076" s="20" t="s">
        <v>3884</v>
      </c>
      <c r="M11076" s="20" t="s">
        <v>39</v>
      </c>
      <c r="N11076" s="20" t="s">
        <v>89</v>
      </c>
      <c r="Q11076" s="20" t="s">
        <v>149</v>
      </c>
      <c r="R11076" s="25">
        <v>2948.4</v>
      </c>
    </row>
    <row r="11077" spans="9:18" x14ac:dyDescent="0.3">
      <c r="M11077" s="20" t="s">
        <v>42</v>
      </c>
    </row>
    <row r="11078" spans="9:18" x14ac:dyDescent="0.3">
      <c r="I11078" s="31" t="s">
        <v>3867</v>
      </c>
      <c r="J11078" s="20" t="s">
        <v>3882</v>
      </c>
      <c r="K11078" s="20" t="s">
        <v>3555</v>
      </c>
      <c r="M11078" s="20" t="s">
        <v>39</v>
      </c>
      <c r="N11078" s="20" t="s">
        <v>146</v>
      </c>
      <c r="O11078" s="25">
        <v>1833.35</v>
      </c>
      <c r="Q11078" s="20" t="s">
        <v>47</v>
      </c>
    </row>
    <row r="11079" spans="9:18" x14ac:dyDescent="0.3">
      <c r="M11079" s="20" t="s">
        <v>42</v>
      </c>
      <c r="O11079" s="25">
        <v>1</v>
      </c>
    </row>
    <row r="11080" spans="9:18" x14ac:dyDescent="0.3">
      <c r="I11080" s="31" t="s">
        <v>3867</v>
      </c>
      <c r="J11080" s="20" t="s">
        <v>3882</v>
      </c>
      <c r="K11080" s="20" t="s">
        <v>572</v>
      </c>
      <c r="L11080" s="20" t="s">
        <v>3555</v>
      </c>
      <c r="M11080" s="20" t="s">
        <v>39</v>
      </c>
      <c r="N11080" s="20" t="s">
        <v>89</v>
      </c>
      <c r="Q11080" s="20" t="s">
        <v>149</v>
      </c>
      <c r="R11080" s="25">
        <v>1833.35</v>
      </c>
    </row>
    <row r="11081" spans="9:18" x14ac:dyDescent="0.3">
      <c r="M11081" s="20" t="s">
        <v>42</v>
      </c>
    </row>
    <row r="11082" spans="9:18" x14ac:dyDescent="0.3">
      <c r="I11082" s="31" t="s">
        <v>3867</v>
      </c>
      <c r="J11082" s="20" t="s">
        <v>3885</v>
      </c>
      <c r="K11082" s="20" t="s">
        <v>3886</v>
      </c>
      <c r="M11082" s="20" t="s">
        <v>39</v>
      </c>
      <c r="N11082" s="20" t="s">
        <v>146</v>
      </c>
      <c r="O11082" s="25">
        <v>14928.34</v>
      </c>
      <c r="Q11082" s="20" t="s">
        <v>47</v>
      </c>
    </row>
    <row r="11083" spans="9:18" x14ac:dyDescent="0.3">
      <c r="M11083" s="20" t="s">
        <v>42</v>
      </c>
      <c r="O11083" s="25">
        <v>2</v>
      </c>
    </row>
    <row r="11084" spans="9:18" x14ac:dyDescent="0.3">
      <c r="I11084" s="31" t="s">
        <v>3867</v>
      </c>
      <c r="J11084" s="20" t="s">
        <v>3885</v>
      </c>
      <c r="K11084" s="20" t="s">
        <v>147</v>
      </c>
      <c r="L11084" s="20" t="s">
        <v>3886</v>
      </c>
      <c r="M11084" s="20" t="s">
        <v>39</v>
      </c>
      <c r="N11084" s="20" t="s">
        <v>148</v>
      </c>
      <c r="Q11084" s="20" t="s">
        <v>149</v>
      </c>
      <c r="R11084" s="25">
        <v>14928.34</v>
      </c>
    </row>
    <row r="11085" spans="9:18" x14ac:dyDescent="0.3">
      <c r="M11085" s="20" t="s">
        <v>42</v>
      </c>
    </row>
    <row r="11086" spans="9:18" x14ac:dyDescent="0.3">
      <c r="I11086" s="31" t="s">
        <v>3867</v>
      </c>
      <c r="J11086" s="20" t="s">
        <v>3887</v>
      </c>
      <c r="K11086" s="20" t="s">
        <v>3888</v>
      </c>
      <c r="M11086" s="20" t="s">
        <v>39</v>
      </c>
      <c r="N11086" s="20" t="s">
        <v>107</v>
      </c>
      <c r="O11086" s="25">
        <v>10000</v>
      </c>
      <c r="Q11086" s="20" t="s">
        <v>47</v>
      </c>
    </row>
    <row r="11087" spans="9:18" x14ac:dyDescent="0.3">
      <c r="M11087" s="20" t="s">
        <v>42</v>
      </c>
      <c r="O11087" s="25">
        <v>240</v>
      </c>
    </row>
    <row r="11088" spans="9:18" x14ac:dyDescent="0.3">
      <c r="I11088" s="31" t="s">
        <v>3867</v>
      </c>
      <c r="J11088" s="20" t="s">
        <v>3889</v>
      </c>
      <c r="K11088" s="20" t="s">
        <v>3732</v>
      </c>
      <c r="M11088" s="20" t="s">
        <v>39</v>
      </c>
      <c r="N11088" s="20" t="s">
        <v>46</v>
      </c>
      <c r="O11088" s="25">
        <v>8833.33</v>
      </c>
      <c r="Q11088" s="20" t="s">
        <v>47</v>
      </c>
    </row>
    <row r="11089" spans="9:18" x14ac:dyDescent="0.3">
      <c r="M11089" s="20" t="s">
        <v>42</v>
      </c>
    </row>
    <row r="11090" spans="9:18" x14ac:dyDescent="0.3">
      <c r="I11090" s="31" t="s">
        <v>3867</v>
      </c>
      <c r="J11090" s="20" t="s">
        <v>3890</v>
      </c>
      <c r="K11090" s="20" t="s">
        <v>3866</v>
      </c>
      <c r="M11090" s="20" t="s">
        <v>39</v>
      </c>
      <c r="N11090" s="20" t="s">
        <v>46</v>
      </c>
      <c r="O11090" s="25">
        <v>3250</v>
      </c>
      <c r="Q11090" s="20" t="s">
        <v>47</v>
      </c>
    </row>
    <row r="11091" spans="9:18" x14ac:dyDescent="0.3">
      <c r="M11091" s="20" t="s">
        <v>42</v>
      </c>
    </row>
    <row r="11092" spans="9:18" x14ac:dyDescent="0.3">
      <c r="I11092" s="31" t="s">
        <v>3867</v>
      </c>
      <c r="J11092" s="20" t="s">
        <v>3891</v>
      </c>
      <c r="K11092" s="20" t="s">
        <v>3892</v>
      </c>
      <c r="L11092" s="20" t="s">
        <v>1293</v>
      </c>
      <c r="M11092" s="20" t="s">
        <v>39</v>
      </c>
      <c r="N11092" s="20" t="s">
        <v>46</v>
      </c>
      <c r="O11092" s="25">
        <v>252</v>
      </c>
      <c r="Q11092" s="20" t="s">
        <v>1290</v>
      </c>
    </row>
    <row r="11093" spans="9:18" x14ac:dyDescent="0.3">
      <c r="M11093" s="20" t="s">
        <v>42</v>
      </c>
      <c r="O11093" s="25">
        <v>21</v>
      </c>
    </row>
    <row r="11094" spans="9:18" x14ac:dyDescent="0.3">
      <c r="I11094" s="31" t="s">
        <v>3867</v>
      </c>
      <c r="J11094" s="20" t="s">
        <v>3893</v>
      </c>
      <c r="K11094" s="20" t="s">
        <v>3894</v>
      </c>
      <c r="L11094" s="20" t="s">
        <v>1293</v>
      </c>
      <c r="M11094" s="20" t="s">
        <v>39</v>
      </c>
      <c r="N11094" s="20" t="s">
        <v>46</v>
      </c>
      <c r="O11094" s="25">
        <v>150</v>
      </c>
      <c r="Q11094" s="20" t="s">
        <v>1290</v>
      </c>
    </row>
    <row r="11095" spans="9:18" x14ac:dyDescent="0.3">
      <c r="M11095" s="20" t="s">
        <v>42</v>
      </c>
      <c r="O11095" s="25">
        <v>1</v>
      </c>
    </row>
    <row r="11096" spans="9:18" x14ac:dyDescent="0.3">
      <c r="I11096" s="31" t="s">
        <v>3867</v>
      </c>
      <c r="J11096" s="20" t="s">
        <v>3893</v>
      </c>
      <c r="K11096" s="20" t="s">
        <v>3895</v>
      </c>
      <c r="L11096" s="20" t="s">
        <v>1293</v>
      </c>
      <c r="M11096" s="20" t="s">
        <v>39</v>
      </c>
      <c r="N11096" s="20" t="s">
        <v>46</v>
      </c>
      <c r="O11096" s="25">
        <v>645</v>
      </c>
      <c r="Q11096" s="20" t="s">
        <v>1290</v>
      </c>
    </row>
    <row r="11097" spans="9:18" x14ac:dyDescent="0.3">
      <c r="M11097" s="20" t="s">
        <v>42</v>
      </c>
      <c r="O11097" s="25">
        <v>5</v>
      </c>
    </row>
    <row r="11098" spans="9:18" x14ac:dyDescent="0.3">
      <c r="I11098" s="31" t="s">
        <v>3896</v>
      </c>
      <c r="J11098" s="20" t="s">
        <v>3897</v>
      </c>
      <c r="K11098" s="20" t="s">
        <v>3866</v>
      </c>
      <c r="M11098" s="20" t="s">
        <v>39</v>
      </c>
      <c r="N11098" s="20" t="s">
        <v>46</v>
      </c>
      <c r="O11098" s="25">
        <v>42791.67</v>
      </c>
      <c r="Q11098" s="20" t="s">
        <v>47</v>
      </c>
    </row>
    <row r="11099" spans="9:18" x14ac:dyDescent="0.3">
      <c r="M11099" s="20" t="s">
        <v>42</v>
      </c>
      <c r="O11099" s="25">
        <v>13</v>
      </c>
    </row>
    <row r="11100" spans="9:18" x14ac:dyDescent="0.3">
      <c r="I11100" s="31" t="s">
        <v>3896</v>
      </c>
      <c r="J11100" s="20" t="s">
        <v>3898</v>
      </c>
      <c r="K11100" s="20" t="s">
        <v>3866</v>
      </c>
      <c r="M11100" s="20" t="s">
        <v>39</v>
      </c>
      <c r="N11100" s="20" t="s">
        <v>46</v>
      </c>
      <c r="O11100" s="25">
        <v>6500</v>
      </c>
      <c r="Q11100" s="20" t="s">
        <v>47</v>
      </c>
    </row>
    <row r="11101" spans="9:18" x14ac:dyDescent="0.3">
      <c r="M11101" s="20" t="s">
        <v>42</v>
      </c>
    </row>
    <row r="11102" spans="9:18" x14ac:dyDescent="0.3">
      <c r="I11102" s="31" t="s">
        <v>3896</v>
      </c>
      <c r="J11102" s="20" t="s">
        <v>3899</v>
      </c>
      <c r="K11102" s="20" t="s">
        <v>194</v>
      </c>
      <c r="L11102" s="20" t="s">
        <v>1474</v>
      </c>
      <c r="M11102" s="20" t="s">
        <v>39</v>
      </c>
      <c r="N11102" s="20" t="s">
        <v>122</v>
      </c>
      <c r="Q11102" s="20" t="s">
        <v>40</v>
      </c>
      <c r="R11102" s="25">
        <v>15484.64</v>
      </c>
    </row>
    <row r="11103" spans="9:18" x14ac:dyDescent="0.3">
      <c r="M11103" s="20" t="s">
        <v>42</v>
      </c>
      <c r="R11103" s="25">
        <v>2982.1060000000002</v>
      </c>
    </row>
    <row r="11104" spans="9:18" x14ac:dyDescent="0.3">
      <c r="I11104" s="31" t="s">
        <v>3896</v>
      </c>
      <c r="J11104" s="20" t="s">
        <v>3899</v>
      </c>
      <c r="K11104" s="20" t="s">
        <v>194</v>
      </c>
      <c r="L11104" s="20" t="s">
        <v>1474</v>
      </c>
      <c r="M11104" s="20" t="s">
        <v>39</v>
      </c>
      <c r="N11104" s="20" t="s">
        <v>122</v>
      </c>
      <c r="Q11104" s="20" t="s">
        <v>40</v>
      </c>
      <c r="R11104" s="25">
        <v>5161.55</v>
      </c>
    </row>
    <row r="11105" spans="9:18" x14ac:dyDescent="0.3">
      <c r="M11105" s="20" t="s">
        <v>42</v>
      </c>
      <c r="R11105" s="25">
        <v>994.03599999999994</v>
      </c>
    </row>
    <row r="11106" spans="9:18" x14ac:dyDescent="0.3">
      <c r="I11106" s="31" t="s">
        <v>3896</v>
      </c>
      <c r="J11106" s="20" t="s">
        <v>3899</v>
      </c>
      <c r="K11106" s="20" t="s">
        <v>194</v>
      </c>
      <c r="L11106" s="20" t="s">
        <v>1474</v>
      </c>
      <c r="M11106" s="20" t="s">
        <v>39</v>
      </c>
      <c r="N11106" s="20" t="s">
        <v>122</v>
      </c>
      <c r="Q11106" s="20" t="s">
        <v>40</v>
      </c>
      <c r="R11106" s="25">
        <v>5161.55</v>
      </c>
    </row>
    <row r="11107" spans="9:18" x14ac:dyDescent="0.3">
      <c r="M11107" s="20" t="s">
        <v>42</v>
      </c>
      <c r="R11107" s="25">
        <v>994.03599999999994</v>
      </c>
    </row>
    <row r="11108" spans="9:18" x14ac:dyDescent="0.3">
      <c r="I11108" s="31" t="s">
        <v>3896</v>
      </c>
      <c r="J11108" s="20" t="s">
        <v>3899</v>
      </c>
      <c r="K11108" s="20" t="s">
        <v>194</v>
      </c>
      <c r="L11108" s="20" t="s">
        <v>1474</v>
      </c>
      <c r="M11108" s="20" t="s">
        <v>39</v>
      </c>
      <c r="N11108" s="20" t="s">
        <v>122</v>
      </c>
      <c r="Q11108" s="20" t="s">
        <v>40</v>
      </c>
      <c r="R11108" s="25">
        <v>5440.28</v>
      </c>
    </row>
    <row r="11109" spans="9:18" x14ac:dyDescent="0.3">
      <c r="M11109" s="20" t="s">
        <v>42</v>
      </c>
      <c r="R11109" s="25">
        <v>1047.7139999999999</v>
      </c>
    </row>
    <row r="11110" spans="9:18" x14ac:dyDescent="0.3">
      <c r="I11110" s="31" t="s">
        <v>3896</v>
      </c>
      <c r="J11110" s="20" t="s">
        <v>3899</v>
      </c>
      <c r="K11110" s="20" t="s">
        <v>194</v>
      </c>
      <c r="L11110" s="20" t="s">
        <v>1474</v>
      </c>
      <c r="M11110" s="20" t="s">
        <v>39</v>
      </c>
      <c r="N11110" s="20" t="s">
        <v>122</v>
      </c>
      <c r="Q11110" s="20" t="s">
        <v>40</v>
      </c>
      <c r="R11110" s="25">
        <v>5161.55</v>
      </c>
    </row>
    <row r="11111" spans="9:18" x14ac:dyDescent="0.3">
      <c r="M11111" s="20" t="s">
        <v>42</v>
      </c>
      <c r="R11111" s="25">
        <v>994.03599999999994</v>
      </c>
    </row>
    <row r="11112" spans="9:18" x14ac:dyDescent="0.3">
      <c r="I11112" s="31" t="s">
        <v>3896</v>
      </c>
      <c r="J11112" s="20" t="s">
        <v>3899</v>
      </c>
      <c r="K11112" s="20" t="s">
        <v>194</v>
      </c>
      <c r="L11112" s="20" t="s">
        <v>1474</v>
      </c>
      <c r="M11112" s="20" t="s">
        <v>39</v>
      </c>
      <c r="N11112" s="20" t="s">
        <v>122</v>
      </c>
      <c r="Q11112" s="20" t="s">
        <v>40</v>
      </c>
      <c r="R11112" s="25">
        <v>5161.55</v>
      </c>
    </row>
    <row r="11113" spans="9:18" x14ac:dyDescent="0.3">
      <c r="M11113" s="20" t="s">
        <v>42</v>
      </c>
      <c r="R11113" s="25">
        <v>994.03599999999994</v>
      </c>
    </row>
    <row r="11114" spans="9:18" x14ac:dyDescent="0.3">
      <c r="I11114" s="31" t="s">
        <v>3896</v>
      </c>
      <c r="J11114" s="20" t="s">
        <v>3899</v>
      </c>
      <c r="K11114" s="20" t="s">
        <v>194</v>
      </c>
      <c r="L11114" s="20" t="s">
        <v>1474</v>
      </c>
      <c r="M11114" s="20" t="s">
        <v>39</v>
      </c>
      <c r="N11114" s="20" t="s">
        <v>122</v>
      </c>
      <c r="Q11114" s="20" t="s">
        <v>40</v>
      </c>
      <c r="R11114" s="25">
        <v>5161.55</v>
      </c>
    </row>
    <row r="11115" spans="9:18" x14ac:dyDescent="0.3">
      <c r="M11115" s="20" t="s">
        <v>42</v>
      </c>
      <c r="R11115" s="25">
        <v>994.03599999999994</v>
      </c>
    </row>
    <row r="11116" spans="9:18" x14ac:dyDescent="0.3">
      <c r="I11116" s="31" t="s">
        <v>3896</v>
      </c>
      <c r="J11116" s="20" t="s">
        <v>3899</v>
      </c>
      <c r="K11116" s="20" t="s">
        <v>194</v>
      </c>
      <c r="L11116" s="20" t="s">
        <v>1474</v>
      </c>
      <c r="M11116" s="20" t="s">
        <v>39</v>
      </c>
      <c r="N11116" s="20" t="s">
        <v>122</v>
      </c>
      <c r="Q11116" s="20" t="s">
        <v>40</v>
      </c>
      <c r="R11116" s="25">
        <v>10385.040000000001</v>
      </c>
    </row>
    <row r="11117" spans="9:18" x14ac:dyDescent="0.3">
      <c r="M11117" s="20" t="s">
        <v>42</v>
      </c>
      <c r="R11117" s="25">
        <v>2000</v>
      </c>
    </row>
    <row r="11118" spans="9:18" x14ac:dyDescent="0.3">
      <c r="I11118" s="31" t="s">
        <v>3900</v>
      </c>
      <c r="J11118" s="20" t="s">
        <v>3901</v>
      </c>
      <c r="K11118" s="20" t="s">
        <v>194</v>
      </c>
      <c r="L11118" s="20" t="s">
        <v>1474</v>
      </c>
      <c r="M11118" s="20" t="s">
        <v>39</v>
      </c>
      <c r="N11118" s="20" t="s">
        <v>122</v>
      </c>
      <c r="Q11118" s="20" t="s">
        <v>40</v>
      </c>
      <c r="R11118" s="25">
        <v>5711.77</v>
      </c>
    </row>
    <row r="11119" spans="9:18" x14ac:dyDescent="0.3">
      <c r="M11119" s="20" t="s">
        <v>42</v>
      </c>
      <c r="R11119" s="25">
        <v>1100</v>
      </c>
    </row>
    <row r="11120" spans="9:18" x14ac:dyDescent="0.3">
      <c r="I11120" s="31" t="s">
        <v>3902</v>
      </c>
      <c r="J11120" s="20" t="s">
        <v>3903</v>
      </c>
      <c r="K11120" s="20" t="s">
        <v>3904</v>
      </c>
      <c r="M11120" s="20" t="s">
        <v>39</v>
      </c>
      <c r="N11120" s="20" t="s">
        <v>158</v>
      </c>
      <c r="O11120" s="25">
        <v>6650</v>
      </c>
      <c r="Q11120" s="20" t="s">
        <v>47</v>
      </c>
    </row>
    <row r="11121" spans="9:18" x14ac:dyDescent="0.3">
      <c r="M11121" s="20" t="s">
        <v>42</v>
      </c>
      <c r="O11121" s="25">
        <v>1</v>
      </c>
    </row>
    <row r="11122" spans="9:18" x14ac:dyDescent="0.3">
      <c r="I11122" s="31" t="s">
        <v>3902</v>
      </c>
      <c r="J11122" s="20" t="s">
        <v>3905</v>
      </c>
      <c r="K11122" s="20" t="s">
        <v>3906</v>
      </c>
      <c r="M11122" s="20" t="s">
        <v>39</v>
      </c>
      <c r="N11122" s="20" t="s">
        <v>40</v>
      </c>
      <c r="O11122" s="25">
        <v>13333.33</v>
      </c>
      <c r="Q11122" s="20" t="s">
        <v>47</v>
      </c>
    </row>
    <row r="11123" spans="9:18" x14ac:dyDescent="0.3">
      <c r="M11123" s="20" t="s">
        <v>42</v>
      </c>
    </row>
    <row r="11124" spans="9:18" x14ac:dyDescent="0.3">
      <c r="I11124" s="31" t="s">
        <v>3902</v>
      </c>
      <c r="J11124" s="20" t="s">
        <v>3907</v>
      </c>
      <c r="K11124" s="20" t="s">
        <v>3908</v>
      </c>
      <c r="M11124" s="20" t="s">
        <v>39</v>
      </c>
      <c r="N11124" s="20" t="s">
        <v>46</v>
      </c>
      <c r="O11124" s="25">
        <v>22916.67</v>
      </c>
      <c r="Q11124" s="20" t="s">
        <v>47</v>
      </c>
    </row>
    <row r="11125" spans="9:18" x14ac:dyDescent="0.3">
      <c r="M11125" s="20" t="s">
        <v>42</v>
      </c>
      <c r="O11125" s="25">
        <v>5</v>
      </c>
    </row>
    <row r="11126" spans="9:18" x14ac:dyDescent="0.3">
      <c r="I11126" s="31" t="s">
        <v>3902</v>
      </c>
      <c r="J11126" s="20" t="s">
        <v>3909</v>
      </c>
      <c r="K11126" s="20" t="s">
        <v>3906</v>
      </c>
      <c r="L11126" s="20" t="s">
        <v>3910</v>
      </c>
      <c r="M11126" s="20" t="s">
        <v>39</v>
      </c>
      <c r="N11126" s="20" t="s">
        <v>40</v>
      </c>
      <c r="O11126" s="25">
        <v>239840</v>
      </c>
      <c r="Q11126" s="20" t="s">
        <v>122</v>
      </c>
    </row>
    <row r="11127" spans="9:18" x14ac:dyDescent="0.3">
      <c r="M11127" s="20" t="s">
        <v>42</v>
      </c>
      <c r="O11127" s="25">
        <v>11992</v>
      </c>
    </row>
    <row r="11128" spans="9:18" x14ac:dyDescent="0.3">
      <c r="I11128" s="31" t="s">
        <v>3902</v>
      </c>
      <c r="J11128" s="20" t="s">
        <v>3911</v>
      </c>
      <c r="K11128" s="20" t="s">
        <v>3912</v>
      </c>
      <c r="L11128" s="20" t="s">
        <v>3702</v>
      </c>
      <c r="M11128" s="20" t="s">
        <v>39</v>
      </c>
      <c r="N11128" s="20" t="s">
        <v>122</v>
      </c>
      <c r="Q11128" s="20" t="s">
        <v>209</v>
      </c>
      <c r="R11128" s="25">
        <v>221645.93</v>
      </c>
    </row>
    <row r="11129" spans="9:18" x14ac:dyDescent="0.3">
      <c r="M11129" s="20" t="s">
        <v>42</v>
      </c>
      <c r="R11129" s="25">
        <v>12000</v>
      </c>
    </row>
    <row r="11130" spans="9:18" x14ac:dyDescent="0.3">
      <c r="I11130" s="31" t="s">
        <v>3902</v>
      </c>
      <c r="J11130" s="20" t="s">
        <v>3913</v>
      </c>
      <c r="K11130" s="20" t="s">
        <v>194</v>
      </c>
      <c r="L11130" s="20" t="s">
        <v>1474</v>
      </c>
      <c r="M11130" s="20" t="s">
        <v>39</v>
      </c>
      <c r="N11130" s="20" t="s">
        <v>122</v>
      </c>
      <c r="Q11130" s="20" t="s">
        <v>40</v>
      </c>
      <c r="R11130" s="25">
        <v>12981.3</v>
      </c>
    </row>
    <row r="11131" spans="9:18" x14ac:dyDescent="0.3">
      <c r="M11131" s="20" t="s">
        <v>42</v>
      </c>
      <c r="R11131" s="25">
        <v>2500</v>
      </c>
    </row>
    <row r="11132" spans="9:18" x14ac:dyDescent="0.3">
      <c r="I11132" s="31" t="s">
        <v>3914</v>
      </c>
      <c r="J11132" s="20" t="s">
        <v>3915</v>
      </c>
      <c r="K11132" s="20" t="s">
        <v>3916</v>
      </c>
      <c r="M11132" s="20" t="s">
        <v>39</v>
      </c>
      <c r="N11132" s="20" t="s">
        <v>46</v>
      </c>
      <c r="O11132" s="25">
        <v>7425</v>
      </c>
      <c r="Q11132" s="20" t="s">
        <v>47</v>
      </c>
    </row>
    <row r="11133" spans="9:18" x14ac:dyDescent="0.3">
      <c r="M11133" s="20" t="s">
        <v>42</v>
      </c>
      <c r="O11133" s="25">
        <v>10</v>
      </c>
    </row>
    <row r="11134" spans="9:18" x14ac:dyDescent="0.3">
      <c r="I11134" s="31" t="s">
        <v>3914</v>
      </c>
      <c r="J11134" s="20" t="s">
        <v>3917</v>
      </c>
      <c r="K11134" s="20" t="s">
        <v>3177</v>
      </c>
      <c r="M11134" s="20" t="s">
        <v>39</v>
      </c>
      <c r="N11134" s="20" t="s">
        <v>46</v>
      </c>
      <c r="O11134" s="25">
        <v>12914.17</v>
      </c>
      <c r="Q11134" s="20" t="s">
        <v>47</v>
      </c>
    </row>
    <row r="11135" spans="9:18" x14ac:dyDescent="0.3">
      <c r="M11135" s="20" t="s">
        <v>42</v>
      </c>
      <c r="O11135" s="25">
        <v>10</v>
      </c>
    </row>
    <row r="11136" spans="9:18" x14ac:dyDescent="0.3">
      <c r="I11136" s="31" t="s">
        <v>3914</v>
      </c>
      <c r="J11136" s="20" t="s">
        <v>3917</v>
      </c>
      <c r="K11136" s="20" t="s">
        <v>3556</v>
      </c>
      <c r="M11136" s="20" t="s">
        <v>39</v>
      </c>
      <c r="N11136" s="20" t="s">
        <v>46</v>
      </c>
      <c r="O11136" s="25">
        <v>12776.4</v>
      </c>
      <c r="Q11136" s="20" t="s">
        <v>47</v>
      </c>
    </row>
    <row r="11137" spans="9:18" x14ac:dyDescent="0.3">
      <c r="M11137" s="20" t="s">
        <v>42</v>
      </c>
      <c r="O11137" s="25">
        <v>6</v>
      </c>
    </row>
    <row r="11138" spans="9:18" x14ac:dyDescent="0.3">
      <c r="I11138" s="31" t="s">
        <v>3914</v>
      </c>
      <c r="J11138" s="20" t="s">
        <v>3917</v>
      </c>
      <c r="K11138" s="20" t="s">
        <v>3918</v>
      </c>
      <c r="M11138" s="20" t="s">
        <v>39</v>
      </c>
      <c r="N11138" s="20" t="s">
        <v>46</v>
      </c>
      <c r="O11138" s="25">
        <v>5964.83</v>
      </c>
      <c r="Q11138" s="20" t="s">
        <v>47</v>
      </c>
    </row>
    <row r="11139" spans="9:18" x14ac:dyDescent="0.3">
      <c r="M11139" s="20" t="s">
        <v>42</v>
      </c>
      <c r="O11139" s="25">
        <v>2</v>
      </c>
    </row>
    <row r="11140" spans="9:18" x14ac:dyDescent="0.3">
      <c r="I11140" s="31" t="s">
        <v>3914</v>
      </c>
      <c r="J11140" s="20" t="s">
        <v>3917</v>
      </c>
      <c r="K11140" s="20" t="s">
        <v>3919</v>
      </c>
      <c r="M11140" s="20" t="s">
        <v>39</v>
      </c>
      <c r="N11140" s="20" t="s">
        <v>46</v>
      </c>
      <c r="O11140" s="25">
        <v>8125</v>
      </c>
      <c r="Q11140" s="20" t="s">
        <v>47</v>
      </c>
    </row>
    <row r="11141" spans="9:18" x14ac:dyDescent="0.3">
      <c r="M11141" s="20" t="s">
        <v>42</v>
      </c>
      <c r="O11141" s="25">
        <v>6</v>
      </c>
    </row>
    <row r="11142" spans="9:18" x14ac:dyDescent="0.3">
      <c r="I11142" s="31" t="s">
        <v>3914</v>
      </c>
      <c r="J11142" s="20" t="s">
        <v>3920</v>
      </c>
      <c r="K11142" s="20" t="s">
        <v>2564</v>
      </c>
      <c r="M11142" s="20" t="s">
        <v>39</v>
      </c>
      <c r="N11142" s="20" t="s">
        <v>53</v>
      </c>
      <c r="O11142" s="25">
        <v>565</v>
      </c>
      <c r="Q11142" s="20" t="s">
        <v>47</v>
      </c>
    </row>
    <row r="11143" spans="9:18" x14ac:dyDescent="0.3">
      <c r="M11143" s="20" t="s">
        <v>42</v>
      </c>
      <c r="O11143" s="25">
        <v>2</v>
      </c>
    </row>
    <row r="11144" spans="9:18" x14ac:dyDescent="0.3">
      <c r="I11144" s="31" t="s">
        <v>3914</v>
      </c>
      <c r="J11144" s="20" t="s">
        <v>3921</v>
      </c>
      <c r="K11144" s="20" t="s">
        <v>1913</v>
      </c>
      <c r="M11144" s="20" t="s">
        <v>39</v>
      </c>
      <c r="N11144" s="20" t="s">
        <v>146</v>
      </c>
      <c r="O11144" s="25">
        <v>2200</v>
      </c>
      <c r="Q11144" s="20" t="s">
        <v>47</v>
      </c>
    </row>
    <row r="11145" spans="9:18" x14ac:dyDescent="0.3">
      <c r="M11145" s="20" t="s">
        <v>42</v>
      </c>
      <c r="O11145" s="25">
        <v>1</v>
      </c>
    </row>
    <row r="11146" spans="9:18" x14ac:dyDescent="0.3">
      <c r="I11146" s="31" t="s">
        <v>3914</v>
      </c>
      <c r="J11146" s="20" t="s">
        <v>3921</v>
      </c>
      <c r="K11146" s="20" t="s">
        <v>3922</v>
      </c>
      <c r="L11146" s="20" t="s">
        <v>1913</v>
      </c>
      <c r="M11146" s="20" t="s">
        <v>39</v>
      </c>
      <c r="N11146" s="20" t="s">
        <v>146</v>
      </c>
      <c r="O11146" s="25">
        <v>2200</v>
      </c>
      <c r="Q11146" s="20" t="s">
        <v>149</v>
      </c>
      <c r="R11146" s="25">
        <v>2200</v>
      </c>
    </row>
    <row r="11147" spans="9:18" x14ac:dyDescent="0.3">
      <c r="M11147" s="20" t="s">
        <v>42</v>
      </c>
    </row>
    <row r="11148" spans="9:18" x14ac:dyDescent="0.3">
      <c r="I11148" s="31" t="s">
        <v>3914</v>
      </c>
      <c r="J11148" s="20" t="s">
        <v>3923</v>
      </c>
      <c r="K11148" s="20" t="s">
        <v>2577</v>
      </c>
      <c r="M11148" s="20" t="s">
        <v>39</v>
      </c>
      <c r="N11148" s="20" t="s">
        <v>107</v>
      </c>
      <c r="O11148" s="25">
        <v>50225</v>
      </c>
      <c r="Q11148" s="20" t="s">
        <v>47</v>
      </c>
    </row>
    <row r="11149" spans="9:18" x14ac:dyDescent="0.3">
      <c r="M11149" s="20" t="s">
        <v>42</v>
      </c>
      <c r="O11149" s="25">
        <v>42</v>
      </c>
    </row>
    <row r="11150" spans="9:18" x14ac:dyDescent="0.3">
      <c r="I11150" s="31" t="s">
        <v>3914</v>
      </c>
      <c r="J11150" s="20" t="s">
        <v>3924</v>
      </c>
      <c r="K11150" s="20" t="s">
        <v>3128</v>
      </c>
      <c r="M11150" s="20" t="s">
        <v>39</v>
      </c>
      <c r="N11150" s="20" t="s">
        <v>46</v>
      </c>
      <c r="O11150" s="25">
        <v>3664.31</v>
      </c>
      <c r="Q11150" s="20" t="s">
        <v>47</v>
      </c>
    </row>
    <row r="11151" spans="9:18" x14ac:dyDescent="0.3">
      <c r="M11151" s="20" t="s">
        <v>42</v>
      </c>
    </row>
    <row r="11152" spans="9:18" x14ac:dyDescent="0.3">
      <c r="I11152" s="31" t="s">
        <v>3914</v>
      </c>
      <c r="J11152" s="20" t="s">
        <v>3924</v>
      </c>
      <c r="K11152" s="20" t="s">
        <v>3127</v>
      </c>
      <c r="M11152" s="20" t="s">
        <v>39</v>
      </c>
      <c r="N11152" s="20" t="s">
        <v>46</v>
      </c>
      <c r="O11152" s="25">
        <v>3287.1</v>
      </c>
      <c r="Q11152" s="20" t="s">
        <v>47</v>
      </c>
    </row>
    <row r="11153" spans="9:18" x14ac:dyDescent="0.3">
      <c r="M11153" s="20" t="s">
        <v>42</v>
      </c>
    </row>
    <row r="11154" spans="9:18" x14ac:dyDescent="0.3">
      <c r="I11154" s="31" t="s">
        <v>3914</v>
      </c>
      <c r="J11154" s="20" t="s">
        <v>3924</v>
      </c>
      <c r="K11154" s="20" t="s">
        <v>3801</v>
      </c>
      <c r="M11154" s="20" t="s">
        <v>39</v>
      </c>
      <c r="N11154" s="20" t="s">
        <v>46</v>
      </c>
      <c r="O11154" s="25">
        <v>853.21</v>
      </c>
      <c r="Q11154" s="20" t="s">
        <v>47</v>
      </c>
    </row>
    <row r="11155" spans="9:18" x14ac:dyDescent="0.3">
      <c r="M11155" s="20" t="s">
        <v>42</v>
      </c>
    </row>
    <row r="11156" spans="9:18" x14ac:dyDescent="0.3">
      <c r="I11156" s="31" t="s">
        <v>3914</v>
      </c>
      <c r="J11156" s="20" t="s">
        <v>3924</v>
      </c>
      <c r="K11156" s="20" t="s">
        <v>3800</v>
      </c>
      <c r="M11156" s="20" t="s">
        <v>39</v>
      </c>
      <c r="N11156" s="20" t="s">
        <v>46</v>
      </c>
      <c r="O11156" s="25">
        <v>8532.09</v>
      </c>
      <c r="Q11156" s="20" t="s">
        <v>47</v>
      </c>
    </row>
    <row r="11157" spans="9:18" x14ac:dyDescent="0.3">
      <c r="M11157" s="20" t="s">
        <v>42</v>
      </c>
    </row>
    <row r="11158" spans="9:18" x14ac:dyDescent="0.3">
      <c r="I11158" s="31" t="s">
        <v>3914</v>
      </c>
      <c r="J11158" s="20" t="s">
        <v>3925</v>
      </c>
      <c r="K11158" s="20" t="s">
        <v>1913</v>
      </c>
      <c r="M11158" s="20" t="s">
        <v>39</v>
      </c>
      <c r="N11158" s="20" t="s">
        <v>146</v>
      </c>
      <c r="O11158" s="25">
        <v>400</v>
      </c>
      <c r="Q11158" s="20" t="s">
        <v>47</v>
      </c>
    </row>
    <row r="11159" spans="9:18" x14ac:dyDescent="0.3">
      <c r="M11159" s="20" t="s">
        <v>42</v>
      </c>
    </row>
    <row r="11160" spans="9:18" x14ac:dyDescent="0.3">
      <c r="I11160" s="31" t="s">
        <v>3914</v>
      </c>
      <c r="J11160" s="20" t="s">
        <v>3925</v>
      </c>
      <c r="K11160" s="20" t="s">
        <v>3926</v>
      </c>
      <c r="L11160" s="20" t="s">
        <v>1913</v>
      </c>
      <c r="M11160" s="20" t="s">
        <v>39</v>
      </c>
      <c r="N11160" s="20" t="s">
        <v>146</v>
      </c>
      <c r="O11160" s="25">
        <v>400</v>
      </c>
      <c r="Q11160" s="20" t="s">
        <v>149</v>
      </c>
      <c r="R11160" s="25">
        <v>400</v>
      </c>
    </row>
    <row r="11161" spans="9:18" x14ac:dyDescent="0.3">
      <c r="M11161" s="20" t="s">
        <v>42</v>
      </c>
    </row>
    <row r="11162" spans="9:18" x14ac:dyDescent="0.3">
      <c r="I11162" s="31" t="s">
        <v>3914</v>
      </c>
      <c r="J11162" s="20" t="s">
        <v>3927</v>
      </c>
      <c r="K11162" s="20" t="s">
        <v>2577</v>
      </c>
      <c r="M11162" s="20" t="s">
        <v>39</v>
      </c>
      <c r="N11162" s="20" t="s">
        <v>107</v>
      </c>
      <c r="O11162" s="25">
        <v>3750</v>
      </c>
      <c r="Q11162" s="20" t="s">
        <v>47</v>
      </c>
    </row>
    <row r="11163" spans="9:18" x14ac:dyDescent="0.3">
      <c r="M11163" s="20" t="s">
        <v>42</v>
      </c>
    </row>
    <row r="11164" spans="9:18" x14ac:dyDescent="0.3">
      <c r="I11164" s="31" t="s">
        <v>3928</v>
      </c>
      <c r="J11164" s="20" t="s">
        <v>3929</v>
      </c>
      <c r="K11164" s="20" t="s">
        <v>145</v>
      </c>
      <c r="M11164" s="20" t="s">
        <v>39</v>
      </c>
      <c r="N11164" s="20" t="s">
        <v>146</v>
      </c>
      <c r="O11164" s="25">
        <v>371.68</v>
      </c>
      <c r="Q11164" s="20" t="s">
        <v>47</v>
      </c>
    </row>
    <row r="11165" spans="9:18" x14ac:dyDescent="0.3">
      <c r="M11165" s="20" t="s">
        <v>42</v>
      </c>
      <c r="O11165" s="25">
        <v>2</v>
      </c>
    </row>
    <row r="11166" spans="9:18" x14ac:dyDescent="0.3">
      <c r="I11166" s="31" t="s">
        <v>3928</v>
      </c>
      <c r="J11166" s="20" t="s">
        <v>3929</v>
      </c>
      <c r="K11166" s="20" t="s">
        <v>147</v>
      </c>
      <c r="L11166" s="20" t="s">
        <v>145</v>
      </c>
      <c r="M11166" s="20" t="s">
        <v>39</v>
      </c>
      <c r="N11166" s="20" t="s">
        <v>148</v>
      </c>
      <c r="Q11166" s="20" t="s">
        <v>149</v>
      </c>
      <c r="R11166" s="25">
        <v>371.68</v>
      </c>
    </row>
    <row r="11167" spans="9:18" x14ac:dyDescent="0.3">
      <c r="M11167" s="20" t="s">
        <v>42</v>
      </c>
    </row>
    <row r="11168" spans="9:18" x14ac:dyDescent="0.3">
      <c r="I11168" s="31" t="s">
        <v>3928</v>
      </c>
      <c r="J11168" s="20" t="s">
        <v>3930</v>
      </c>
      <c r="K11168" s="20" t="s">
        <v>3931</v>
      </c>
      <c r="M11168" s="20" t="s">
        <v>39</v>
      </c>
      <c r="N11168" s="20" t="s">
        <v>46</v>
      </c>
      <c r="O11168" s="25">
        <v>880</v>
      </c>
      <c r="Q11168" s="20" t="s">
        <v>47</v>
      </c>
    </row>
    <row r="11169" spans="9:17" x14ac:dyDescent="0.3">
      <c r="M11169" s="20" t="s">
        <v>42</v>
      </c>
      <c r="O11169" s="25">
        <v>400</v>
      </c>
    </row>
    <row r="11170" spans="9:17" x14ac:dyDescent="0.3">
      <c r="I11170" s="31" t="s">
        <v>3928</v>
      </c>
      <c r="J11170" s="20" t="s">
        <v>3932</v>
      </c>
      <c r="K11170" s="20" t="s">
        <v>3933</v>
      </c>
      <c r="M11170" s="20" t="s">
        <v>39</v>
      </c>
      <c r="N11170" s="20" t="s">
        <v>46</v>
      </c>
      <c r="O11170" s="25">
        <v>1797.75</v>
      </c>
      <c r="Q11170" s="20" t="s">
        <v>47</v>
      </c>
    </row>
    <row r="11171" spans="9:17" x14ac:dyDescent="0.3">
      <c r="M11171" s="20" t="s">
        <v>42</v>
      </c>
      <c r="O11171" s="25">
        <v>15</v>
      </c>
    </row>
    <row r="11172" spans="9:17" x14ac:dyDescent="0.3">
      <c r="I11172" s="31" t="s">
        <v>3928</v>
      </c>
      <c r="J11172" s="20" t="s">
        <v>3932</v>
      </c>
      <c r="K11172" s="20" t="s">
        <v>3934</v>
      </c>
      <c r="M11172" s="20" t="s">
        <v>39</v>
      </c>
      <c r="N11172" s="20" t="s">
        <v>46</v>
      </c>
      <c r="O11172" s="25">
        <v>696.29</v>
      </c>
      <c r="Q11172" s="20" t="s">
        <v>47</v>
      </c>
    </row>
    <row r="11173" spans="9:17" x14ac:dyDescent="0.3">
      <c r="M11173" s="20" t="s">
        <v>42</v>
      </c>
      <c r="O11173" s="25">
        <v>5</v>
      </c>
    </row>
    <row r="11174" spans="9:17" x14ac:dyDescent="0.3">
      <c r="I11174" s="31" t="s">
        <v>3928</v>
      </c>
      <c r="J11174" s="20" t="s">
        <v>3932</v>
      </c>
      <c r="K11174" s="20" t="s">
        <v>3935</v>
      </c>
      <c r="M11174" s="20" t="s">
        <v>39</v>
      </c>
      <c r="N11174" s="20" t="s">
        <v>46</v>
      </c>
      <c r="O11174" s="25">
        <v>696.29</v>
      </c>
      <c r="Q11174" s="20" t="s">
        <v>47</v>
      </c>
    </row>
    <row r="11175" spans="9:17" x14ac:dyDescent="0.3">
      <c r="M11175" s="20" t="s">
        <v>42</v>
      </c>
      <c r="O11175" s="25">
        <v>5</v>
      </c>
    </row>
    <row r="11176" spans="9:17" x14ac:dyDescent="0.3">
      <c r="I11176" s="31" t="s">
        <v>3928</v>
      </c>
      <c r="J11176" s="20" t="s">
        <v>3932</v>
      </c>
      <c r="K11176" s="20" t="s">
        <v>3936</v>
      </c>
      <c r="M11176" s="20" t="s">
        <v>39</v>
      </c>
      <c r="N11176" s="20" t="s">
        <v>46</v>
      </c>
      <c r="O11176" s="25">
        <v>609.5</v>
      </c>
      <c r="Q11176" s="20" t="s">
        <v>47</v>
      </c>
    </row>
    <row r="11177" spans="9:17" x14ac:dyDescent="0.3">
      <c r="M11177" s="20" t="s">
        <v>42</v>
      </c>
      <c r="O11177" s="25">
        <v>5</v>
      </c>
    </row>
    <row r="11178" spans="9:17" x14ac:dyDescent="0.3">
      <c r="I11178" s="31" t="s">
        <v>3928</v>
      </c>
      <c r="J11178" s="20" t="s">
        <v>3932</v>
      </c>
      <c r="K11178" s="20" t="s">
        <v>2887</v>
      </c>
      <c r="M11178" s="20" t="s">
        <v>39</v>
      </c>
      <c r="N11178" s="20" t="s">
        <v>46</v>
      </c>
      <c r="O11178" s="25">
        <v>1214.33</v>
      </c>
      <c r="Q11178" s="20" t="s">
        <v>47</v>
      </c>
    </row>
    <row r="11179" spans="9:17" x14ac:dyDescent="0.3">
      <c r="M11179" s="20" t="s">
        <v>42</v>
      </c>
      <c r="O11179" s="25">
        <v>10</v>
      </c>
    </row>
    <row r="11180" spans="9:17" x14ac:dyDescent="0.3">
      <c r="I11180" s="31" t="s">
        <v>3928</v>
      </c>
      <c r="J11180" s="20" t="s">
        <v>3932</v>
      </c>
      <c r="K11180" s="20" t="s">
        <v>3937</v>
      </c>
      <c r="M11180" s="20" t="s">
        <v>39</v>
      </c>
      <c r="N11180" s="20" t="s">
        <v>46</v>
      </c>
      <c r="O11180" s="25">
        <v>598.25</v>
      </c>
      <c r="Q11180" s="20" t="s">
        <v>47</v>
      </c>
    </row>
    <row r="11181" spans="9:17" x14ac:dyDescent="0.3">
      <c r="M11181" s="20" t="s">
        <v>42</v>
      </c>
      <c r="O11181" s="25">
        <v>5</v>
      </c>
    </row>
    <row r="11182" spans="9:17" x14ac:dyDescent="0.3">
      <c r="I11182" s="31" t="s">
        <v>3928</v>
      </c>
      <c r="J11182" s="20" t="s">
        <v>3932</v>
      </c>
      <c r="K11182" s="20" t="s">
        <v>3938</v>
      </c>
      <c r="M11182" s="20" t="s">
        <v>39</v>
      </c>
      <c r="N11182" s="20" t="s">
        <v>46</v>
      </c>
      <c r="O11182" s="25">
        <v>598.25</v>
      </c>
      <c r="Q11182" s="20" t="s">
        <v>47</v>
      </c>
    </row>
    <row r="11183" spans="9:17" x14ac:dyDescent="0.3">
      <c r="M11183" s="20" t="s">
        <v>42</v>
      </c>
      <c r="O11183" s="25">
        <v>5</v>
      </c>
    </row>
    <row r="11184" spans="9:17" x14ac:dyDescent="0.3">
      <c r="I11184" s="31" t="s">
        <v>3928</v>
      </c>
      <c r="J11184" s="20" t="s">
        <v>3932</v>
      </c>
      <c r="K11184" s="20" t="s">
        <v>3939</v>
      </c>
      <c r="M11184" s="20" t="s">
        <v>39</v>
      </c>
      <c r="N11184" s="20" t="s">
        <v>46</v>
      </c>
      <c r="O11184" s="25">
        <v>598.25</v>
      </c>
      <c r="Q11184" s="20" t="s">
        <v>47</v>
      </c>
    </row>
    <row r="11185" spans="9:17" x14ac:dyDescent="0.3">
      <c r="M11185" s="20" t="s">
        <v>42</v>
      </c>
      <c r="O11185" s="25">
        <v>5</v>
      </c>
    </row>
    <row r="11186" spans="9:17" x14ac:dyDescent="0.3">
      <c r="I11186" s="31" t="s">
        <v>3928</v>
      </c>
      <c r="J11186" s="20" t="s">
        <v>3932</v>
      </c>
      <c r="K11186" s="20" t="s">
        <v>3940</v>
      </c>
      <c r="M11186" s="20" t="s">
        <v>39</v>
      </c>
      <c r="N11186" s="20" t="s">
        <v>46</v>
      </c>
      <c r="O11186" s="25">
        <v>598.25</v>
      </c>
      <c r="Q11186" s="20" t="s">
        <v>47</v>
      </c>
    </row>
    <row r="11187" spans="9:17" x14ac:dyDescent="0.3">
      <c r="M11187" s="20" t="s">
        <v>42</v>
      </c>
      <c r="O11187" s="25">
        <v>5</v>
      </c>
    </row>
    <row r="11188" spans="9:17" x14ac:dyDescent="0.3">
      <c r="I11188" s="31" t="s">
        <v>3928</v>
      </c>
      <c r="J11188" s="20" t="s">
        <v>3932</v>
      </c>
      <c r="K11188" s="20" t="s">
        <v>3941</v>
      </c>
      <c r="M11188" s="20" t="s">
        <v>39</v>
      </c>
      <c r="N11188" s="20" t="s">
        <v>46</v>
      </c>
      <c r="O11188" s="25">
        <v>598.25</v>
      </c>
      <c r="Q11188" s="20" t="s">
        <v>47</v>
      </c>
    </row>
    <row r="11189" spans="9:17" x14ac:dyDescent="0.3">
      <c r="M11189" s="20" t="s">
        <v>42</v>
      </c>
      <c r="O11189" s="25">
        <v>5</v>
      </c>
    </row>
    <row r="11190" spans="9:17" x14ac:dyDescent="0.3">
      <c r="I11190" s="31" t="s">
        <v>3928</v>
      </c>
      <c r="J11190" s="20" t="s">
        <v>3932</v>
      </c>
      <c r="K11190" s="20" t="s">
        <v>3485</v>
      </c>
      <c r="M11190" s="20" t="s">
        <v>39</v>
      </c>
      <c r="N11190" s="20" t="s">
        <v>46</v>
      </c>
      <c r="O11190" s="25">
        <v>606.12</v>
      </c>
      <c r="Q11190" s="20" t="s">
        <v>47</v>
      </c>
    </row>
    <row r="11191" spans="9:17" x14ac:dyDescent="0.3">
      <c r="M11191" s="20" t="s">
        <v>42</v>
      </c>
      <c r="O11191" s="25">
        <v>5</v>
      </c>
    </row>
    <row r="11192" spans="9:17" x14ac:dyDescent="0.3">
      <c r="I11192" s="31" t="s">
        <v>3928</v>
      </c>
      <c r="J11192" s="20" t="s">
        <v>3932</v>
      </c>
      <c r="K11192" s="20" t="s">
        <v>3942</v>
      </c>
      <c r="M11192" s="20" t="s">
        <v>39</v>
      </c>
      <c r="N11192" s="20" t="s">
        <v>46</v>
      </c>
      <c r="O11192" s="25">
        <v>606.12</v>
      </c>
      <c r="Q11192" s="20" t="s">
        <v>47</v>
      </c>
    </row>
    <row r="11193" spans="9:17" x14ac:dyDescent="0.3">
      <c r="M11193" s="20" t="s">
        <v>42</v>
      </c>
      <c r="O11193" s="25">
        <v>5</v>
      </c>
    </row>
    <row r="11194" spans="9:17" x14ac:dyDescent="0.3">
      <c r="I11194" s="31" t="s">
        <v>3928</v>
      </c>
      <c r="J11194" s="20" t="s">
        <v>3932</v>
      </c>
      <c r="K11194" s="20" t="s">
        <v>3943</v>
      </c>
      <c r="M11194" s="20" t="s">
        <v>39</v>
      </c>
      <c r="N11194" s="20" t="s">
        <v>46</v>
      </c>
      <c r="O11194" s="25">
        <v>606.12</v>
      </c>
      <c r="Q11194" s="20" t="s">
        <v>47</v>
      </c>
    </row>
    <row r="11195" spans="9:17" x14ac:dyDescent="0.3">
      <c r="M11195" s="20" t="s">
        <v>42</v>
      </c>
      <c r="O11195" s="25">
        <v>5</v>
      </c>
    </row>
    <row r="11196" spans="9:17" x14ac:dyDescent="0.3">
      <c r="I11196" s="31" t="s">
        <v>3928</v>
      </c>
      <c r="J11196" s="20" t="s">
        <v>3932</v>
      </c>
      <c r="K11196" s="20" t="s">
        <v>3944</v>
      </c>
      <c r="M11196" s="20" t="s">
        <v>39</v>
      </c>
      <c r="N11196" s="20" t="s">
        <v>46</v>
      </c>
      <c r="O11196" s="25">
        <v>606.12</v>
      </c>
      <c r="Q11196" s="20" t="s">
        <v>47</v>
      </c>
    </row>
    <row r="11197" spans="9:17" x14ac:dyDescent="0.3">
      <c r="M11197" s="20" t="s">
        <v>42</v>
      </c>
      <c r="O11197" s="25">
        <v>5</v>
      </c>
    </row>
    <row r="11198" spans="9:17" x14ac:dyDescent="0.3">
      <c r="I11198" s="31" t="s">
        <v>3928</v>
      </c>
      <c r="J11198" s="20" t="s">
        <v>3932</v>
      </c>
      <c r="K11198" s="20" t="s">
        <v>3487</v>
      </c>
      <c r="M11198" s="20" t="s">
        <v>39</v>
      </c>
      <c r="N11198" s="20" t="s">
        <v>46</v>
      </c>
      <c r="O11198" s="25">
        <v>606.12</v>
      </c>
      <c r="Q11198" s="20" t="s">
        <v>47</v>
      </c>
    </row>
    <row r="11199" spans="9:17" x14ac:dyDescent="0.3">
      <c r="M11199" s="20" t="s">
        <v>42</v>
      </c>
      <c r="O11199" s="25">
        <v>5</v>
      </c>
    </row>
    <row r="11200" spans="9:17" x14ac:dyDescent="0.3">
      <c r="I11200" s="31" t="s">
        <v>3928</v>
      </c>
      <c r="J11200" s="20" t="s">
        <v>3932</v>
      </c>
      <c r="K11200" s="20" t="s">
        <v>3945</v>
      </c>
      <c r="M11200" s="20" t="s">
        <v>39</v>
      </c>
      <c r="N11200" s="20" t="s">
        <v>46</v>
      </c>
      <c r="O11200" s="25">
        <v>710.62</v>
      </c>
      <c r="Q11200" s="20" t="s">
        <v>47</v>
      </c>
    </row>
    <row r="11201" spans="9:18" x14ac:dyDescent="0.3">
      <c r="M11201" s="20" t="s">
        <v>42</v>
      </c>
      <c r="O11201" s="25">
        <v>5</v>
      </c>
    </row>
    <row r="11202" spans="9:18" x14ac:dyDescent="0.3">
      <c r="I11202" s="31" t="s">
        <v>3928</v>
      </c>
      <c r="J11202" s="20" t="s">
        <v>3946</v>
      </c>
      <c r="K11202" s="20" t="s">
        <v>3916</v>
      </c>
      <c r="M11202" s="20" t="s">
        <v>39</v>
      </c>
      <c r="N11202" s="20" t="s">
        <v>46</v>
      </c>
      <c r="O11202" s="25">
        <v>500.33</v>
      </c>
      <c r="Q11202" s="20" t="s">
        <v>47</v>
      </c>
    </row>
    <row r="11203" spans="9:18" x14ac:dyDescent="0.3">
      <c r="M11203" s="20" t="s">
        <v>42</v>
      </c>
    </row>
    <row r="11204" spans="9:18" x14ac:dyDescent="0.3">
      <c r="I11204" s="31" t="s">
        <v>3947</v>
      </c>
      <c r="J11204" s="20" t="s">
        <v>3948</v>
      </c>
      <c r="K11204" s="20" t="s">
        <v>1380</v>
      </c>
      <c r="M11204" s="20" t="s">
        <v>39</v>
      </c>
      <c r="N11204" s="20" t="s">
        <v>46</v>
      </c>
      <c r="O11204" s="25">
        <v>2039.76</v>
      </c>
      <c r="Q11204" s="20" t="s">
        <v>47</v>
      </c>
    </row>
    <row r="11205" spans="9:18" x14ac:dyDescent="0.3">
      <c r="M11205" s="20" t="s">
        <v>42</v>
      </c>
      <c r="O11205" s="25">
        <v>36</v>
      </c>
    </row>
    <row r="11206" spans="9:18" x14ac:dyDescent="0.3">
      <c r="I11206" s="31" t="s">
        <v>3947</v>
      </c>
      <c r="J11206" s="20" t="s">
        <v>3948</v>
      </c>
      <c r="K11206" s="20" t="s">
        <v>1380</v>
      </c>
      <c r="M11206" s="20" t="s">
        <v>39</v>
      </c>
      <c r="N11206" s="20" t="s">
        <v>46</v>
      </c>
      <c r="O11206" s="25">
        <v>1620</v>
      </c>
      <c r="Q11206" s="20" t="s">
        <v>47</v>
      </c>
    </row>
    <row r="11207" spans="9:18" x14ac:dyDescent="0.3">
      <c r="M11207" s="20" t="s">
        <v>42</v>
      </c>
      <c r="O11207" s="25">
        <v>18</v>
      </c>
    </row>
    <row r="11208" spans="9:18" x14ac:dyDescent="0.3">
      <c r="I11208" s="31" t="s">
        <v>3947</v>
      </c>
      <c r="J11208" s="20" t="s">
        <v>3949</v>
      </c>
      <c r="K11208" s="20" t="s">
        <v>641</v>
      </c>
      <c r="M11208" s="20" t="s">
        <v>39</v>
      </c>
      <c r="N11208" s="20" t="s">
        <v>146</v>
      </c>
      <c r="O11208" s="25">
        <v>19316.669999999998</v>
      </c>
      <c r="Q11208" s="20" t="s">
        <v>47</v>
      </c>
    </row>
    <row r="11209" spans="9:18" x14ac:dyDescent="0.3">
      <c r="M11209" s="20" t="s">
        <v>42</v>
      </c>
      <c r="O11209" s="25">
        <v>1</v>
      </c>
    </row>
    <row r="11210" spans="9:18" x14ac:dyDescent="0.3">
      <c r="I11210" s="31" t="s">
        <v>3947</v>
      </c>
      <c r="J11210" s="20" t="s">
        <v>3949</v>
      </c>
      <c r="K11210" s="20" t="s">
        <v>147</v>
      </c>
      <c r="L11210" s="20" t="s">
        <v>641</v>
      </c>
      <c r="M11210" s="20" t="s">
        <v>39</v>
      </c>
      <c r="N11210" s="20" t="s">
        <v>148</v>
      </c>
      <c r="Q11210" s="20" t="s">
        <v>149</v>
      </c>
      <c r="R11210" s="25">
        <v>19316.669999999998</v>
      </c>
    </row>
    <row r="11211" spans="9:18" x14ac:dyDescent="0.3">
      <c r="M11211" s="20" t="s">
        <v>42</v>
      </c>
    </row>
    <row r="11212" spans="9:18" x14ac:dyDescent="0.3">
      <c r="I11212" s="31" t="s">
        <v>3947</v>
      </c>
      <c r="J11212" s="20" t="s">
        <v>3950</v>
      </c>
      <c r="K11212" s="20" t="s">
        <v>2950</v>
      </c>
      <c r="M11212" s="20" t="s">
        <v>39</v>
      </c>
      <c r="N11212" s="20" t="s">
        <v>46</v>
      </c>
      <c r="O11212" s="25">
        <v>1532</v>
      </c>
      <c r="Q11212" s="20" t="s">
        <v>47</v>
      </c>
    </row>
    <row r="11213" spans="9:18" x14ac:dyDescent="0.3">
      <c r="M11213" s="20" t="s">
        <v>42</v>
      </c>
      <c r="O11213" s="25">
        <v>2</v>
      </c>
    </row>
    <row r="11214" spans="9:18" x14ac:dyDescent="0.3">
      <c r="I11214" s="31" t="s">
        <v>3947</v>
      </c>
      <c r="J11214" s="20" t="s">
        <v>3950</v>
      </c>
      <c r="K11214" s="20" t="s">
        <v>3951</v>
      </c>
      <c r="M11214" s="20" t="s">
        <v>39</v>
      </c>
      <c r="N11214" s="20" t="s">
        <v>46</v>
      </c>
      <c r="O11214" s="25">
        <v>1300</v>
      </c>
      <c r="Q11214" s="20" t="s">
        <v>47</v>
      </c>
    </row>
    <row r="11215" spans="9:18" x14ac:dyDescent="0.3">
      <c r="M11215" s="20" t="s">
        <v>42</v>
      </c>
      <c r="O11215" s="25">
        <v>1</v>
      </c>
    </row>
    <row r="11216" spans="9:18" x14ac:dyDescent="0.3">
      <c r="I11216" s="31" t="s">
        <v>3952</v>
      </c>
      <c r="J11216" s="20" t="s">
        <v>3953</v>
      </c>
      <c r="K11216" s="20" t="s">
        <v>3272</v>
      </c>
      <c r="M11216" s="20" t="s">
        <v>39</v>
      </c>
      <c r="N11216" s="20" t="s">
        <v>46</v>
      </c>
      <c r="O11216" s="25">
        <v>250</v>
      </c>
      <c r="Q11216" s="20" t="s">
        <v>47</v>
      </c>
    </row>
    <row r="11217" spans="9:17" x14ac:dyDescent="0.3">
      <c r="M11217" s="20" t="s">
        <v>42</v>
      </c>
      <c r="O11217" s="25">
        <v>6</v>
      </c>
    </row>
    <row r="11218" spans="9:17" x14ac:dyDescent="0.3">
      <c r="I11218" s="31" t="s">
        <v>3952</v>
      </c>
      <c r="J11218" s="20" t="s">
        <v>3953</v>
      </c>
      <c r="K11218" s="20" t="s">
        <v>2925</v>
      </c>
      <c r="M11218" s="20" t="s">
        <v>39</v>
      </c>
      <c r="N11218" s="20" t="s">
        <v>46</v>
      </c>
      <c r="O11218" s="25">
        <v>533.34</v>
      </c>
      <c r="Q11218" s="20" t="s">
        <v>47</v>
      </c>
    </row>
    <row r="11219" spans="9:17" x14ac:dyDescent="0.3">
      <c r="M11219" s="20" t="s">
        <v>42</v>
      </c>
      <c r="O11219" s="25">
        <v>10</v>
      </c>
    </row>
    <row r="11220" spans="9:17" x14ac:dyDescent="0.3">
      <c r="I11220" s="31" t="s">
        <v>3952</v>
      </c>
      <c r="J11220" s="20" t="s">
        <v>3954</v>
      </c>
      <c r="K11220" s="20" t="s">
        <v>3955</v>
      </c>
      <c r="M11220" s="20" t="s">
        <v>39</v>
      </c>
      <c r="N11220" s="20" t="s">
        <v>46</v>
      </c>
      <c r="O11220" s="25">
        <v>10000</v>
      </c>
      <c r="Q11220" s="20" t="s">
        <v>47</v>
      </c>
    </row>
    <row r="11221" spans="9:17" x14ac:dyDescent="0.3">
      <c r="M11221" s="20" t="s">
        <v>42</v>
      </c>
      <c r="O11221" s="25">
        <v>1</v>
      </c>
    </row>
    <row r="11222" spans="9:17" x14ac:dyDescent="0.3">
      <c r="I11222" s="31" t="s">
        <v>3952</v>
      </c>
      <c r="J11222" s="20" t="s">
        <v>3956</v>
      </c>
      <c r="K11222" s="20" t="s">
        <v>3957</v>
      </c>
      <c r="M11222" s="20" t="s">
        <v>39</v>
      </c>
      <c r="N11222" s="20" t="s">
        <v>46</v>
      </c>
      <c r="O11222" s="25">
        <v>3250</v>
      </c>
      <c r="Q11222" s="20" t="s">
        <v>47</v>
      </c>
    </row>
    <row r="11223" spans="9:17" x14ac:dyDescent="0.3">
      <c r="M11223" s="20" t="s">
        <v>42</v>
      </c>
      <c r="O11223" s="25">
        <v>6</v>
      </c>
    </row>
    <row r="11224" spans="9:17" x14ac:dyDescent="0.3">
      <c r="I11224" s="31" t="s">
        <v>3952</v>
      </c>
      <c r="J11224" s="20" t="s">
        <v>3956</v>
      </c>
      <c r="K11224" s="20" t="s">
        <v>3958</v>
      </c>
      <c r="M11224" s="20" t="s">
        <v>39</v>
      </c>
      <c r="N11224" s="20" t="s">
        <v>46</v>
      </c>
      <c r="O11224" s="25">
        <v>3250</v>
      </c>
      <c r="Q11224" s="20" t="s">
        <v>47</v>
      </c>
    </row>
    <row r="11225" spans="9:17" x14ac:dyDescent="0.3">
      <c r="M11225" s="20" t="s">
        <v>42</v>
      </c>
      <c r="O11225" s="25">
        <v>6</v>
      </c>
    </row>
    <row r="11226" spans="9:17" x14ac:dyDescent="0.3">
      <c r="I11226" s="31" t="s">
        <v>3952</v>
      </c>
      <c r="J11226" s="20" t="s">
        <v>3959</v>
      </c>
      <c r="K11226" s="20" t="s">
        <v>3004</v>
      </c>
      <c r="M11226" s="20" t="s">
        <v>39</v>
      </c>
      <c r="N11226" s="20" t="s">
        <v>107</v>
      </c>
      <c r="O11226" s="25">
        <v>360000</v>
      </c>
      <c r="Q11226" s="20" t="s">
        <v>47</v>
      </c>
    </row>
    <row r="11227" spans="9:17" x14ac:dyDescent="0.3">
      <c r="M11227" s="20" t="s">
        <v>42</v>
      </c>
      <c r="O11227" s="25">
        <v>1000</v>
      </c>
    </row>
    <row r="11228" spans="9:17" x14ac:dyDescent="0.3">
      <c r="I11228" s="31" t="s">
        <v>3952</v>
      </c>
      <c r="J11228" s="20" t="s">
        <v>3959</v>
      </c>
      <c r="K11228" s="20" t="s">
        <v>3003</v>
      </c>
      <c r="M11228" s="20" t="s">
        <v>39</v>
      </c>
      <c r="N11228" s="20" t="s">
        <v>107</v>
      </c>
      <c r="O11228" s="25">
        <v>49000</v>
      </c>
      <c r="Q11228" s="20" t="s">
        <v>47</v>
      </c>
    </row>
    <row r="11229" spans="9:17" x14ac:dyDescent="0.3">
      <c r="M11229" s="20" t="s">
        <v>42</v>
      </c>
      <c r="O11229" s="25">
        <v>100</v>
      </c>
    </row>
    <row r="11230" spans="9:17" x14ac:dyDescent="0.3">
      <c r="I11230" s="31" t="s">
        <v>3952</v>
      </c>
      <c r="J11230" s="20" t="s">
        <v>3960</v>
      </c>
      <c r="K11230" s="20" t="s">
        <v>2950</v>
      </c>
      <c r="M11230" s="20" t="s">
        <v>39</v>
      </c>
      <c r="N11230" s="20" t="s">
        <v>46</v>
      </c>
      <c r="O11230" s="25">
        <v>1000</v>
      </c>
      <c r="Q11230" s="20" t="s">
        <v>47</v>
      </c>
    </row>
    <row r="11231" spans="9:17" x14ac:dyDescent="0.3">
      <c r="M11231" s="20" t="s">
        <v>42</v>
      </c>
      <c r="O11231" s="25">
        <v>1</v>
      </c>
    </row>
    <row r="11232" spans="9:17" x14ac:dyDescent="0.3">
      <c r="I11232" s="31" t="s">
        <v>3952</v>
      </c>
      <c r="J11232" s="20" t="s">
        <v>3961</v>
      </c>
      <c r="K11232" s="20" t="s">
        <v>3962</v>
      </c>
      <c r="M11232" s="20" t="s">
        <v>39</v>
      </c>
      <c r="N11232" s="20" t="s">
        <v>158</v>
      </c>
      <c r="O11232" s="25">
        <v>40575</v>
      </c>
      <c r="Q11232" s="20" t="s">
        <v>47</v>
      </c>
    </row>
    <row r="11233" spans="9:18" x14ac:dyDescent="0.3">
      <c r="M11233" s="20" t="s">
        <v>42</v>
      </c>
      <c r="O11233" s="25">
        <v>2</v>
      </c>
    </row>
    <row r="11234" spans="9:18" x14ac:dyDescent="0.3">
      <c r="I11234" s="31" t="s">
        <v>3952</v>
      </c>
      <c r="J11234" s="20" t="s">
        <v>3963</v>
      </c>
      <c r="K11234" s="20" t="s">
        <v>3888</v>
      </c>
      <c r="M11234" s="20" t="s">
        <v>39</v>
      </c>
      <c r="N11234" s="20" t="s">
        <v>107</v>
      </c>
      <c r="O11234" s="25">
        <v>1192.5</v>
      </c>
      <c r="Q11234" s="20" t="s">
        <v>47</v>
      </c>
    </row>
    <row r="11235" spans="9:18" x14ac:dyDescent="0.3">
      <c r="M11235" s="20" t="s">
        <v>42</v>
      </c>
    </row>
    <row r="11236" spans="9:18" x14ac:dyDescent="0.3">
      <c r="I11236" s="31" t="s">
        <v>3952</v>
      </c>
      <c r="J11236" s="20" t="s">
        <v>3964</v>
      </c>
      <c r="K11236" s="20" t="s">
        <v>3888</v>
      </c>
      <c r="M11236" s="20" t="s">
        <v>39</v>
      </c>
      <c r="N11236" s="20" t="s">
        <v>107</v>
      </c>
      <c r="O11236" s="25">
        <v>30</v>
      </c>
      <c r="Q11236" s="20" t="s">
        <v>47</v>
      </c>
    </row>
    <row r="11237" spans="9:18" x14ac:dyDescent="0.3">
      <c r="M11237" s="20" t="s">
        <v>42</v>
      </c>
    </row>
    <row r="11238" spans="9:18" x14ac:dyDescent="0.3">
      <c r="I11238" s="31" t="s">
        <v>3965</v>
      </c>
      <c r="J11238" s="20" t="s">
        <v>3966</v>
      </c>
      <c r="K11238" s="20" t="s">
        <v>3967</v>
      </c>
      <c r="L11238" s="20" t="s">
        <v>3906</v>
      </c>
      <c r="M11238" s="20" t="s">
        <v>39</v>
      </c>
      <c r="N11238" s="20" t="s">
        <v>122</v>
      </c>
      <c r="Q11238" s="20" t="s">
        <v>40</v>
      </c>
      <c r="R11238" s="25">
        <v>64961.17</v>
      </c>
    </row>
    <row r="11239" spans="9:18" x14ac:dyDescent="0.3">
      <c r="M11239" s="20" t="s">
        <v>42</v>
      </c>
      <c r="R11239" s="25">
        <v>3077</v>
      </c>
    </row>
    <row r="11240" spans="9:18" x14ac:dyDescent="0.3">
      <c r="I11240" s="31" t="s">
        <v>3968</v>
      </c>
      <c r="J11240" s="20" t="s">
        <v>3969</v>
      </c>
      <c r="K11240" s="20" t="s">
        <v>3967</v>
      </c>
      <c r="L11240" s="20" t="s">
        <v>3906</v>
      </c>
      <c r="M11240" s="20" t="s">
        <v>39</v>
      </c>
      <c r="N11240" s="20" t="s">
        <v>122</v>
      </c>
      <c r="Q11240" s="20" t="s">
        <v>40</v>
      </c>
      <c r="R11240" s="25">
        <v>86558.59</v>
      </c>
    </row>
    <row r="11241" spans="9:18" x14ac:dyDescent="0.3">
      <c r="M11241" s="20" t="s">
        <v>42</v>
      </c>
      <c r="R11241" s="25">
        <v>4100</v>
      </c>
    </row>
    <row r="11242" spans="9:18" x14ac:dyDescent="0.3">
      <c r="I11242" s="31" t="s">
        <v>3970</v>
      </c>
      <c r="J11242" s="20" t="s">
        <v>3971</v>
      </c>
      <c r="K11242" s="20" t="s">
        <v>2576</v>
      </c>
      <c r="M11242" s="20" t="s">
        <v>39</v>
      </c>
      <c r="N11242" s="20" t="s">
        <v>107</v>
      </c>
      <c r="O11242" s="25">
        <v>39000</v>
      </c>
      <c r="Q11242" s="20" t="s">
        <v>47</v>
      </c>
    </row>
    <row r="11243" spans="9:18" x14ac:dyDescent="0.3">
      <c r="M11243" s="20" t="s">
        <v>42</v>
      </c>
      <c r="O11243" s="25">
        <v>120</v>
      </c>
    </row>
    <row r="11244" spans="9:18" x14ac:dyDescent="0.3">
      <c r="I11244" s="31" t="s">
        <v>3970</v>
      </c>
      <c r="J11244" s="20" t="s">
        <v>3972</v>
      </c>
      <c r="K11244" s="20" t="s">
        <v>3967</v>
      </c>
      <c r="L11244" s="20" t="s">
        <v>3906</v>
      </c>
      <c r="M11244" s="20" t="s">
        <v>39</v>
      </c>
      <c r="N11244" s="20" t="s">
        <v>122</v>
      </c>
      <c r="Q11244" s="20" t="s">
        <v>40</v>
      </c>
      <c r="R11244" s="25">
        <v>46593.86</v>
      </c>
    </row>
    <row r="11245" spans="9:18" x14ac:dyDescent="0.3">
      <c r="M11245" s="20" t="s">
        <v>42</v>
      </c>
      <c r="R11245" s="25">
        <v>2207</v>
      </c>
    </row>
    <row r="11246" spans="9:18" x14ac:dyDescent="0.3">
      <c r="I11246" s="31" t="s">
        <v>3973</v>
      </c>
      <c r="J11246" s="20" t="s">
        <v>3974</v>
      </c>
      <c r="K11246" s="20" t="s">
        <v>3967</v>
      </c>
      <c r="L11246" s="20" t="s">
        <v>3906</v>
      </c>
      <c r="M11246" s="20" t="s">
        <v>39</v>
      </c>
      <c r="N11246" s="20" t="s">
        <v>122</v>
      </c>
      <c r="Q11246" s="20" t="s">
        <v>40</v>
      </c>
      <c r="R11246" s="25">
        <v>55059.71</v>
      </c>
    </row>
    <row r="11247" spans="9:18" x14ac:dyDescent="0.3">
      <c r="M11247" s="20" t="s">
        <v>42</v>
      </c>
      <c r="R11247" s="25">
        <v>2608</v>
      </c>
    </row>
    <row r="11248" spans="9:18" x14ac:dyDescent="0.3">
      <c r="I11248" s="31" t="s">
        <v>3973</v>
      </c>
      <c r="J11248" s="20" t="s">
        <v>3975</v>
      </c>
      <c r="K11248" s="20" t="s">
        <v>3834</v>
      </c>
      <c r="M11248" s="20" t="s">
        <v>39</v>
      </c>
      <c r="N11248" s="20" t="s">
        <v>46</v>
      </c>
      <c r="O11248" s="25">
        <v>608.5</v>
      </c>
      <c r="Q11248" s="20" t="s">
        <v>47</v>
      </c>
    </row>
    <row r="11249" spans="9:17" x14ac:dyDescent="0.3">
      <c r="M11249" s="20" t="s">
        <v>42</v>
      </c>
      <c r="O11249" s="25">
        <v>3</v>
      </c>
    </row>
    <row r="11250" spans="9:17" x14ac:dyDescent="0.3">
      <c r="I11250" s="31" t="s">
        <v>3973</v>
      </c>
      <c r="J11250" s="20" t="s">
        <v>3976</v>
      </c>
      <c r="K11250" s="20" t="s">
        <v>975</v>
      </c>
      <c r="M11250" s="20" t="s">
        <v>39</v>
      </c>
      <c r="N11250" s="20" t="s">
        <v>46</v>
      </c>
      <c r="O11250" s="25">
        <v>25560.79</v>
      </c>
      <c r="Q11250" s="20" t="s">
        <v>47</v>
      </c>
    </row>
    <row r="11251" spans="9:17" x14ac:dyDescent="0.3">
      <c r="M11251" s="20" t="s">
        <v>42</v>
      </c>
      <c r="O11251" s="25">
        <v>55</v>
      </c>
    </row>
    <row r="11252" spans="9:17" x14ac:dyDescent="0.3">
      <c r="I11252" s="31" t="s">
        <v>3973</v>
      </c>
      <c r="J11252" s="20" t="s">
        <v>3976</v>
      </c>
      <c r="K11252" s="20" t="s">
        <v>3977</v>
      </c>
      <c r="M11252" s="20" t="s">
        <v>39</v>
      </c>
      <c r="N11252" s="20" t="s">
        <v>46</v>
      </c>
      <c r="O11252" s="25">
        <v>415.32</v>
      </c>
      <c r="Q11252" s="20" t="s">
        <v>47</v>
      </c>
    </row>
    <row r="11253" spans="9:17" x14ac:dyDescent="0.3">
      <c r="M11253" s="20" t="s">
        <v>42</v>
      </c>
      <c r="O11253" s="25">
        <v>1</v>
      </c>
    </row>
    <row r="11254" spans="9:17" x14ac:dyDescent="0.3">
      <c r="I11254" s="31" t="s">
        <v>3973</v>
      </c>
      <c r="J11254" s="20" t="s">
        <v>3976</v>
      </c>
      <c r="K11254" s="20" t="s">
        <v>3978</v>
      </c>
      <c r="M11254" s="20" t="s">
        <v>39</v>
      </c>
      <c r="N11254" s="20" t="s">
        <v>46</v>
      </c>
      <c r="O11254" s="25">
        <v>1480.67</v>
      </c>
      <c r="Q11254" s="20" t="s">
        <v>47</v>
      </c>
    </row>
    <row r="11255" spans="9:17" x14ac:dyDescent="0.3">
      <c r="M11255" s="20" t="s">
        <v>42</v>
      </c>
      <c r="O11255" s="25">
        <v>20</v>
      </c>
    </row>
    <row r="11256" spans="9:17" x14ac:dyDescent="0.3">
      <c r="I11256" s="31" t="s">
        <v>3973</v>
      </c>
      <c r="J11256" s="20" t="s">
        <v>3976</v>
      </c>
      <c r="K11256" s="20" t="s">
        <v>976</v>
      </c>
      <c r="M11256" s="20" t="s">
        <v>39</v>
      </c>
      <c r="N11256" s="20" t="s">
        <v>46</v>
      </c>
      <c r="O11256" s="25">
        <v>104.35</v>
      </c>
      <c r="Q11256" s="20" t="s">
        <v>47</v>
      </c>
    </row>
    <row r="11257" spans="9:17" x14ac:dyDescent="0.3">
      <c r="M11257" s="20" t="s">
        <v>42</v>
      </c>
      <c r="O11257" s="25">
        <v>1</v>
      </c>
    </row>
    <row r="11258" spans="9:17" x14ac:dyDescent="0.3">
      <c r="I11258" s="31" t="s">
        <v>3973</v>
      </c>
      <c r="J11258" s="20" t="s">
        <v>3979</v>
      </c>
      <c r="K11258" s="20" t="s">
        <v>45</v>
      </c>
      <c r="M11258" s="20" t="s">
        <v>39</v>
      </c>
      <c r="N11258" s="20" t="s">
        <v>46</v>
      </c>
      <c r="O11258" s="25">
        <v>700</v>
      </c>
      <c r="Q11258" s="20" t="s">
        <v>47</v>
      </c>
    </row>
    <row r="11259" spans="9:17" x14ac:dyDescent="0.3">
      <c r="M11259" s="20" t="s">
        <v>42</v>
      </c>
      <c r="O11259" s="25">
        <v>6</v>
      </c>
    </row>
    <row r="11260" spans="9:17" x14ac:dyDescent="0.3">
      <c r="I11260" s="31" t="s">
        <v>3973</v>
      </c>
      <c r="J11260" s="20" t="s">
        <v>3980</v>
      </c>
      <c r="K11260" s="20" t="s">
        <v>975</v>
      </c>
      <c r="M11260" s="20" t="s">
        <v>39</v>
      </c>
      <c r="N11260" s="20" t="s">
        <v>46</v>
      </c>
      <c r="O11260" s="25">
        <v>3855.76</v>
      </c>
      <c r="Q11260" s="20" t="s">
        <v>47</v>
      </c>
    </row>
    <row r="11261" spans="9:17" x14ac:dyDescent="0.3">
      <c r="M11261" s="20" t="s">
        <v>42</v>
      </c>
    </row>
    <row r="11262" spans="9:17" x14ac:dyDescent="0.3">
      <c r="I11262" s="31" t="s">
        <v>3973</v>
      </c>
      <c r="J11262" s="20" t="s">
        <v>3980</v>
      </c>
      <c r="K11262" s="20" t="s">
        <v>3977</v>
      </c>
      <c r="M11262" s="20" t="s">
        <v>39</v>
      </c>
      <c r="N11262" s="20" t="s">
        <v>46</v>
      </c>
      <c r="O11262" s="25">
        <v>62.65</v>
      </c>
      <c r="Q11262" s="20" t="s">
        <v>47</v>
      </c>
    </row>
    <row r="11263" spans="9:17" x14ac:dyDescent="0.3">
      <c r="M11263" s="20" t="s">
        <v>42</v>
      </c>
    </row>
    <row r="11264" spans="9:17" x14ac:dyDescent="0.3">
      <c r="I11264" s="31" t="s">
        <v>3973</v>
      </c>
      <c r="J11264" s="20" t="s">
        <v>3980</v>
      </c>
      <c r="K11264" s="20" t="s">
        <v>3978</v>
      </c>
      <c r="M11264" s="20" t="s">
        <v>39</v>
      </c>
      <c r="N11264" s="20" t="s">
        <v>46</v>
      </c>
      <c r="O11264" s="25">
        <v>223.35</v>
      </c>
      <c r="Q11264" s="20" t="s">
        <v>47</v>
      </c>
    </row>
    <row r="11265" spans="9:18" x14ac:dyDescent="0.3">
      <c r="M11265" s="20" t="s">
        <v>42</v>
      </c>
    </row>
    <row r="11266" spans="9:18" x14ac:dyDescent="0.3">
      <c r="I11266" s="31" t="s">
        <v>3973</v>
      </c>
      <c r="J11266" s="20" t="s">
        <v>3980</v>
      </c>
      <c r="K11266" s="20" t="s">
        <v>976</v>
      </c>
      <c r="M11266" s="20" t="s">
        <v>39</v>
      </c>
      <c r="N11266" s="20" t="s">
        <v>46</v>
      </c>
      <c r="O11266" s="25">
        <v>15.74</v>
      </c>
      <c r="Q11266" s="20" t="s">
        <v>47</v>
      </c>
    </row>
    <row r="11267" spans="9:18" x14ac:dyDescent="0.3">
      <c r="M11267" s="20" t="s">
        <v>42</v>
      </c>
    </row>
    <row r="11268" spans="9:18" x14ac:dyDescent="0.3">
      <c r="I11268" s="31" t="s">
        <v>3973</v>
      </c>
      <c r="J11268" s="20" t="s">
        <v>3981</v>
      </c>
      <c r="K11268" s="20" t="s">
        <v>3004</v>
      </c>
      <c r="M11268" s="20" t="s">
        <v>39</v>
      </c>
      <c r="N11268" s="20" t="s">
        <v>107</v>
      </c>
      <c r="O11268" s="25">
        <v>202</v>
      </c>
      <c r="Q11268" s="20" t="s">
        <v>47</v>
      </c>
    </row>
    <row r="11269" spans="9:18" x14ac:dyDescent="0.3">
      <c r="M11269" s="20" t="s">
        <v>42</v>
      </c>
    </row>
    <row r="11270" spans="9:18" x14ac:dyDescent="0.3">
      <c r="I11270" s="31" t="s">
        <v>3973</v>
      </c>
      <c r="J11270" s="20" t="s">
        <v>3981</v>
      </c>
      <c r="K11270" s="20" t="s">
        <v>3003</v>
      </c>
      <c r="M11270" s="20" t="s">
        <v>39</v>
      </c>
      <c r="N11270" s="20" t="s">
        <v>107</v>
      </c>
      <c r="O11270" s="25">
        <v>27.5</v>
      </c>
      <c r="Q11270" s="20" t="s">
        <v>47</v>
      </c>
    </row>
    <row r="11271" spans="9:18" x14ac:dyDescent="0.3">
      <c r="M11271" s="20" t="s">
        <v>42</v>
      </c>
    </row>
    <row r="11272" spans="9:18" x14ac:dyDescent="0.3">
      <c r="I11272" s="31" t="s">
        <v>3973</v>
      </c>
      <c r="J11272" s="20" t="s">
        <v>3982</v>
      </c>
      <c r="K11272" s="20" t="s">
        <v>3004</v>
      </c>
      <c r="M11272" s="20" t="s">
        <v>39</v>
      </c>
      <c r="N11272" s="20" t="s">
        <v>107</v>
      </c>
      <c r="O11272" s="25">
        <v>15692.13</v>
      </c>
      <c r="Q11272" s="20" t="s">
        <v>47</v>
      </c>
    </row>
    <row r="11273" spans="9:18" x14ac:dyDescent="0.3">
      <c r="M11273" s="20" t="s">
        <v>42</v>
      </c>
    </row>
    <row r="11274" spans="9:18" x14ac:dyDescent="0.3">
      <c r="I11274" s="31" t="s">
        <v>3973</v>
      </c>
      <c r="J11274" s="20" t="s">
        <v>3982</v>
      </c>
      <c r="K11274" s="20" t="s">
        <v>3003</v>
      </c>
      <c r="M11274" s="20" t="s">
        <v>39</v>
      </c>
      <c r="N11274" s="20" t="s">
        <v>107</v>
      </c>
      <c r="O11274" s="25">
        <v>2135.87</v>
      </c>
      <c r="Q11274" s="20" t="s">
        <v>47</v>
      </c>
    </row>
    <row r="11275" spans="9:18" x14ac:dyDescent="0.3">
      <c r="M11275" s="20" t="s">
        <v>42</v>
      </c>
    </row>
    <row r="11276" spans="9:18" x14ac:dyDescent="0.3">
      <c r="I11276" s="31" t="s">
        <v>3983</v>
      </c>
      <c r="J11276" s="20" t="s">
        <v>3984</v>
      </c>
      <c r="K11276" s="20" t="s">
        <v>186</v>
      </c>
      <c r="M11276" s="20" t="s">
        <v>39</v>
      </c>
      <c r="N11276" s="20" t="s">
        <v>146</v>
      </c>
      <c r="O11276" s="25">
        <v>5000</v>
      </c>
      <c r="Q11276" s="20" t="s">
        <v>47</v>
      </c>
    </row>
    <row r="11277" spans="9:18" x14ac:dyDescent="0.3">
      <c r="M11277" s="20" t="s">
        <v>42</v>
      </c>
      <c r="O11277" s="25">
        <v>1</v>
      </c>
    </row>
    <row r="11278" spans="9:18" x14ac:dyDescent="0.3">
      <c r="I11278" s="31" t="s">
        <v>3983</v>
      </c>
      <c r="J11278" s="20" t="s">
        <v>3984</v>
      </c>
      <c r="K11278" s="20" t="s">
        <v>1049</v>
      </c>
      <c r="L11278" s="20" t="s">
        <v>186</v>
      </c>
      <c r="M11278" s="20" t="s">
        <v>39</v>
      </c>
      <c r="N11278" s="20" t="s">
        <v>148</v>
      </c>
      <c r="Q11278" s="20" t="s">
        <v>149</v>
      </c>
      <c r="R11278" s="25">
        <v>5000</v>
      </c>
    </row>
    <row r="11279" spans="9:18" x14ac:dyDescent="0.3">
      <c r="M11279" s="20" t="s">
        <v>42</v>
      </c>
    </row>
    <row r="11280" spans="9:18" x14ac:dyDescent="0.3">
      <c r="I11280" s="31" t="s">
        <v>3983</v>
      </c>
      <c r="J11280" s="20" t="s">
        <v>3985</v>
      </c>
      <c r="K11280" s="20" t="s">
        <v>3225</v>
      </c>
      <c r="M11280" s="20" t="s">
        <v>39</v>
      </c>
      <c r="N11280" s="20" t="s">
        <v>46</v>
      </c>
      <c r="O11280" s="25">
        <v>480.5</v>
      </c>
      <c r="Q11280" s="20" t="s">
        <v>47</v>
      </c>
    </row>
    <row r="11281" spans="9:18" x14ac:dyDescent="0.3">
      <c r="M11281" s="20" t="s">
        <v>42</v>
      </c>
      <c r="O11281" s="25">
        <v>6</v>
      </c>
    </row>
    <row r="11282" spans="9:18" x14ac:dyDescent="0.3">
      <c r="I11282" s="31" t="s">
        <v>3983</v>
      </c>
      <c r="J11282" s="20" t="s">
        <v>3985</v>
      </c>
      <c r="K11282" s="20" t="s">
        <v>3986</v>
      </c>
      <c r="M11282" s="20" t="s">
        <v>39</v>
      </c>
      <c r="N11282" s="20" t="s">
        <v>46</v>
      </c>
      <c r="O11282" s="25">
        <v>1562.5</v>
      </c>
      <c r="Q11282" s="20" t="s">
        <v>47</v>
      </c>
    </row>
    <row r="11283" spans="9:18" x14ac:dyDescent="0.3">
      <c r="M11283" s="20" t="s">
        <v>42</v>
      </c>
      <c r="O11283" s="25">
        <v>10</v>
      </c>
    </row>
    <row r="11284" spans="9:18" x14ac:dyDescent="0.3">
      <c r="I11284" s="31" t="s">
        <v>3983</v>
      </c>
      <c r="J11284" s="20" t="s">
        <v>3987</v>
      </c>
      <c r="K11284" s="20" t="s">
        <v>3988</v>
      </c>
      <c r="M11284" s="20" t="s">
        <v>39</v>
      </c>
      <c r="N11284" s="20" t="s">
        <v>90</v>
      </c>
      <c r="O11284" s="25">
        <v>1705</v>
      </c>
      <c r="Q11284" s="20" t="s">
        <v>47</v>
      </c>
    </row>
    <row r="11285" spans="9:18" x14ac:dyDescent="0.3">
      <c r="M11285" s="20" t="s">
        <v>42</v>
      </c>
      <c r="O11285" s="25">
        <v>10</v>
      </c>
    </row>
    <row r="11286" spans="9:18" x14ac:dyDescent="0.3">
      <c r="I11286" s="31" t="s">
        <v>3983</v>
      </c>
      <c r="J11286" s="20" t="s">
        <v>3989</v>
      </c>
      <c r="K11286" s="20" t="s">
        <v>3886</v>
      </c>
      <c r="L11286" s="20" t="s">
        <v>3886</v>
      </c>
      <c r="M11286" s="20" t="s">
        <v>39</v>
      </c>
      <c r="N11286" s="20" t="s">
        <v>149</v>
      </c>
      <c r="O11286" s="25">
        <v>14928.34</v>
      </c>
      <c r="Q11286" s="20" t="s">
        <v>146</v>
      </c>
      <c r="R11286" s="25">
        <v>14928.34</v>
      </c>
    </row>
    <row r="11287" spans="9:18" x14ac:dyDescent="0.3">
      <c r="M11287" s="20" t="s">
        <v>42</v>
      </c>
    </row>
    <row r="11288" spans="9:18" x14ac:dyDescent="0.3">
      <c r="I11288" s="31" t="s">
        <v>3983</v>
      </c>
      <c r="J11288" s="20" t="s">
        <v>3990</v>
      </c>
      <c r="K11288" s="20" t="s">
        <v>178</v>
      </c>
      <c r="L11288" s="20" t="s">
        <v>3886</v>
      </c>
      <c r="M11288" s="20" t="s">
        <v>39</v>
      </c>
      <c r="N11288" s="20" t="s">
        <v>89</v>
      </c>
      <c r="Q11288" s="20" t="s">
        <v>146</v>
      </c>
    </row>
    <row r="11289" spans="9:18" x14ac:dyDescent="0.3">
      <c r="M11289" s="20" t="s">
        <v>42</v>
      </c>
      <c r="R11289" s="25">
        <v>2</v>
      </c>
    </row>
    <row r="11290" spans="9:18" x14ac:dyDescent="0.3">
      <c r="I11290" s="31" t="s">
        <v>3983</v>
      </c>
      <c r="J11290" s="20" t="s">
        <v>3989</v>
      </c>
      <c r="K11290" s="20" t="s">
        <v>3860</v>
      </c>
      <c r="L11290" s="20" t="s">
        <v>3860</v>
      </c>
      <c r="M11290" s="20" t="s">
        <v>39</v>
      </c>
      <c r="N11290" s="20" t="s">
        <v>149</v>
      </c>
      <c r="O11290" s="25">
        <v>6516.67</v>
      </c>
      <c r="Q11290" s="20" t="s">
        <v>146</v>
      </c>
      <c r="R11290" s="25">
        <v>6516.67</v>
      </c>
    </row>
    <row r="11291" spans="9:18" x14ac:dyDescent="0.3">
      <c r="M11291" s="20" t="s">
        <v>42</v>
      </c>
    </row>
    <row r="11292" spans="9:18" x14ac:dyDescent="0.3">
      <c r="I11292" s="31" t="s">
        <v>3983</v>
      </c>
      <c r="J11292" s="20" t="s">
        <v>3990</v>
      </c>
      <c r="K11292" s="20" t="s">
        <v>178</v>
      </c>
      <c r="L11292" s="20" t="s">
        <v>3860</v>
      </c>
      <c r="M11292" s="20" t="s">
        <v>39</v>
      </c>
      <c r="N11292" s="20" t="s">
        <v>89</v>
      </c>
      <c r="Q11292" s="20" t="s">
        <v>146</v>
      </c>
    </row>
    <row r="11293" spans="9:18" x14ac:dyDescent="0.3">
      <c r="M11293" s="20" t="s">
        <v>42</v>
      </c>
      <c r="R11293" s="25">
        <v>1</v>
      </c>
    </row>
    <row r="11294" spans="9:18" x14ac:dyDescent="0.3">
      <c r="I11294" s="31" t="s">
        <v>3983</v>
      </c>
      <c r="J11294" s="20" t="s">
        <v>3990</v>
      </c>
      <c r="K11294" s="20" t="s">
        <v>178</v>
      </c>
      <c r="L11294" s="20" t="s">
        <v>3716</v>
      </c>
      <c r="M11294" s="20" t="s">
        <v>39</v>
      </c>
      <c r="N11294" s="20" t="s">
        <v>89</v>
      </c>
      <c r="Q11294" s="20" t="s">
        <v>46</v>
      </c>
      <c r="R11294" s="25">
        <v>468</v>
      </c>
    </row>
    <row r="11295" spans="9:18" x14ac:dyDescent="0.3">
      <c r="M11295" s="20" t="s">
        <v>42</v>
      </c>
      <c r="R11295" s="25">
        <v>4</v>
      </c>
    </row>
    <row r="11296" spans="9:18" x14ac:dyDescent="0.3">
      <c r="I11296" s="31" t="s">
        <v>3983</v>
      </c>
      <c r="J11296" s="20" t="s">
        <v>3989</v>
      </c>
      <c r="K11296" s="20" t="s">
        <v>182</v>
      </c>
      <c r="L11296" s="20" t="s">
        <v>182</v>
      </c>
      <c r="M11296" s="20" t="s">
        <v>39</v>
      </c>
      <c r="N11296" s="20" t="s">
        <v>149</v>
      </c>
      <c r="O11296" s="25">
        <v>3883.34</v>
      </c>
      <c r="Q11296" s="20" t="s">
        <v>146</v>
      </c>
      <c r="R11296" s="25">
        <v>3883.34</v>
      </c>
    </row>
    <row r="11297" spans="9:18" x14ac:dyDescent="0.3">
      <c r="M11297" s="20" t="s">
        <v>42</v>
      </c>
    </row>
    <row r="11298" spans="9:18" x14ac:dyDescent="0.3">
      <c r="I11298" s="31" t="s">
        <v>3983</v>
      </c>
      <c r="J11298" s="20" t="s">
        <v>3990</v>
      </c>
      <c r="K11298" s="20" t="s">
        <v>178</v>
      </c>
      <c r="L11298" s="20" t="s">
        <v>182</v>
      </c>
      <c r="M11298" s="20" t="s">
        <v>39</v>
      </c>
      <c r="N11298" s="20" t="s">
        <v>89</v>
      </c>
      <c r="Q11298" s="20" t="s">
        <v>146</v>
      </c>
    </row>
    <row r="11299" spans="9:18" x14ac:dyDescent="0.3">
      <c r="M11299" s="20" t="s">
        <v>42</v>
      </c>
      <c r="R11299" s="25">
        <v>3</v>
      </c>
    </row>
    <row r="11300" spans="9:18" x14ac:dyDescent="0.3">
      <c r="I11300" s="31" t="s">
        <v>3983</v>
      </c>
      <c r="J11300" s="20" t="s">
        <v>3989</v>
      </c>
      <c r="K11300" s="20" t="s">
        <v>641</v>
      </c>
      <c r="L11300" s="20" t="s">
        <v>641</v>
      </c>
      <c r="M11300" s="20" t="s">
        <v>39</v>
      </c>
      <c r="N11300" s="20" t="s">
        <v>149</v>
      </c>
      <c r="O11300" s="25">
        <v>20015.28</v>
      </c>
      <c r="Q11300" s="20" t="s">
        <v>146</v>
      </c>
      <c r="R11300" s="25">
        <v>20015.28</v>
      </c>
    </row>
    <row r="11301" spans="9:18" x14ac:dyDescent="0.3">
      <c r="M11301" s="20" t="s">
        <v>42</v>
      </c>
    </row>
    <row r="11302" spans="9:18" x14ac:dyDescent="0.3">
      <c r="I11302" s="31" t="s">
        <v>3983</v>
      </c>
      <c r="J11302" s="20" t="s">
        <v>3990</v>
      </c>
      <c r="K11302" s="20" t="s">
        <v>178</v>
      </c>
      <c r="L11302" s="20" t="s">
        <v>641</v>
      </c>
      <c r="M11302" s="20" t="s">
        <v>39</v>
      </c>
      <c r="N11302" s="20" t="s">
        <v>89</v>
      </c>
      <c r="Q11302" s="20" t="s">
        <v>146</v>
      </c>
    </row>
    <row r="11303" spans="9:18" x14ac:dyDescent="0.3">
      <c r="M11303" s="20" t="s">
        <v>42</v>
      </c>
      <c r="R11303" s="25">
        <v>1</v>
      </c>
    </row>
    <row r="11304" spans="9:18" x14ac:dyDescent="0.3">
      <c r="I11304" s="31" t="s">
        <v>3983</v>
      </c>
      <c r="J11304" s="20" t="s">
        <v>3989</v>
      </c>
      <c r="K11304" s="20" t="s">
        <v>2013</v>
      </c>
      <c r="L11304" s="20" t="s">
        <v>2013</v>
      </c>
      <c r="M11304" s="20" t="s">
        <v>39</v>
      </c>
      <c r="N11304" s="20" t="s">
        <v>149</v>
      </c>
      <c r="O11304" s="25">
        <v>4930.83</v>
      </c>
      <c r="Q11304" s="20" t="s">
        <v>146</v>
      </c>
      <c r="R11304" s="25">
        <v>4930.83</v>
      </c>
    </row>
    <row r="11305" spans="9:18" x14ac:dyDescent="0.3">
      <c r="M11305" s="20" t="s">
        <v>42</v>
      </c>
    </row>
    <row r="11306" spans="9:18" x14ac:dyDescent="0.3">
      <c r="I11306" s="31" t="s">
        <v>3983</v>
      </c>
      <c r="J11306" s="20" t="s">
        <v>3990</v>
      </c>
      <c r="K11306" s="20" t="s">
        <v>178</v>
      </c>
      <c r="L11306" s="20" t="s">
        <v>2013</v>
      </c>
      <c r="M11306" s="20" t="s">
        <v>39</v>
      </c>
      <c r="N11306" s="20" t="s">
        <v>89</v>
      </c>
      <c r="Q11306" s="20" t="s">
        <v>146</v>
      </c>
    </row>
    <row r="11307" spans="9:18" x14ac:dyDescent="0.3">
      <c r="M11307" s="20" t="s">
        <v>42</v>
      </c>
      <c r="R11307" s="25">
        <v>1</v>
      </c>
    </row>
    <row r="11308" spans="9:18" x14ac:dyDescent="0.3">
      <c r="I11308" s="31" t="s">
        <v>3983</v>
      </c>
      <c r="J11308" s="20" t="s">
        <v>3989</v>
      </c>
      <c r="K11308" s="20" t="s">
        <v>1738</v>
      </c>
      <c r="L11308" s="20" t="s">
        <v>1738</v>
      </c>
      <c r="M11308" s="20" t="s">
        <v>39</v>
      </c>
      <c r="N11308" s="20" t="s">
        <v>149</v>
      </c>
      <c r="O11308" s="25">
        <v>9675</v>
      </c>
      <c r="Q11308" s="20" t="s">
        <v>146</v>
      </c>
      <c r="R11308" s="25">
        <v>9675</v>
      </c>
    </row>
    <row r="11309" spans="9:18" x14ac:dyDescent="0.3">
      <c r="M11309" s="20" t="s">
        <v>42</v>
      </c>
    </row>
    <row r="11310" spans="9:18" x14ac:dyDescent="0.3">
      <c r="I11310" s="31" t="s">
        <v>3983</v>
      </c>
      <c r="J11310" s="20" t="s">
        <v>3990</v>
      </c>
      <c r="K11310" s="20" t="s">
        <v>178</v>
      </c>
      <c r="L11310" s="20" t="s">
        <v>1738</v>
      </c>
      <c r="M11310" s="20" t="s">
        <v>39</v>
      </c>
      <c r="N11310" s="20" t="s">
        <v>89</v>
      </c>
      <c r="Q11310" s="20" t="s">
        <v>146</v>
      </c>
    </row>
    <row r="11311" spans="9:18" x14ac:dyDescent="0.3">
      <c r="M11311" s="20" t="s">
        <v>42</v>
      </c>
      <c r="R11311" s="25">
        <v>2</v>
      </c>
    </row>
    <row r="11312" spans="9:18" x14ac:dyDescent="0.3">
      <c r="I11312" s="31" t="s">
        <v>3983</v>
      </c>
      <c r="J11312" s="20" t="s">
        <v>3991</v>
      </c>
      <c r="K11312" s="20" t="s">
        <v>178</v>
      </c>
      <c r="L11312" s="20" t="s">
        <v>2685</v>
      </c>
      <c r="M11312" s="20" t="s">
        <v>39</v>
      </c>
      <c r="N11312" s="20" t="s">
        <v>89</v>
      </c>
      <c r="Q11312" s="20" t="s">
        <v>46</v>
      </c>
      <c r="R11312" s="25">
        <v>7480</v>
      </c>
    </row>
    <row r="11313" spans="9:18" x14ac:dyDescent="0.3">
      <c r="M11313" s="20" t="s">
        <v>42</v>
      </c>
      <c r="R11313" s="25">
        <v>40</v>
      </c>
    </row>
    <row r="11314" spans="9:18" x14ac:dyDescent="0.3">
      <c r="I11314" s="31" t="s">
        <v>3983</v>
      </c>
      <c r="J11314" s="20" t="s">
        <v>3992</v>
      </c>
      <c r="K11314" s="20" t="s">
        <v>1889</v>
      </c>
      <c r="L11314" s="20" t="s">
        <v>1889</v>
      </c>
      <c r="M11314" s="20" t="s">
        <v>39</v>
      </c>
      <c r="N11314" s="20" t="s">
        <v>149</v>
      </c>
      <c r="O11314" s="25">
        <v>15141.67</v>
      </c>
      <c r="Q11314" s="20" t="s">
        <v>146</v>
      </c>
      <c r="R11314" s="25">
        <v>15141.67</v>
      </c>
    </row>
    <row r="11315" spans="9:18" x14ac:dyDescent="0.3">
      <c r="M11315" s="20" t="s">
        <v>42</v>
      </c>
    </row>
    <row r="11316" spans="9:18" x14ac:dyDescent="0.3">
      <c r="I11316" s="31" t="s">
        <v>3983</v>
      </c>
      <c r="J11316" s="20" t="s">
        <v>3991</v>
      </c>
      <c r="K11316" s="20" t="s">
        <v>178</v>
      </c>
      <c r="L11316" s="20" t="s">
        <v>1889</v>
      </c>
      <c r="M11316" s="20" t="s">
        <v>39</v>
      </c>
      <c r="N11316" s="20" t="s">
        <v>89</v>
      </c>
      <c r="Q11316" s="20" t="s">
        <v>146</v>
      </c>
    </row>
    <row r="11317" spans="9:18" x14ac:dyDescent="0.3">
      <c r="M11317" s="20" t="s">
        <v>42</v>
      </c>
      <c r="R11317" s="25">
        <v>1</v>
      </c>
    </row>
    <row r="11318" spans="9:18" x14ac:dyDescent="0.3">
      <c r="I11318" s="31" t="s">
        <v>3983</v>
      </c>
      <c r="J11318" s="20" t="s">
        <v>3992</v>
      </c>
      <c r="K11318" s="20" t="s">
        <v>3861</v>
      </c>
      <c r="L11318" s="20" t="s">
        <v>3861</v>
      </c>
      <c r="M11318" s="20" t="s">
        <v>39</v>
      </c>
      <c r="N11318" s="20" t="s">
        <v>149</v>
      </c>
      <c r="O11318" s="25">
        <v>1287.5</v>
      </c>
      <c r="Q11318" s="20" t="s">
        <v>146</v>
      </c>
      <c r="R11318" s="25">
        <v>1287.5</v>
      </c>
    </row>
    <row r="11319" spans="9:18" x14ac:dyDescent="0.3">
      <c r="M11319" s="20" t="s">
        <v>42</v>
      </c>
    </row>
    <row r="11320" spans="9:18" x14ac:dyDescent="0.3">
      <c r="I11320" s="31" t="s">
        <v>3983</v>
      </c>
      <c r="J11320" s="20" t="s">
        <v>3991</v>
      </c>
      <c r="K11320" s="20" t="s">
        <v>178</v>
      </c>
      <c r="L11320" s="20" t="s">
        <v>3861</v>
      </c>
      <c r="M11320" s="20" t="s">
        <v>39</v>
      </c>
      <c r="N11320" s="20" t="s">
        <v>89</v>
      </c>
      <c r="Q11320" s="20" t="s">
        <v>146</v>
      </c>
    </row>
    <row r="11321" spans="9:18" x14ac:dyDescent="0.3">
      <c r="M11321" s="20" t="s">
        <v>42</v>
      </c>
      <c r="R11321" s="25">
        <v>1</v>
      </c>
    </row>
    <row r="11322" spans="9:18" x14ac:dyDescent="0.3">
      <c r="I11322" s="31" t="s">
        <v>3983</v>
      </c>
      <c r="J11322" s="20" t="s">
        <v>3991</v>
      </c>
      <c r="K11322" s="20" t="s">
        <v>178</v>
      </c>
      <c r="L11322" s="20" t="s">
        <v>2228</v>
      </c>
      <c r="M11322" s="20" t="s">
        <v>39</v>
      </c>
      <c r="N11322" s="20" t="s">
        <v>89</v>
      </c>
      <c r="Q11322" s="20" t="s">
        <v>53</v>
      </c>
      <c r="R11322" s="25">
        <v>6210</v>
      </c>
    </row>
    <row r="11323" spans="9:18" x14ac:dyDescent="0.3">
      <c r="M11323" s="20" t="s">
        <v>42</v>
      </c>
      <c r="R11323" s="25">
        <v>18</v>
      </c>
    </row>
    <row r="11324" spans="9:18" x14ac:dyDescent="0.3">
      <c r="I11324" s="31" t="s">
        <v>3983</v>
      </c>
      <c r="J11324" s="20" t="s">
        <v>3991</v>
      </c>
      <c r="K11324" s="20" t="s">
        <v>178</v>
      </c>
      <c r="L11324" s="20" t="s">
        <v>2229</v>
      </c>
      <c r="M11324" s="20" t="s">
        <v>39</v>
      </c>
      <c r="N11324" s="20" t="s">
        <v>89</v>
      </c>
      <c r="Q11324" s="20" t="s">
        <v>53</v>
      </c>
      <c r="R11324" s="25">
        <v>3741.67</v>
      </c>
    </row>
    <row r="11325" spans="9:18" x14ac:dyDescent="0.3">
      <c r="M11325" s="20" t="s">
        <v>42</v>
      </c>
      <c r="R11325" s="25">
        <v>1</v>
      </c>
    </row>
    <row r="11326" spans="9:18" x14ac:dyDescent="0.3">
      <c r="I11326" s="31" t="s">
        <v>3983</v>
      </c>
      <c r="J11326" s="20" t="s">
        <v>3991</v>
      </c>
      <c r="K11326" s="20" t="s">
        <v>178</v>
      </c>
      <c r="L11326" s="20" t="s">
        <v>2546</v>
      </c>
      <c r="M11326" s="20" t="s">
        <v>39</v>
      </c>
      <c r="N11326" s="20" t="s">
        <v>89</v>
      </c>
      <c r="Q11326" s="20" t="s">
        <v>46</v>
      </c>
      <c r="R11326" s="25">
        <v>12995</v>
      </c>
    </row>
    <row r="11327" spans="9:18" x14ac:dyDescent="0.3">
      <c r="M11327" s="20" t="s">
        <v>42</v>
      </c>
      <c r="R11327" s="25">
        <v>1</v>
      </c>
    </row>
    <row r="11328" spans="9:18" x14ac:dyDescent="0.3">
      <c r="I11328" s="31" t="s">
        <v>3983</v>
      </c>
      <c r="J11328" s="20" t="s">
        <v>3991</v>
      </c>
      <c r="K11328" s="20" t="s">
        <v>178</v>
      </c>
      <c r="L11328" s="20" t="s">
        <v>2733</v>
      </c>
      <c r="M11328" s="20" t="s">
        <v>39</v>
      </c>
      <c r="N11328" s="20" t="s">
        <v>89</v>
      </c>
      <c r="Q11328" s="20" t="s">
        <v>46</v>
      </c>
      <c r="R11328" s="25">
        <v>6426</v>
      </c>
    </row>
    <row r="11329" spans="9:18" x14ac:dyDescent="0.3">
      <c r="M11329" s="20" t="s">
        <v>42</v>
      </c>
      <c r="R11329" s="25">
        <v>3</v>
      </c>
    </row>
    <row r="11330" spans="9:18" x14ac:dyDescent="0.3">
      <c r="I11330" s="31" t="s">
        <v>3983</v>
      </c>
      <c r="J11330" s="20" t="s">
        <v>3991</v>
      </c>
      <c r="K11330" s="20" t="s">
        <v>178</v>
      </c>
      <c r="L11330" s="20" t="s">
        <v>2736</v>
      </c>
      <c r="M11330" s="20" t="s">
        <v>39</v>
      </c>
      <c r="N11330" s="20" t="s">
        <v>89</v>
      </c>
      <c r="Q11330" s="20" t="s">
        <v>53</v>
      </c>
      <c r="R11330" s="25">
        <v>201</v>
      </c>
    </row>
    <row r="11331" spans="9:18" x14ac:dyDescent="0.3">
      <c r="M11331" s="20" t="s">
        <v>42</v>
      </c>
      <c r="R11331" s="25">
        <v>1</v>
      </c>
    </row>
    <row r="11332" spans="9:18" x14ac:dyDescent="0.3">
      <c r="I11332" s="31" t="s">
        <v>3983</v>
      </c>
      <c r="J11332" s="20" t="s">
        <v>3991</v>
      </c>
      <c r="K11332" s="20" t="s">
        <v>178</v>
      </c>
      <c r="L11332" s="20" t="s">
        <v>2737</v>
      </c>
      <c r="M11332" s="20" t="s">
        <v>39</v>
      </c>
      <c r="N11332" s="20" t="s">
        <v>89</v>
      </c>
      <c r="Q11332" s="20" t="s">
        <v>53</v>
      </c>
      <c r="R11332" s="25">
        <v>330</v>
      </c>
    </row>
    <row r="11333" spans="9:18" x14ac:dyDescent="0.3">
      <c r="M11333" s="20" t="s">
        <v>42</v>
      </c>
      <c r="R11333" s="25">
        <v>1</v>
      </c>
    </row>
    <row r="11334" spans="9:18" x14ac:dyDescent="0.3">
      <c r="I11334" s="31" t="s">
        <v>3983</v>
      </c>
      <c r="J11334" s="20" t="s">
        <v>3991</v>
      </c>
      <c r="K11334" s="20" t="s">
        <v>178</v>
      </c>
      <c r="L11334" s="20" t="s">
        <v>2739</v>
      </c>
      <c r="M11334" s="20" t="s">
        <v>39</v>
      </c>
      <c r="N11334" s="20" t="s">
        <v>89</v>
      </c>
      <c r="Q11334" s="20" t="s">
        <v>53</v>
      </c>
      <c r="R11334" s="25">
        <v>192.4</v>
      </c>
    </row>
    <row r="11335" spans="9:18" x14ac:dyDescent="0.3">
      <c r="M11335" s="20" t="s">
        <v>42</v>
      </c>
      <c r="R11335" s="25">
        <v>1</v>
      </c>
    </row>
    <row r="11336" spans="9:18" x14ac:dyDescent="0.3">
      <c r="I11336" s="31" t="s">
        <v>3983</v>
      </c>
      <c r="J11336" s="20" t="s">
        <v>3991</v>
      </c>
      <c r="K11336" s="20" t="s">
        <v>178</v>
      </c>
      <c r="L11336" s="20" t="s">
        <v>2179</v>
      </c>
      <c r="M11336" s="20" t="s">
        <v>39</v>
      </c>
      <c r="N11336" s="20" t="s">
        <v>89</v>
      </c>
      <c r="Q11336" s="20" t="s">
        <v>46</v>
      </c>
      <c r="R11336" s="25">
        <v>1280</v>
      </c>
    </row>
    <row r="11337" spans="9:18" x14ac:dyDescent="0.3">
      <c r="M11337" s="20" t="s">
        <v>42</v>
      </c>
      <c r="R11337" s="25">
        <v>20</v>
      </c>
    </row>
    <row r="11338" spans="9:18" x14ac:dyDescent="0.3">
      <c r="I11338" s="31" t="s">
        <v>3983</v>
      </c>
      <c r="J11338" s="20" t="s">
        <v>3991</v>
      </c>
      <c r="K11338" s="20" t="s">
        <v>178</v>
      </c>
      <c r="L11338" s="20" t="s">
        <v>1809</v>
      </c>
      <c r="M11338" s="20" t="s">
        <v>39</v>
      </c>
      <c r="N11338" s="20" t="s">
        <v>89</v>
      </c>
      <c r="Q11338" s="20" t="s">
        <v>46</v>
      </c>
      <c r="R11338" s="25">
        <v>106</v>
      </c>
    </row>
    <row r="11339" spans="9:18" x14ac:dyDescent="0.3">
      <c r="M11339" s="20" t="s">
        <v>42</v>
      </c>
      <c r="R11339" s="25">
        <v>1</v>
      </c>
    </row>
    <row r="11340" spans="9:18" x14ac:dyDescent="0.3">
      <c r="I11340" s="31" t="s">
        <v>3983</v>
      </c>
      <c r="J11340" s="20" t="s">
        <v>3991</v>
      </c>
      <c r="K11340" s="20" t="s">
        <v>178</v>
      </c>
      <c r="L11340" s="20" t="s">
        <v>2656</v>
      </c>
      <c r="M11340" s="20" t="s">
        <v>39</v>
      </c>
      <c r="N11340" s="20" t="s">
        <v>89</v>
      </c>
      <c r="Q11340" s="20" t="s">
        <v>46</v>
      </c>
      <c r="R11340" s="25">
        <v>50</v>
      </c>
    </row>
    <row r="11341" spans="9:18" x14ac:dyDescent="0.3">
      <c r="M11341" s="20" t="s">
        <v>42</v>
      </c>
      <c r="R11341" s="25">
        <v>1</v>
      </c>
    </row>
    <row r="11342" spans="9:18" x14ac:dyDescent="0.3">
      <c r="I11342" s="31" t="s">
        <v>3983</v>
      </c>
      <c r="J11342" s="20" t="s">
        <v>3991</v>
      </c>
      <c r="K11342" s="20" t="s">
        <v>178</v>
      </c>
      <c r="L11342" s="20" t="s">
        <v>3735</v>
      </c>
      <c r="M11342" s="20" t="s">
        <v>39</v>
      </c>
      <c r="N11342" s="20" t="s">
        <v>89</v>
      </c>
      <c r="Q11342" s="20" t="s">
        <v>46</v>
      </c>
      <c r="R11342" s="25">
        <v>48.33</v>
      </c>
    </row>
    <row r="11343" spans="9:18" x14ac:dyDescent="0.3">
      <c r="M11343" s="20" t="s">
        <v>42</v>
      </c>
      <c r="R11343" s="25">
        <v>1</v>
      </c>
    </row>
    <row r="11344" spans="9:18" x14ac:dyDescent="0.3">
      <c r="I11344" s="31" t="s">
        <v>3983</v>
      </c>
      <c r="J11344" s="20" t="s">
        <v>3991</v>
      </c>
      <c r="K11344" s="20" t="s">
        <v>178</v>
      </c>
      <c r="L11344" s="20" t="s">
        <v>2658</v>
      </c>
      <c r="M11344" s="20" t="s">
        <v>39</v>
      </c>
      <c r="N11344" s="20" t="s">
        <v>89</v>
      </c>
      <c r="Q11344" s="20" t="s">
        <v>46</v>
      </c>
      <c r="R11344" s="25">
        <v>320</v>
      </c>
    </row>
    <row r="11345" spans="9:18" x14ac:dyDescent="0.3">
      <c r="M11345" s="20" t="s">
        <v>42</v>
      </c>
      <c r="R11345" s="25">
        <v>1</v>
      </c>
    </row>
    <row r="11346" spans="9:18" x14ac:dyDescent="0.3">
      <c r="I11346" s="31" t="s">
        <v>3983</v>
      </c>
      <c r="J11346" s="20" t="s">
        <v>3992</v>
      </c>
      <c r="K11346" s="20" t="s">
        <v>3826</v>
      </c>
      <c r="L11346" s="20" t="s">
        <v>3826</v>
      </c>
      <c r="M11346" s="20" t="s">
        <v>39</v>
      </c>
      <c r="N11346" s="20" t="s">
        <v>149</v>
      </c>
      <c r="O11346" s="25">
        <v>416.67</v>
      </c>
      <c r="Q11346" s="20" t="s">
        <v>146</v>
      </c>
      <c r="R11346" s="25">
        <v>416.67</v>
      </c>
    </row>
    <row r="11347" spans="9:18" x14ac:dyDescent="0.3">
      <c r="M11347" s="20" t="s">
        <v>42</v>
      </c>
    </row>
    <row r="11348" spans="9:18" x14ac:dyDescent="0.3">
      <c r="I11348" s="31" t="s">
        <v>3983</v>
      </c>
      <c r="J11348" s="20" t="s">
        <v>3991</v>
      </c>
      <c r="K11348" s="20" t="s">
        <v>178</v>
      </c>
      <c r="L11348" s="20" t="s">
        <v>3826</v>
      </c>
      <c r="M11348" s="20" t="s">
        <v>39</v>
      </c>
      <c r="N11348" s="20" t="s">
        <v>89</v>
      </c>
      <c r="Q11348" s="20" t="s">
        <v>146</v>
      </c>
    </row>
    <row r="11349" spans="9:18" x14ac:dyDescent="0.3">
      <c r="M11349" s="20" t="s">
        <v>42</v>
      </c>
      <c r="R11349" s="25">
        <v>1</v>
      </c>
    </row>
    <row r="11350" spans="9:18" x14ac:dyDescent="0.3">
      <c r="I11350" s="31" t="s">
        <v>3983</v>
      </c>
      <c r="J11350" s="20" t="s">
        <v>3991</v>
      </c>
      <c r="K11350" s="20" t="s">
        <v>178</v>
      </c>
      <c r="L11350" s="20" t="s">
        <v>2182</v>
      </c>
      <c r="M11350" s="20" t="s">
        <v>39</v>
      </c>
      <c r="N11350" s="20" t="s">
        <v>89</v>
      </c>
      <c r="Q11350" s="20" t="s">
        <v>53</v>
      </c>
      <c r="R11350" s="25">
        <v>832</v>
      </c>
    </row>
    <row r="11351" spans="9:18" x14ac:dyDescent="0.3">
      <c r="M11351" s="20" t="s">
        <v>42</v>
      </c>
      <c r="R11351" s="25">
        <v>4</v>
      </c>
    </row>
    <row r="11352" spans="9:18" x14ac:dyDescent="0.3">
      <c r="I11352" s="31" t="s">
        <v>3983</v>
      </c>
      <c r="J11352" s="20" t="s">
        <v>3991</v>
      </c>
      <c r="K11352" s="20" t="s">
        <v>178</v>
      </c>
      <c r="L11352" s="20" t="s">
        <v>2662</v>
      </c>
      <c r="M11352" s="20" t="s">
        <v>39</v>
      </c>
      <c r="N11352" s="20" t="s">
        <v>89</v>
      </c>
      <c r="Q11352" s="20" t="s">
        <v>46</v>
      </c>
      <c r="R11352" s="25">
        <v>280</v>
      </c>
    </row>
    <row r="11353" spans="9:18" x14ac:dyDescent="0.3">
      <c r="M11353" s="20" t="s">
        <v>42</v>
      </c>
      <c r="R11353" s="25">
        <v>4</v>
      </c>
    </row>
    <row r="11354" spans="9:18" x14ac:dyDescent="0.3">
      <c r="I11354" s="31" t="s">
        <v>3983</v>
      </c>
      <c r="J11354" s="20" t="s">
        <v>3991</v>
      </c>
      <c r="K11354" s="20" t="s">
        <v>178</v>
      </c>
      <c r="L11354" s="20" t="s">
        <v>3672</v>
      </c>
      <c r="M11354" s="20" t="s">
        <v>39</v>
      </c>
      <c r="N11354" s="20" t="s">
        <v>89</v>
      </c>
      <c r="Q11354" s="20" t="s">
        <v>53</v>
      </c>
      <c r="R11354" s="25">
        <v>8483.33</v>
      </c>
    </row>
    <row r="11355" spans="9:18" x14ac:dyDescent="0.3">
      <c r="M11355" s="20" t="s">
        <v>42</v>
      </c>
      <c r="R11355" s="25">
        <v>100</v>
      </c>
    </row>
    <row r="11356" spans="9:18" x14ac:dyDescent="0.3">
      <c r="I11356" s="31" t="s">
        <v>3983</v>
      </c>
      <c r="J11356" s="20" t="s">
        <v>3993</v>
      </c>
      <c r="K11356" s="20" t="s">
        <v>3815</v>
      </c>
      <c r="L11356" s="20" t="s">
        <v>3815</v>
      </c>
      <c r="M11356" s="20" t="s">
        <v>39</v>
      </c>
      <c r="N11356" s="20" t="s">
        <v>149</v>
      </c>
      <c r="O11356" s="25">
        <v>21719.4</v>
      </c>
      <c r="Q11356" s="20" t="s">
        <v>146</v>
      </c>
      <c r="R11356" s="25">
        <v>21719.4</v>
      </c>
    </row>
    <row r="11357" spans="9:18" x14ac:dyDescent="0.3">
      <c r="M11357" s="20" t="s">
        <v>42</v>
      </c>
    </row>
    <row r="11358" spans="9:18" x14ac:dyDescent="0.3">
      <c r="I11358" s="31" t="s">
        <v>3983</v>
      </c>
      <c r="J11358" s="20" t="s">
        <v>3994</v>
      </c>
      <c r="K11358" s="20" t="s">
        <v>1097</v>
      </c>
      <c r="L11358" s="20" t="s">
        <v>3815</v>
      </c>
      <c r="M11358" s="20" t="s">
        <v>39</v>
      </c>
      <c r="N11358" s="20" t="s">
        <v>89</v>
      </c>
      <c r="Q11358" s="20" t="s">
        <v>146</v>
      </c>
    </row>
    <row r="11359" spans="9:18" x14ac:dyDescent="0.3">
      <c r="M11359" s="20" t="s">
        <v>42</v>
      </c>
      <c r="R11359" s="25">
        <v>1</v>
      </c>
    </row>
    <row r="11360" spans="9:18" x14ac:dyDescent="0.3">
      <c r="I11360" s="31" t="s">
        <v>3983</v>
      </c>
      <c r="J11360" s="20" t="s">
        <v>3995</v>
      </c>
      <c r="K11360" s="20" t="s">
        <v>142</v>
      </c>
      <c r="L11360" s="20" t="s">
        <v>50</v>
      </c>
      <c r="M11360" s="20" t="s">
        <v>39</v>
      </c>
      <c r="N11360" s="20" t="s">
        <v>89</v>
      </c>
      <c r="Q11360" s="20" t="s">
        <v>46</v>
      </c>
      <c r="R11360" s="25">
        <v>11878.84</v>
      </c>
    </row>
    <row r="11361" spans="9:18" x14ac:dyDescent="0.3">
      <c r="M11361" s="20" t="s">
        <v>42</v>
      </c>
      <c r="R11361" s="25">
        <v>73</v>
      </c>
    </row>
    <row r="11362" spans="9:18" x14ac:dyDescent="0.3">
      <c r="I11362" s="31" t="s">
        <v>3983</v>
      </c>
      <c r="J11362" s="20" t="s">
        <v>3995</v>
      </c>
      <c r="K11362" s="20" t="s">
        <v>174</v>
      </c>
      <c r="L11362" s="20" t="s">
        <v>2518</v>
      </c>
      <c r="M11362" s="20" t="s">
        <v>39</v>
      </c>
      <c r="N11362" s="20" t="s">
        <v>89</v>
      </c>
      <c r="Q11362" s="20" t="s">
        <v>53</v>
      </c>
      <c r="R11362" s="25">
        <v>287.5</v>
      </c>
    </row>
    <row r="11363" spans="9:18" x14ac:dyDescent="0.3">
      <c r="M11363" s="20" t="s">
        <v>42</v>
      </c>
      <c r="R11363" s="25">
        <v>1</v>
      </c>
    </row>
    <row r="11364" spans="9:18" x14ac:dyDescent="0.3">
      <c r="I11364" s="31" t="s">
        <v>3983</v>
      </c>
      <c r="J11364" s="20" t="s">
        <v>3995</v>
      </c>
      <c r="K11364" s="20" t="s">
        <v>1063</v>
      </c>
      <c r="L11364" s="20" t="s">
        <v>45</v>
      </c>
      <c r="M11364" s="20" t="s">
        <v>39</v>
      </c>
      <c r="N11364" s="20" t="s">
        <v>89</v>
      </c>
      <c r="Q11364" s="20" t="s">
        <v>46</v>
      </c>
      <c r="R11364" s="25">
        <v>13274.81</v>
      </c>
    </row>
    <row r="11365" spans="9:18" x14ac:dyDescent="0.3">
      <c r="M11365" s="20" t="s">
        <v>42</v>
      </c>
      <c r="R11365" s="25">
        <v>107</v>
      </c>
    </row>
    <row r="11366" spans="9:18" x14ac:dyDescent="0.3">
      <c r="I11366" s="31" t="s">
        <v>3983</v>
      </c>
      <c r="J11366" s="20" t="s">
        <v>3996</v>
      </c>
      <c r="K11366" s="20" t="s">
        <v>1065</v>
      </c>
      <c r="L11366" s="20" t="s">
        <v>125</v>
      </c>
      <c r="M11366" s="20" t="s">
        <v>39</v>
      </c>
      <c r="N11366" s="20" t="s">
        <v>1066</v>
      </c>
      <c r="Q11366" s="20" t="s">
        <v>46</v>
      </c>
      <c r="R11366" s="25">
        <v>12100</v>
      </c>
    </row>
    <row r="11367" spans="9:18" x14ac:dyDescent="0.3">
      <c r="M11367" s="20" t="s">
        <v>42</v>
      </c>
      <c r="R11367" s="25">
        <v>15</v>
      </c>
    </row>
    <row r="11368" spans="9:18" x14ac:dyDescent="0.3">
      <c r="I11368" s="31" t="s">
        <v>3983</v>
      </c>
      <c r="J11368" s="20" t="s">
        <v>3997</v>
      </c>
      <c r="K11368" s="20" t="s">
        <v>3862</v>
      </c>
      <c r="L11368" s="20" t="s">
        <v>3862</v>
      </c>
      <c r="M11368" s="20" t="s">
        <v>39</v>
      </c>
      <c r="N11368" s="20" t="s">
        <v>149</v>
      </c>
      <c r="O11368" s="25">
        <v>5225</v>
      </c>
      <c r="Q11368" s="20" t="s">
        <v>146</v>
      </c>
      <c r="R11368" s="25">
        <v>5225</v>
      </c>
    </row>
    <row r="11369" spans="9:18" x14ac:dyDescent="0.3">
      <c r="M11369" s="20" t="s">
        <v>42</v>
      </c>
    </row>
    <row r="11370" spans="9:18" x14ac:dyDescent="0.3">
      <c r="I11370" s="31" t="s">
        <v>3983</v>
      </c>
      <c r="J11370" s="20" t="s">
        <v>3998</v>
      </c>
      <c r="K11370" s="20" t="s">
        <v>2047</v>
      </c>
      <c r="L11370" s="20" t="s">
        <v>3862</v>
      </c>
      <c r="M11370" s="20" t="s">
        <v>39</v>
      </c>
      <c r="N11370" s="20" t="s">
        <v>148</v>
      </c>
      <c r="Q11370" s="20" t="s">
        <v>146</v>
      </c>
    </row>
    <row r="11371" spans="9:18" x14ac:dyDescent="0.3">
      <c r="M11371" s="20" t="s">
        <v>42</v>
      </c>
      <c r="R11371" s="25">
        <v>1</v>
      </c>
    </row>
    <row r="11372" spans="9:18" x14ac:dyDescent="0.3">
      <c r="I11372" s="31" t="s">
        <v>3983</v>
      </c>
      <c r="J11372" s="20" t="s">
        <v>3997</v>
      </c>
      <c r="K11372" s="20" t="s">
        <v>1402</v>
      </c>
      <c r="L11372" s="20" t="s">
        <v>1402</v>
      </c>
      <c r="M11372" s="20" t="s">
        <v>39</v>
      </c>
      <c r="N11372" s="20" t="s">
        <v>149</v>
      </c>
      <c r="O11372" s="25">
        <v>4183.33</v>
      </c>
      <c r="Q11372" s="20" t="s">
        <v>146</v>
      </c>
      <c r="R11372" s="25">
        <v>4183.33</v>
      </c>
    </row>
    <row r="11373" spans="9:18" x14ac:dyDescent="0.3">
      <c r="M11373" s="20" t="s">
        <v>42</v>
      </c>
    </row>
    <row r="11374" spans="9:18" x14ac:dyDescent="0.3">
      <c r="I11374" s="31" t="s">
        <v>3983</v>
      </c>
      <c r="J11374" s="20" t="s">
        <v>3998</v>
      </c>
      <c r="K11374" s="20" t="s">
        <v>2047</v>
      </c>
      <c r="L11374" s="20" t="s">
        <v>1402</v>
      </c>
      <c r="M11374" s="20" t="s">
        <v>39</v>
      </c>
      <c r="N11374" s="20" t="s">
        <v>148</v>
      </c>
      <c r="Q11374" s="20" t="s">
        <v>146</v>
      </c>
    </row>
    <row r="11375" spans="9:18" x14ac:dyDescent="0.3">
      <c r="M11375" s="20" t="s">
        <v>42</v>
      </c>
      <c r="R11375" s="25">
        <v>2</v>
      </c>
    </row>
    <row r="11376" spans="9:18" x14ac:dyDescent="0.3">
      <c r="I11376" s="31" t="s">
        <v>3983</v>
      </c>
      <c r="J11376" s="20" t="s">
        <v>3997</v>
      </c>
      <c r="K11376" s="20" t="s">
        <v>1403</v>
      </c>
      <c r="L11376" s="20" t="s">
        <v>1403</v>
      </c>
      <c r="M11376" s="20" t="s">
        <v>39</v>
      </c>
      <c r="N11376" s="20" t="s">
        <v>149</v>
      </c>
      <c r="O11376" s="25">
        <v>1483.34</v>
      </c>
      <c r="Q11376" s="20" t="s">
        <v>146</v>
      </c>
      <c r="R11376" s="25">
        <v>1483.34</v>
      </c>
    </row>
    <row r="11377" spans="9:18" x14ac:dyDescent="0.3">
      <c r="M11377" s="20" t="s">
        <v>42</v>
      </c>
    </row>
    <row r="11378" spans="9:18" x14ac:dyDescent="0.3">
      <c r="I11378" s="31" t="s">
        <v>3983</v>
      </c>
      <c r="J11378" s="20" t="s">
        <v>3998</v>
      </c>
      <c r="K11378" s="20" t="s">
        <v>2047</v>
      </c>
      <c r="L11378" s="20" t="s">
        <v>1403</v>
      </c>
      <c r="M11378" s="20" t="s">
        <v>39</v>
      </c>
      <c r="N11378" s="20" t="s">
        <v>148</v>
      </c>
      <c r="Q11378" s="20" t="s">
        <v>146</v>
      </c>
    </row>
    <row r="11379" spans="9:18" x14ac:dyDescent="0.3">
      <c r="M11379" s="20" t="s">
        <v>42</v>
      </c>
      <c r="R11379" s="25">
        <v>2</v>
      </c>
    </row>
    <row r="11380" spans="9:18" x14ac:dyDescent="0.3">
      <c r="I11380" s="31" t="s">
        <v>3983</v>
      </c>
      <c r="J11380" s="20" t="s">
        <v>3998</v>
      </c>
      <c r="K11380" s="20" t="s">
        <v>2047</v>
      </c>
      <c r="L11380" s="20" t="s">
        <v>2738</v>
      </c>
      <c r="M11380" s="20" t="s">
        <v>39</v>
      </c>
      <c r="N11380" s="20" t="s">
        <v>148</v>
      </c>
      <c r="Q11380" s="20" t="s">
        <v>46</v>
      </c>
      <c r="R11380" s="25">
        <v>140</v>
      </c>
    </row>
    <row r="11381" spans="9:18" x14ac:dyDescent="0.3">
      <c r="M11381" s="20" t="s">
        <v>42</v>
      </c>
      <c r="R11381" s="25">
        <v>2</v>
      </c>
    </row>
    <row r="11382" spans="9:18" x14ac:dyDescent="0.3">
      <c r="I11382" s="31" t="s">
        <v>3983</v>
      </c>
      <c r="J11382" s="20" t="s">
        <v>3998</v>
      </c>
      <c r="K11382" s="20" t="s">
        <v>2047</v>
      </c>
      <c r="L11382" s="20" t="s">
        <v>3825</v>
      </c>
      <c r="M11382" s="20" t="s">
        <v>39</v>
      </c>
      <c r="N11382" s="20" t="s">
        <v>148</v>
      </c>
      <c r="Q11382" s="20" t="s">
        <v>46</v>
      </c>
      <c r="R11382" s="25">
        <v>3816.66</v>
      </c>
    </row>
    <row r="11383" spans="9:18" x14ac:dyDescent="0.3">
      <c r="M11383" s="20" t="s">
        <v>42</v>
      </c>
      <c r="R11383" s="25">
        <v>2</v>
      </c>
    </row>
    <row r="11384" spans="9:18" x14ac:dyDescent="0.3">
      <c r="I11384" s="31" t="s">
        <v>3983</v>
      </c>
      <c r="J11384" s="20" t="s">
        <v>3998</v>
      </c>
      <c r="K11384" s="20" t="s">
        <v>2047</v>
      </c>
      <c r="L11384" s="20" t="s">
        <v>2732</v>
      </c>
      <c r="M11384" s="20" t="s">
        <v>39</v>
      </c>
      <c r="N11384" s="20" t="s">
        <v>148</v>
      </c>
      <c r="Q11384" s="20" t="s">
        <v>46</v>
      </c>
      <c r="R11384" s="25">
        <v>216</v>
      </c>
    </row>
    <row r="11385" spans="9:18" x14ac:dyDescent="0.3">
      <c r="M11385" s="20" t="s">
        <v>42</v>
      </c>
      <c r="R11385" s="25">
        <v>6</v>
      </c>
    </row>
    <row r="11386" spans="9:18" x14ac:dyDescent="0.3">
      <c r="I11386" s="31" t="s">
        <v>3983</v>
      </c>
      <c r="J11386" s="20" t="s">
        <v>3998</v>
      </c>
      <c r="K11386" s="20" t="s">
        <v>2047</v>
      </c>
      <c r="L11386" s="20" t="s">
        <v>2657</v>
      </c>
      <c r="M11386" s="20" t="s">
        <v>39</v>
      </c>
      <c r="N11386" s="20" t="s">
        <v>148</v>
      </c>
      <c r="Q11386" s="20" t="s">
        <v>46</v>
      </c>
      <c r="R11386" s="25">
        <v>176</v>
      </c>
    </row>
    <row r="11387" spans="9:18" x14ac:dyDescent="0.3">
      <c r="M11387" s="20" t="s">
        <v>42</v>
      </c>
      <c r="R11387" s="25">
        <v>8</v>
      </c>
    </row>
    <row r="11388" spans="9:18" x14ac:dyDescent="0.3">
      <c r="I11388" s="31" t="s">
        <v>3983</v>
      </c>
      <c r="J11388" s="20" t="s">
        <v>3999</v>
      </c>
      <c r="K11388" s="20" t="s">
        <v>518</v>
      </c>
      <c r="L11388" s="20" t="s">
        <v>1647</v>
      </c>
      <c r="M11388" s="20" t="s">
        <v>39</v>
      </c>
      <c r="N11388" s="20" t="s">
        <v>148</v>
      </c>
      <c r="Q11388" s="20" t="s">
        <v>53</v>
      </c>
      <c r="R11388" s="25">
        <v>5255.2</v>
      </c>
    </row>
    <row r="11389" spans="9:18" x14ac:dyDescent="0.3">
      <c r="M11389" s="20" t="s">
        <v>42</v>
      </c>
      <c r="R11389" s="25">
        <v>7</v>
      </c>
    </row>
    <row r="11390" spans="9:18" x14ac:dyDescent="0.3">
      <c r="I11390" s="31" t="s">
        <v>3983</v>
      </c>
      <c r="J11390" s="20" t="s">
        <v>3999</v>
      </c>
      <c r="K11390" s="20" t="s">
        <v>455</v>
      </c>
      <c r="L11390" s="20" t="s">
        <v>1380</v>
      </c>
      <c r="M11390" s="20" t="s">
        <v>39</v>
      </c>
      <c r="N11390" s="20" t="s">
        <v>148</v>
      </c>
      <c r="Q11390" s="20" t="s">
        <v>46</v>
      </c>
      <c r="R11390" s="25">
        <v>11582.19</v>
      </c>
    </row>
    <row r="11391" spans="9:18" x14ac:dyDescent="0.3">
      <c r="M11391" s="20" t="s">
        <v>42</v>
      </c>
      <c r="R11391" s="25">
        <v>120</v>
      </c>
    </row>
    <row r="11392" spans="9:18" x14ac:dyDescent="0.3">
      <c r="I11392" s="31" t="s">
        <v>3983</v>
      </c>
      <c r="J11392" s="20" t="s">
        <v>4000</v>
      </c>
      <c r="K11392" s="20" t="s">
        <v>1913</v>
      </c>
      <c r="L11392" s="20" t="s">
        <v>1913</v>
      </c>
      <c r="M11392" s="20" t="s">
        <v>39</v>
      </c>
      <c r="N11392" s="20" t="s">
        <v>149</v>
      </c>
      <c r="O11392" s="25">
        <v>6391</v>
      </c>
      <c r="Q11392" s="20" t="s">
        <v>146</v>
      </c>
      <c r="R11392" s="25">
        <v>6391</v>
      </c>
    </row>
    <row r="11393" spans="9:18" x14ac:dyDescent="0.3">
      <c r="M11393" s="20" t="s">
        <v>42</v>
      </c>
    </row>
    <row r="11394" spans="9:18" x14ac:dyDescent="0.3">
      <c r="I11394" s="31" t="s">
        <v>3983</v>
      </c>
      <c r="J11394" s="20" t="s">
        <v>3999</v>
      </c>
      <c r="K11394" s="20" t="s">
        <v>518</v>
      </c>
      <c r="L11394" s="20" t="s">
        <v>1913</v>
      </c>
      <c r="M11394" s="20" t="s">
        <v>39</v>
      </c>
      <c r="N11394" s="20" t="s">
        <v>148</v>
      </c>
      <c r="Q11394" s="20" t="s">
        <v>146</v>
      </c>
    </row>
    <row r="11395" spans="9:18" x14ac:dyDescent="0.3">
      <c r="M11395" s="20" t="s">
        <v>42</v>
      </c>
      <c r="R11395" s="25">
        <v>7</v>
      </c>
    </row>
    <row r="11396" spans="9:18" x14ac:dyDescent="0.3">
      <c r="I11396" s="31" t="s">
        <v>3983</v>
      </c>
      <c r="J11396" s="20" t="s">
        <v>3999</v>
      </c>
      <c r="K11396" s="20" t="s">
        <v>147</v>
      </c>
      <c r="L11396" s="20" t="s">
        <v>2230</v>
      </c>
      <c r="M11396" s="20" t="s">
        <v>39</v>
      </c>
      <c r="N11396" s="20" t="s">
        <v>148</v>
      </c>
      <c r="Q11396" s="20" t="s">
        <v>53</v>
      </c>
      <c r="R11396" s="25">
        <v>976.67</v>
      </c>
    </row>
    <row r="11397" spans="9:18" x14ac:dyDescent="0.3">
      <c r="M11397" s="20" t="s">
        <v>42</v>
      </c>
      <c r="R11397" s="25">
        <v>4</v>
      </c>
    </row>
    <row r="11398" spans="9:18" x14ac:dyDescent="0.3">
      <c r="I11398" s="31" t="s">
        <v>3983</v>
      </c>
      <c r="J11398" s="20" t="s">
        <v>4000</v>
      </c>
      <c r="K11398" s="20" t="s">
        <v>145</v>
      </c>
      <c r="L11398" s="20" t="s">
        <v>145</v>
      </c>
      <c r="M11398" s="20" t="s">
        <v>39</v>
      </c>
      <c r="N11398" s="20" t="s">
        <v>149</v>
      </c>
      <c r="O11398" s="25">
        <v>19440.78</v>
      </c>
      <c r="Q11398" s="20" t="s">
        <v>146</v>
      </c>
      <c r="R11398" s="25">
        <v>19440.78</v>
      </c>
    </row>
    <row r="11399" spans="9:18" x14ac:dyDescent="0.3">
      <c r="M11399" s="20" t="s">
        <v>42</v>
      </c>
    </row>
    <row r="11400" spans="9:18" x14ac:dyDescent="0.3">
      <c r="I11400" s="31" t="s">
        <v>3983</v>
      </c>
      <c r="J11400" s="20" t="s">
        <v>3999</v>
      </c>
      <c r="K11400" s="20" t="s">
        <v>1049</v>
      </c>
      <c r="L11400" s="20" t="s">
        <v>145</v>
      </c>
      <c r="M11400" s="20" t="s">
        <v>39</v>
      </c>
      <c r="N11400" s="20" t="s">
        <v>148</v>
      </c>
      <c r="Q11400" s="20" t="s">
        <v>146</v>
      </c>
    </row>
    <row r="11401" spans="9:18" x14ac:dyDescent="0.3">
      <c r="M11401" s="20" t="s">
        <v>42</v>
      </c>
      <c r="R11401" s="25">
        <v>209</v>
      </c>
    </row>
    <row r="11402" spans="9:18" x14ac:dyDescent="0.3">
      <c r="I11402" s="31" t="s">
        <v>3983</v>
      </c>
      <c r="J11402" s="20" t="s">
        <v>4000</v>
      </c>
      <c r="K11402" s="20" t="s">
        <v>186</v>
      </c>
      <c r="L11402" s="20" t="s">
        <v>186</v>
      </c>
      <c r="M11402" s="20" t="s">
        <v>39</v>
      </c>
      <c r="N11402" s="20" t="s">
        <v>149</v>
      </c>
      <c r="O11402" s="25">
        <v>25.57</v>
      </c>
      <c r="Q11402" s="20" t="s">
        <v>146</v>
      </c>
      <c r="R11402" s="25">
        <v>25.57</v>
      </c>
    </row>
    <row r="11403" spans="9:18" x14ac:dyDescent="0.3">
      <c r="M11403" s="20" t="s">
        <v>42</v>
      </c>
    </row>
    <row r="11404" spans="9:18" x14ac:dyDescent="0.3">
      <c r="I11404" s="31" t="s">
        <v>3983</v>
      </c>
      <c r="J11404" s="20" t="s">
        <v>3999</v>
      </c>
      <c r="K11404" s="20" t="s">
        <v>1049</v>
      </c>
      <c r="L11404" s="20" t="s">
        <v>186</v>
      </c>
      <c r="M11404" s="20" t="s">
        <v>39</v>
      </c>
      <c r="N11404" s="20" t="s">
        <v>148</v>
      </c>
      <c r="Q11404" s="20" t="s">
        <v>146</v>
      </c>
    </row>
    <row r="11405" spans="9:18" x14ac:dyDescent="0.3">
      <c r="M11405" s="20" t="s">
        <v>42</v>
      </c>
      <c r="R11405" s="25">
        <v>1</v>
      </c>
    </row>
    <row r="11406" spans="9:18" x14ac:dyDescent="0.3">
      <c r="I11406" s="31" t="s">
        <v>3983</v>
      </c>
      <c r="J11406" s="20" t="s">
        <v>3999</v>
      </c>
      <c r="K11406" s="20" t="s">
        <v>455</v>
      </c>
      <c r="L11406" s="20" t="s">
        <v>1380</v>
      </c>
      <c r="M11406" s="20" t="s">
        <v>39</v>
      </c>
      <c r="N11406" s="20" t="s">
        <v>148</v>
      </c>
      <c r="Q11406" s="20" t="s">
        <v>46</v>
      </c>
      <c r="R11406" s="25">
        <v>3667.69</v>
      </c>
    </row>
    <row r="11407" spans="9:18" x14ac:dyDescent="0.3">
      <c r="M11407" s="20" t="s">
        <v>42</v>
      </c>
      <c r="R11407" s="25">
        <v>38</v>
      </c>
    </row>
    <row r="11408" spans="9:18" x14ac:dyDescent="0.3">
      <c r="I11408" s="31" t="s">
        <v>3983</v>
      </c>
      <c r="J11408" s="20" t="s">
        <v>3999</v>
      </c>
      <c r="K11408" s="20" t="s">
        <v>147</v>
      </c>
      <c r="L11408" s="20" t="s">
        <v>2230</v>
      </c>
      <c r="M11408" s="20" t="s">
        <v>39</v>
      </c>
      <c r="N11408" s="20" t="s">
        <v>148</v>
      </c>
      <c r="Q11408" s="20" t="s">
        <v>53</v>
      </c>
      <c r="R11408" s="25">
        <v>1220.83</v>
      </c>
    </row>
    <row r="11409" spans="9:18" x14ac:dyDescent="0.3">
      <c r="M11409" s="20" t="s">
        <v>42</v>
      </c>
      <c r="R11409" s="25">
        <v>5</v>
      </c>
    </row>
    <row r="11410" spans="9:18" x14ac:dyDescent="0.3">
      <c r="I11410" s="31" t="s">
        <v>4001</v>
      </c>
      <c r="J11410" s="20" t="s">
        <v>4002</v>
      </c>
      <c r="K11410" s="20" t="s">
        <v>1403</v>
      </c>
      <c r="L11410" s="20" t="s">
        <v>4003</v>
      </c>
      <c r="M11410" s="20" t="s">
        <v>39</v>
      </c>
      <c r="N11410" s="20" t="s">
        <v>146</v>
      </c>
      <c r="O11410" s="25">
        <v>4458.33</v>
      </c>
      <c r="Q11410" s="20" t="s">
        <v>47</v>
      </c>
    </row>
    <row r="11411" spans="9:18" x14ac:dyDescent="0.3">
      <c r="M11411" s="20" t="s">
        <v>42</v>
      </c>
      <c r="O11411" s="25">
        <v>5</v>
      </c>
    </row>
    <row r="11412" spans="9:18" x14ac:dyDescent="0.3">
      <c r="I11412" s="31" t="s">
        <v>4001</v>
      </c>
      <c r="J11412" s="20" t="s">
        <v>4002</v>
      </c>
      <c r="K11412" s="20" t="s">
        <v>147</v>
      </c>
      <c r="L11412" s="20" t="s">
        <v>1403</v>
      </c>
      <c r="M11412" s="20" t="s">
        <v>39</v>
      </c>
      <c r="N11412" s="20" t="s">
        <v>148</v>
      </c>
      <c r="Q11412" s="20" t="s">
        <v>149</v>
      </c>
      <c r="R11412" s="25">
        <v>4458.33</v>
      </c>
    </row>
    <row r="11413" spans="9:18" x14ac:dyDescent="0.3">
      <c r="M11413" s="20" t="s">
        <v>42</v>
      </c>
    </row>
    <row r="11414" spans="9:18" x14ac:dyDescent="0.3">
      <c r="I11414" s="31" t="s">
        <v>4001</v>
      </c>
      <c r="J11414" s="20" t="s">
        <v>4002</v>
      </c>
      <c r="K11414" s="20" t="s">
        <v>1402</v>
      </c>
      <c r="M11414" s="20" t="s">
        <v>39</v>
      </c>
      <c r="N11414" s="20" t="s">
        <v>146</v>
      </c>
      <c r="O11414" s="25">
        <v>2241.67</v>
      </c>
      <c r="Q11414" s="20" t="s">
        <v>47</v>
      </c>
    </row>
    <row r="11415" spans="9:18" x14ac:dyDescent="0.3">
      <c r="M11415" s="20" t="s">
        <v>42</v>
      </c>
      <c r="O11415" s="25">
        <v>1</v>
      </c>
    </row>
    <row r="11416" spans="9:18" x14ac:dyDescent="0.3">
      <c r="I11416" s="31" t="s">
        <v>4001</v>
      </c>
      <c r="J11416" s="20" t="s">
        <v>4002</v>
      </c>
      <c r="K11416" s="20" t="s">
        <v>147</v>
      </c>
      <c r="L11416" s="20" t="s">
        <v>1402</v>
      </c>
      <c r="M11416" s="20" t="s">
        <v>39</v>
      </c>
      <c r="N11416" s="20" t="s">
        <v>148</v>
      </c>
      <c r="Q11416" s="20" t="s">
        <v>149</v>
      </c>
      <c r="R11416" s="25">
        <v>2241.67</v>
      </c>
    </row>
    <row r="11417" spans="9:18" x14ac:dyDescent="0.3">
      <c r="M11417" s="20" t="s">
        <v>42</v>
      </c>
    </row>
    <row r="11418" spans="9:18" x14ac:dyDescent="0.3">
      <c r="I11418" s="31" t="s">
        <v>4001</v>
      </c>
      <c r="J11418" s="20" t="s">
        <v>4004</v>
      </c>
      <c r="K11418" s="20" t="s">
        <v>316</v>
      </c>
      <c r="M11418" s="20" t="s">
        <v>39</v>
      </c>
      <c r="N11418" s="20" t="s">
        <v>297</v>
      </c>
      <c r="O11418" s="25">
        <v>9434.1</v>
      </c>
      <c r="Q11418" s="20" t="s">
        <v>47</v>
      </c>
    </row>
    <row r="11419" spans="9:18" x14ac:dyDescent="0.3">
      <c r="M11419" s="20" t="s">
        <v>42</v>
      </c>
      <c r="O11419" s="25">
        <v>234</v>
      </c>
    </row>
    <row r="11420" spans="9:18" x14ac:dyDescent="0.3">
      <c r="I11420" s="31" t="s">
        <v>4001</v>
      </c>
      <c r="J11420" s="20" t="s">
        <v>4004</v>
      </c>
      <c r="K11420" s="20" t="s">
        <v>316</v>
      </c>
      <c r="M11420" s="20" t="s">
        <v>39</v>
      </c>
      <c r="N11420" s="20" t="s">
        <v>297</v>
      </c>
      <c r="O11420" s="25">
        <v>2064.17</v>
      </c>
      <c r="Q11420" s="20" t="s">
        <v>47</v>
      </c>
    </row>
    <row r="11421" spans="9:18" x14ac:dyDescent="0.3">
      <c r="M11421" s="20" t="s">
        <v>42</v>
      </c>
      <c r="O11421" s="25">
        <v>50</v>
      </c>
    </row>
    <row r="11422" spans="9:18" x14ac:dyDescent="0.3">
      <c r="I11422" s="31" t="s">
        <v>4001</v>
      </c>
      <c r="J11422" s="20" t="s">
        <v>4004</v>
      </c>
      <c r="K11422" s="20" t="s">
        <v>317</v>
      </c>
      <c r="M11422" s="20" t="s">
        <v>39</v>
      </c>
      <c r="N11422" s="20" t="s">
        <v>297</v>
      </c>
      <c r="O11422" s="25">
        <v>959.81</v>
      </c>
      <c r="Q11422" s="20" t="s">
        <v>47</v>
      </c>
    </row>
    <row r="11423" spans="9:18" x14ac:dyDescent="0.3">
      <c r="M11423" s="20" t="s">
        <v>42</v>
      </c>
      <c r="O11423" s="25">
        <v>25.97</v>
      </c>
    </row>
    <row r="11424" spans="9:18" x14ac:dyDescent="0.3">
      <c r="I11424" s="31" t="s">
        <v>4001</v>
      </c>
      <c r="J11424" s="20" t="s">
        <v>4004</v>
      </c>
      <c r="K11424" s="20" t="s">
        <v>317</v>
      </c>
      <c r="M11424" s="20" t="s">
        <v>39</v>
      </c>
      <c r="N11424" s="20" t="s">
        <v>297</v>
      </c>
      <c r="O11424" s="25">
        <v>7117.79</v>
      </c>
      <c r="Q11424" s="20" t="s">
        <v>47</v>
      </c>
    </row>
    <row r="11425" spans="9:17" x14ac:dyDescent="0.3">
      <c r="M11425" s="20" t="s">
        <v>42</v>
      </c>
      <c r="O11425" s="25">
        <v>190.74</v>
      </c>
    </row>
    <row r="11426" spans="9:17" x14ac:dyDescent="0.3">
      <c r="I11426" s="31" t="s">
        <v>4001</v>
      </c>
      <c r="J11426" s="20" t="s">
        <v>4004</v>
      </c>
      <c r="K11426" s="20" t="s">
        <v>317</v>
      </c>
      <c r="M11426" s="20" t="s">
        <v>39</v>
      </c>
      <c r="N11426" s="20" t="s">
        <v>297</v>
      </c>
      <c r="O11426" s="25">
        <v>2159.23</v>
      </c>
      <c r="Q11426" s="20" t="s">
        <v>47</v>
      </c>
    </row>
    <row r="11427" spans="9:17" x14ac:dyDescent="0.3">
      <c r="M11427" s="20" t="s">
        <v>42</v>
      </c>
      <c r="O11427" s="25">
        <v>57.49</v>
      </c>
    </row>
    <row r="11428" spans="9:17" x14ac:dyDescent="0.3">
      <c r="I11428" s="31" t="s">
        <v>4001</v>
      </c>
      <c r="J11428" s="20" t="s">
        <v>4004</v>
      </c>
      <c r="K11428" s="20" t="s">
        <v>317</v>
      </c>
      <c r="M11428" s="20" t="s">
        <v>39</v>
      </c>
      <c r="N11428" s="20" t="s">
        <v>297</v>
      </c>
      <c r="O11428" s="25">
        <v>959.87</v>
      </c>
      <c r="Q11428" s="20" t="s">
        <v>47</v>
      </c>
    </row>
    <row r="11429" spans="9:17" x14ac:dyDescent="0.3">
      <c r="M11429" s="20" t="s">
        <v>42</v>
      </c>
      <c r="O11429" s="25">
        <v>25.5</v>
      </c>
    </row>
    <row r="11430" spans="9:17" x14ac:dyDescent="0.3">
      <c r="I11430" s="31" t="s">
        <v>4001</v>
      </c>
      <c r="J11430" s="20" t="s">
        <v>4004</v>
      </c>
      <c r="K11430" s="20" t="s">
        <v>318</v>
      </c>
      <c r="M11430" s="20" t="s">
        <v>39</v>
      </c>
      <c r="N11430" s="20" t="s">
        <v>297</v>
      </c>
      <c r="O11430" s="25">
        <v>799.93</v>
      </c>
      <c r="Q11430" s="20" t="s">
        <v>47</v>
      </c>
    </row>
    <row r="11431" spans="9:17" x14ac:dyDescent="0.3">
      <c r="M11431" s="20" t="s">
        <v>42</v>
      </c>
      <c r="O11431" s="25">
        <v>20.04</v>
      </c>
    </row>
    <row r="11432" spans="9:17" x14ac:dyDescent="0.3">
      <c r="I11432" s="31" t="s">
        <v>4001</v>
      </c>
      <c r="J11432" s="20" t="s">
        <v>4004</v>
      </c>
      <c r="K11432" s="20" t="s">
        <v>319</v>
      </c>
      <c r="M11432" s="20" t="s">
        <v>39</v>
      </c>
      <c r="N11432" s="20" t="s">
        <v>297</v>
      </c>
      <c r="O11432" s="25">
        <v>799.83</v>
      </c>
      <c r="Q11432" s="20" t="s">
        <v>47</v>
      </c>
    </row>
    <row r="11433" spans="9:17" x14ac:dyDescent="0.3">
      <c r="M11433" s="20" t="s">
        <v>42</v>
      </c>
      <c r="O11433" s="25">
        <v>21.71</v>
      </c>
    </row>
    <row r="11434" spans="9:17" x14ac:dyDescent="0.3">
      <c r="I11434" s="31" t="s">
        <v>4001</v>
      </c>
      <c r="J11434" s="20" t="s">
        <v>4004</v>
      </c>
      <c r="K11434" s="20" t="s">
        <v>318</v>
      </c>
      <c r="M11434" s="20" t="s">
        <v>39</v>
      </c>
      <c r="N11434" s="20" t="s">
        <v>297</v>
      </c>
      <c r="O11434" s="25">
        <v>5600.23</v>
      </c>
      <c r="Q11434" s="20" t="s">
        <v>47</v>
      </c>
    </row>
    <row r="11435" spans="9:17" x14ac:dyDescent="0.3">
      <c r="M11435" s="20" t="s">
        <v>42</v>
      </c>
      <c r="O11435" s="25">
        <v>139.86000000000001</v>
      </c>
    </row>
    <row r="11436" spans="9:17" x14ac:dyDescent="0.3">
      <c r="I11436" s="31" t="s">
        <v>4001</v>
      </c>
      <c r="J11436" s="20" t="s">
        <v>4004</v>
      </c>
      <c r="K11436" s="20" t="s">
        <v>319</v>
      </c>
      <c r="M11436" s="20" t="s">
        <v>39</v>
      </c>
      <c r="N11436" s="20" t="s">
        <v>297</v>
      </c>
      <c r="O11436" s="25">
        <v>959.75</v>
      </c>
      <c r="Q11436" s="20" t="s">
        <v>47</v>
      </c>
    </row>
    <row r="11437" spans="9:17" x14ac:dyDescent="0.3">
      <c r="M11437" s="20" t="s">
        <v>42</v>
      </c>
      <c r="O11437" s="25">
        <v>25.91</v>
      </c>
    </row>
    <row r="11438" spans="9:17" x14ac:dyDescent="0.3">
      <c r="I11438" s="31" t="s">
        <v>4001</v>
      </c>
      <c r="J11438" s="20" t="s">
        <v>4004</v>
      </c>
      <c r="K11438" s="20" t="s">
        <v>319</v>
      </c>
      <c r="M11438" s="20" t="s">
        <v>39</v>
      </c>
      <c r="N11438" s="20" t="s">
        <v>297</v>
      </c>
      <c r="O11438" s="25">
        <v>1199.8399999999999</v>
      </c>
      <c r="Q11438" s="20" t="s">
        <v>47</v>
      </c>
    </row>
    <row r="11439" spans="9:17" x14ac:dyDescent="0.3">
      <c r="M11439" s="20" t="s">
        <v>42</v>
      </c>
      <c r="O11439" s="25">
        <v>32.29</v>
      </c>
    </row>
    <row r="11440" spans="9:17" x14ac:dyDescent="0.3">
      <c r="I11440" s="31" t="s">
        <v>4001</v>
      </c>
      <c r="J11440" s="20" t="s">
        <v>4005</v>
      </c>
      <c r="K11440" s="20" t="s">
        <v>321</v>
      </c>
      <c r="M11440" s="20" t="s">
        <v>39</v>
      </c>
      <c r="N11440" s="20" t="s">
        <v>297</v>
      </c>
      <c r="O11440" s="25">
        <v>8467.08</v>
      </c>
      <c r="Q11440" s="20" t="s">
        <v>47</v>
      </c>
    </row>
    <row r="11441" spans="9:18" x14ac:dyDescent="0.3">
      <c r="M11441" s="20" t="s">
        <v>42</v>
      </c>
      <c r="O11441" s="25">
        <v>189.42</v>
      </c>
    </row>
    <row r="11442" spans="9:18" x14ac:dyDescent="0.3">
      <c r="I11442" s="31" t="s">
        <v>4001</v>
      </c>
      <c r="J11442" s="20" t="s">
        <v>4006</v>
      </c>
      <c r="K11442" s="20" t="s">
        <v>3560</v>
      </c>
      <c r="L11442" s="20" t="s">
        <v>3560</v>
      </c>
      <c r="M11442" s="20" t="s">
        <v>39</v>
      </c>
      <c r="N11442" s="20" t="s">
        <v>149</v>
      </c>
      <c r="O11442" s="25">
        <v>1316.51</v>
      </c>
      <c r="Q11442" s="20" t="s">
        <v>146</v>
      </c>
      <c r="R11442" s="25">
        <v>1316.51</v>
      </c>
    </row>
    <row r="11443" spans="9:18" x14ac:dyDescent="0.3">
      <c r="M11443" s="20" t="s">
        <v>42</v>
      </c>
    </row>
    <row r="11444" spans="9:18" x14ac:dyDescent="0.3">
      <c r="I11444" s="31" t="s">
        <v>4001</v>
      </c>
      <c r="J11444" s="20" t="s">
        <v>4007</v>
      </c>
      <c r="K11444" s="20" t="s">
        <v>87</v>
      </c>
      <c r="L11444" s="20" t="s">
        <v>3560</v>
      </c>
      <c r="M11444" s="20" t="s">
        <v>39</v>
      </c>
      <c r="N11444" s="20" t="s">
        <v>89</v>
      </c>
      <c r="Q11444" s="20" t="s">
        <v>146</v>
      </c>
    </row>
    <row r="11445" spans="9:18" x14ac:dyDescent="0.3">
      <c r="M11445" s="20" t="s">
        <v>42</v>
      </c>
      <c r="R11445" s="25">
        <v>1</v>
      </c>
    </row>
    <row r="11446" spans="9:18" x14ac:dyDescent="0.3">
      <c r="I11446" s="31" t="s">
        <v>4001</v>
      </c>
      <c r="J11446" s="20" t="s">
        <v>4006</v>
      </c>
      <c r="K11446" s="20" t="s">
        <v>3560</v>
      </c>
      <c r="L11446" s="20" t="s">
        <v>3560</v>
      </c>
      <c r="M11446" s="20" t="s">
        <v>39</v>
      </c>
      <c r="N11446" s="20" t="s">
        <v>149</v>
      </c>
      <c r="O11446" s="25">
        <v>1316.51</v>
      </c>
      <c r="Q11446" s="20" t="s">
        <v>146</v>
      </c>
      <c r="R11446" s="25">
        <v>1316.51</v>
      </c>
    </row>
    <row r="11447" spans="9:18" x14ac:dyDescent="0.3">
      <c r="M11447" s="20" t="s">
        <v>42</v>
      </c>
    </row>
    <row r="11448" spans="9:18" x14ac:dyDescent="0.3">
      <c r="I11448" s="31" t="s">
        <v>4001</v>
      </c>
      <c r="J11448" s="20" t="s">
        <v>4007</v>
      </c>
      <c r="K11448" s="20" t="s">
        <v>87</v>
      </c>
      <c r="L11448" s="20" t="s">
        <v>3560</v>
      </c>
      <c r="M11448" s="20" t="s">
        <v>39</v>
      </c>
      <c r="N11448" s="20" t="s">
        <v>89</v>
      </c>
      <c r="Q11448" s="20" t="s">
        <v>146</v>
      </c>
    </row>
    <row r="11449" spans="9:18" x14ac:dyDescent="0.3">
      <c r="M11449" s="20" t="s">
        <v>42</v>
      </c>
      <c r="R11449" s="25">
        <v>1</v>
      </c>
    </row>
    <row r="11450" spans="9:18" x14ac:dyDescent="0.3">
      <c r="I11450" s="31" t="s">
        <v>4001</v>
      </c>
      <c r="J11450" s="20" t="s">
        <v>4006</v>
      </c>
      <c r="K11450" s="20" t="s">
        <v>3559</v>
      </c>
      <c r="L11450" s="20" t="s">
        <v>3559</v>
      </c>
      <c r="M11450" s="20" t="s">
        <v>39</v>
      </c>
      <c r="N11450" s="20" t="s">
        <v>149</v>
      </c>
      <c r="O11450" s="25">
        <v>1516.67</v>
      </c>
      <c r="Q11450" s="20" t="s">
        <v>146</v>
      </c>
      <c r="R11450" s="25">
        <v>1516.67</v>
      </c>
    </row>
    <row r="11451" spans="9:18" x14ac:dyDescent="0.3">
      <c r="M11451" s="20" t="s">
        <v>42</v>
      </c>
    </row>
    <row r="11452" spans="9:18" x14ac:dyDescent="0.3">
      <c r="I11452" s="31" t="s">
        <v>4001</v>
      </c>
      <c r="J11452" s="20" t="s">
        <v>4007</v>
      </c>
      <c r="K11452" s="20" t="s">
        <v>87</v>
      </c>
      <c r="L11452" s="20" t="s">
        <v>3559</v>
      </c>
      <c r="M11452" s="20" t="s">
        <v>39</v>
      </c>
      <c r="N11452" s="20" t="s">
        <v>89</v>
      </c>
      <c r="Q11452" s="20" t="s">
        <v>146</v>
      </c>
    </row>
    <row r="11453" spans="9:18" x14ac:dyDescent="0.3">
      <c r="M11453" s="20" t="s">
        <v>42</v>
      </c>
      <c r="R11453" s="25">
        <v>1</v>
      </c>
    </row>
    <row r="11454" spans="9:18" x14ac:dyDescent="0.3">
      <c r="I11454" s="31" t="s">
        <v>4001</v>
      </c>
      <c r="J11454" s="20" t="s">
        <v>4006</v>
      </c>
      <c r="K11454" s="20" t="s">
        <v>3559</v>
      </c>
      <c r="L11454" s="20" t="s">
        <v>3559</v>
      </c>
      <c r="M11454" s="20" t="s">
        <v>39</v>
      </c>
      <c r="N11454" s="20" t="s">
        <v>149</v>
      </c>
      <c r="O11454" s="25">
        <v>1516.67</v>
      </c>
      <c r="Q11454" s="20" t="s">
        <v>146</v>
      </c>
      <c r="R11454" s="25">
        <v>1516.67</v>
      </c>
    </row>
    <row r="11455" spans="9:18" x14ac:dyDescent="0.3">
      <c r="M11455" s="20" t="s">
        <v>42</v>
      </c>
    </row>
    <row r="11456" spans="9:18" x14ac:dyDescent="0.3">
      <c r="I11456" s="31" t="s">
        <v>4001</v>
      </c>
      <c r="J11456" s="20" t="s">
        <v>4007</v>
      </c>
      <c r="K11456" s="20" t="s">
        <v>87</v>
      </c>
      <c r="L11456" s="20" t="s">
        <v>3559</v>
      </c>
      <c r="M11456" s="20" t="s">
        <v>39</v>
      </c>
      <c r="N11456" s="20" t="s">
        <v>89</v>
      </c>
      <c r="Q11456" s="20" t="s">
        <v>146</v>
      </c>
    </row>
    <row r="11457" spans="9:18" x14ac:dyDescent="0.3">
      <c r="M11457" s="20" t="s">
        <v>42</v>
      </c>
      <c r="R11457" s="25">
        <v>1</v>
      </c>
    </row>
    <row r="11458" spans="9:18" x14ac:dyDescent="0.3">
      <c r="I11458" s="31" t="s">
        <v>4001</v>
      </c>
      <c r="J11458" s="20" t="s">
        <v>4006</v>
      </c>
      <c r="K11458" s="20" t="s">
        <v>3559</v>
      </c>
      <c r="L11458" s="20" t="s">
        <v>3559</v>
      </c>
      <c r="M11458" s="20" t="s">
        <v>39</v>
      </c>
      <c r="N11458" s="20" t="s">
        <v>149</v>
      </c>
      <c r="O11458" s="25">
        <v>1516.67</v>
      </c>
      <c r="Q11458" s="20" t="s">
        <v>146</v>
      </c>
      <c r="R11458" s="25">
        <v>1516.67</v>
      </c>
    </row>
    <row r="11459" spans="9:18" x14ac:dyDescent="0.3">
      <c r="M11459" s="20" t="s">
        <v>42</v>
      </c>
    </row>
    <row r="11460" spans="9:18" x14ac:dyDescent="0.3">
      <c r="I11460" s="31" t="s">
        <v>4001</v>
      </c>
      <c r="J11460" s="20" t="s">
        <v>4007</v>
      </c>
      <c r="K11460" s="20" t="s">
        <v>87</v>
      </c>
      <c r="L11460" s="20" t="s">
        <v>3559</v>
      </c>
      <c r="M11460" s="20" t="s">
        <v>39</v>
      </c>
      <c r="N11460" s="20" t="s">
        <v>89</v>
      </c>
      <c r="Q11460" s="20" t="s">
        <v>146</v>
      </c>
    </row>
    <row r="11461" spans="9:18" x14ac:dyDescent="0.3">
      <c r="M11461" s="20" t="s">
        <v>42</v>
      </c>
      <c r="R11461" s="25">
        <v>1</v>
      </c>
    </row>
    <row r="11462" spans="9:18" x14ac:dyDescent="0.3">
      <c r="I11462" s="31" t="s">
        <v>4001</v>
      </c>
      <c r="J11462" s="20" t="s">
        <v>4006</v>
      </c>
      <c r="K11462" s="20" t="s">
        <v>3558</v>
      </c>
      <c r="L11462" s="20" t="s">
        <v>3558</v>
      </c>
      <c r="M11462" s="20" t="s">
        <v>39</v>
      </c>
      <c r="N11462" s="20" t="s">
        <v>149</v>
      </c>
      <c r="O11462" s="25">
        <v>1820.05</v>
      </c>
      <c r="Q11462" s="20" t="s">
        <v>146</v>
      </c>
      <c r="R11462" s="25">
        <v>1820.05</v>
      </c>
    </row>
    <row r="11463" spans="9:18" x14ac:dyDescent="0.3">
      <c r="M11463" s="20" t="s">
        <v>42</v>
      </c>
    </row>
    <row r="11464" spans="9:18" x14ac:dyDescent="0.3">
      <c r="I11464" s="31" t="s">
        <v>4001</v>
      </c>
      <c r="J11464" s="20" t="s">
        <v>4007</v>
      </c>
      <c r="K11464" s="20" t="s">
        <v>87</v>
      </c>
      <c r="L11464" s="20" t="s">
        <v>3558</v>
      </c>
      <c r="M11464" s="20" t="s">
        <v>39</v>
      </c>
      <c r="N11464" s="20" t="s">
        <v>89</v>
      </c>
      <c r="Q11464" s="20" t="s">
        <v>146</v>
      </c>
    </row>
    <row r="11465" spans="9:18" x14ac:dyDescent="0.3">
      <c r="M11465" s="20" t="s">
        <v>42</v>
      </c>
      <c r="R11465" s="25">
        <v>1</v>
      </c>
    </row>
    <row r="11466" spans="9:18" x14ac:dyDescent="0.3">
      <c r="I11466" s="31" t="s">
        <v>4001</v>
      </c>
      <c r="J11466" s="20" t="s">
        <v>4006</v>
      </c>
      <c r="K11466" s="20" t="s">
        <v>3558</v>
      </c>
      <c r="L11466" s="20" t="s">
        <v>3558</v>
      </c>
      <c r="M11466" s="20" t="s">
        <v>39</v>
      </c>
      <c r="N11466" s="20" t="s">
        <v>149</v>
      </c>
      <c r="O11466" s="25">
        <v>1820.05</v>
      </c>
      <c r="Q11466" s="20" t="s">
        <v>146</v>
      </c>
      <c r="R11466" s="25">
        <v>1820.05</v>
      </c>
    </row>
    <row r="11467" spans="9:18" x14ac:dyDescent="0.3">
      <c r="M11467" s="20" t="s">
        <v>42</v>
      </c>
    </row>
    <row r="11468" spans="9:18" x14ac:dyDescent="0.3">
      <c r="I11468" s="31" t="s">
        <v>4001</v>
      </c>
      <c r="J11468" s="20" t="s">
        <v>4007</v>
      </c>
      <c r="K11468" s="20" t="s">
        <v>87</v>
      </c>
      <c r="L11468" s="20" t="s">
        <v>3558</v>
      </c>
      <c r="M11468" s="20" t="s">
        <v>39</v>
      </c>
      <c r="N11468" s="20" t="s">
        <v>89</v>
      </c>
      <c r="Q11468" s="20" t="s">
        <v>146</v>
      </c>
    </row>
    <row r="11469" spans="9:18" x14ac:dyDescent="0.3">
      <c r="M11469" s="20" t="s">
        <v>42</v>
      </c>
      <c r="R11469" s="25">
        <v>1</v>
      </c>
    </row>
    <row r="11470" spans="9:18" x14ac:dyDescent="0.3">
      <c r="I11470" s="31" t="s">
        <v>4001</v>
      </c>
      <c r="J11470" s="20" t="s">
        <v>4006</v>
      </c>
      <c r="K11470" s="20" t="s">
        <v>3558</v>
      </c>
      <c r="L11470" s="20" t="s">
        <v>3558</v>
      </c>
      <c r="M11470" s="20" t="s">
        <v>39</v>
      </c>
      <c r="N11470" s="20" t="s">
        <v>149</v>
      </c>
      <c r="O11470" s="25">
        <v>1820.05</v>
      </c>
      <c r="Q11470" s="20" t="s">
        <v>146</v>
      </c>
      <c r="R11470" s="25">
        <v>1820.05</v>
      </c>
    </row>
    <row r="11471" spans="9:18" x14ac:dyDescent="0.3">
      <c r="M11471" s="20" t="s">
        <v>42</v>
      </c>
    </row>
    <row r="11472" spans="9:18" x14ac:dyDescent="0.3">
      <c r="I11472" s="31" t="s">
        <v>4001</v>
      </c>
      <c r="J11472" s="20" t="s">
        <v>4007</v>
      </c>
      <c r="K11472" s="20" t="s">
        <v>87</v>
      </c>
      <c r="L11472" s="20" t="s">
        <v>3558</v>
      </c>
      <c r="M11472" s="20" t="s">
        <v>39</v>
      </c>
      <c r="N11472" s="20" t="s">
        <v>89</v>
      </c>
      <c r="Q11472" s="20" t="s">
        <v>146</v>
      </c>
    </row>
    <row r="11473" spans="9:18" x14ac:dyDescent="0.3">
      <c r="M11473" s="20" t="s">
        <v>42</v>
      </c>
      <c r="R11473" s="25">
        <v>1</v>
      </c>
    </row>
    <row r="11474" spans="9:18" x14ac:dyDescent="0.3">
      <c r="I11474" s="31" t="s">
        <v>4001</v>
      </c>
      <c r="J11474" s="20" t="s">
        <v>4006</v>
      </c>
      <c r="K11474" s="20" t="s">
        <v>3555</v>
      </c>
      <c r="L11474" s="20" t="s">
        <v>3555</v>
      </c>
      <c r="M11474" s="20" t="s">
        <v>39</v>
      </c>
      <c r="N11474" s="20" t="s">
        <v>149</v>
      </c>
      <c r="O11474" s="25">
        <v>1833.35</v>
      </c>
      <c r="Q11474" s="20" t="s">
        <v>146</v>
      </c>
      <c r="R11474" s="25">
        <v>1833.35</v>
      </c>
    </row>
    <row r="11475" spans="9:18" x14ac:dyDescent="0.3">
      <c r="M11475" s="20" t="s">
        <v>42</v>
      </c>
    </row>
    <row r="11476" spans="9:18" x14ac:dyDescent="0.3">
      <c r="I11476" s="31" t="s">
        <v>4001</v>
      </c>
      <c r="J11476" s="20" t="s">
        <v>4007</v>
      </c>
      <c r="K11476" s="20" t="s">
        <v>87</v>
      </c>
      <c r="L11476" s="20" t="s">
        <v>3555</v>
      </c>
      <c r="M11476" s="20" t="s">
        <v>39</v>
      </c>
      <c r="N11476" s="20" t="s">
        <v>89</v>
      </c>
      <c r="Q11476" s="20" t="s">
        <v>146</v>
      </c>
    </row>
    <row r="11477" spans="9:18" x14ac:dyDescent="0.3">
      <c r="M11477" s="20" t="s">
        <v>42</v>
      </c>
      <c r="R11477" s="25">
        <v>1</v>
      </c>
    </row>
    <row r="11478" spans="9:18" x14ac:dyDescent="0.3">
      <c r="I11478" s="31" t="s">
        <v>4001</v>
      </c>
      <c r="J11478" s="20" t="s">
        <v>4006</v>
      </c>
      <c r="K11478" s="20" t="s">
        <v>3555</v>
      </c>
      <c r="L11478" s="20" t="s">
        <v>3555</v>
      </c>
      <c r="M11478" s="20" t="s">
        <v>39</v>
      </c>
      <c r="N11478" s="20" t="s">
        <v>149</v>
      </c>
      <c r="O11478" s="25">
        <v>1833.35</v>
      </c>
      <c r="Q11478" s="20" t="s">
        <v>146</v>
      </c>
      <c r="R11478" s="25">
        <v>1833.35</v>
      </c>
    </row>
    <row r="11479" spans="9:18" x14ac:dyDescent="0.3">
      <c r="M11479" s="20" t="s">
        <v>42</v>
      </c>
    </row>
    <row r="11480" spans="9:18" x14ac:dyDescent="0.3">
      <c r="I11480" s="31" t="s">
        <v>4001</v>
      </c>
      <c r="J11480" s="20" t="s">
        <v>4007</v>
      </c>
      <c r="K11480" s="20" t="s">
        <v>87</v>
      </c>
      <c r="L11480" s="20" t="s">
        <v>3555</v>
      </c>
      <c r="M11480" s="20" t="s">
        <v>39</v>
      </c>
      <c r="N11480" s="20" t="s">
        <v>89</v>
      </c>
      <c r="Q11480" s="20" t="s">
        <v>146</v>
      </c>
    </row>
    <row r="11481" spans="9:18" x14ac:dyDescent="0.3">
      <c r="M11481" s="20" t="s">
        <v>42</v>
      </c>
      <c r="R11481" s="25">
        <v>1</v>
      </c>
    </row>
    <row r="11482" spans="9:18" x14ac:dyDescent="0.3">
      <c r="I11482" s="31" t="s">
        <v>4001</v>
      </c>
      <c r="J11482" s="20" t="s">
        <v>4006</v>
      </c>
      <c r="K11482" s="20" t="s">
        <v>3555</v>
      </c>
      <c r="L11482" s="20" t="s">
        <v>3555</v>
      </c>
      <c r="M11482" s="20" t="s">
        <v>39</v>
      </c>
      <c r="N11482" s="20" t="s">
        <v>149</v>
      </c>
      <c r="O11482" s="25">
        <v>1833.35</v>
      </c>
      <c r="Q11482" s="20" t="s">
        <v>146</v>
      </c>
      <c r="R11482" s="25">
        <v>1833.35</v>
      </c>
    </row>
    <row r="11483" spans="9:18" x14ac:dyDescent="0.3">
      <c r="M11483" s="20" t="s">
        <v>42</v>
      </c>
    </row>
    <row r="11484" spans="9:18" x14ac:dyDescent="0.3">
      <c r="I11484" s="31" t="s">
        <v>4001</v>
      </c>
      <c r="J11484" s="20" t="s">
        <v>4007</v>
      </c>
      <c r="K11484" s="20" t="s">
        <v>87</v>
      </c>
      <c r="L11484" s="20" t="s">
        <v>3555</v>
      </c>
      <c r="M11484" s="20" t="s">
        <v>39</v>
      </c>
      <c r="N11484" s="20" t="s">
        <v>89</v>
      </c>
      <c r="Q11484" s="20" t="s">
        <v>146</v>
      </c>
    </row>
    <row r="11485" spans="9:18" x14ac:dyDescent="0.3">
      <c r="M11485" s="20" t="s">
        <v>42</v>
      </c>
      <c r="R11485" s="25">
        <v>1</v>
      </c>
    </row>
    <row r="11486" spans="9:18" x14ac:dyDescent="0.3">
      <c r="I11486" s="31" t="s">
        <v>4001</v>
      </c>
      <c r="J11486" s="20" t="s">
        <v>4008</v>
      </c>
      <c r="K11486" s="20" t="s">
        <v>4009</v>
      </c>
      <c r="L11486" s="20" t="s">
        <v>4010</v>
      </c>
      <c r="M11486" s="20" t="s">
        <v>39</v>
      </c>
      <c r="N11486" s="20" t="s">
        <v>46</v>
      </c>
      <c r="O11486" s="25">
        <v>825.06</v>
      </c>
      <c r="Q11486" s="20" t="s">
        <v>59</v>
      </c>
    </row>
    <row r="11487" spans="9:18" x14ac:dyDescent="0.3">
      <c r="M11487" s="20" t="s">
        <v>42</v>
      </c>
      <c r="O11487" s="25">
        <v>13</v>
      </c>
    </row>
    <row r="11488" spans="9:18" x14ac:dyDescent="0.3">
      <c r="I11488" s="31" t="s">
        <v>4001</v>
      </c>
      <c r="J11488" s="20" t="s">
        <v>4008</v>
      </c>
      <c r="K11488" s="20" t="s">
        <v>4011</v>
      </c>
      <c r="L11488" s="20" t="s">
        <v>4012</v>
      </c>
      <c r="M11488" s="20" t="s">
        <v>39</v>
      </c>
      <c r="N11488" s="20" t="s">
        <v>46</v>
      </c>
      <c r="O11488" s="25">
        <v>506.95</v>
      </c>
      <c r="Q11488" s="20" t="s">
        <v>59</v>
      </c>
    </row>
    <row r="11489" spans="9:17" x14ac:dyDescent="0.3">
      <c r="M11489" s="20" t="s">
        <v>42</v>
      </c>
      <c r="O11489" s="25">
        <v>7</v>
      </c>
    </row>
    <row r="11490" spans="9:17" x14ac:dyDescent="0.3">
      <c r="I11490" s="31" t="s">
        <v>4001</v>
      </c>
      <c r="J11490" s="20" t="s">
        <v>4008</v>
      </c>
      <c r="K11490" s="20" t="s">
        <v>4013</v>
      </c>
      <c r="L11490" s="20" t="s">
        <v>4014</v>
      </c>
      <c r="M11490" s="20" t="s">
        <v>39</v>
      </c>
      <c r="N11490" s="20" t="s">
        <v>46</v>
      </c>
      <c r="O11490" s="25">
        <v>544.16</v>
      </c>
      <c r="Q11490" s="20" t="s">
        <v>59</v>
      </c>
    </row>
    <row r="11491" spans="9:17" x14ac:dyDescent="0.3">
      <c r="M11491" s="20" t="s">
        <v>42</v>
      </c>
      <c r="O11491" s="25">
        <v>12</v>
      </c>
    </row>
    <row r="11492" spans="9:17" x14ac:dyDescent="0.3">
      <c r="I11492" s="31" t="s">
        <v>4001</v>
      </c>
      <c r="J11492" s="20" t="s">
        <v>4008</v>
      </c>
      <c r="K11492" s="20" t="s">
        <v>4015</v>
      </c>
      <c r="L11492" s="20" t="s">
        <v>4016</v>
      </c>
      <c r="M11492" s="20" t="s">
        <v>39</v>
      </c>
      <c r="N11492" s="20" t="s">
        <v>46</v>
      </c>
      <c r="O11492" s="25">
        <v>105.87</v>
      </c>
      <c r="Q11492" s="20" t="s">
        <v>59</v>
      </c>
    </row>
    <row r="11493" spans="9:17" x14ac:dyDescent="0.3">
      <c r="M11493" s="20" t="s">
        <v>42</v>
      </c>
      <c r="O11493" s="25">
        <v>2</v>
      </c>
    </row>
    <row r="11494" spans="9:17" x14ac:dyDescent="0.3">
      <c r="I11494" s="31" t="s">
        <v>4001</v>
      </c>
      <c r="J11494" s="20" t="s">
        <v>4008</v>
      </c>
      <c r="K11494" s="20" t="s">
        <v>4017</v>
      </c>
      <c r="L11494" s="20" t="s">
        <v>4018</v>
      </c>
      <c r="M11494" s="20" t="s">
        <v>39</v>
      </c>
      <c r="N11494" s="20" t="s">
        <v>46</v>
      </c>
      <c r="O11494" s="25">
        <v>756.86</v>
      </c>
      <c r="Q11494" s="20" t="s">
        <v>59</v>
      </c>
    </row>
    <row r="11495" spans="9:17" x14ac:dyDescent="0.3">
      <c r="M11495" s="20" t="s">
        <v>42</v>
      </c>
      <c r="O11495" s="25">
        <v>29</v>
      </c>
    </row>
    <row r="11496" spans="9:17" x14ac:dyDescent="0.3">
      <c r="I11496" s="31" t="s">
        <v>4001</v>
      </c>
      <c r="J11496" s="20" t="s">
        <v>4008</v>
      </c>
      <c r="K11496" s="20" t="s">
        <v>4019</v>
      </c>
      <c r="L11496" s="20" t="s">
        <v>4020</v>
      </c>
      <c r="M11496" s="20" t="s">
        <v>39</v>
      </c>
      <c r="N11496" s="20" t="s">
        <v>46</v>
      </c>
      <c r="O11496" s="25">
        <v>391.46</v>
      </c>
      <c r="Q11496" s="20" t="s">
        <v>59</v>
      </c>
    </row>
    <row r="11497" spans="9:17" x14ac:dyDescent="0.3">
      <c r="M11497" s="20" t="s">
        <v>42</v>
      </c>
      <c r="O11497" s="25">
        <v>15</v>
      </c>
    </row>
    <row r="11498" spans="9:17" x14ac:dyDescent="0.3">
      <c r="I11498" s="31" t="s">
        <v>4001</v>
      </c>
      <c r="J11498" s="20" t="s">
        <v>4008</v>
      </c>
      <c r="K11498" s="20" t="s">
        <v>4021</v>
      </c>
      <c r="L11498" s="20" t="s">
        <v>4022</v>
      </c>
      <c r="M11498" s="20" t="s">
        <v>39</v>
      </c>
      <c r="N11498" s="20" t="s">
        <v>46</v>
      </c>
      <c r="O11498" s="25">
        <v>443.69</v>
      </c>
      <c r="Q11498" s="20" t="s">
        <v>59</v>
      </c>
    </row>
    <row r="11499" spans="9:17" x14ac:dyDescent="0.3">
      <c r="M11499" s="20" t="s">
        <v>42</v>
      </c>
      <c r="O11499" s="25">
        <v>8</v>
      </c>
    </row>
    <row r="11500" spans="9:17" x14ac:dyDescent="0.3">
      <c r="I11500" s="31" t="s">
        <v>4001</v>
      </c>
      <c r="J11500" s="20" t="s">
        <v>4008</v>
      </c>
      <c r="K11500" s="20" t="s">
        <v>4023</v>
      </c>
      <c r="L11500" s="20" t="s">
        <v>4024</v>
      </c>
      <c r="M11500" s="20" t="s">
        <v>39</v>
      </c>
      <c r="N11500" s="20" t="s">
        <v>46</v>
      </c>
      <c r="O11500" s="25">
        <v>760.19</v>
      </c>
      <c r="Q11500" s="20" t="s">
        <v>59</v>
      </c>
    </row>
    <row r="11501" spans="9:17" x14ac:dyDescent="0.3">
      <c r="M11501" s="20" t="s">
        <v>42</v>
      </c>
      <c r="O11501" s="25">
        <v>3</v>
      </c>
    </row>
    <row r="11502" spans="9:17" x14ac:dyDescent="0.3">
      <c r="I11502" s="31" t="s">
        <v>4001</v>
      </c>
      <c r="J11502" s="20" t="s">
        <v>4008</v>
      </c>
      <c r="K11502" s="20" t="s">
        <v>4025</v>
      </c>
      <c r="L11502" s="20" t="s">
        <v>4026</v>
      </c>
      <c r="M11502" s="20" t="s">
        <v>39</v>
      </c>
      <c r="N11502" s="20" t="s">
        <v>46</v>
      </c>
      <c r="O11502" s="25">
        <v>529.99</v>
      </c>
      <c r="Q11502" s="20" t="s">
        <v>59</v>
      </c>
    </row>
    <row r="11503" spans="9:17" x14ac:dyDescent="0.3">
      <c r="M11503" s="20" t="s">
        <v>42</v>
      </c>
      <c r="O11503" s="25">
        <v>2</v>
      </c>
    </row>
    <row r="11504" spans="9:17" x14ac:dyDescent="0.3">
      <c r="I11504" s="31" t="s">
        <v>4001</v>
      </c>
      <c r="J11504" s="20" t="s">
        <v>4008</v>
      </c>
      <c r="K11504" s="20" t="s">
        <v>4027</v>
      </c>
      <c r="L11504" s="20" t="s">
        <v>4028</v>
      </c>
      <c r="M11504" s="20" t="s">
        <v>39</v>
      </c>
      <c r="N11504" s="20" t="s">
        <v>46</v>
      </c>
      <c r="O11504" s="25">
        <v>1452.39</v>
      </c>
      <c r="Q11504" s="20" t="s">
        <v>59</v>
      </c>
    </row>
    <row r="11505" spans="9:17" x14ac:dyDescent="0.3">
      <c r="M11505" s="20" t="s">
        <v>42</v>
      </c>
      <c r="O11505" s="25">
        <v>60</v>
      </c>
    </row>
    <row r="11506" spans="9:17" x14ac:dyDescent="0.3">
      <c r="I11506" s="31" t="s">
        <v>4001</v>
      </c>
      <c r="J11506" s="20" t="s">
        <v>4008</v>
      </c>
      <c r="K11506" s="20" t="s">
        <v>4029</v>
      </c>
      <c r="L11506" s="20" t="s">
        <v>4030</v>
      </c>
      <c r="M11506" s="20" t="s">
        <v>39</v>
      </c>
      <c r="N11506" s="20" t="s">
        <v>46</v>
      </c>
      <c r="O11506" s="25">
        <v>1514.86</v>
      </c>
      <c r="Q11506" s="20" t="s">
        <v>59</v>
      </c>
    </row>
    <row r="11507" spans="9:17" x14ac:dyDescent="0.3">
      <c r="M11507" s="20" t="s">
        <v>42</v>
      </c>
      <c r="O11507" s="25">
        <v>74</v>
      </c>
    </row>
    <row r="11508" spans="9:17" x14ac:dyDescent="0.3">
      <c r="I11508" s="31" t="s">
        <v>4001</v>
      </c>
      <c r="J11508" s="20" t="s">
        <v>4008</v>
      </c>
      <c r="K11508" s="20" t="s">
        <v>4031</v>
      </c>
      <c r="L11508" s="20" t="s">
        <v>4032</v>
      </c>
      <c r="M11508" s="20" t="s">
        <v>39</v>
      </c>
      <c r="N11508" s="20" t="s">
        <v>46</v>
      </c>
      <c r="O11508" s="25">
        <v>971.06</v>
      </c>
      <c r="Q11508" s="20" t="s">
        <v>59</v>
      </c>
    </row>
    <row r="11509" spans="9:17" x14ac:dyDescent="0.3">
      <c r="M11509" s="20" t="s">
        <v>42</v>
      </c>
      <c r="O11509" s="25">
        <v>41</v>
      </c>
    </row>
    <row r="11510" spans="9:17" x14ac:dyDescent="0.3">
      <c r="I11510" s="31" t="s">
        <v>4001</v>
      </c>
      <c r="J11510" s="20" t="s">
        <v>4008</v>
      </c>
      <c r="K11510" s="20" t="s">
        <v>4033</v>
      </c>
      <c r="L11510" s="20" t="s">
        <v>4034</v>
      </c>
      <c r="M11510" s="20" t="s">
        <v>39</v>
      </c>
      <c r="N11510" s="20" t="s">
        <v>46</v>
      </c>
      <c r="O11510" s="25">
        <v>346.88</v>
      </c>
      <c r="Q11510" s="20" t="s">
        <v>59</v>
      </c>
    </row>
    <row r="11511" spans="9:17" x14ac:dyDescent="0.3">
      <c r="M11511" s="20" t="s">
        <v>42</v>
      </c>
      <c r="O11511" s="25">
        <v>11</v>
      </c>
    </row>
    <row r="11512" spans="9:17" x14ac:dyDescent="0.3">
      <c r="I11512" s="31" t="s">
        <v>4001</v>
      </c>
      <c r="J11512" s="20" t="s">
        <v>4008</v>
      </c>
      <c r="K11512" s="20" t="s">
        <v>4035</v>
      </c>
      <c r="L11512" s="20" t="s">
        <v>4036</v>
      </c>
      <c r="M11512" s="20" t="s">
        <v>39</v>
      </c>
      <c r="N11512" s="20" t="s">
        <v>46</v>
      </c>
      <c r="O11512" s="25">
        <v>487.4</v>
      </c>
      <c r="Q11512" s="20" t="s">
        <v>59</v>
      </c>
    </row>
    <row r="11513" spans="9:17" x14ac:dyDescent="0.3">
      <c r="M11513" s="20" t="s">
        <v>42</v>
      </c>
      <c r="O11513" s="25">
        <v>13</v>
      </c>
    </row>
    <row r="11514" spans="9:17" x14ac:dyDescent="0.3">
      <c r="I11514" s="31" t="s">
        <v>4001</v>
      </c>
      <c r="J11514" s="20" t="s">
        <v>4008</v>
      </c>
      <c r="K11514" s="20" t="s">
        <v>4037</v>
      </c>
      <c r="L11514" s="20" t="s">
        <v>4038</v>
      </c>
      <c r="M11514" s="20" t="s">
        <v>39</v>
      </c>
      <c r="N11514" s="20" t="s">
        <v>46</v>
      </c>
      <c r="O11514" s="25">
        <v>449.52</v>
      </c>
      <c r="Q11514" s="20" t="s">
        <v>59</v>
      </c>
    </row>
    <row r="11515" spans="9:17" x14ac:dyDescent="0.3">
      <c r="M11515" s="20" t="s">
        <v>42</v>
      </c>
      <c r="O11515" s="25">
        <v>11</v>
      </c>
    </row>
    <row r="11516" spans="9:17" x14ac:dyDescent="0.3">
      <c r="I11516" s="31" t="s">
        <v>4001</v>
      </c>
      <c r="J11516" s="20" t="s">
        <v>4008</v>
      </c>
      <c r="K11516" s="20" t="s">
        <v>4039</v>
      </c>
      <c r="L11516" s="20" t="s">
        <v>4040</v>
      </c>
      <c r="M11516" s="20" t="s">
        <v>39</v>
      </c>
      <c r="N11516" s="20" t="s">
        <v>46</v>
      </c>
      <c r="O11516" s="25">
        <v>841.02</v>
      </c>
      <c r="Q11516" s="20" t="s">
        <v>59</v>
      </c>
    </row>
    <row r="11517" spans="9:17" x14ac:dyDescent="0.3">
      <c r="M11517" s="20" t="s">
        <v>42</v>
      </c>
      <c r="O11517" s="25">
        <v>15</v>
      </c>
    </row>
    <row r="11518" spans="9:17" x14ac:dyDescent="0.3">
      <c r="I11518" s="31" t="s">
        <v>4001</v>
      </c>
      <c r="J11518" s="20" t="s">
        <v>4008</v>
      </c>
      <c r="K11518" s="20" t="s">
        <v>4041</v>
      </c>
      <c r="L11518" s="20" t="s">
        <v>4042</v>
      </c>
      <c r="M11518" s="20" t="s">
        <v>39</v>
      </c>
      <c r="N11518" s="20" t="s">
        <v>46</v>
      </c>
      <c r="O11518" s="25">
        <v>2160.9499999999998</v>
      </c>
      <c r="Q11518" s="20" t="s">
        <v>59</v>
      </c>
    </row>
    <row r="11519" spans="9:17" x14ac:dyDescent="0.3">
      <c r="M11519" s="20" t="s">
        <v>42</v>
      </c>
      <c r="O11519" s="25">
        <v>43</v>
      </c>
    </row>
    <row r="11520" spans="9:17" x14ac:dyDescent="0.3">
      <c r="I11520" s="31" t="s">
        <v>4001</v>
      </c>
      <c r="J11520" s="20" t="s">
        <v>4008</v>
      </c>
      <c r="K11520" s="20" t="s">
        <v>4043</v>
      </c>
      <c r="L11520" s="20" t="s">
        <v>4044</v>
      </c>
      <c r="M11520" s="20" t="s">
        <v>39</v>
      </c>
      <c r="N11520" s="20" t="s">
        <v>46</v>
      </c>
      <c r="O11520" s="25">
        <v>337.92</v>
      </c>
      <c r="Q11520" s="20" t="s">
        <v>59</v>
      </c>
    </row>
    <row r="11521" spans="9:17" x14ac:dyDescent="0.3">
      <c r="M11521" s="20" t="s">
        <v>42</v>
      </c>
      <c r="O11521" s="25">
        <v>5</v>
      </c>
    </row>
    <row r="11522" spans="9:17" x14ac:dyDescent="0.3">
      <c r="I11522" s="31" t="s">
        <v>4001</v>
      </c>
      <c r="J11522" s="20" t="s">
        <v>4008</v>
      </c>
      <c r="K11522" s="20" t="s">
        <v>4045</v>
      </c>
      <c r="L11522" s="20" t="s">
        <v>4046</v>
      </c>
      <c r="M11522" s="20" t="s">
        <v>39</v>
      </c>
      <c r="N11522" s="20" t="s">
        <v>46</v>
      </c>
      <c r="O11522" s="25">
        <v>403</v>
      </c>
      <c r="Q11522" s="20" t="s">
        <v>59</v>
      </c>
    </row>
    <row r="11523" spans="9:17" x14ac:dyDescent="0.3">
      <c r="M11523" s="20" t="s">
        <v>42</v>
      </c>
      <c r="O11523" s="25">
        <v>2</v>
      </c>
    </row>
    <row r="11524" spans="9:17" x14ac:dyDescent="0.3">
      <c r="I11524" s="31" t="s">
        <v>4001</v>
      </c>
      <c r="J11524" s="20" t="s">
        <v>4008</v>
      </c>
      <c r="K11524" s="20" t="s">
        <v>4047</v>
      </c>
      <c r="L11524" s="20" t="s">
        <v>4048</v>
      </c>
      <c r="M11524" s="20" t="s">
        <v>39</v>
      </c>
      <c r="N11524" s="20" t="s">
        <v>46</v>
      </c>
      <c r="O11524" s="25">
        <v>1030.18</v>
      </c>
      <c r="Q11524" s="20" t="s">
        <v>59</v>
      </c>
    </row>
    <row r="11525" spans="9:17" x14ac:dyDescent="0.3">
      <c r="M11525" s="20" t="s">
        <v>42</v>
      </c>
      <c r="O11525" s="25">
        <v>38</v>
      </c>
    </row>
    <row r="11526" spans="9:17" x14ac:dyDescent="0.3">
      <c r="I11526" s="31" t="s">
        <v>4001</v>
      </c>
      <c r="J11526" s="20" t="s">
        <v>4008</v>
      </c>
      <c r="K11526" s="20" t="s">
        <v>4049</v>
      </c>
      <c r="L11526" s="20" t="s">
        <v>4050</v>
      </c>
      <c r="M11526" s="20" t="s">
        <v>39</v>
      </c>
      <c r="N11526" s="20" t="s">
        <v>46</v>
      </c>
      <c r="O11526" s="25">
        <v>6392.71</v>
      </c>
      <c r="Q11526" s="20" t="s">
        <v>59</v>
      </c>
    </row>
    <row r="11527" spans="9:17" x14ac:dyDescent="0.3">
      <c r="M11527" s="20" t="s">
        <v>42</v>
      </c>
      <c r="O11527" s="25">
        <v>1</v>
      </c>
    </row>
    <row r="11528" spans="9:17" x14ac:dyDescent="0.3">
      <c r="I11528" s="31" t="s">
        <v>4001</v>
      </c>
      <c r="J11528" s="20" t="s">
        <v>4008</v>
      </c>
      <c r="K11528" s="20" t="s">
        <v>4051</v>
      </c>
      <c r="L11528" s="20" t="s">
        <v>4052</v>
      </c>
      <c r="M11528" s="20" t="s">
        <v>39</v>
      </c>
      <c r="N11528" s="20" t="s">
        <v>46</v>
      </c>
      <c r="O11528" s="25">
        <v>604.36</v>
      </c>
      <c r="Q11528" s="20" t="s">
        <v>59</v>
      </c>
    </row>
    <row r="11529" spans="9:17" x14ac:dyDescent="0.3">
      <c r="M11529" s="20" t="s">
        <v>42</v>
      </c>
      <c r="O11529" s="25">
        <v>10</v>
      </c>
    </row>
    <row r="11530" spans="9:17" x14ac:dyDescent="0.3">
      <c r="I11530" s="31" t="s">
        <v>4001</v>
      </c>
      <c r="J11530" s="20" t="s">
        <v>4008</v>
      </c>
      <c r="K11530" s="20" t="s">
        <v>4053</v>
      </c>
      <c r="L11530" s="20" t="s">
        <v>4054</v>
      </c>
      <c r="M11530" s="20" t="s">
        <v>39</v>
      </c>
      <c r="N11530" s="20" t="s">
        <v>46</v>
      </c>
      <c r="O11530" s="25">
        <v>232.63</v>
      </c>
      <c r="Q11530" s="20" t="s">
        <v>59</v>
      </c>
    </row>
    <row r="11531" spans="9:17" x14ac:dyDescent="0.3">
      <c r="M11531" s="20" t="s">
        <v>42</v>
      </c>
      <c r="O11531" s="25">
        <v>2</v>
      </c>
    </row>
    <row r="11532" spans="9:17" x14ac:dyDescent="0.3">
      <c r="I11532" s="31" t="s">
        <v>4001</v>
      </c>
      <c r="J11532" s="20" t="s">
        <v>4008</v>
      </c>
      <c r="K11532" s="20" t="s">
        <v>4055</v>
      </c>
      <c r="L11532" s="20" t="s">
        <v>4056</v>
      </c>
      <c r="M11532" s="20" t="s">
        <v>39</v>
      </c>
      <c r="N11532" s="20" t="s">
        <v>46</v>
      </c>
      <c r="O11532" s="25">
        <v>265</v>
      </c>
      <c r="Q11532" s="20" t="s">
        <v>59</v>
      </c>
    </row>
    <row r="11533" spans="9:17" x14ac:dyDescent="0.3">
      <c r="M11533" s="20" t="s">
        <v>42</v>
      </c>
      <c r="O11533" s="25">
        <v>1</v>
      </c>
    </row>
    <row r="11534" spans="9:17" x14ac:dyDescent="0.3">
      <c r="I11534" s="31" t="s">
        <v>4001</v>
      </c>
      <c r="J11534" s="20" t="s">
        <v>4008</v>
      </c>
      <c r="K11534" s="20" t="s">
        <v>4057</v>
      </c>
      <c r="L11534" s="20" t="s">
        <v>4058</v>
      </c>
      <c r="M11534" s="20" t="s">
        <v>39</v>
      </c>
      <c r="N11534" s="20" t="s">
        <v>46</v>
      </c>
      <c r="O11534" s="25">
        <v>259.88</v>
      </c>
      <c r="Q11534" s="20" t="s">
        <v>59</v>
      </c>
    </row>
    <row r="11535" spans="9:17" x14ac:dyDescent="0.3">
      <c r="M11535" s="20" t="s">
        <v>42</v>
      </c>
      <c r="O11535" s="25">
        <v>2</v>
      </c>
    </row>
    <row r="11536" spans="9:17" x14ac:dyDescent="0.3">
      <c r="I11536" s="31" t="s">
        <v>4001</v>
      </c>
      <c r="J11536" s="20" t="s">
        <v>4008</v>
      </c>
      <c r="K11536" s="20" t="s">
        <v>4059</v>
      </c>
      <c r="L11536" s="20" t="s">
        <v>4060</v>
      </c>
      <c r="M11536" s="20" t="s">
        <v>39</v>
      </c>
      <c r="N11536" s="20" t="s">
        <v>46</v>
      </c>
      <c r="O11536" s="25">
        <v>214.14</v>
      </c>
      <c r="Q11536" s="20" t="s">
        <v>59</v>
      </c>
    </row>
    <row r="11537" spans="9:18" x14ac:dyDescent="0.3">
      <c r="M11537" s="20" t="s">
        <v>42</v>
      </c>
      <c r="O11537" s="25">
        <v>2</v>
      </c>
    </row>
    <row r="11538" spans="9:18" x14ac:dyDescent="0.3">
      <c r="I11538" s="31" t="s">
        <v>4001</v>
      </c>
      <c r="J11538" s="20" t="s">
        <v>4008</v>
      </c>
      <c r="K11538" s="20" t="s">
        <v>4061</v>
      </c>
      <c r="L11538" s="20" t="s">
        <v>4062</v>
      </c>
      <c r="M11538" s="20" t="s">
        <v>39</v>
      </c>
      <c r="N11538" s="20" t="s">
        <v>46</v>
      </c>
      <c r="O11538" s="25">
        <v>272.36</v>
      </c>
      <c r="Q11538" s="20" t="s">
        <v>59</v>
      </c>
    </row>
    <row r="11539" spans="9:18" x14ac:dyDescent="0.3">
      <c r="M11539" s="20" t="s">
        <v>42</v>
      </c>
      <c r="O11539" s="25">
        <v>2</v>
      </c>
    </row>
    <row r="11540" spans="9:18" x14ac:dyDescent="0.3">
      <c r="I11540" s="31" t="s">
        <v>4001</v>
      </c>
      <c r="J11540" s="20" t="s">
        <v>4008</v>
      </c>
      <c r="K11540" s="20" t="s">
        <v>4063</v>
      </c>
      <c r="L11540" s="20" t="s">
        <v>4064</v>
      </c>
      <c r="M11540" s="20" t="s">
        <v>39</v>
      </c>
      <c r="N11540" s="20" t="s">
        <v>46</v>
      </c>
      <c r="O11540" s="25">
        <v>226.62</v>
      </c>
      <c r="Q11540" s="20" t="s">
        <v>59</v>
      </c>
    </row>
    <row r="11541" spans="9:18" x14ac:dyDescent="0.3">
      <c r="M11541" s="20" t="s">
        <v>42</v>
      </c>
      <c r="O11541" s="25">
        <v>2</v>
      </c>
    </row>
    <row r="11542" spans="9:18" x14ac:dyDescent="0.3">
      <c r="I11542" s="31" t="s">
        <v>4001</v>
      </c>
      <c r="J11542" s="20" t="s">
        <v>4008</v>
      </c>
      <c r="K11542" s="20" t="s">
        <v>4065</v>
      </c>
      <c r="L11542" s="20" t="s">
        <v>798</v>
      </c>
      <c r="M11542" s="20" t="s">
        <v>39</v>
      </c>
      <c r="N11542" s="20" t="s">
        <v>46</v>
      </c>
      <c r="O11542" s="25">
        <v>388.3</v>
      </c>
      <c r="Q11542" s="20" t="s">
        <v>59</v>
      </c>
    </row>
    <row r="11543" spans="9:18" x14ac:dyDescent="0.3">
      <c r="M11543" s="20" t="s">
        <v>42</v>
      </c>
      <c r="O11543" s="25">
        <v>3</v>
      </c>
    </row>
    <row r="11544" spans="9:18" x14ac:dyDescent="0.3">
      <c r="I11544" s="31" t="s">
        <v>4001</v>
      </c>
      <c r="J11544" s="20" t="s">
        <v>4008</v>
      </c>
      <c r="K11544" s="20" t="s">
        <v>4066</v>
      </c>
      <c r="L11544" s="20" t="s">
        <v>4067</v>
      </c>
      <c r="M11544" s="20" t="s">
        <v>39</v>
      </c>
      <c r="N11544" s="20" t="s">
        <v>46</v>
      </c>
      <c r="O11544" s="25">
        <v>796.87</v>
      </c>
      <c r="Q11544" s="20" t="s">
        <v>59</v>
      </c>
    </row>
    <row r="11545" spans="9:18" x14ac:dyDescent="0.3">
      <c r="M11545" s="20" t="s">
        <v>42</v>
      </c>
      <c r="O11545" s="25">
        <v>9</v>
      </c>
    </row>
    <row r="11546" spans="9:18" x14ac:dyDescent="0.3">
      <c r="I11546" s="31" t="s">
        <v>4001</v>
      </c>
      <c r="J11546" s="20" t="s">
        <v>4008</v>
      </c>
      <c r="K11546" s="20" t="s">
        <v>4068</v>
      </c>
      <c r="L11546" s="20" t="s">
        <v>4069</v>
      </c>
      <c r="M11546" s="20" t="s">
        <v>39</v>
      </c>
      <c r="N11546" s="20" t="s">
        <v>46</v>
      </c>
      <c r="O11546" s="25">
        <v>202.69</v>
      </c>
      <c r="Q11546" s="20" t="s">
        <v>59</v>
      </c>
    </row>
    <row r="11547" spans="9:18" x14ac:dyDescent="0.3">
      <c r="M11547" s="20" t="s">
        <v>42</v>
      </c>
      <c r="O11547" s="25">
        <v>8</v>
      </c>
    </row>
    <row r="11548" spans="9:18" x14ac:dyDescent="0.3">
      <c r="I11548" s="31" t="s">
        <v>4001</v>
      </c>
      <c r="J11548" s="20" t="s">
        <v>4008</v>
      </c>
      <c r="K11548" s="20" t="s">
        <v>4070</v>
      </c>
      <c r="L11548" s="20" t="s">
        <v>4071</v>
      </c>
      <c r="M11548" s="20" t="s">
        <v>39</v>
      </c>
      <c r="N11548" s="20" t="s">
        <v>46</v>
      </c>
      <c r="O11548" s="25">
        <v>50.86</v>
      </c>
      <c r="Q11548" s="20" t="s">
        <v>59</v>
      </c>
    </row>
    <row r="11549" spans="9:18" x14ac:dyDescent="0.3">
      <c r="M11549" s="20" t="s">
        <v>42</v>
      </c>
      <c r="O11549" s="25">
        <v>2</v>
      </c>
    </row>
    <row r="11550" spans="9:18" x14ac:dyDescent="0.3">
      <c r="I11550" s="31" t="s">
        <v>4001</v>
      </c>
      <c r="J11550" s="20" t="s">
        <v>4072</v>
      </c>
      <c r="K11550" s="20" t="s">
        <v>174</v>
      </c>
      <c r="L11550" s="20" t="s">
        <v>2780</v>
      </c>
      <c r="M11550" s="20" t="s">
        <v>39</v>
      </c>
      <c r="N11550" s="20" t="s">
        <v>89</v>
      </c>
      <c r="Q11550" s="20" t="s">
        <v>46</v>
      </c>
      <c r="R11550" s="25">
        <v>416.72</v>
      </c>
    </row>
    <row r="11551" spans="9:18" x14ac:dyDescent="0.3">
      <c r="M11551" s="20" t="s">
        <v>42</v>
      </c>
      <c r="R11551" s="25">
        <v>2</v>
      </c>
    </row>
    <row r="11552" spans="9:18" x14ac:dyDescent="0.3">
      <c r="I11552" s="31" t="s">
        <v>4001</v>
      </c>
      <c r="J11552" s="20" t="s">
        <v>4072</v>
      </c>
      <c r="K11552" s="20" t="s">
        <v>174</v>
      </c>
      <c r="L11552" s="20" t="s">
        <v>2782</v>
      </c>
      <c r="M11552" s="20" t="s">
        <v>39</v>
      </c>
      <c r="N11552" s="20" t="s">
        <v>89</v>
      </c>
      <c r="Q11552" s="20" t="s">
        <v>46</v>
      </c>
      <c r="R11552" s="25">
        <v>222.05</v>
      </c>
    </row>
    <row r="11553" spans="9:18" x14ac:dyDescent="0.3">
      <c r="M11553" s="20" t="s">
        <v>42</v>
      </c>
      <c r="R11553" s="25">
        <v>2</v>
      </c>
    </row>
    <row r="11554" spans="9:18" x14ac:dyDescent="0.3">
      <c r="I11554" s="31" t="s">
        <v>4001</v>
      </c>
      <c r="J11554" s="20" t="s">
        <v>4072</v>
      </c>
      <c r="K11554" s="20" t="s">
        <v>174</v>
      </c>
      <c r="L11554" s="20" t="s">
        <v>2802</v>
      </c>
      <c r="M11554" s="20" t="s">
        <v>39</v>
      </c>
      <c r="N11554" s="20" t="s">
        <v>89</v>
      </c>
      <c r="Q11554" s="20" t="s">
        <v>46</v>
      </c>
      <c r="R11554" s="25">
        <v>40632.699999999997</v>
      </c>
    </row>
    <row r="11555" spans="9:18" x14ac:dyDescent="0.3">
      <c r="M11555" s="20" t="s">
        <v>42</v>
      </c>
      <c r="R11555" s="25">
        <v>24</v>
      </c>
    </row>
    <row r="11556" spans="9:18" x14ac:dyDescent="0.3">
      <c r="I11556" s="31" t="s">
        <v>4001</v>
      </c>
      <c r="J11556" s="20" t="s">
        <v>4072</v>
      </c>
      <c r="K11556" s="20" t="s">
        <v>174</v>
      </c>
      <c r="L11556" s="20" t="s">
        <v>2811</v>
      </c>
      <c r="M11556" s="20" t="s">
        <v>39</v>
      </c>
      <c r="N11556" s="20" t="s">
        <v>89</v>
      </c>
      <c r="Q11556" s="20" t="s">
        <v>46</v>
      </c>
      <c r="R11556" s="25">
        <v>32.119999999999997</v>
      </c>
    </row>
    <row r="11557" spans="9:18" x14ac:dyDescent="0.3">
      <c r="M11557" s="20" t="s">
        <v>42</v>
      </c>
      <c r="R11557" s="25">
        <v>0.3</v>
      </c>
    </row>
    <row r="11558" spans="9:18" x14ac:dyDescent="0.3">
      <c r="I11558" s="31" t="s">
        <v>4001</v>
      </c>
      <c r="J11558" s="20" t="s">
        <v>4072</v>
      </c>
      <c r="K11558" s="20" t="s">
        <v>174</v>
      </c>
      <c r="L11558" s="20" t="s">
        <v>2813</v>
      </c>
      <c r="M11558" s="20" t="s">
        <v>39</v>
      </c>
      <c r="N11558" s="20" t="s">
        <v>89</v>
      </c>
      <c r="Q11558" s="20" t="s">
        <v>46</v>
      </c>
      <c r="R11558" s="25">
        <v>1452.04</v>
      </c>
    </row>
    <row r="11559" spans="9:18" x14ac:dyDescent="0.3">
      <c r="M11559" s="20" t="s">
        <v>42</v>
      </c>
      <c r="R11559" s="25">
        <v>10.4</v>
      </c>
    </row>
    <row r="11560" spans="9:18" x14ac:dyDescent="0.3">
      <c r="I11560" s="31" t="s">
        <v>4001</v>
      </c>
      <c r="J11560" s="20" t="s">
        <v>4072</v>
      </c>
      <c r="K11560" s="20" t="s">
        <v>174</v>
      </c>
      <c r="L11560" s="20" t="s">
        <v>2816</v>
      </c>
      <c r="M11560" s="20" t="s">
        <v>39</v>
      </c>
      <c r="N11560" s="20" t="s">
        <v>89</v>
      </c>
      <c r="Q11560" s="20" t="s">
        <v>46</v>
      </c>
      <c r="R11560" s="25">
        <v>12.46</v>
      </c>
    </row>
    <row r="11561" spans="9:18" x14ac:dyDescent="0.3">
      <c r="M11561" s="20" t="s">
        <v>42</v>
      </c>
      <c r="R11561" s="25">
        <v>0.1</v>
      </c>
    </row>
    <row r="11562" spans="9:18" x14ac:dyDescent="0.3">
      <c r="I11562" s="31" t="s">
        <v>4001</v>
      </c>
      <c r="J11562" s="20" t="s">
        <v>4072</v>
      </c>
      <c r="K11562" s="20" t="s">
        <v>174</v>
      </c>
      <c r="L11562" s="20" t="s">
        <v>2817</v>
      </c>
      <c r="M11562" s="20" t="s">
        <v>39</v>
      </c>
      <c r="N11562" s="20" t="s">
        <v>89</v>
      </c>
      <c r="Q11562" s="20" t="s">
        <v>46</v>
      </c>
      <c r="R11562" s="25">
        <v>61.44</v>
      </c>
    </row>
    <row r="11563" spans="9:18" x14ac:dyDescent="0.3">
      <c r="M11563" s="20" t="s">
        <v>42</v>
      </c>
      <c r="R11563" s="25">
        <v>0.3</v>
      </c>
    </row>
    <row r="11564" spans="9:18" x14ac:dyDescent="0.3">
      <c r="I11564" s="31" t="s">
        <v>4001</v>
      </c>
      <c r="J11564" s="20" t="s">
        <v>4072</v>
      </c>
      <c r="K11564" s="20" t="s">
        <v>174</v>
      </c>
      <c r="L11564" s="20" t="s">
        <v>2818</v>
      </c>
      <c r="M11564" s="20" t="s">
        <v>39</v>
      </c>
      <c r="N11564" s="20" t="s">
        <v>89</v>
      </c>
      <c r="Q11564" s="20" t="s">
        <v>46</v>
      </c>
      <c r="R11564" s="25">
        <v>403.6</v>
      </c>
    </row>
    <row r="11565" spans="9:18" x14ac:dyDescent="0.3">
      <c r="M11565" s="20" t="s">
        <v>42</v>
      </c>
      <c r="R11565" s="25">
        <v>2.8</v>
      </c>
    </row>
    <row r="11566" spans="9:18" x14ac:dyDescent="0.3">
      <c r="I11566" s="31" t="s">
        <v>4001</v>
      </c>
      <c r="J11566" s="20" t="s">
        <v>4072</v>
      </c>
      <c r="K11566" s="20" t="s">
        <v>174</v>
      </c>
      <c r="L11566" s="20" t="s">
        <v>2820</v>
      </c>
      <c r="M11566" s="20" t="s">
        <v>39</v>
      </c>
      <c r="N11566" s="20" t="s">
        <v>89</v>
      </c>
      <c r="Q11566" s="20" t="s">
        <v>46</v>
      </c>
      <c r="R11566" s="25">
        <v>35.99</v>
      </c>
    </row>
    <row r="11567" spans="9:18" x14ac:dyDescent="0.3">
      <c r="M11567" s="20" t="s">
        <v>42</v>
      </c>
      <c r="R11567" s="25">
        <v>0.25</v>
      </c>
    </row>
    <row r="11568" spans="9:18" x14ac:dyDescent="0.3">
      <c r="I11568" s="31" t="s">
        <v>4001</v>
      </c>
      <c r="J11568" s="20" t="s">
        <v>4072</v>
      </c>
      <c r="K11568" s="20" t="s">
        <v>174</v>
      </c>
      <c r="L11568" s="20" t="s">
        <v>2822</v>
      </c>
      <c r="M11568" s="20" t="s">
        <v>39</v>
      </c>
      <c r="N11568" s="20" t="s">
        <v>89</v>
      </c>
      <c r="Q11568" s="20" t="s">
        <v>46</v>
      </c>
      <c r="R11568" s="25">
        <v>1183.31</v>
      </c>
    </row>
    <row r="11569" spans="9:18" x14ac:dyDescent="0.3">
      <c r="M11569" s="20" t="s">
        <v>42</v>
      </c>
      <c r="R11569" s="25">
        <v>11.1</v>
      </c>
    </row>
    <row r="11570" spans="9:18" x14ac:dyDescent="0.3">
      <c r="I11570" s="31" t="s">
        <v>4001</v>
      </c>
      <c r="J11570" s="20" t="s">
        <v>4072</v>
      </c>
      <c r="K11570" s="20" t="s">
        <v>174</v>
      </c>
      <c r="L11570" s="20" t="s">
        <v>3831</v>
      </c>
      <c r="M11570" s="20" t="s">
        <v>39</v>
      </c>
      <c r="N11570" s="20" t="s">
        <v>89</v>
      </c>
      <c r="Q11570" s="20" t="s">
        <v>906</v>
      </c>
      <c r="R11570" s="25">
        <v>149.22999999999999</v>
      </c>
    </row>
    <row r="11571" spans="9:18" x14ac:dyDescent="0.3">
      <c r="M11571" s="20" t="s">
        <v>42</v>
      </c>
      <c r="R11571" s="25">
        <v>1</v>
      </c>
    </row>
    <row r="11572" spans="9:18" x14ac:dyDescent="0.3">
      <c r="I11572" s="31" t="s">
        <v>4001</v>
      </c>
      <c r="J11572" s="20" t="s">
        <v>4072</v>
      </c>
      <c r="K11572" s="20" t="s">
        <v>174</v>
      </c>
      <c r="L11572" s="20" t="s">
        <v>2850</v>
      </c>
      <c r="M11572" s="20" t="s">
        <v>39</v>
      </c>
      <c r="N11572" s="20" t="s">
        <v>89</v>
      </c>
      <c r="Q11572" s="20" t="s">
        <v>46</v>
      </c>
      <c r="R11572" s="25">
        <v>1150</v>
      </c>
    </row>
    <row r="11573" spans="9:18" x14ac:dyDescent="0.3">
      <c r="M11573" s="20" t="s">
        <v>42</v>
      </c>
      <c r="R11573" s="25">
        <v>10</v>
      </c>
    </row>
    <row r="11574" spans="9:18" x14ac:dyDescent="0.3">
      <c r="I11574" s="31" t="s">
        <v>4001</v>
      </c>
      <c r="J11574" s="20" t="s">
        <v>4072</v>
      </c>
      <c r="K11574" s="20" t="s">
        <v>174</v>
      </c>
      <c r="L11574" s="20" t="s">
        <v>2851</v>
      </c>
      <c r="M11574" s="20" t="s">
        <v>39</v>
      </c>
      <c r="N11574" s="20" t="s">
        <v>89</v>
      </c>
      <c r="Q11574" s="20" t="s">
        <v>46</v>
      </c>
      <c r="R11574" s="25">
        <v>115.83</v>
      </c>
    </row>
    <row r="11575" spans="9:18" x14ac:dyDescent="0.3">
      <c r="M11575" s="20" t="s">
        <v>42</v>
      </c>
      <c r="R11575" s="25">
        <v>1</v>
      </c>
    </row>
    <row r="11576" spans="9:18" x14ac:dyDescent="0.3">
      <c r="I11576" s="31" t="s">
        <v>4001</v>
      </c>
      <c r="J11576" s="20" t="s">
        <v>4072</v>
      </c>
      <c r="K11576" s="20" t="s">
        <v>174</v>
      </c>
      <c r="L11576" s="20" t="s">
        <v>2879</v>
      </c>
      <c r="M11576" s="20" t="s">
        <v>39</v>
      </c>
      <c r="N11576" s="20" t="s">
        <v>89</v>
      </c>
      <c r="Q11576" s="20" t="s">
        <v>46</v>
      </c>
      <c r="R11576" s="25">
        <v>19.600000000000001</v>
      </c>
    </row>
    <row r="11577" spans="9:18" x14ac:dyDescent="0.3">
      <c r="M11577" s="20" t="s">
        <v>42</v>
      </c>
      <c r="R11577" s="25">
        <v>0.2</v>
      </c>
    </row>
    <row r="11578" spans="9:18" x14ac:dyDescent="0.3">
      <c r="I11578" s="31" t="s">
        <v>4001</v>
      </c>
      <c r="J11578" s="20" t="s">
        <v>4072</v>
      </c>
      <c r="K11578" s="20" t="s">
        <v>174</v>
      </c>
      <c r="L11578" s="20" t="s">
        <v>2881</v>
      </c>
      <c r="M11578" s="20" t="s">
        <v>39</v>
      </c>
      <c r="N11578" s="20" t="s">
        <v>89</v>
      </c>
      <c r="Q11578" s="20" t="s">
        <v>46</v>
      </c>
      <c r="R11578" s="25">
        <v>68.64</v>
      </c>
    </row>
    <row r="11579" spans="9:18" x14ac:dyDescent="0.3">
      <c r="M11579" s="20" t="s">
        <v>42</v>
      </c>
      <c r="R11579" s="25">
        <v>0.65</v>
      </c>
    </row>
    <row r="11580" spans="9:18" x14ac:dyDescent="0.3">
      <c r="I11580" s="31" t="s">
        <v>4001</v>
      </c>
      <c r="J11580" s="20" t="s">
        <v>4072</v>
      </c>
      <c r="K11580" s="20" t="s">
        <v>174</v>
      </c>
      <c r="L11580" s="20" t="s">
        <v>3933</v>
      </c>
      <c r="M11580" s="20" t="s">
        <v>39</v>
      </c>
      <c r="N11580" s="20" t="s">
        <v>89</v>
      </c>
      <c r="Q11580" s="20" t="s">
        <v>46</v>
      </c>
      <c r="R11580" s="25">
        <v>35.96</v>
      </c>
    </row>
    <row r="11581" spans="9:18" x14ac:dyDescent="0.3">
      <c r="M11581" s="20" t="s">
        <v>42</v>
      </c>
      <c r="R11581" s="25">
        <v>0.3</v>
      </c>
    </row>
    <row r="11582" spans="9:18" x14ac:dyDescent="0.3">
      <c r="I11582" s="31" t="s">
        <v>4001</v>
      </c>
      <c r="J11582" s="20" t="s">
        <v>4072</v>
      </c>
      <c r="K11582" s="20" t="s">
        <v>174</v>
      </c>
      <c r="L11582" s="20" t="s">
        <v>2887</v>
      </c>
      <c r="M11582" s="20" t="s">
        <v>39</v>
      </c>
      <c r="N11582" s="20" t="s">
        <v>89</v>
      </c>
      <c r="Q11582" s="20" t="s">
        <v>46</v>
      </c>
      <c r="R11582" s="25">
        <v>26.17</v>
      </c>
    </row>
    <row r="11583" spans="9:18" x14ac:dyDescent="0.3">
      <c r="M11583" s="20" t="s">
        <v>42</v>
      </c>
      <c r="R11583" s="25">
        <v>0.1</v>
      </c>
    </row>
    <row r="11584" spans="9:18" x14ac:dyDescent="0.3">
      <c r="I11584" s="31" t="s">
        <v>4001</v>
      </c>
      <c r="J11584" s="20" t="s">
        <v>4072</v>
      </c>
      <c r="K11584" s="20" t="s">
        <v>174</v>
      </c>
      <c r="L11584" s="20" t="s">
        <v>2885</v>
      </c>
      <c r="M11584" s="20" t="s">
        <v>39</v>
      </c>
      <c r="N11584" s="20" t="s">
        <v>89</v>
      </c>
      <c r="Q11584" s="20" t="s">
        <v>46</v>
      </c>
      <c r="R11584" s="25">
        <v>13.76</v>
      </c>
    </row>
    <row r="11585" spans="9:18" x14ac:dyDescent="0.3">
      <c r="M11585" s="20" t="s">
        <v>42</v>
      </c>
      <c r="R11585" s="25">
        <v>0.1</v>
      </c>
    </row>
    <row r="11586" spans="9:18" x14ac:dyDescent="0.3">
      <c r="I11586" s="31" t="s">
        <v>4001</v>
      </c>
      <c r="J11586" s="20" t="s">
        <v>4072</v>
      </c>
      <c r="K11586" s="20" t="s">
        <v>174</v>
      </c>
      <c r="L11586" s="20" t="s">
        <v>2886</v>
      </c>
      <c r="M11586" s="20" t="s">
        <v>39</v>
      </c>
      <c r="N11586" s="20" t="s">
        <v>89</v>
      </c>
      <c r="Q11586" s="20" t="s">
        <v>46</v>
      </c>
      <c r="R11586" s="25">
        <v>103.82</v>
      </c>
    </row>
    <row r="11587" spans="9:18" x14ac:dyDescent="0.3">
      <c r="M11587" s="20" t="s">
        <v>42</v>
      </c>
      <c r="R11587" s="25">
        <v>0.75</v>
      </c>
    </row>
    <row r="11588" spans="9:18" x14ac:dyDescent="0.3">
      <c r="I11588" s="31" t="s">
        <v>4001</v>
      </c>
      <c r="J11588" s="20" t="s">
        <v>4072</v>
      </c>
      <c r="K11588" s="20" t="s">
        <v>174</v>
      </c>
      <c r="L11588" s="20" t="s">
        <v>2888</v>
      </c>
      <c r="M11588" s="20" t="s">
        <v>39</v>
      </c>
      <c r="N11588" s="20" t="s">
        <v>89</v>
      </c>
      <c r="Q11588" s="20" t="s">
        <v>46</v>
      </c>
      <c r="R11588" s="25">
        <v>469.21</v>
      </c>
    </row>
    <row r="11589" spans="9:18" x14ac:dyDescent="0.3">
      <c r="M11589" s="20" t="s">
        <v>42</v>
      </c>
      <c r="R11589" s="25">
        <v>5</v>
      </c>
    </row>
    <row r="11590" spans="9:18" x14ac:dyDescent="0.3">
      <c r="I11590" s="31" t="s">
        <v>4001</v>
      </c>
      <c r="J11590" s="20" t="s">
        <v>4072</v>
      </c>
      <c r="K11590" s="20" t="s">
        <v>174</v>
      </c>
      <c r="L11590" s="20" t="s">
        <v>3836</v>
      </c>
      <c r="M11590" s="20" t="s">
        <v>39</v>
      </c>
      <c r="N11590" s="20" t="s">
        <v>89</v>
      </c>
      <c r="Q11590" s="20" t="s">
        <v>46</v>
      </c>
      <c r="R11590" s="25">
        <v>175</v>
      </c>
    </row>
    <row r="11591" spans="9:18" x14ac:dyDescent="0.3">
      <c r="M11591" s="20" t="s">
        <v>42</v>
      </c>
      <c r="R11591" s="25">
        <v>2</v>
      </c>
    </row>
    <row r="11592" spans="9:18" x14ac:dyDescent="0.3">
      <c r="I11592" s="31" t="s">
        <v>4001</v>
      </c>
      <c r="J11592" s="20" t="s">
        <v>4072</v>
      </c>
      <c r="K11592" s="20" t="s">
        <v>174</v>
      </c>
      <c r="L11592" s="20" t="s">
        <v>2891</v>
      </c>
      <c r="M11592" s="20" t="s">
        <v>39</v>
      </c>
      <c r="N11592" s="20" t="s">
        <v>89</v>
      </c>
      <c r="Q11592" s="20" t="s">
        <v>46</v>
      </c>
      <c r="R11592" s="25">
        <v>1708.16</v>
      </c>
    </row>
    <row r="11593" spans="9:18" x14ac:dyDescent="0.3">
      <c r="M11593" s="20" t="s">
        <v>42</v>
      </c>
      <c r="R11593" s="25">
        <v>9</v>
      </c>
    </row>
    <row r="11594" spans="9:18" x14ac:dyDescent="0.3">
      <c r="I11594" s="31" t="s">
        <v>4001</v>
      </c>
      <c r="J11594" s="20" t="s">
        <v>4072</v>
      </c>
      <c r="K11594" s="20" t="s">
        <v>174</v>
      </c>
      <c r="L11594" s="20" t="s">
        <v>2900</v>
      </c>
      <c r="M11594" s="20" t="s">
        <v>39</v>
      </c>
      <c r="N11594" s="20" t="s">
        <v>89</v>
      </c>
      <c r="Q11594" s="20" t="s">
        <v>53</v>
      </c>
      <c r="R11594" s="25">
        <v>59.02</v>
      </c>
    </row>
    <row r="11595" spans="9:18" x14ac:dyDescent="0.3">
      <c r="M11595" s="20" t="s">
        <v>42</v>
      </c>
      <c r="R11595" s="25">
        <v>10</v>
      </c>
    </row>
    <row r="11596" spans="9:18" x14ac:dyDescent="0.3">
      <c r="I11596" s="31" t="s">
        <v>4001</v>
      </c>
      <c r="J11596" s="20" t="s">
        <v>4072</v>
      </c>
      <c r="K11596" s="20" t="s">
        <v>174</v>
      </c>
      <c r="L11596" s="20" t="s">
        <v>2908</v>
      </c>
      <c r="M11596" s="20" t="s">
        <v>39</v>
      </c>
      <c r="N11596" s="20" t="s">
        <v>89</v>
      </c>
      <c r="Q11596" s="20" t="s">
        <v>46</v>
      </c>
      <c r="R11596" s="25">
        <v>6920.57</v>
      </c>
    </row>
    <row r="11597" spans="9:18" x14ac:dyDescent="0.3">
      <c r="M11597" s="20" t="s">
        <v>42</v>
      </c>
      <c r="R11597" s="25">
        <v>6</v>
      </c>
    </row>
    <row r="11598" spans="9:18" x14ac:dyDescent="0.3">
      <c r="I11598" s="31" t="s">
        <v>4001</v>
      </c>
      <c r="J11598" s="20" t="s">
        <v>4072</v>
      </c>
      <c r="K11598" s="20" t="s">
        <v>174</v>
      </c>
      <c r="L11598" s="20" t="s">
        <v>2923</v>
      </c>
      <c r="M11598" s="20" t="s">
        <v>39</v>
      </c>
      <c r="N11598" s="20" t="s">
        <v>89</v>
      </c>
      <c r="Q11598" s="20" t="s">
        <v>46</v>
      </c>
      <c r="R11598" s="25">
        <v>68.78</v>
      </c>
    </row>
    <row r="11599" spans="9:18" x14ac:dyDescent="0.3">
      <c r="M11599" s="20" t="s">
        <v>42</v>
      </c>
      <c r="R11599" s="25">
        <v>1</v>
      </c>
    </row>
    <row r="11600" spans="9:18" x14ac:dyDescent="0.3">
      <c r="I11600" s="31" t="s">
        <v>4001</v>
      </c>
      <c r="J11600" s="20" t="s">
        <v>4072</v>
      </c>
      <c r="K11600" s="20" t="s">
        <v>174</v>
      </c>
      <c r="L11600" s="20" t="s">
        <v>2925</v>
      </c>
      <c r="M11600" s="20" t="s">
        <v>39</v>
      </c>
      <c r="N11600" s="20" t="s">
        <v>89</v>
      </c>
      <c r="Q11600" s="20" t="s">
        <v>46</v>
      </c>
      <c r="R11600" s="25">
        <v>237.66</v>
      </c>
    </row>
    <row r="11601" spans="9:18" x14ac:dyDescent="0.3">
      <c r="M11601" s="20" t="s">
        <v>42</v>
      </c>
      <c r="R11601" s="25">
        <v>5</v>
      </c>
    </row>
    <row r="11602" spans="9:18" x14ac:dyDescent="0.3">
      <c r="I11602" s="31" t="s">
        <v>4001</v>
      </c>
      <c r="J11602" s="20" t="s">
        <v>4072</v>
      </c>
      <c r="K11602" s="20" t="s">
        <v>174</v>
      </c>
      <c r="L11602" s="20" t="s">
        <v>2934</v>
      </c>
      <c r="M11602" s="20" t="s">
        <v>39</v>
      </c>
      <c r="N11602" s="20" t="s">
        <v>89</v>
      </c>
      <c r="Q11602" s="20" t="s">
        <v>46</v>
      </c>
      <c r="R11602" s="25">
        <v>1219.17</v>
      </c>
    </row>
    <row r="11603" spans="9:18" x14ac:dyDescent="0.3">
      <c r="M11603" s="20" t="s">
        <v>42</v>
      </c>
      <c r="R11603" s="25">
        <v>40</v>
      </c>
    </row>
    <row r="11604" spans="9:18" x14ac:dyDescent="0.3">
      <c r="I11604" s="31" t="s">
        <v>4001</v>
      </c>
      <c r="J11604" s="20" t="s">
        <v>4072</v>
      </c>
      <c r="K11604" s="20" t="s">
        <v>174</v>
      </c>
      <c r="L11604" s="20" t="s">
        <v>2937</v>
      </c>
      <c r="M11604" s="20" t="s">
        <v>39</v>
      </c>
      <c r="N11604" s="20" t="s">
        <v>89</v>
      </c>
      <c r="Q11604" s="20" t="s">
        <v>46</v>
      </c>
      <c r="R11604" s="25">
        <v>1300.3800000000001</v>
      </c>
    </row>
    <row r="11605" spans="9:18" x14ac:dyDescent="0.3">
      <c r="M11605" s="20" t="s">
        <v>42</v>
      </c>
      <c r="R11605" s="25">
        <v>6</v>
      </c>
    </row>
    <row r="11606" spans="9:18" x14ac:dyDescent="0.3">
      <c r="I11606" s="31" t="s">
        <v>4001</v>
      </c>
      <c r="J11606" s="20" t="s">
        <v>4072</v>
      </c>
      <c r="K11606" s="20" t="s">
        <v>174</v>
      </c>
      <c r="L11606" s="20" t="s">
        <v>2940</v>
      </c>
      <c r="M11606" s="20" t="s">
        <v>39</v>
      </c>
      <c r="N11606" s="20" t="s">
        <v>89</v>
      </c>
      <c r="Q11606" s="20" t="s">
        <v>46</v>
      </c>
      <c r="R11606" s="25">
        <v>2402.1799999999998</v>
      </c>
    </row>
    <row r="11607" spans="9:18" x14ac:dyDescent="0.3">
      <c r="M11607" s="20" t="s">
        <v>42</v>
      </c>
      <c r="R11607" s="25">
        <v>2</v>
      </c>
    </row>
    <row r="11608" spans="9:18" x14ac:dyDescent="0.3">
      <c r="I11608" s="31" t="s">
        <v>4001</v>
      </c>
      <c r="J11608" s="20" t="s">
        <v>4072</v>
      </c>
      <c r="K11608" s="20" t="s">
        <v>174</v>
      </c>
      <c r="L11608" s="20" t="s">
        <v>2950</v>
      </c>
      <c r="M11608" s="20" t="s">
        <v>39</v>
      </c>
      <c r="N11608" s="20" t="s">
        <v>89</v>
      </c>
      <c r="Q11608" s="20" t="s">
        <v>46</v>
      </c>
      <c r="R11608" s="25">
        <v>2170.29</v>
      </c>
    </row>
    <row r="11609" spans="9:18" x14ac:dyDescent="0.3">
      <c r="M11609" s="20" t="s">
        <v>42</v>
      </c>
      <c r="R11609" s="25">
        <v>3</v>
      </c>
    </row>
    <row r="11610" spans="9:18" x14ac:dyDescent="0.3">
      <c r="I11610" s="31" t="s">
        <v>4001</v>
      </c>
      <c r="J11610" s="20" t="s">
        <v>4072</v>
      </c>
      <c r="K11610" s="20" t="s">
        <v>174</v>
      </c>
      <c r="L11610" s="20" t="s">
        <v>2952</v>
      </c>
      <c r="M11610" s="20" t="s">
        <v>39</v>
      </c>
      <c r="N11610" s="20" t="s">
        <v>89</v>
      </c>
      <c r="Q11610" s="20" t="s">
        <v>46</v>
      </c>
      <c r="R11610" s="25">
        <v>158.33000000000001</v>
      </c>
    </row>
    <row r="11611" spans="9:18" x14ac:dyDescent="0.3">
      <c r="M11611" s="20" t="s">
        <v>42</v>
      </c>
      <c r="R11611" s="25">
        <v>1</v>
      </c>
    </row>
    <row r="11612" spans="9:18" x14ac:dyDescent="0.3">
      <c r="I11612" s="31" t="s">
        <v>4001</v>
      </c>
      <c r="J11612" s="20" t="s">
        <v>4072</v>
      </c>
      <c r="K11612" s="20" t="s">
        <v>174</v>
      </c>
      <c r="L11612" s="20" t="s">
        <v>3845</v>
      </c>
      <c r="M11612" s="20" t="s">
        <v>39</v>
      </c>
      <c r="N11612" s="20" t="s">
        <v>89</v>
      </c>
      <c r="Q11612" s="20" t="s">
        <v>46</v>
      </c>
      <c r="R11612" s="25">
        <v>441.33</v>
      </c>
    </row>
    <row r="11613" spans="9:18" x14ac:dyDescent="0.3">
      <c r="M11613" s="20" t="s">
        <v>42</v>
      </c>
      <c r="R11613" s="25">
        <v>20</v>
      </c>
    </row>
    <row r="11614" spans="9:18" x14ac:dyDescent="0.3">
      <c r="I11614" s="31" t="s">
        <v>4001</v>
      </c>
      <c r="J11614" s="20" t="s">
        <v>4072</v>
      </c>
      <c r="K11614" s="20" t="s">
        <v>174</v>
      </c>
      <c r="L11614" s="20" t="s">
        <v>2956</v>
      </c>
      <c r="M11614" s="20" t="s">
        <v>39</v>
      </c>
      <c r="N11614" s="20" t="s">
        <v>89</v>
      </c>
      <c r="Q11614" s="20" t="s">
        <v>46</v>
      </c>
      <c r="R11614" s="25">
        <v>2275.5300000000002</v>
      </c>
    </row>
    <row r="11615" spans="9:18" x14ac:dyDescent="0.3">
      <c r="M11615" s="20" t="s">
        <v>42</v>
      </c>
      <c r="R11615" s="25">
        <v>1</v>
      </c>
    </row>
    <row r="11616" spans="9:18" x14ac:dyDescent="0.3">
      <c r="I11616" s="31" t="s">
        <v>4001</v>
      </c>
      <c r="J11616" s="20" t="s">
        <v>4072</v>
      </c>
      <c r="K11616" s="20" t="s">
        <v>174</v>
      </c>
      <c r="L11616" s="20" t="s">
        <v>2957</v>
      </c>
      <c r="M11616" s="20" t="s">
        <v>39</v>
      </c>
      <c r="N11616" s="20" t="s">
        <v>89</v>
      </c>
      <c r="Q11616" s="20" t="s">
        <v>46</v>
      </c>
      <c r="R11616" s="25">
        <v>576.22</v>
      </c>
    </row>
    <row r="11617" spans="9:18" x14ac:dyDescent="0.3">
      <c r="M11617" s="20" t="s">
        <v>42</v>
      </c>
      <c r="R11617" s="25">
        <v>13</v>
      </c>
    </row>
    <row r="11618" spans="9:18" x14ac:dyDescent="0.3">
      <c r="I11618" s="31" t="s">
        <v>4001</v>
      </c>
      <c r="J11618" s="20" t="s">
        <v>4072</v>
      </c>
      <c r="K11618" s="20" t="s">
        <v>174</v>
      </c>
      <c r="L11618" s="20" t="s">
        <v>2985</v>
      </c>
      <c r="M11618" s="20" t="s">
        <v>39</v>
      </c>
      <c r="N11618" s="20" t="s">
        <v>89</v>
      </c>
      <c r="Q11618" s="20" t="s">
        <v>46</v>
      </c>
      <c r="R11618" s="25">
        <v>1344.57</v>
      </c>
    </row>
    <row r="11619" spans="9:18" x14ac:dyDescent="0.3">
      <c r="M11619" s="20" t="s">
        <v>42</v>
      </c>
      <c r="R11619" s="25">
        <v>4</v>
      </c>
    </row>
    <row r="11620" spans="9:18" x14ac:dyDescent="0.3">
      <c r="I11620" s="31" t="s">
        <v>4001</v>
      </c>
      <c r="J11620" s="20" t="s">
        <v>4072</v>
      </c>
      <c r="K11620" s="20" t="s">
        <v>174</v>
      </c>
      <c r="L11620" s="20" t="s">
        <v>2995</v>
      </c>
      <c r="M11620" s="20" t="s">
        <v>39</v>
      </c>
      <c r="N11620" s="20" t="s">
        <v>89</v>
      </c>
      <c r="Q11620" s="20" t="s">
        <v>46</v>
      </c>
      <c r="R11620" s="25">
        <v>4893</v>
      </c>
    </row>
    <row r="11621" spans="9:18" x14ac:dyDescent="0.3">
      <c r="M11621" s="20" t="s">
        <v>42</v>
      </c>
      <c r="R11621" s="25">
        <v>1</v>
      </c>
    </row>
    <row r="11622" spans="9:18" x14ac:dyDescent="0.3">
      <c r="I11622" s="31" t="s">
        <v>4001</v>
      </c>
      <c r="J11622" s="20" t="s">
        <v>4072</v>
      </c>
      <c r="K11622" s="20" t="s">
        <v>174</v>
      </c>
      <c r="L11622" s="20" t="s">
        <v>3003</v>
      </c>
      <c r="M11622" s="20" t="s">
        <v>39</v>
      </c>
      <c r="N11622" s="20" t="s">
        <v>89</v>
      </c>
      <c r="Q11622" s="20" t="s">
        <v>107</v>
      </c>
      <c r="R11622" s="25">
        <v>8155.12</v>
      </c>
    </row>
    <row r="11623" spans="9:18" x14ac:dyDescent="0.3">
      <c r="M11623" s="20" t="s">
        <v>42</v>
      </c>
      <c r="R11623" s="25">
        <v>16</v>
      </c>
    </row>
    <row r="11624" spans="9:18" x14ac:dyDescent="0.3">
      <c r="I11624" s="31" t="s">
        <v>4001</v>
      </c>
      <c r="J11624" s="20" t="s">
        <v>4072</v>
      </c>
      <c r="K11624" s="20" t="s">
        <v>174</v>
      </c>
      <c r="L11624" s="20" t="s">
        <v>3004</v>
      </c>
      <c r="M11624" s="20" t="s">
        <v>39</v>
      </c>
      <c r="N11624" s="20" t="s">
        <v>89</v>
      </c>
      <c r="Q11624" s="20" t="s">
        <v>107</v>
      </c>
      <c r="R11624" s="25">
        <v>101791.36</v>
      </c>
    </row>
    <row r="11625" spans="9:18" x14ac:dyDescent="0.3">
      <c r="M11625" s="20" t="s">
        <v>42</v>
      </c>
      <c r="R11625" s="25">
        <v>256</v>
      </c>
    </row>
    <row r="11626" spans="9:18" x14ac:dyDescent="0.3">
      <c r="I11626" s="31" t="s">
        <v>4001</v>
      </c>
      <c r="J11626" s="20" t="s">
        <v>4072</v>
      </c>
      <c r="K11626" s="20" t="s">
        <v>174</v>
      </c>
      <c r="L11626" s="20" t="s">
        <v>3005</v>
      </c>
      <c r="M11626" s="20" t="s">
        <v>39</v>
      </c>
      <c r="N11626" s="20" t="s">
        <v>89</v>
      </c>
      <c r="Q11626" s="20" t="s">
        <v>107</v>
      </c>
      <c r="R11626" s="25">
        <v>4050</v>
      </c>
    </row>
    <row r="11627" spans="9:18" x14ac:dyDescent="0.3">
      <c r="M11627" s="20" t="s">
        <v>42</v>
      </c>
      <c r="R11627" s="25">
        <v>9</v>
      </c>
    </row>
    <row r="11628" spans="9:18" x14ac:dyDescent="0.3">
      <c r="I11628" s="31" t="s">
        <v>4001</v>
      </c>
      <c r="J11628" s="20" t="s">
        <v>4072</v>
      </c>
      <c r="K11628" s="20" t="s">
        <v>174</v>
      </c>
      <c r="L11628" s="20" t="s">
        <v>3015</v>
      </c>
      <c r="M11628" s="20" t="s">
        <v>39</v>
      </c>
      <c r="N11628" s="20" t="s">
        <v>89</v>
      </c>
      <c r="Q11628" s="20" t="s">
        <v>46</v>
      </c>
      <c r="R11628" s="25">
        <v>710.67</v>
      </c>
    </row>
    <row r="11629" spans="9:18" x14ac:dyDescent="0.3">
      <c r="M11629" s="20" t="s">
        <v>42</v>
      </c>
      <c r="R11629" s="25">
        <v>131</v>
      </c>
    </row>
    <row r="11630" spans="9:18" x14ac:dyDescent="0.3">
      <c r="I11630" s="31" t="s">
        <v>4001</v>
      </c>
      <c r="J11630" s="20" t="s">
        <v>4072</v>
      </c>
      <c r="K11630" s="20" t="s">
        <v>174</v>
      </c>
      <c r="L11630" s="20" t="s">
        <v>3024</v>
      </c>
      <c r="M11630" s="20" t="s">
        <v>39</v>
      </c>
      <c r="N11630" s="20" t="s">
        <v>89</v>
      </c>
      <c r="Q11630" s="20" t="s">
        <v>46</v>
      </c>
      <c r="R11630" s="25">
        <v>76.81</v>
      </c>
    </row>
    <row r="11631" spans="9:18" x14ac:dyDescent="0.3">
      <c r="M11631" s="20" t="s">
        <v>42</v>
      </c>
      <c r="R11631" s="25">
        <v>2</v>
      </c>
    </row>
    <row r="11632" spans="9:18" x14ac:dyDescent="0.3">
      <c r="I11632" s="31" t="s">
        <v>4001</v>
      </c>
      <c r="J11632" s="20" t="s">
        <v>4072</v>
      </c>
      <c r="K11632" s="20" t="s">
        <v>174</v>
      </c>
      <c r="L11632" s="20" t="s">
        <v>3025</v>
      </c>
      <c r="M11632" s="20" t="s">
        <v>39</v>
      </c>
      <c r="N11632" s="20" t="s">
        <v>89</v>
      </c>
      <c r="Q11632" s="20" t="s">
        <v>46</v>
      </c>
      <c r="R11632" s="25">
        <v>215.27</v>
      </c>
    </row>
    <row r="11633" spans="9:18" x14ac:dyDescent="0.3">
      <c r="M11633" s="20" t="s">
        <v>42</v>
      </c>
      <c r="R11633" s="25">
        <v>16</v>
      </c>
    </row>
    <row r="11634" spans="9:18" x14ac:dyDescent="0.3">
      <c r="I11634" s="31" t="s">
        <v>4001</v>
      </c>
      <c r="J11634" s="20" t="s">
        <v>4072</v>
      </c>
      <c r="K11634" s="20" t="s">
        <v>174</v>
      </c>
      <c r="L11634" s="20" t="s">
        <v>3026</v>
      </c>
      <c r="M11634" s="20" t="s">
        <v>39</v>
      </c>
      <c r="N11634" s="20" t="s">
        <v>89</v>
      </c>
      <c r="Q11634" s="20" t="s">
        <v>46</v>
      </c>
      <c r="R11634" s="25">
        <v>605.26</v>
      </c>
    </row>
    <row r="11635" spans="9:18" x14ac:dyDescent="0.3">
      <c r="M11635" s="20" t="s">
        <v>42</v>
      </c>
      <c r="R11635" s="25">
        <v>38</v>
      </c>
    </row>
    <row r="11636" spans="9:18" x14ac:dyDescent="0.3">
      <c r="I11636" s="31" t="s">
        <v>4001</v>
      </c>
      <c r="J11636" s="20" t="s">
        <v>4072</v>
      </c>
      <c r="K11636" s="20" t="s">
        <v>174</v>
      </c>
      <c r="L11636" s="20" t="s">
        <v>3027</v>
      </c>
      <c r="M11636" s="20" t="s">
        <v>39</v>
      </c>
      <c r="N11636" s="20" t="s">
        <v>89</v>
      </c>
      <c r="Q11636" s="20" t="s">
        <v>46</v>
      </c>
      <c r="R11636" s="25">
        <v>308.91000000000003</v>
      </c>
    </row>
    <row r="11637" spans="9:18" x14ac:dyDescent="0.3">
      <c r="M11637" s="20" t="s">
        <v>42</v>
      </c>
      <c r="R11637" s="25">
        <v>7</v>
      </c>
    </row>
    <row r="11638" spans="9:18" x14ac:dyDescent="0.3">
      <c r="I11638" s="31" t="s">
        <v>4001</v>
      </c>
      <c r="J11638" s="20" t="s">
        <v>4072</v>
      </c>
      <c r="K11638" s="20" t="s">
        <v>174</v>
      </c>
      <c r="L11638" s="20" t="s">
        <v>3028</v>
      </c>
      <c r="M11638" s="20" t="s">
        <v>39</v>
      </c>
      <c r="N11638" s="20" t="s">
        <v>89</v>
      </c>
      <c r="Q11638" s="20" t="s">
        <v>46</v>
      </c>
      <c r="R11638" s="25">
        <v>737.89</v>
      </c>
    </row>
    <row r="11639" spans="9:18" x14ac:dyDescent="0.3">
      <c r="M11639" s="20" t="s">
        <v>42</v>
      </c>
      <c r="R11639" s="25">
        <v>13</v>
      </c>
    </row>
    <row r="11640" spans="9:18" x14ac:dyDescent="0.3">
      <c r="I11640" s="31" t="s">
        <v>4001</v>
      </c>
      <c r="J11640" s="20" t="s">
        <v>4072</v>
      </c>
      <c r="K11640" s="20" t="s">
        <v>174</v>
      </c>
      <c r="L11640" s="20" t="s">
        <v>3029</v>
      </c>
      <c r="M11640" s="20" t="s">
        <v>39</v>
      </c>
      <c r="N11640" s="20" t="s">
        <v>89</v>
      </c>
      <c r="Q11640" s="20" t="s">
        <v>46</v>
      </c>
      <c r="R11640" s="25">
        <v>126.28</v>
      </c>
    </row>
    <row r="11641" spans="9:18" x14ac:dyDescent="0.3">
      <c r="M11641" s="20" t="s">
        <v>42</v>
      </c>
      <c r="R11641" s="25">
        <v>10</v>
      </c>
    </row>
    <row r="11642" spans="9:18" x14ac:dyDescent="0.3">
      <c r="I11642" s="31" t="s">
        <v>4001</v>
      </c>
      <c r="J11642" s="20" t="s">
        <v>4072</v>
      </c>
      <c r="K11642" s="20" t="s">
        <v>174</v>
      </c>
      <c r="L11642" s="20" t="s">
        <v>3557</v>
      </c>
      <c r="M11642" s="20" t="s">
        <v>39</v>
      </c>
      <c r="N11642" s="20" t="s">
        <v>89</v>
      </c>
      <c r="Q11642" s="20" t="s">
        <v>53</v>
      </c>
      <c r="R11642" s="25">
        <v>41.52</v>
      </c>
    </row>
    <row r="11643" spans="9:18" x14ac:dyDescent="0.3">
      <c r="M11643" s="20" t="s">
        <v>42</v>
      </c>
      <c r="R11643" s="25">
        <v>1</v>
      </c>
    </row>
    <row r="11644" spans="9:18" x14ac:dyDescent="0.3">
      <c r="I11644" s="31" t="s">
        <v>4001</v>
      </c>
      <c r="J11644" s="20" t="s">
        <v>4072</v>
      </c>
      <c r="K11644" s="20" t="s">
        <v>174</v>
      </c>
      <c r="L11644" s="20" t="s">
        <v>3040</v>
      </c>
      <c r="M11644" s="20" t="s">
        <v>39</v>
      </c>
      <c r="N11644" s="20" t="s">
        <v>89</v>
      </c>
      <c r="Q11644" s="20" t="s">
        <v>46</v>
      </c>
      <c r="R11644" s="25">
        <v>5515.83</v>
      </c>
    </row>
    <row r="11645" spans="9:18" x14ac:dyDescent="0.3">
      <c r="M11645" s="20" t="s">
        <v>42</v>
      </c>
      <c r="R11645" s="25">
        <v>1</v>
      </c>
    </row>
    <row r="11646" spans="9:18" x14ac:dyDescent="0.3">
      <c r="I11646" s="31" t="s">
        <v>4001</v>
      </c>
      <c r="J11646" s="20" t="s">
        <v>4072</v>
      </c>
      <c r="K11646" s="20" t="s">
        <v>174</v>
      </c>
      <c r="L11646" s="20" t="s">
        <v>3070</v>
      </c>
      <c r="M11646" s="20" t="s">
        <v>39</v>
      </c>
      <c r="N11646" s="20" t="s">
        <v>89</v>
      </c>
      <c r="Q11646" s="20" t="s">
        <v>46</v>
      </c>
      <c r="R11646" s="25">
        <v>138.22999999999999</v>
      </c>
    </row>
    <row r="11647" spans="9:18" x14ac:dyDescent="0.3">
      <c r="M11647" s="20" t="s">
        <v>42</v>
      </c>
      <c r="R11647" s="25">
        <v>4</v>
      </c>
    </row>
    <row r="11648" spans="9:18" x14ac:dyDescent="0.3">
      <c r="I11648" s="31" t="s">
        <v>4001</v>
      </c>
      <c r="J11648" s="20" t="s">
        <v>4072</v>
      </c>
      <c r="K11648" s="20" t="s">
        <v>174</v>
      </c>
      <c r="L11648" s="20" t="s">
        <v>3091</v>
      </c>
      <c r="M11648" s="20" t="s">
        <v>39</v>
      </c>
      <c r="N11648" s="20" t="s">
        <v>89</v>
      </c>
      <c r="Q11648" s="20" t="s">
        <v>46</v>
      </c>
      <c r="R11648" s="25">
        <v>35.26</v>
      </c>
    </row>
    <row r="11649" spans="9:18" x14ac:dyDescent="0.3">
      <c r="M11649" s="20" t="s">
        <v>42</v>
      </c>
      <c r="R11649" s="25">
        <v>1</v>
      </c>
    </row>
    <row r="11650" spans="9:18" x14ac:dyDescent="0.3">
      <c r="I11650" s="31" t="s">
        <v>4001</v>
      </c>
      <c r="J11650" s="20" t="s">
        <v>4072</v>
      </c>
      <c r="K11650" s="20" t="s">
        <v>174</v>
      </c>
      <c r="L11650" s="20" t="s">
        <v>3101</v>
      </c>
      <c r="M11650" s="20" t="s">
        <v>39</v>
      </c>
      <c r="N11650" s="20" t="s">
        <v>89</v>
      </c>
      <c r="Q11650" s="20" t="s">
        <v>46</v>
      </c>
      <c r="R11650" s="25">
        <v>46.67</v>
      </c>
    </row>
    <row r="11651" spans="9:18" x14ac:dyDescent="0.3">
      <c r="M11651" s="20" t="s">
        <v>42</v>
      </c>
      <c r="R11651" s="25">
        <v>2</v>
      </c>
    </row>
    <row r="11652" spans="9:18" x14ac:dyDescent="0.3">
      <c r="I11652" s="31" t="s">
        <v>4001</v>
      </c>
      <c r="J11652" s="20" t="s">
        <v>4072</v>
      </c>
      <c r="K11652" s="20" t="s">
        <v>174</v>
      </c>
      <c r="L11652" s="20" t="s">
        <v>3108</v>
      </c>
      <c r="M11652" s="20" t="s">
        <v>39</v>
      </c>
      <c r="N11652" s="20" t="s">
        <v>89</v>
      </c>
      <c r="Q11652" s="20" t="s">
        <v>46</v>
      </c>
      <c r="R11652" s="25">
        <v>2720.59</v>
      </c>
    </row>
    <row r="11653" spans="9:18" x14ac:dyDescent="0.3">
      <c r="M11653" s="20" t="s">
        <v>42</v>
      </c>
      <c r="R11653" s="25">
        <v>7</v>
      </c>
    </row>
    <row r="11654" spans="9:18" x14ac:dyDescent="0.3">
      <c r="I11654" s="31" t="s">
        <v>4001</v>
      </c>
      <c r="J11654" s="20" t="s">
        <v>4072</v>
      </c>
      <c r="K11654" s="20" t="s">
        <v>174</v>
      </c>
      <c r="L11654" s="20" t="s">
        <v>3127</v>
      </c>
      <c r="M11654" s="20" t="s">
        <v>39</v>
      </c>
      <c r="N11654" s="20" t="s">
        <v>89</v>
      </c>
      <c r="Q11654" s="20" t="s">
        <v>46</v>
      </c>
      <c r="R11654" s="25">
        <v>17059.86</v>
      </c>
    </row>
    <row r="11655" spans="9:18" x14ac:dyDescent="0.3">
      <c r="M11655" s="20" t="s">
        <v>42</v>
      </c>
      <c r="R11655" s="25">
        <v>1</v>
      </c>
    </row>
    <row r="11656" spans="9:18" x14ac:dyDescent="0.3">
      <c r="I11656" s="31" t="s">
        <v>4001</v>
      </c>
      <c r="J11656" s="20" t="s">
        <v>4072</v>
      </c>
      <c r="K11656" s="20" t="s">
        <v>174</v>
      </c>
      <c r="L11656" s="20" t="s">
        <v>3128</v>
      </c>
      <c r="M11656" s="20" t="s">
        <v>39</v>
      </c>
      <c r="N11656" s="20" t="s">
        <v>89</v>
      </c>
      <c r="Q11656" s="20" t="s">
        <v>46</v>
      </c>
      <c r="R11656" s="25">
        <v>18018.84</v>
      </c>
    </row>
    <row r="11657" spans="9:18" x14ac:dyDescent="0.3">
      <c r="M11657" s="20" t="s">
        <v>42</v>
      </c>
      <c r="R11657" s="25">
        <v>1</v>
      </c>
    </row>
    <row r="11658" spans="9:18" x14ac:dyDescent="0.3">
      <c r="I11658" s="31" t="s">
        <v>4001</v>
      </c>
      <c r="J11658" s="20" t="s">
        <v>4072</v>
      </c>
      <c r="K11658" s="20" t="s">
        <v>174</v>
      </c>
      <c r="L11658" s="20" t="s">
        <v>3129</v>
      </c>
      <c r="M11658" s="20" t="s">
        <v>39</v>
      </c>
      <c r="N11658" s="20" t="s">
        <v>89</v>
      </c>
      <c r="Q11658" s="20" t="s">
        <v>46</v>
      </c>
      <c r="R11658" s="25">
        <v>2548.5</v>
      </c>
    </row>
    <row r="11659" spans="9:18" x14ac:dyDescent="0.3">
      <c r="M11659" s="20" t="s">
        <v>42</v>
      </c>
      <c r="R11659" s="25">
        <v>2</v>
      </c>
    </row>
    <row r="11660" spans="9:18" x14ac:dyDescent="0.3">
      <c r="I11660" s="31" t="s">
        <v>4001</v>
      </c>
      <c r="J11660" s="20" t="s">
        <v>4072</v>
      </c>
      <c r="K11660" s="20" t="s">
        <v>174</v>
      </c>
      <c r="L11660" s="20" t="s">
        <v>3130</v>
      </c>
      <c r="M11660" s="20" t="s">
        <v>39</v>
      </c>
      <c r="N11660" s="20" t="s">
        <v>89</v>
      </c>
      <c r="Q11660" s="20" t="s">
        <v>46</v>
      </c>
      <c r="R11660" s="25">
        <v>14482.36</v>
      </c>
    </row>
    <row r="11661" spans="9:18" x14ac:dyDescent="0.3">
      <c r="M11661" s="20" t="s">
        <v>42</v>
      </c>
      <c r="R11661" s="25">
        <v>5</v>
      </c>
    </row>
    <row r="11662" spans="9:18" x14ac:dyDescent="0.3">
      <c r="I11662" s="31" t="s">
        <v>4001</v>
      </c>
      <c r="J11662" s="20" t="s">
        <v>4072</v>
      </c>
      <c r="K11662" s="20" t="s">
        <v>174</v>
      </c>
      <c r="L11662" s="20" t="s">
        <v>3131</v>
      </c>
      <c r="M11662" s="20" t="s">
        <v>39</v>
      </c>
      <c r="N11662" s="20" t="s">
        <v>89</v>
      </c>
      <c r="Q11662" s="20" t="s">
        <v>46</v>
      </c>
      <c r="R11662" s="25">
        <v>20000</v>
      </c>
    </row>
    <row r="11663" spans="9:18" x14ac:dyDescent="0.3">
      <c r="M11663" s="20" t="s">
        <v>42</v>
      </c>
      <c r="R11663" s="25">
        <v>1</v>
      </c>
    </row>
    <row r="11664" spans="9:18" x14ac:dyDescent="0.3">
      <c r="I11664" s="31" t="s">
        <v>4001</v>
      </c>
      <c r="J11664" s="20" t="s">
        <v>4072</v>
      </c>
      <c r="K11664" s="20" t="s">
        <v>174</v>
      </c>
      <c r="L11664" s="20" t="s">
        <v>3134</v>
      </c>
      <c r="M11664" s="20" t="s">
        <v>39</v>
      </c>
      <c r="N11664" s="20" t="s">
        <v>89</v>
      </c>
      <c r="Q11664" s="20" t="s">
        <v>46</v>
      </c>
      <c r="R11664" s="25">
        <v>8649.4</v>
      </c>
    </row>
    <row r="11665" spans="9:18" x14ac:dyDescent="0.3">
      <c r="M11665" s="20" t="s">
        <v>42</v>
      </c>
      <c r="R11665" s="25">
        <v>1</v>
      </c>
    </row>
    <row r="11666" spans="9:18" x14ac:dyDescent="0.3">
      <c r="I11666" s="31" t="s">
        <v>4001</v>
      </c>
      <c r="J11666" s="20" t="s">
        <v>4072</v>
      </c>
      <c r="K11666" s="20" t="s">
        <v>174</v>
      </c>
      <c r="L11666" s="20" t="s">
        <v>3139</v>
      </c>
      <c r="M11666" s="20" t="s">
        <v>39</v>
      </c>
      <c r="N11666" s="20" t="s">
        <v>89</v>
      </c>
      <c r="Q11666" s="20" t="s">
        <v>46</v>
      </c>
      <c r="R11666" s="25">
        <v>4036.31</v>
      </c>
    </row>
    <row r="11667" spans="9:18" x14ac:dyDescent="0.3">
      <c r="M11667" s="20" t="s">
        <v>42</v>
      </c>
      <c r="R11667" s="25">
        <v>4</v>
      </c>
    </row>
    <row r="11668" spans="9:18" x14ac:dyDescent="0.3">
      <c r="I11668" s="31" t="s">
        <v>4001</v>
      </c>
      <c r="J11668" s="20" t="s">
        <v>4072</v>
      </c>
      <c r="K11668" s="20" t="s">
        <v>174</v>
      </c>
      <c r="L11668" s="20" t="s">
        <v>3156</v>
      </c>
      <c r="M11668" s="20" t="s">
        <v>39</v>
      </c>
      <c r="N11668" s="20" t="s">
        <v>89</v>
      </c>
      <c r="Q11668" s="20" t="s">
        <v>46</v>
      </c>
      <c r="R11668" s="25">
        <v>179.71</v>
      </c>
    </row>
    <row r="11669" spans="9:18" x14ac:dyDescent="0.3">
      <c r="M11669" s="20" t="s">
        <v>42</v>
      </c>
      <c r="R11669" s="25">
        <v>1</v>
      </c>
    </row>
    <row r="11670" spans="9:18" x14ac:dyDescent="0.3">
      <c r="I11670" s="31" t="s">
        <v>4001</v>
      </c>
      <c r="J11670" s="20" t="s">
        <v>4072</v>
      </c>
      <c r="K11670" s="20" t="s">
        <v>174</v>
      </c>
      <c r="L11670" s="20" t="s">
        <v>3159</v>
      </c>
      <c r="M11670" s="20" t="s">
        <v>39</v>
      </c>
      <c r="N11670" s="20" t="s">
        <v>89</v>
      </c>
      <c r="Q11670" s="20" t="s">
        <v>46</v>
      </c>
      <c r="R11670" s="25">
        <v>10365.040000000001</v>
      </c>
    </row>
    <row r="11671" spans="9:18" x14ac:dyDescent="0.3">
      <c r="M11671" s="20" t="s">
        <v>42</v>
      </c>
      <c r="R11671" s="25">
        <v>6</v>
      </c>
    </row>
    <row r="11672" spans="9:18" x14ac:dyDescent="0.3">
      <c r="I11672" s="31" t="s">
        <v>4001</v>
      </c>
      <c r="J11672" s="20" t="s">
        <v>4072</v>
      </c>
      <c r="K11672" s="20" t="s">
        <v>174</v>
      </c>
      <c r="L11672" s="20" t="s">
        <v>3556</v>
      </c>
      <c r="M11672" s="20" t="s">
        <v>39</v>
      </c>
      <c r="N11672" s="20" t="s">
        <v>89</v>
      </c>
      <c r="Q11672" s="20" t="s">
        <v>46</v>
      </c>
      <c r="R11672" s="25">
        <v>1523.8</v>
      </c>
    </row>
    <row r="11673" spans="9:18" x14ac:dyDescent="0.3">
      <c r="M11673" s="20" t="s">
        <v>42</v>
      </c>
      <c r="R11673" s="25">
        <v>1</v>
      </c>
    </row>
    <row r="11674" spans="9:18" x14ac:dyDescent="0.3">
      <c r="I11674" s="31" t="s">
        <v>4001</v>
      </c>
      <c r="J11674" s="20" t="s">
        <v>4072</v>
      </c>
      <c r="K11674" s="20" t="s">
        <v>174</v>
      </c>
      <c r="L11674" s="20" t="s">
        <v>3166</v>
      </c>
      <c r="M11674" s="20" t="s">
        <v>39</v>
      </c>
      <c r="N11674" s="20" t="s">
        <v>89</v>
      </c>
      <c r="Q11674" s="20" t="s">
        <v>46</v>
      </c>
      <c r="R11674" s="25">
        <v>15628.5</v>
      </c>
    </row>
    <row r="11675" spans="9:18" x14ac:dyDescent="0.3">
      <c r="M11675" s="20" t="s">
        <v>42</v>
      </c>
      <c r="R11675" s="25">
        <v>4</v>
      </c>
    </row>
    <row r="11676" spans="9:18" x14ac:dyDescent="0.3">
      <c r="I11676" s="31" t="s">
        <v>4001</v>
      </c>
      <c r="J11676" s="20" t="s">
        <v>4072</v>
      </c>
      <c r="K11676" s="20" t="s">
        <v>174</v>
      </c>
      <c r="L11676" s="20" t="s">
        <v>3170</v>
      </c>
      <c r="M11676" s="20" t="s">
        <v>39</v>
      </c>
      <c r="N11676" s="20" t="s">
        <v>89</v>
      </c>
      <c r="Q11676" s="20" t="s">
        <v>46</v>
      </c>
      <c r="R11676" s="25">
        <v>1109.32</v>
      </c>
    </row>
    <row r="11677" spans="9:18" x14ac:dyDescent="0.3">
      <c r="M11677" s="20" t="s">
        <v>42</v>
      </c>
      <c r="R11677" s="25">
        <v>1</v>
      </c>
    </row>
    <row r="11678" spans="9:18" x14ac:dyDescent="0.3">
      <c r="I11678" s="31" t="s">
        <v>4001</v>
      </c>
      <c r="J11678" s="20" t="s">
        <v>4072</v>
      </c>
      <c r="K11678" s="20" t="s">
        <v>174</v>
      </c>
      <c r="L11678" s="20" t="s">
        <v>3177</v>
      </c>
      <c r="M11678" s="20" t="s">
        <v>39</v>
      </c>
      <c r="N11678" s="20" t="s">
        <v>89</v>
      </c>
      <c r="Q11678" s="20" t="s">
        <v>46</v>
      </c>
      <c r="R11678" s="25">
        <v>4949.1899999999996</v>
      </c>
    </row>
    <row r="11679" spans="9:18" x14ac:dyDescent="0.3">
      <c r="M11679" s="20" t="s">
        <v>42</v>
      </c>
      <c r="R11679" s="25">
        <v>4</v>
      </c>
    </row>
    <row r="11680" spans="9:18" x14ac:dyDescent="0.3">
      <c r="I11680" s="31" t="s">
        <v>4001</v>
      </c>
      <c r="J11680" s="20" t="s">
        <v>4072</v>
      </c>
      <c r="K11680" s="20" t="s">
        <v>174</v>
      </c>
      <c r="L11680" s="20" t="s">
        <v>3181</v>
      </c>
      <c r="M11680" s="20" t="s">
        <v>39</v>
      </c>
      <c r="N11680" s="20" t="s">
        <v>89</v>
      </c>
      <c r="Q11680" s="20" t="s">
        <v>46</v>
      </c>
      <c r="R11680" s="25">
        <v>16227.48</v>
      </c>
    </row>
    <row r="11681" spans="9:18" x14ac:dyDescent="0.3">
      <c r="M11681" s="20" t="s">
        <v>42</v>
      </c>
      <c r="R11681" s="25">
        <v>4</v>
      </c>
    </row>
    <row r="11682" spans="9:18" x14ac:dyDescent="0.3">
      <c r="I11682" s="31" t="s">
        <v>4001</v>
      </c>
      <c r="J11682" s="20" t="s">
        <v>4072</v>
      </c>
      <c r="K11682" s="20" t="s">
        <v>174</v>
      </c>
      <c r="L11682" s="20" t="s">
        <v>3656</v>
      </c>
      <c r="M11682" s="20" t="s">
        <v>39</v>
      </c>
      <c r="N11682" s="20" t="s">
        <v>89</v>
      </c>
      <c r="Q11682" s="20" t="s">
        <v>46</v>
      </c>
      <c r="R11682" s="25">
        <v>19085.310000000001</v>
      </c>
    </row>
    <row r="11683" spans="9:18" x14ac:dyDescent="0.3">
      <c r="M11683" s="20" t="s">
        <v>42</v>
      </c>
      <c r="R11683" s="25">
        <v>4</v>
      </c>
    </row>
    <row r="11684" spans="9:18" x14ac:dyDescent="0.3">
      <c r="I11684" s="31" t="s">
        <v>4001</v>
      </c>
      <c r="J11684" s="20" t="s">
        <v>4072</v>
      </c>
      <c r="K11684" s="20" t="s">
        <v>174</v>
      </c>
      <c r="L11684" s="20" t="s">
        <v>3951</v>
      </c>
      <c r="M11684" s="20" t="s">
        <v>39</v>
      </c>
      <c r="N11684" s="20" t="s">
        <v>89</v>
      </c>
      <c r="Q11684" s="20" t="s">
        <v>46</v>
      </c>
      <c r="R11684" s="25">
        <v>1300</v>
      </c>
    </row>
    <row r="11685" spans="9:18" x14ac:dyDescent="0.3">
      <c r="M11685" s="20" t="s">
        <v>42</v>
      </c>
      <c r="R11685" s="25">
        <v>1</v>
      </c>
    </row>
    <row r="11686" spans="9:18" x14ac:dyDescent="0.3">
      <c r="I11686" s="31" t="s">
        <v>4001</v>
      </c>
      <c r="J11686" s="20" t="s">
        <v>4072</v>
      </c>
      <c r="K11686" s="20" t="s">
        <v>174</v>
      </c>
      <c r="L11686" s="20" t="s">
        <v>3881</v>
      </c>
      <c r="M11686" s="20" t="s">
        <v>39</v>
      </c>
      <c r="N11686" s="20" t="s">
        <v>89</v>
      </c>
      <c r="Q11686" s="20" t="s">
        <v>46</v>
      </c>
      <c r="R11686" s="25">
        <v>604.16999999999996</v>
      </c>
    </row>
    <row r="11687" spans="9:18" x14ac:dyDescent="0.3">
      <c r="M11687" s="20" t="s">
        <v>42</v>
      </c>
      <c r="R11687" s="25">
        <v>1</v>
      </c>
    </row>
    <row r="11688" spans="9:18" x14ac:dyDescent="0.3">
      <c r="I11688" s="31" t="s">
        <v>4001</v>
      </c>
      <c r="J11688" s="20" t="s">
        <v>4072</v>
      </c>
      <c r="K11688" s="20" t="s">
        <v>174</v>
      </c>
      <c r="L11688" s="20" t="s">
        <v>3225</v>
      </c>
      <c r="M11688" s="20" t="s">
        <v>39</v>
      </c>
      <c r="N11688" s="20" t="s">
        <v>89</v>
      </c>
      <c r="Q11688" s="20" t="s">
        <v>46</v>
      </c>
      <c r="R11688" s="25">
        <v>240.25</v>
      </c>
    </row>
    <row r="11689" spans="9:18" x14ac:dyDescent="0.3">
      <c r="M11689" s="20" t="s">
        <v>42</v>
      </c>
      <c r="R11689" s="25">
        <v>3</v>
      </c>
    </row>
    <row r="11690" spans="9:18" x14ac:dyDescent="0.3">
      <c r="I11690" s="31" t="s">
        <v>4001</v>
      </c>
      <c r="J11690" s="20" t="s">
        <v>4072</v>
      </c>
      <c r="K11690" s="20" t="s">
        <v>174</v>
      </c>
      <c r="L11690" s="20" t="s">
        <v>3215</v>
      </c>
      <c r="M11690" s="20" t="s">
        <v>39</v>
      </c>
      <c r="N11690" s="20" t="s">
        <v>89</v>
      </c>
      <c r="Q11690" s="20" t="s">
        <v>46</v>
      </c>
      <c r="R11690" s="25">
        <v>543.53</v>
      </c>
    </row>
    <row r="11691" spans="9:18" x14ac:dyDescent="0.3">
      <c r="M11691" s="20" t="s">
        <v>42</v>
      </c>
      <c r="R11691" s="25">
        <v>4</v>
      </c>
    </row>
    <row r="11692" spans="9:18" x14ac:dyDescent="0.3">
      <c r="I11692" s="31" t="s">
        <v>4001</v>
      </c>
      <c r="J11692" s="20" t="s">
        <v>4072</v>
      </c>
      <c r="K11692" s="20" t="s">
        <v>174</v>
      </c>
      <c r="L11692" s="20" t="s">
        <v>3217</v>
      </c>
      <c r="M11692" s="20" t="s">
        <v>39</v>
      </c>
      <c r="N11692" s="20" t="s">
        <v>89</v>
      </c>
      <c r="Q11692" s="20" t="s">
        <v>46</v>
      </c>
      <c r="R11692" s="25">
        <v>837.5</v>
      </c>
    </row>
    <row r="11693" spans="9:18" x14ac:dyDescent="0.3">
      <c r="M11693" s="20" t="s">
        <v>42</v>
      </c>
      <c r="R11693" s="25">
        <v>6</v>
      </c>
    </row>
    <row r="11694" spans="9:18" x14ac:dyDescent="0.3">
      <c r="I11694" s="31" t="s">
        <v>4001</v>
      </c>
      <c r="J11694" s="20" t="s">
        <v>4072</v>
      </c>
      <c r="K11694" s="20" t="s">
        <v>174</v>
      </c>
      <c r="L11694" s="20" t="s">
        <v>3218</v>
      </c>
      <c r="M11694" s="20" t="s">
        <v>39</v>
      </c>
      <c r="N11694" s="20" t="s">
        <v>89</v>
      </c>
      <c r="Q11694" s="20" t="s">
        <v>46</v>
      </c>
      <c r="R11694" s="25">
        <v>777.5</v>
      </c>
    </row>
    <row r="11695" spans="9:18" x14ac:dyDescent="0.3">
      <c r="M11695" s="20" t="s">
        <v>42</v>
      </c>
      <c r="R11695" s="25">
        <v>3</v>
      </c>
    </row>
    <row r="11696" spans="9:18" x14ac:dyDescent="0.3">
      <c r="I11696" s="31" t="s">
        <v>4001</v>
      </c>
      <c r="J11696" s="20" t="s">
        <v>4072</v>
      </c>
      <c r="K11696" s="20" t="s">
        <v>174</v>
      </c>
      <c r="L11696" s="20" t="s">
        <v>3822</v>
      </c>
      <c r="M11696" s="20" t="s">
        <v>39</v>
      </c>
      <c r="N11696" s="20" t="s">
        <v>89</v>
      </c>
      <c r="Q11696" s="20" t="s">
        <v>46</v>
      </c>
      <c r="R11696" s="25">
        <v>4048</v>
      </c>
    </row>
    <row r="11697" spans="9:18" x14ac:dyDescent="0.3">
      <c r="M11697" s="20" t="s">
        <v>42</v>
      </c>
      <c r="R11697" s="25">
        <v>6</v>
      </c>
    </row>
    <row r="11698" spans="9:18" x14ac:dyDescent="0.3">
      <c r="I11698" s="31" t="s">
        <v>4001</v>
      </c>
      <c r="J11698" s="20" t="s">
        <v>4072</v>
      </c>
      <c r="K11698" s="20" t="s">
        <v>174</v>
      </c>
      <c r="L11698" s="20" t="s">
        <v>3249</v>
      </c>
      <c r="M11698" s="20" t="s">
        <v>39</v>
      </c>
      <c r="N11698" s="20" t="s">
        <v>89</v>
      </c>
      <c r="Q11698" s="20" t="s">
        <v>46</v>
      </c>
      <c r="R11698" s="25">
        <v>429</v>
      </c>
    </row>
    <row r="11699" spans="9:18" x14ac:dyDescent="0.3">
      <c r="M11699" s="20" t="s">
        <v>42</v>
      </c>
      <c r="R11699" s="25">
        <v>2.6</v>
      </c>
    </row>
    <row r="11700" spans="9:18" x14ac:dyDescent="0.3">
      <c r="I11700" s="31" t="s">
        <v>4001</v>
      </c>
      <c r="J11700" s="20" t="s">
        <v>4072</v>
      </c>
      <c r="K11700" s="20" t="s">
        <v>174</v>
      </c>
      <c r="L11700" s="20" t="s">
        <v>3834</v>
      </c>
      <c r="M11700" s="20" t="s">
        <v>39</v>
      </c>
      <c r="N11700" s="20" t="s">
        <v>89</v>
      </c>
      <c r="Q11700" s="20" t="s">
        <v>46</v>
      </c>
      <c r="R11700" s="25">
        <v>1002.16</v>
      </c>
    </row>
    <row r="11701" spans="9:18" x14ac:dyDescent="0.3">
      <c r="M11701" s="20" t="s">
        <v>42</v>
      </c>
      <c r="R11701" s="25">
        <v>3</v>
      </c>
    </row>
    <row r="11702" spans="9:18" x14ac:dyDescent="0.3">
      <c r="I11702" s="31" t="s">
        <v>4001</v>
      </c>
      <c r="J11702" s="20" t="s">
        <v>4072</v>
      </c>
      <c r="K11702" s="20" t="s">
        <v>174</v>
      </c>
      <c r="L11702" s="20" t="s">
        <v>3835</v>
      </c>
      <c r="M11702" s="20" t="s">
        <v>39</v>
      </c>
      <c r="N11702" s="20" t="s">
        <v>89</v>
      </c>
      <c r="Q11702" s="20" t="s">
        <v>46</v>
      </c>
      <c r="R11702" s="25">
        <v>795</v>
      </c>
    </row>
    <row r="11703" spans="9:18" x14ac:dyDescent="0.3">
      <c r="M11703" s="20" t="s">
        <v>42</v>
      </c>
      <c r="R11703" s="25">
        <v>3</v>
      </c>
    </row>
    <row r="11704" spans="9:18" x14ac:dyDescent="0.3">
      <c r="I11704" s="31" t="s">
        <v>4001</v>
      </c>
      <c r="J11704" s="20" t="s">
        <v>4072</v>
      </c>
      <c r="K11704" s="20" t="s">
        <v>174</v>
      </c>
      <c r="L11704" s="20" t="s">
        <v>3250</v>
      </c>
      <c r="M11704" s="20" t="s">
        <v>39</v>
      </c>
      <c r="N11704" s="20" t="s">
        <v>89</v>
      </c>
      <c r="Q11704" s="20" t="s">
        <v>46</v>
      </c>
      <c r="R11704" s="25">
        <v>185.65</v>
      </c>
    </row>
    <row r="11705" spans="9:18" x14ac:dyDescent="0.3">
      <c r="M11705" s="20" t="s">
        <v>42</v>
      </c>
      <c r="R11705" s="25">
        <v>1</v>
      </c>
    </row>
    <row r="11706" spans="9:18" x14ac:dyDescent="0.3">
      <c r="I11706" s="31" t="s">
        <v>4001</v>
      </c>
      <c r="J11706" s="20" t="s">
        <v>4072</v>
      </c>
      <c r="K11706" s="20" t="s">
        <v>174</v>
      </c>
      <c r="L11706" s="20" t="s">
        <v>3251</v>
      </c>
      <c r="M11706" s="20" t="s">
        <v>39</v>
      </c>
      <c r="N11706" s="20" t="s">
        <v>89</v>
      </c>
      <c r="Q11706" s="20" t="s">
        <v>46</v>
      </c>
      <c r="R11706" s="25">
        <v>100.82</v>
      </c>
    </row>
    <row r="11707" spans="9:18" x14ac:dyDescent="0.3">
      <c r="M11707" s="20" t="s">
        <v>42</v>
      </c>
      <c r="R11707" s="25">
        <v>0.5</v>
      </c>
    </row>
    <row r="11708" spans="9:18" x14ac:dyDescent="0.3">
      <c r="I11708" s="31" t="s">
        <v>4001</v>
      </c>
      <c r="J11708" s="20" t="s">
        <v>4072</v>
      </c>
      <c r="K11708" s="20" t="s">
        <v>174</v>
      </c>
      <c r="L11708" s="20" t="s">
        <v>3256</v>
      </c>
      <c r="M11708" s="20" t="s">
        <v>39</v>
      </c>
      <c r="N11708" s="20" t="s">
        <v>89</v>
      </c>
      <c r="Q11708" s="20" t="s">
        <v>46</v>
      </c>
      <c r="R11708" s="25">
        <v>263.60000000000002</v>
      </c>
    </row>
    <row r="11709" spans="9:18" x14ac:dyDescent="0.3">
      <c r="M11709" s="20" t="s">
        <v>42</v>
      </c>
      <c r="R11709" s="25">
        <v>2</v>
      </c>
    </row>
    <row r="11710" spans="9:18" x14ac:dyDescent="0.3">
      <c r="I11710" s="31" t="s">
        <v>4001</v>
      </c>
      <c r="J11710" s="20" t="s">
        <v>4072</v>
      </c>
      <c r="K11710" s="20" t="s">
        <v>174</v>
      </c>
      <c r="L11710" s="20" t="s">
        <v>3272</v>
      </c>
      <c r="M11710" s="20" t="s">
        <v>39</v>
      </c>
      <c r="N11710" s="20" t="s">
        <v>89</v>
      </c>
      <c r="Q11710" s="20" t="s">
        <v>46</v>
      </c>
      <c r="R11710" s="25">
        <v>118.89</v>
      </c>
    </row>
    <row r="11711" spans="9:18" x14ac:dyDescent="0.3">
      <c r="M11711" s="20" t="s">
        <v>42</v>
      </c>
      <c r="R11711" s="25">
        <v>2</v>
      </c>
    </row>
    <row r="11712" spans="9:18" x14ac:dyDescent="0.3">
      <c r="I11712" s="31" t="s">
        <v>4001</v>
      </c>
      <c r="J11712" s="20" t="s">
        <v>4072</v>
      </c>
      <c r="K11712" s="20" t="s">
        <v>174</v>
      </c>
      <c r="L11712" s="20" t="s">
        <v>3273</v>
      </c>
      <c r="M11712" s="20" t="s">
        <v>39</v>
      </c>
      <c r="N11712" s="20" t="s">
        <v>89</v>
      </c>
      <c r="Q11712" s="20" t="s">
        <v>46</v>
      </c>
      <c r="R11712" s="25">
        <v>56</v>
      </c>
    </row>
    <row r="11713" spans="9:18" x14ac:dyDescent="0.3">
      <c r="M11713" s="20" t="s">
        <v>42</v>
      </c>
      <c r="R11713" s="25">
        <v>2</v>
      </c>
    </row>
    <row r="11714" spans="9:18" x14ac:dyDescent="0.3">
      <c r="I11714" s="31" t="s">
        <v>4001</v>
      </c>
      <c r="J11714" s="20" t="s">
        <v>4072</v>
      </c>
      <c r="K11714" s="20" t="s">
        <v>174</v>
      </c>
      <c r="L11714" s="20" t="s">
        <v>3842</v>
      </c>
      <c r="M11714" s="20" t="s">
        <v>39</v>
      </c>
      <c r="N11714" s="20" t="s">
        <v>89</v>
      </c>
      <c r="Q11714" s="20" t="s">
        <v>46</v>
      </c>
      <c r="R11714" s="25">
        <v>743.34</v>
      </c>
    </row>
    <row r="11715" spans="9:18" x14ac:dyDescent="0.3">
      <c r="M11715" s="20" t="s">
        <v>42</v>
      </c>
      <c r="R11715" s="25">
        <v>1</v>
      </c>
    </row>
    <row r="11716" spans="9:18" x14ac:dyDescent="0.3">
      <c r="I11716" s="31" t="s">
        <v>4001</v>
      </c>
      <c r="J11716" s="20" t="s">
        <v>4072</v>
      </c>
      <c r="K11716" s="20" t="s">
        <v>174</v>
      </c>
      <c r="L11716" s="20" t="s">
        <v>3283</v>
      </c>
      <c r="M11716" s="20" t="s">
        <v>39</v>
      </c>
      <c r="N11716" s="20" t="s">
        <v>89</v>
      </c>
      <c r="Q11716" s="20" t="s">
        <v>46</v>
      </c>
      <c r="R11716" s="25">
        <v>5329.11</v>
      </c>
    </row>
    <row r="11717" spans="9:18" x14ac:dyDescent="0.3">
      <c r="M11717" s="20" t="s">
        <v>42</v>
      </c>
      <c r="R11717" s="25">
        <v>4</v>
      </c>
    </row>
    <row r="11718" spans="9:18" x14ac:dyDescent="0.3">
      <c r="I11718" s="31" t="s">
        <v>4001</v>
      </c>
      <c r="J11718" s="20" t="s">
        <v>4072</v>
      </c>
      <c r="K11718" s="20" t="s">
        <v>174</v>
      </c>
      <c r="L11718" s="20" t="s">
        <v>3310</v>
      </c>
      <c r="M11718" s="20" t="s">
        <v>39</v>
      </c>
      <c r="N11718" s="20" t="s">
        <v>89</v>
      </c>
      <c r="Q11718" s="20" t="s">
        <v>46</v>
      </c>
      <c r="R11718" s="25">
        <v>3483.33</v>
      </c>
    </row>
    <row r="11719" spans="9:18" x14ac:dyDescent="0.3">
      <c r="M11719" s="20" t="s">
        <v>42</v>
      </c>
      <c r="R11719" s="25">
        <v>5.5</v>
      </c>
    </row>
    <row r="11720" spans="9:18" x14ac:dyDescent="0.3">
      <c r="I11720" s="31" t="s">
        <v>4001</v>
      </c>
      <c r="J11720" s="20" t="s">
        <v>4072</v>
      </c>
      <c r="K11720" s="20" t="s">
        <v>174</v>
      </c>
      <c r="L11720" s="20" t="s">
        <v>3319</v>
      </c>
      <c r="M11720" s="20" t="s">
        <v>39</v>
      </c>
      <c r="N11720" s="20" t="s">
        <v>89</v>
      </c>
      <c r="Q11720" s="20" t="s">
        <v>46</v>
      </c>
      <c r="R11720" s="25">
        <v>4116.88</v>
      </c>
    </row>
    <row r="11721" spans="9:18" x14ac:dyDescent="0.3">
      <c r="M11721" s="20" t="s">
        <v>42</v>
      </c>
      <c r="R11721" s="25">
        <v>5.8</v>
      </c>
    </row>
    <row r="11722" spans="9:18" x14ac:dyDescent="0.3">
      <c r="I11722" s="31" t="s">
        <v>4001</v>
      </c>
      <c r="J11722" s="20" t="s">
        <v>4072</v>
      </c>
      <c r="K11722" s="20" t="s">
        <v>174</v>
      </c>
      <c r="L11722" s="20" t="s">
        <v>3323</v>
      </c>
      <c r="M11722" s="20" t="s">
        <v>39</v>
      </c>
      <c r="N11722" s="20" t="s">
        <v>89</v>
      </c>
      <c r="Q11722" s="20" t="s">
        <v>46</v>
      </c>
      <c r="R11722" s="25">
        <v>6959.03</v>
      </c>
    </row>
    <row r="11723" spans="9:18" x14ac:dyDescent="0.3">
      <c r="M11723" s="20" t="s">
        <v>42</v>
      </c>
      <c r="R11723" s="25">
        <v>7</v>
      </c>
    </row>
    <row r="11724" spans="9:18" x14ac:dyDescent="0.3">
      <c r="I11724" s="31" t="s">
        <v>4001</v>
      </c>
      <c r="J11724" s="20" t="s">
        <v>4072</v>
      </c>
      <c r="K11724" s="20" t="s">
        <v>174</v>
      </c>
      <c r="L11724" s="20" t="s">
        <v>3332</v>
      </c>
      <c r="M11724" s="20" t="s">
        <v>39</v>
      </c>
      <c r="N11724" s="20" t="s">
        <v>89</v>
      </c>
      <c r="Q11724" s="20" t="s">
        <v>46</v>
      </c>
      <c r="R11724" s="25">
        <v>2737.71</v>
      </c>
    </row>
    <row r="11725" spans="9:18" x14ac:dyDescent="0.3">
      <c r="M11725" s="20" t="s">
        <v>42</v>
      </c>
      <c r="R11725" s="25">
        <v>3</v>
      </c>
    </row>
    <row r="11726" spans="9:18" x14ac:dyDescent="0.3">
      <c r="I11726" s="31" t="s">
        <v>4001</v>
      </c>
      <c r="J11726" s="20" t="s">
        <v>4072</v>
      </c>
      <c r="K11726" s="20" t="s">
        <v>174</v>
      </c>
      <c r="L11726" s="20" t="s">
        <v>3356</v>
      </c>
      <c r="M11726" s="20" t="s">
        <v>39</v>
      </c>
      <c r="N11726" s="20" t="s">
        <v>89</v>
      </c>
      <c r="Q11726" s="20" t="s">
        <v>46</v>
      </c>
      <c r="R11726" s="25">
        <v>1701.45</v>
      </c>
    </row>
    <row r="11727" spans="9:18" x14ac:dyDescent="0.3">
      <c r="M11727" s="20" t="s">
        <v>42</v>
      </c>
      <c r="R11727" s="25">
        <v>2.1</v>
      </c>
    </row>
    <row r="11728" spans="9:18" x14ac:dyDescent="0.3">
      <c r="I11728" s="31" t="s">
        <v>4001</v>
      </c>
      <c r="J11728" s="20" t="s">
        <v>4072</v>
      </c>
      <c r="K11728" s="20" t="s">
        <v>174</v>
      </c>
      <c r="L11728" s="20" t="s">
        <v>3374</v>
      </c>
      <c r="M11728" s="20" t="s">
        <v>39</v>
      </c>
      <c r="N11728" s="20" t="s">
        <v>89</v>
      </c>
      <c r="Q11728" s="20" t="s">
        <v>46</v>
      </c>
      <c r="R11728" s="25">
        <v>161.94</v>
      </c>
    </row>
    <row r="11729" spans="9:18" x14ac:dyDescent="0.3">
      <c r="M11729" s="20" t="s">
        <v>42</v>
      </c>
      <c r="R11729" s="25">
        <v>7000</v>
      </c>
    </row>
    <row r="11730" spans="9:18" x14ac:dyDescent="0.3">
      <c r="I11730" s="31" t="s">
        <v>4001</v>
      </c>
      <c r="J11730" s="20" t="s">
        <v>4072</v>
      </c>
      <c r="K11730" s="20" t="s">
        <v>174</v>
      </c>
      <c r="L11730" s="20" t="s">
        <v>3380</v>
      </c>
      <c r="M11730" s="20" t="s">
        <v>39</v>
      </c>
      <c r="N11730" s="20" t="s">
        <v>89</v>
      </c>
      <c r="Q11730" s="20" t="s">
        <v>46</v>
      </c>
      <c r="R11730" s="25">
        <v>588.35</v>
      </c>
    </row>
    <row r="11731" spans="9:18" x14ac:dyDescent="0.3">
      <c r="M11731" s="20" t="s">
        <v>42</v>
      </c>
      <c r="R11731" s="25">
        <v>3</v>
      </c>
    </row>
    <row r="11732" spans="9:18" x14ac:dyDescent="0.3">
      <c r="I11732" s="31" t="s">
        <v>4001</v>
      </c>
      <c r="J11732" s="20" t="s">
        <v>4072</v>
      </c>
      <c r="K11732" s="20" t="s">
        <v>174</v>
      </c>
      <c r="L11732" s="20" t="s">
        <v>3663</v>
      </c>
      <c r="M11732" s="20" t="s">
        <v>39</v>
      </c>
      <c r="N11732" s="20" t="s">
        <v>89</v>
      </c>
      <c r="Q11732" s="20" t="s">
        <v>53</v>
      </c>
      <c r="R11732" s="25">
        <v>581.66999999999996</v>
      </c>
    </row>
    <row r="11733" spans="9:18" x14ac:dyDescent="0.3">
      <c r="M11733" s="20" t="s">
        <v>42</v>
      </c>
      <c r="R11733" s="25">
        <v>2</v>
      </c>
    </row>
    <row r="11734" spans="9:18" x14ac:dyDescent="0.3">
      <c r="I11734" s="31" t="s">
        <v>4001</v>
      </c>
      <c r="J11734" s="20" t="s">
        <v>4072</v>
      </c>
      <c r="K11734" s="20" t="s">
        <v>174</v>
      </c>
      <c r="L11734" s="20" t="s">
        <v>3422</v>
      </c>
      <c r="M11734" s="20" t="s">
        <v>39</v>
      </c>
      <c r="N11734" s="20" t="s">
        <v>89</v>
      </c>
      <c r="Q11734" s="20" t="s">
        <v>46</v>
      </c>
      <c r="R11734" s="25">
        <v>71.63</v>
      </c>
    </row>
    <row r="11735" spans="9:18" x14ac:dyDescent="0.3">
      <c r="M11735" s="20" t="s">
        <v>42</v>
      </c>
      <c r="R11735" s="25">
        <v>1</v>
      </c>
    </row>
    <row r="11736" spans="9:18" x14ac:dyDescent="0.3">
      <c r="I11736" s="31" t="s">
        <v>4001</v>
      </c>
      <c r="J11736" s="20" t="s">
        <v>4072</v>
      </c>
      <c r="K11736" s="20" t="s">
        <v>174</v>
      </c>
      <c r="L11736" s="20" t="s">
        <v>3436</v>
      </c>
      <c r="M11736" s="20" t="s">
        <v>39</v>
      </c>
      <c r="N11736" s="20" t="s">
        <v>89</v>
      </c>
      <c r="Q11736" s="20" t="s">
        <v>46</v>
      </c>
      <c r="R11736" s="25">
        <v>9.1300000000000008</v>
      </c>
    </row>
    <row r="11737" spans="9:18" x14ac:dyDescent="0.3">
      <c r="M11737" s="20" t="s">
        <v>42</v>
      </c>
      <c r="R11737" s="25">
        <v>5.0000000000000001E-3</v>
      </c>
    </row>
    <row r="11738" spans="9:18" x14ac:dyDescent="0.3">
      <c r="I11738" s="31" t="s">
        <v>4001</v>
      </c>
      <c r="J11738" s="20" t="s">
        <v>4072</v>
      </c>
      <c r="K11738" s="20" t="s">
        <v>174</v>
      </c>
      <c r="L11738" s="20" t="s">
        <v>2551</v>
      </c>
      <c r="M11738" s="20" t="s">
        <v>39</v>
      </c>
      <c r="N11738" s="20" t="s">
        <v>89</v>
      </c>
      <c r="Q11738" s="20" t="s">
        <v>46</v>
      </c>
      <c r="R11738" s="25">
        <v>2166.67</v>
      </c>
    </row>
    <row r="11739" spans="9:18" x14ac:dyDescent="0.3">
      <c r="M11739" s="20" t="s">
        <v>42</v>
      </c>
      <c r="R11739" s="25">
        <v>1</v>
      </c>
    </row>
    <row r="11740" spans="9:18" x14ac:dyDescent="0.3">
      <c r="I11740" s="31" t="s">
        <v>4001</v>
      </c>
      <c r="J11740" s="20" t="s">
        <v>4072</v>
      </c>
      <c r="K11740" s="20" t="s">
        <v>174</v>
      </c>
      <c r="L11740" s="20" t="s">
        <v>3477</v>
      </c>
      <c r="M11740" s="20" t="s">
        <v>39</v>
      </c>
      <c r="N11740" s="20" t="s">
        <v>89</v>
      </c>
      <c r="Q11740" s="20" t="s">
        <v>46</v>
      </c>
      <c r="R11740" s="25">
        <v>225</v>
      </c>
    </row>
    <row r="11741" spans="9:18" x14ac:dyDescent="0.3">
      <c r="M11741" s="20" t="s">
        <v>42</v>
      </c>
      <c r="R11741" s="25">
        <v>6</v>
      </c>
    </row>
    <row r="11742" spans="9:18" x14ac:dyDescent="0.3">
      <c r="I11742" s="31" t="s">
        <v>4001</v>
      </c>
      <c r="J11742" s="20" t="s">
        <v>4072</v>
      </c>
      <c r="K11742" s="20" t="s">
        <v>174</v>
      </c>
      <c r="L11742" s="20" t="s">
        <v>3478</v>
      </c>
      <c r="M11742" s="20" t="s">
        <v>39</v>
      </c>
      <c r="N11742" s="20" t="s">
        <v>89</v>
      </c>
      <c r="Q11742" s="20" t="s">
        <v>46</v>
      </c>
      <c r="R11742" s="25">
        <v>511.67</v>
      </c>
    </row>
    <row r="11743" spans="9:18" x14ac:dyDescent="0.3">
      <c r="M11743" s="20" t="s">
        <v>42</v>
      </c>
      <c r="R11743" s="25">
        <v>1</v>
      </c>
    </row>
    <row r="11744" spans="9:18" x14ac:dyDescent="0.3">
      <c r="I11744" s="31" t="s">
        <v>4001</v>
      </c>
      <c r="J11744" s="20" t="s">
        <v>4072</v>
      </c>
      <c r="K11744" s="20" t="s">
        <v>174</v>
      </c>
      <c r="L11744" s="20" t="s">
        <v>3486</v>
      </c>
      <c r="M11744" s="20" t="s">
        <v>39</v>
      </c>
      <c r="N11744" s="20" t="s">
        <v>89</v>
      </c>
      <c r="Q11744" s="20" t="s">
        <v>46</v>
      </c>
      <c r="R11744" s="25">
        <v>33.6</v>
      </c>
    </row>
    <row r="11745" spans="9:18" x14ac:dyDescent="0.3">
      <c r="M11745" s="20" t="s">
        <v>42</v>
      </c>
      <c r="R11745" s="25">
        <v>0.3</v>
      </c>
    </row>
    <row r="11746" spans="9:18" x14ac:dyDescent="0.3">
      <c r="I11746" s="31" t="s">
        <v>4001</v>
      </c>
      <c r="J11746" s="20" t="s">
        <v>4072</v>
      </c>
      <c r="K11746" s="20" t="s">
        <v>174</v>
      </c>
      <c r="L11746" s="20" t="s">
        <v>3490</v>
      </c>
      <c r="M11746" s="20" t="s">
        <v>39</v>
      </c>
      <c r="N11746" s="20" t="s">
        <v>89</v>
      </c>
      <c r="Q11746" s="20" t="s">
        <v>46</v>
      </c>
      <c r="R11746" s="25">
        <v>11.48</v>
      </c>
    </row>
    <row r="11747" spans="9:18" x14ac:dyDescent="0.3">
      <c r="M11747" s="20" t="s">
        <v>42</v>
      </c>
      <c r="R11747" s="25">
        <v>0.05</v>
      </c>
    </row>
    <row r="11748" spans="9:18" x14ac:dyDescent="0.3">
      <c r="I11748" s="31" t="s">
        <v>4001</v>
      </c>
      <c r="J11748" s="20" t="s">
        <v>4072</v>
      </c>
      <c r="K11748" s="20" t="s">
        <v>174</v>
      </c>
      <c r="L11748" s="20" t="s">
        <v>3493</v>
      </c>
      <c r="M11748" s="20" t="s">
        <v>39</v>
      </c>
      <c r="N11748" s="20" t="s">
        <v>89</v>
      </c>
      <c r="Q11748" s="20" t="s">
        <v>46</v>
      </c>
      <c r="R11748" s="25">
        <v>30.06</v>
      </c>
    </row>
    <row r="11749" spans="9:18" x14ac:dyDescent="0.3">
      <c r="M11749" s="20" t="s">
        <v>42</v>
      </c>
      <c r="R11749" s="25">
        <v>0.2</v>
      </c>
    </row>
    <row r="11750" spans="9:18" x14ac:dyDescent="0.3">
      <c r="I11750" s="31" t="s">
        <v>4001</v>
      </c>
      <c r="J11750" s="20" t="s">
        <v>4072</v>
      </c>
      <c r="K11750" s="20" t="s">
        <v>174</v>
      </c>
      <c r="L11750" s="20" t="s">
        <v>3497</v>
      </c>
      <c r="M11750" s="20" t="s">
        <v>39</v>
      </c>
      <c r="N11750" s="20" t="s">
        <v>89</v>
      </c>
      <c r="Q11750" s="20" t="s">
        <v>46</v>
      </c>
      <c r="R11750" s="25">
        <v>83.48</v>
      </c>
    </row>
    <row r="11751" spans="9:18" x14ac:dyDescent="0.3">
      <c r="M11751" s="20" t="s">
        <v>42</v>
      </c>
      <c r="R11751" s="25">
        <v>0.52</v>
      </c>
    </row>
    <row r="11752" spans="9:18" x14ac:dyDescent="0.3">
      <c r="I11752" s="31" t="s">
        <v>4001</v>
      </c>
      <c r="J11752" s="20" t="s">
        <v>4072</v>
      </c>
      <c r="K11752" s="20" t="s">
        <v>174</v>
      </c>
      <c r="L11752" s="20" t="s">
        <v>3500</v>
      </c>
      <c r="M11752" s="20" t="s">
        <v>39</v>
      </c>
      <c r="N11752" s="20" t="s">
        <v>89</v>
      </c>
      <c r="Q11752" s="20" t="s">
        <v>46</v>
      </c>
      <c r="R11752" s="25">
        <v>13.07</v>
      </c>
    </row>
    <row r="11753" spans="9:18" x14ac:dyDescent="0.3">
      <c r="M11753" s="20" t="s">
        <v>42</v>
      </c>
      <c r="R11753" s="25">
        <v>0.1</v>
      </c>
    </row>
    <row r="11754" spans="9:18" x14ac:dyDescent="0.3">
      <c r="I11754" s="31" t="s">
        <v>4001</v>
      </c>
      <c r="J11754" s="20" t="s">
        <v>4072</v>
      </c>
      <c r="K11754" s="20" t="s">
        <v>174</v>
      </c>
      <c r="L11754" s="20" t="s">
        <v>3515</v>
      </c>
      <c r="M11754" s="20" t="s">
        <v>39</v>
      </c>
      <c r="N11754" s="20" t="s">
        <v>89</v>
      </c>
      <c r="Q11754" s="20" t="s">
        <v>46</v>
      </c>
      <c r="R11754" s="25">
        <v>70.61</v>
      </c>
    </row>
    <row r="11755" spans="9:18" x14ac:dyDescent="0.3">
      <c r="M11755" s="20" t="s">
        <v>42</v>
      </c>
      <c r="R11755" s="25">
        <v>1</v>
      </c>
    </row>
    <row r="11756" spans="9:18" x14ac:dyDescent="0.3">
      <c r="I11756" s="31" t="s">
        <v>4001</v>
      </c>
      <c r="J11756" s="20" t="s">
        <v>4072</v>
      </c>
      <c r="K11756" s="20" t="s">
        <v>174</v>
      </c>
      <c r="L11756" s="20" t="s">
        <v>3516</v>
      </c>
      <c r="M11756" s="20" t="s">
        <v>39</v>
      </c>
      <c r="N11756" s="20" t="s">
        <v>89</v>
      </c>
      <c r="Q11756" s="20" t="s">
        <v>46</v>
      </c>
      <c r="R11756" s="25">
        <v>123.97</v>
      </c>
    </row>
    <row r="11757" spans="9:18" x14ac:dyDescent="0.3">
      <c r="M11757" s="20" t="s">
        <v>42</v>
      </c>
      <c r="R11757" s="25">
        <v>1</v>
      </c>
    </row>
    <row r="11758" spans="9:18" x14ac:dyDescent="0.3">
      <c r="I11758" s="31" t="s">
        <v>4001</v>
      </c>
      <c r="J11758" s="20" t="s">
        <v>4072</v>
      </c>
      <c r="K11758" s="20" t="s">
        <v>174</v>
      </c>
      <c r="L11758" s="20" t="s">
        <v>3519</v>
      </c>
      <c r="M11758" s="20" t="s">
        <v>39</v>
      </c>
      <c r="N11758" s="20" t="s">
        <v>89</v>
      </c>
      <c r="Q11758" s="20" t="s">
        <v>46</v>
      </c>
      <c r="R11758" s="25">
        <v>458.34</v>
      </c>
    </row>
    <row r="11759" spans="9:18" x14ac:dyDescent="0.3">
      <c r="M11759" s="20" t="s">
        <v>42</v>
      </c>
      <c r="R11759" s="25">
        <v>1</v>
      </c>
    </row>
    <row r="11760" spans="9:18" x14ac:dyDescent="0.3">
      <c r="I11760" s="31" t="s">
        <v>4001</v>
      </c>
      <c r="J11760" s="20" t="s">
        <v>4072</v>
      </c>
      <c r="K11760" s="20" t="s">
        <v>174</v>
      </c>
      <c r="L11760" s="20" t="s">
        <v>3530</v>
      </c>
      <c r="M11760" s="20" t="s">
        <v>39</v>
      </c>
      <c r="N11760" s="20" t="s">
        <v>89</v>
      </c>
      <c r="Q11760" s="20" t="s">
        <v>46</v>
      </c>
      <c r="R11760" s="25">
        <v>49.5</v>
      </c>
    </row>
    <row r="11761" spans="9:18" x14ac:dyDescent="0.3">
      <c r="M11761" s="20" t="s">
        <v>42</v>
      </c>
      <c r="R11761" s="25">
        <v>11</v>
      </c>
    </row>
    <row r="11762" spans="9:18" x14ac:dyDescent="0.3">
      <c r="I11762" s="31" t="s">
        <v>4001</v>
      </c>
      <c r="J11762" s="20" t="s">
        <v>4072</v>
      </c>
      <c r="K11762" s="20" t="s">
        <v>174</v>
      </c>
      <c r="L11762" s="20" t="s">
        <v>3552</v>
      </c>
      <c r="M11762" s="20" t="s">
        <v>39</v>
      </c>
      <c r="N11762" s="20" t="s">
        <v>89</v>
      </c>
      <c r="Q11762" s="20" t="s">
        <v>53</v>
      </c>
      <c r="R11762" s="25">
        <v>1097.1400000000001</v>
      </c>
    </row>
    <row r="11763" spans="9:18" x14ac:dyDescent="0.3">
      <c r="M11763" s="20" t="s">
        <v>42</v>
      </c>
      <c r="R11763" s="25">
        <v>4</v>
      </c>
    </row>
    <row r="11764" spans="9:18" x14ac:dyDescent="0.3">
      <c r="I11764" s="31" t="s">
        <v>4001</v>
      </c>
      <c r="J11764" s="20" t="s">
        <v>4072</v>
      </c>
      <c r="K11764" s="20" t="s">
        <v>174</v>
      </c>
      <c r="L11764" s="20" t="s">
        <v>3531</v>
      </c>
      <c r="M11764" s="20" t="s">
        <v>39</v>
      </c>
      <c r="N11764" s="20" t="s">
        <v>89</v>
      </c>
      <c r="Q11764" s="20" t="s">
        <v>53</v>
      </c>
      <c r="R11764" s="25">
        <v>95.4</v>
      </c>
    </row>
    <row r="11765" spans="9:18" x14ac:dyDescent="0.3">
      <c r="M11765" s="20" t="s">
        <v>42</v>
      </c>
      <c r="R11765" s="25">
        <v>1</v>
      </c>
    </row>
    <row r="11766" spans="9:18" x14ac:dyDescent="0.3">
      <c r="I11766" s="31" t="s">
        <v>4001</v>
      </c>
      <c r="J11766" s="20" t="s">
        <v>4072</v>
      </c>
      <c r="K11766" s="20" t="s">
        <v>174</v>
      </c>
      <c r="L11766" s="20" t="s">
        <v>3542</v>
      </c>
      <c r="M11766" s="20" t="s">
        <v>39</v>
      </c>
      <c r="N11766" s="20" t="s">
        <v>89</v>
      </c>
      <c r="Q11766" s="20" t="s">
        <v>46</v>
      </c>
      <c r="R11766" s="25">
        <v>1169.8499999999999</v>
      </c>
    </row>
    <row r="11767" spans="9:18" x14ac:dyDescent="0.3">
      <c r="M11767" s="20" t="s">
        <v>42</v>
      </c>
      <c r="R11767" s="25">
        <v>5.3</v>
      </c>
    </row>
    <row r="11768" spans="9:18" x14ac:dyDescent="0.3">
      <c r="I11768" s="31" t="s">
        <v>4001</v>
      </c>
      <c r="J11768" s="20" t="s">
        <v>4072</v>
      </c>
      <c r="K11768" s="20" t="s">
        <v>174</v>
      </c>
      <c r="L11768" s="20" t="s">
        <v>3551</v>
      </c>
      <c r="M11768" s="20" t="s">
        <v>39</v>
      </c>
      <c r="N11768" s="20" t="s">
        <v>89</v>
      </c>
      <c r="Q11768" s="20" t="s">
        <v>46</v>
      </c>
      <c r="R11768" s="25">
        <v>1085.74</v>
      </c>
    </row>
    <row r="11769" spans="9:18" x14ac:dyDescent="0.3">
      <c r="M11769" s="20" t="s">
        <v>42</v>
      </c>
      <c r="R11769" s="25">
        <v>6.6</v>
      </c>
    </row>
    <row r="11770" spans="9:18" x14ac:dyDescent="0.3">
      <c r="I11770" s="31" t="s">
        <v>4001</v>
      </c>
      <c r="J11770" s="20" t="s">
        <v>4072</v>
      </c>
      <c r="K11770" s="20" t="s">
        <v>174</v>
      </c>
      <c r="L11770" s="20" t="s">
        <v>3732</v>
      </c>
      <c r="M11770" s="20" t="s">
        <v>39</v>
      </c>
      <c r="N11770" s="20" t="s">
        <v>89</v>
      </c>
      <c r="Q11770" s="20" t="s">
        <v>46</v>
      </c>
      <c r="R11770" s="25">
        <v>13892.41</v>
      </c>
    </row>
    <row r="11771" spans="9:18" x14ac:dyDescent="0.3">
      <c r="M11771" s="20" t="s">
        <v>42</v>
      </c>
      <c r="R11771" s="25">
        <v>0.22</v>
      </c>
    </row>
    <row r="11772" spans="9:18" x14ac:dyDescent="0.3">
      <c r="I11772" s="31" t="s">
        <v>4001</v>
      </c>
      <c r="J11772" s="20" t="s">
        <v>4072</v>
      </c>
      <c r="K11772" s="20" t="s">
        <v>174</v>
      </c>
      <c r="L11772" s="20" t="s">
        <v>2827</v>
      </c>
      <c r="M11772" s="20" t="s">
        <v>39</v>
      </c>
      <c r="N11772" s="20" t="s">
        <v>89</v>
      </c>
      <c r="Q11772" s="20" t="s">
        <v>46</v>
      </c>
      <c r="R11772" s="25">
        <v>834.67</v>
      </c>
    </row>
    <row r="11773" spans="9:18" x14ac:dyDescent="0.3">
      <c r="M11773" s="20" t="s">
        <v>42</v>
      </c>
      <c r="R11773" s="25">
        <v>6.26</v>
      </c>
    </row>
    <row r="11774" spans="9:18" x14ac:dyDescent="0.3">
      <c r="I11774" s="31" t="s">
        <v>4001</v>
      </c>
      <c r="J11774" s="20" t="s">
        <v>4073</v>
      </c>
      <c r="K11774" s="20" t="s">
        <v>87</v>
      </c>
      <c r="L11774" s="20" t="s">
        <v>3107</v>
      </c>
      <c r="M11774" s="20" t="s">
        <v>39</v>
      </c>
      <c r="N11774" s="20" t="s">
        <v>89</v>
      </c>
      <c r="Q11774" s="20" t="s">
        <v>90</v>
      </c>
      <c r="R11774" s="25">
        <v>191.75</v>
      </c>
    </row>
    <row r="11775" spans="9:18" x14ac:dyDescent="0.3">
      <c r="M11775" s="20" t="s">
        <v>42</v>
      </c>
      <c r="R11775" s="25">
        <v>1</v>
      </c>
    </row>
    <row r="11776" spans="9:18" x14ac:dyDescent="0.3">
      <c r="I11776" s="31" t="s">
        <v>4001</v>
      </c>
      <c r="J11776" s="20" t="s">
        <v>4073</v>
      </c>
      <c r="K11776" s="20" t="s">
        <v>87</v>
      </c>
      <c r="L11776" s="20" t="s">
        <v>3116</v>
      </c>
      <c r="M11776" s="20" t="s">
        <v>39</v>
      </c>
      <c r="N11776" s="20" t="s">
        <v>89</v>
      </c>
      <c r="Q11776" s="20" t="s">
        <v>90</v>
      </c>
      <c r="R11776" s="25">
        <v>273.75</v>
      </c>
    </row>
    <row r="11777" spans="9:18" x14ac:dyDescent="0.3">
      <c r="M11777" s="20" t="s">
        <v>42</v>
      </c>
      <c r="R11777" s="25">
        <v>9</v>
      </c>
    </row>
    <row r="11778" spans="9:18" x14ac:dyDescent="0.3">
      <c r="I11778" s="31" t="s">
        <v>4001</v>
      </c>
      <c r="J11778" s="20" t="s">
        <v>4073</v>
      </c>
      <c r="K11778" s="20" t="s">
        <v>87</v>
      </c>
      <c r="L11778" s="20" t="s">
        <v>3117</v>
      </c>
      <c r="M11778" s="20" t="s">
        <v>39</v>
      </c>
      <c r="N11778" s="20" t="s">
        <v>89</v>
      </c>
      <c r="Q11778" s="20" t="s">
        <v>90</v>
      </c>
      <c r="R11778" s="25">
        <v>3991.15</v>
      </c>
    </row>
    <row r="11779" spans="9:18" x14ac:dyDescent="0.3">
      <c r="M11779" s="20" t="s">
        <v>42</v>
      </c>
      <c r="R11779" s="25">
        <v>319</v>
      </c>
    </row>
    <row r="11780" spans="9:18" x14ac:dyDescent="0.3">
      <c r="I11780" s="31" t="s">
        <v>4001</v>
      </c>
      <c r="J11780" s="20" t="s">
        <v>4073</v>
      </c>
      <c r="K11780" s="20" t="s">
        <v>87</v>
      </c>
      <c r="L11780" s="20" t="s">
        <v>3115</v>
      </c>
      <c r="M11780" s="20" t="s">
        <v>39</v>
      </c>
      <c r="N11780" s="20" t="s">
        <v>89</v>
      </c>
      <c r="Q11780" s="20" t="s">
        <v>90</v>
      </c>
      <c r="R11780" s="25">
        <v>54.17</v>
      </c>
    </row>
    <row r="11781" spans="9:18" x14ac:dyDescent="0.3">
      <c r="M11781" s="20" t="s">
        <v>42</v>
      </c>
      <c r="R11781" s="25">
        <v>1</v>
      </c>
    </row>
    <row r="11782" spans="9:18" x14ac:dyDescent="0.3">
      <c r="I11782" s="31" t="s">
        <v>4001</v>
      </c>
      <c r="J11782" s="20" t="s">
        <v>4073</v>
      </c>
      <c r="K11782" s="20" t="s">
        <v>87</v>
      </c>
      <c r="L11782" s="20" t="s">
        <v>3230</v>
      </c>
      <c r="M11782" s="20" t="s">
        <v>39</v>
      </c>
      <c r="N11782" s="20" t="s">
        <v>89</v>
      </c>
      <c r="Q11782" s="20" t="s">
        <v>90</v>
      </c>
      <c r="R11782" s="25">
        <v>8631.0300000000007</v>
      </c>
    </row>
    <row r="11783" spans="9:18" x14ac:dyDescent="0.3">
      <c r="M11783" s="20" t="s">
        <v>42</v>
      </c>
      <c r="R11783" s="25">
        <v>205</v>
      </c>
    </row>
    <row r="11784" spans="9:18" x14ac:dyDescent="0.3">
      <c r="I11784" s="31" t="s">
        <v>4001</v>
      </c>
      <c r="J11784" s="20" t="s">
        <v>4074</v>
      </c>
      <c r="K11784" s="20" t="s">
        <v>121</v>
      </c>
      <c r="L11784" s="20" t="s">
        <v>3677</v>
      </c>
      <c r="M11784" s="20" t="s">
        <v>39</v>
      </c>
      <c r="N11784" s="20" t="s">
        <v>122</v>
      </c>
      <c r="Q11784" s="20" t="s">
        <v>46</v>
      </c>
      <c r="R11784" s="25">
        <v>56000</v>
      </c>
    </row>
    <row r="11785" spans="9:18" x14ac:dyDescent="0.3">
      <c r="M11785" s="20" t="s">
        <v>42</v>
      </c>
      <c r="R11785" s="25">
        <v>56</v>
      </c>
    </row>
    <row r="11786" spans="9:18" x14ac:dyDescent="0.3">
      <c r="I11786" s="31" t="s">
        <v>4001</v>
      </c>
      <c r="J11786" s="20" t="s">
        <v>4074</v>
      </c>
      <c r="K11786" s="20" t="s">
        <v>121</v>
      </c>
      <c r="L11786" s="20" t="s">
        <v>2709</v>
      </c>
      <c r="M11786" s="20" t="s">
        <v>39</v>
      </c>
      <c r="N11786" s="20" t="s">
        <v>122</v>
      </c>
      <c r="Q11786" s="20" t="s">
        <v>46</v>
      </c>
      <c r="R11786" s="25">
        <v>2137.83</v>
      </c>
    </row>
    <row r="11787" spans="9:18" x14ac:dyDescent="0.3">
      <c r="M11787" s="20" t="s">
        <v>42</v>
      </c>
      <c r="R11787" s="25">
        <v>20</v>
      </c>
    </row>
    <row r="11788" spans="9:18" x14ac:dyDescent="0.3">
      <c r="I11788" s="31" t="s">
        <v>4001</v>
      </c>
      <c r="J11788" s="20" t="s">
        <v>4074</v>
      </c>
      <c r="K11788" s="20" t="s">
        <v>121</v>
      </c>
      <c r="L11788" s="20" t="s">
        <v>2619</v>
      </c>
      <c r="M11788" s="20" t="s">
        <v>39</v>
      </c>
      <c r="N11788" s="20" t="s">
        <v>122</v>
      </c>
      <c r="Q11788" s="20" t="s">
        <v>46</v>
      </c>
      <c r="R11788" s="25">
        <v>1106.08</v>
      </c>
    </row>
    <row r="11789" spans="9:18" x14ac:dyDescent="0.3">
      <c r="M11789" s="20" t="s">
        <v>42</v>
      </c>
      <c r="R11789" s="25">
        <v>10</v>
      </c>
    </row>
    <row r="11790" spans="9:18" x14ac:dyDescent="0.3">
      <c r="I11790" s="31" t="s">
        <v>4001</v>
      </c>
      <c r="J11790" s="20" t="s">
        <v>4074</v>
      </c>
      <c r="K11790" s="20" t="s">
        <v>121</v>
      </c>
      <c r="L11790" s="20" t="s">
        <v>2622</v>
      </c>
      <c r="M11790" s="20" t="s">
        <v>39</v>
      </c>
      <c r="N11790" s="20" t="s">
        <v>122</v>
      </c>
      <c r="Q11790" s="20" t="s">
        <v>46</v>
      </c>
      <c r="R11790" s="25">
        <v>396.5</v>
      </c>
    </row>
    <row r="11791" spans="9:18" x14ac:dyDescent="0.3">
      <c r="M11791" s="20" t="s">
        <v>42</v>
      </c>
      <c r="R11791" s="25">
        <v>3</v>
      </c>
    </row>
    <row r="11792" spans="9:18" x14ac:dyDescent="0.3">
      <c r="I11792" s="31" t="s">
        <v>4001</v>
      </c>
      <c r="J11792" s="20" t="s">
        <v>4074</v>
      </c>
      <c r="K11792" s="20" t="s">
        <v>121</v>
      </c>
      <c r="L11792" s="20" t="s">
        <v>2708</v>
      </c>
      <c r="M11792" s="20" t="s">
        <v>39</v>
      </c>
      <c r="N11792" s="20" t="s">
        <v>122</v>
      </c>
      <c r="Q11792" s="20" t="s">
        <v>46</v>
      </c>
      <c r="R11792" s="25">
        <v>1389.83</v>
      </c>
    </row>
    <row r="11793" spans="9:18" x14ac:dyDescent="0.3">
      <c r="M11793" s="20" t="s">
        <v>42</v>
      </c>
      <c r="R11793" s="25">
        <v>10</v>
      </c>
    </row>
    <row r="11794" spans="9:18" x14ac:dyDescent="0.3">
      <c r="I11794" s="31" t="s">
        <v>4001</v>
      </c>
      <c r="J11794" s="20" t="s">
        <v>4074</v>
      </c>
      <c r="K11794" s="20" t="s">
        <v>121</v>
      </c>
      <c r="L11794" s="20" t="s">
        <v>346</v>
      </c>
      <c r="M11794" s="20" t="s">
        <v>39</v>
      </c>
      <c r="N11794" s="20" t="s">
        <v>122</v>
      </c>
      <c r="Q11794" s="20" t="s">
        <v>46</v>
      </c>
      <c r="R11794" s="25">
        <v>3460.29</v>
      </c>
    </row>
    <row r="11795" spans="9:18" x14ac:dyDescent="0.3">
      <c r="M11795" s="20" t="s">
        <v>42</v>
      </c>
      <c r="R11795" s="25">
        <v>3</v>
      </c>
    </row>
    <row r="11796" spans="9:18" x14ac:dyDescent="0.3">
      <c r="I11796" s="31" t="s">
        <v>4001</v>
      </c>
      <c r="J11796" s="20" t="s">
        <v>4074</v>
      </c>
      <c r="K11796" s="20" t="s">
        <v>121</v>
      </c>
      <c r="L11796" s="20" t="s">
        <v>2621</v>
      </c>
      <c r="M11796" s="20" t="s">
        <v>39</v>
      </c>
      <c r="N11796" s="20" t="s">
        <v>122</v>
      </c>
      <c r="Q11796" s="20" t="s">
        <v>46</v>
      </c>
      <c r="R11796" s="25">
        <v>183.58</v>
      </c>
    </row>
    <row r="11797" spans="9:18" x14ac:dyDescent="0.3">
      <c r="M11797" s="20" t="s">
        <v>42</v>
      </c>
      <c r="R11797" s="25">
        <v>5</v>
      </c>
    </row>
    <row r="11798" spans="9:18" x14ac:dyDescent="0.3">
      <c r="I11798" s="31" t="s">
        <v>4001</v>
      </c>
      <c r="J11798" s="20" t="s">
        <v>4075</v>
      </c>
      <c r="K11798" s="20" t="s">
        <v>174</v>
      </c>
      <c r="L11798" s="20" t="s">
        <v>3745</v>
      </c>
      <c r="M11798" s="20" t="s">
        <v>39</v>
      </c>
      <c r="N11798" s="20" t="s">
        <v>89</v>
      </c>
      <c r="Q11798" s="20" t="s">
        <v>53</v>
      </c>
      <c r="R11798" s="25">
        <v>456.75</v>
      </c>
    </row>
    <row r="11799" spans="9:18" x14ac:dyDescent="0.3">
      <c r="M11799" s="20" t="s">
        <v>42</v>
      </c>
      <c r="R11799" s="25">
        <v>15</v>
      </c>
    </row>
    <row r="11800" spans="9:18" x14ac:dyDescent="0.3">
      <c r="I11800" s="31" t="s">
        <v>4001</v>
      </c>
      <c r="J11800" s="20" t="s">
        <v>4075</v>
      </c>
      <c r="K11800" s="20" t="s">
        <v>174</v>
      </c>
      <c r="L11800" s="20" t="s">
        <v>3118</v>
      </c>
      <c r="M11800" s="20" t="s">
        <v>39</v>
      </c>
      <c r="N11800" s="20" t="s">
        <v>89</v>
      </c>
      <c r="Q11800" s="20" t="s">
        <v>53</v>
      </c>
      <c r="R11800" s="25">
        <v>229.16</v>
      </c>
    </row>
    <row r="11801" spans="9:18" x14ac:dyDescent="0.3">
      <c r="M11801" s="20" t="s">
        <v>42</v>
      </c>
      <c r="R11801" s="25">
        <v>1</v>
      </c>
    </row>
    <row r="11802" spans="9:18" x14ac:dyDescent="0.3">
      <c r="I11802" s="31" t="s">
        <v>4001</v>
      </c>
      <c r="J11802" s="20" t="s">
        <v>4075</v>
      </c>
      <c r="K11802" s="20" t="s">
        <v>174</v>
      </c>
      <c r="L11802" s="20" t="s">
        <v>3245</v>
      </c>
      <c r="M11802" s="20" t="s">
        <v>39</v>
      </c>
      <c r="N11802" s="20" t="s">
        <v>89</v>
      </c>
      <c r="Q11802" s="20" t="s">
        <v>53</v>
      </c>
      <c r="R11802" s="25">
        <v>1511.65</v>
      </c>
    </row>
    <row r="11803" spans="9:18" x14ac:dyDescent="0.3">
      <c r="M11803" s="20" t="s">
        <v>42</v>
      </c>
      <c r="R11803" s="25">
        <v>8</v>
      </c>
    </row>
    <row r="11804" spans="9:18" x14ac:dyDescent="0.3">
      <c r="I11804" s="31" t="s">
        <v>4001</v>
      </c>
      <c r="J11804" s="20" t="s">
        <v>4075</v>
      </c>
      <c r="K11804" s="20" t="s">
        <v>174</v>
      </c>
      <c r="L11804" s="20" t="s">
        <v>3833</v>
      </c>
      <c r="M11804" s="20" t="s">
        <v>39</v>
      </c>
      <c r="N11804" s="20" t="s">
        <v>89</v>
      </c>
      <c r="Q11804" s="20" t="s">
        <v>53</v>
      </c>
      <c r="R11804" s="25">
        <v>248.65</v>
      </c>
    </row>
    <row r="11805" spans="9:18" x14ac:dyDescent="0.3">
      <c r="M11805" s="20" t="s">
        <v>42</v>
      </c>
      <c r="R11805" s="25">
        <v>1</v>
      </c>
    </row>
    <row r="11806" spans="9:18" x14ac:dyDescent="0.3">
      <c r="I11806" s="31" t="s">
        <v>4001</v>
      </c>
      <c r="J11806" s="20" t="s">
        <v>4076</v>
      </c>
      <c r="K11806" s="20" t="s">
        <v>174</v>
      </c>
      <c r="L11806" s="20" t="s">
        <v>3195</v>
      </c>
      <c r="M11806" s="20" t="s">
        <v>39</v>
      </c>
      <c r="N11806" s="20" t="s">
        <v>89</v>
      </c>
      <c r="Q11806" s="20" t="s">
        <v>158</v>
      </c>
      <c r="R11806" s="25">
        <v>4147.4799999999996</v>
      </c>
    </row>
    <row r="11807" spans="9:18" x14ac:dyDescent="0.3">
      <c r="M11807" s="20" t="s">
        <v>42</v>
      </c>
      <c r="R11807" s="25">
        <v>3</v>
      </c>
    </row>
    <row r="11808" spans="9:18" x14ac:dyDescent="0.3">
      <c r="I11808" s="31" t="s">
        <v>4001</v>
      </c>
      <c r="J11808" s="20" t="s">
        <v>4077</v>
      </c>
      <c r="K11808" s="20" t="s">
        <v>295</v>
      </c>
      <c r="L11808" s="20" t="s">
        <v>3057</v>
      </c>
      <c r="M11808" s="20" t="s">
        <v>39</v>
      </c>
      <c r="N11808" s="20" t="s">
        <v>89</v>
      </c>
      <c r="Q11808" s="20" t="s">
        <v>297</v>
      </c>
      <c r="R11808" s="25">
        <v>50</v>
      </c>
    </row>
    <row r="11809" spans="9:18" x14ac:dyDescent="0.3">
      <c r="M11809" s="20" t="s">
        <v>42</v>
      </c>
      <c r="R11809" s="25">
        <v>1</v>
      </c>
    </row>
    <row r="11810" spans="9:18" x14ac:dyDescent="0.3">
      <c r="I11810" s="31" t="s">
        <v>4001</v>
      </c>
      <c r="J11810" s="20" t="s">
        <v>4078</v>
      </c>
      <c r="K11810" s="20" t="s">
        <v>295</v>
      </c>
      <c r="L11810" s="20" t="s">
        <v>316</v>
      </c>
      <c r="M11810" s="20" t="s">
        <v>39</v>
      </c>
      <c r="N11810" s="20" t="s">
        <v>89</v>
      </c>
      <c r="Q11810" s="20" t="s">
        <v>297</v>
      </c>
      <c r="R11810" s="25">
        <v>11498.27</v>
      </c>
    </row>
    <row r="11811" spans="9:18" x14ac:dyDescent="0.3">
      <c r="M11811" s="20" t="s">
        <v>42</v>
      </c>
      <c r="R11811" s="25">
        <v>284</v>
      </c>
    </row>
    <row r="11812" spans="9:18" x14ac:dyDescent="0.3">
      <c r="I11812" s="31" t="s">
        <v>4001</v>
      </c>
      <c r="J11812" s="20" t="s">
        <v>4078</v>
      </c>
      <c r="K11812" s="20" t="s">
        <v>295</v>
      </c>
      <c r="L11812" s="20" t="s">
        <v>321</v>
      </c>
      <c r="M11812" s="20" t="s">
        <v>39</v>
      </c>
      <c r="N11812" s="20" t="s">
        <v>89</v>
      </c>
      <c r="Q11812" s="20" t="s">
        <v>297</v>
      </c>
      <c r="R11812" s="25">
        <v>8467.08</v>
      </c>
    </row>
    <row r="11813" spans="9:18" x14ac:dyDescent="0.3">
      <c r="M11813" s="20" t="s">
        <v>42</v>
      </c>
      <c r="R11813" s="25">
        <v>189.42</v>
      </c>
    </row>
    <row r="11814" spans="9:18" x14ac:dyDescent="0.3">
      <c r="I11814" s="31" t="s">
        <v>4001</v>
      </c>
      <c r="J11814" s="20" t="s">
        <v>4078</v>
      </c>
      <c r="K11814" s="20" t="s">
        <v>295</v>
      </c>
      <c r="L11814" s="20" t="s">
        <v>317</v>
      </c>
      <c r="M11814" s="20" t="s">
        <v>39</v>
      </c>
      <c r="N11814" s="20" t="s">
        <v>89</v>
      </c>
      <c r="Q11814" s="20" t="s">
        <v>297</v>
      </c>
      <c r="R11814" s="25">
        <v>11196.7</v>
      </c>
    </row>
    <row r="11815" spans="9:18" x14ac:dyDescent="0.3">
      <c r="M11815" s="20" t="s">
        <v>42</v>
      </c>
      <c r="R11815" s="25">
        <v>299.7</v>
      </c>
    </row>
    <row r="11816" spans="9:18" x14ac:dyDescent="0.3">
      <c r="I11816" s="31" t="s">
        <v>4001</v>
      </c>
      <c r="J11816" s="20" t="s">
        <v>4078</v>
      </c>
      <c r="K11816" s="20" t="s">
        <v>295</v>
      </c>
      <c r="L11816" s="20" t="s">
        <v>318</v>
      </c>
      <c r="M11816" s="20" t="s">
        <v>39</v>
      </c>
      <c r="N11816" s="20" t="s">
        <v>89</v>
      </c>
      <c r="Q11816" s="20" t="s">
        <v>297</v>
      </c>
      <c r="R11816" s="25">
        <v>6400.16</v>
      </c>
    </row>
    <row r="11817" spans="9:18" x14ac:dyDescent="0.3">
      <c r="M11817" s="20" t="s">
        <v>42</v>
      </c>
      <c r="R11817" s="25">
        <v>159.9</v>
      </c>
    </row>
    <row r="11818" spans="9:18" x14ac:dyDescent="0.3">
      <c r="I11818" s="31" t="s">
        <v>4001</v>
      </c>
      <c r="J11818" s="20" t="s">
        <v>4078</v>
      </c>
      <c r="K11818" s="20" t="s">
        <v>295</v>
      </c>
      <c r="L11818" s="20" t="s">
        <v>319</v>
      </c>
      <c r="M11818" s="20" t="s">
        <v>39</v>
      </c>
      <c r="N11818" s="20" t="s">
        <v>89</v>
      </c>
      <c r="Q11818" s="20" t="s">
        <v>297</v>
      </c>
      <c r="R11818" s="25">
        <v>2959.42</v>
      </c>
    </row>
    <row r="11819" spans="9:18" x14ac:dyDescent="0.3">
      <c r="M11819" s="20" t="s">
        <v>42</v>
      </c>
      <c r="R11819" s="25">
        <v>79.91</v>
      </c>
    </row>
    <row r="11820" spans="9:18" x14ac:dyDescent="0.3">
      <c r="I11820" s="31" t="s">
        <v>4001</v>
      </c>
      <c r="J11820" s="20" t="s">
        <v>4079</v>
      </c>
      <c r="K11820" s="20" t="s">
        <v>295</v>
      </c>
      <c r="L11820" s="20" t="s">
        <v>296</v>
      </c>
      <c r="M11820" s="20" t="s">
        <v>39</v>
      </c>
      <c r="N11820" s="20" t="s">
        <v>89</v>
      </c>
      <c r="Q11820" s="20" t="s">
        <v>297</v>
      </c>
      <c r="R11820" s="25">
        <v>22500</v>
      </c>
    </row>
    <row r="11821" spans="9:18" x14ac:dyDescent="0.3">
      <c r="M11821" s="20" t="s">
        <v>42</v>
      </c>
      <c r="R11821" s="25">
        <v>500</v>
      </c>
    </row>
    <row r="11822" spans="9:18" x14ac:dyDescent="0.3">
      <c r="I11822" s="31" t="s">
        <v>4001</v>
      </c>
      <c r="J11822" s="20" t="s">
        <v>4080</v>
      </c>
      <c r="K11822" s="20" t="s">
        <v>174</v>
      </c>
      <c r="L11822" s="20" t="s">
        <v>4009</v>
      </c>
      <c r="M11822" s="20" t="s">
        <v>39</v>
      </c>
      <c r="N11822" s="20" t="s">
        <v>89</v>
      </c>
      <c r="Q11822" s="20" t="s">
        <v>46</v>
      </c>
      <c r="R11822" s="25">
        <v>825.06</v>
      </c>
    </row>
    <row r="11823" spans="9:18" x14ac:dyDescent="0.3">
      <c r="M11823" s="20" t="s">
        <v>42</v>
      </c>
      <c r="R11823" s="25">
        <v>13</v>
      </c>
    </row>
    <row r="11824" spans="9:18" x14ac:dyDescent="0.3">
      <c r="I11824" s="31" t="s">
        <v>4001</v>
      </c>
      <c r="J11824" s="20" t="s">
        <v>4080</v>
      </c>
      <c r="K11824" s="20" t="s">
        <v>174</v>
      </c>
      <c r="L11824" s="20" t="s">
        <v>4011</v>
      </c>
      <c r="M11824" s="20" t="s">
        <v>39</v>
      </c>
      <c r="N11824" s="20" t="s">
        <v>89</v>
      </c>
      <c r="Q11824" s="20" t="s">
        <v>46</v>
      </c>
      <c r="R11824" s="25">
        <v>506.95</v>
      </c>
    </row>
    <row r="11825" spans="9:18" x14ac:dyDescent="0.3">
      <c r="M11825" s="20" t="s">
        <v>42</v>
      </c>
      <c r="R11825" s="25">
        <v>7</v>
      </c>
    </row>
    <row r="11826" spans="9:18" x14ac:dyDescent="0.3">
      <c r="I11826" s="31" t="s">
        <v>4001</v>
      </c>
      <c r="J11826" s="20" t="s">
        <v>4080</v>
      </c>
      <c r="K11826" s="20" t="s">
        <v>174</v>
      </c>
      <c r="L11826" s="20" t="s">
        <v>4013</v>
      </c>
      <c r="M11826" s="20" t="s">
        <v>39</v>
      </c>
      <c r="N11826" s="20" t="s">
        <v>89</v>
      </c>
      <c r="Q11826" s="20" t="s">
        <v>46</v>
      </c>
      <c r="R11826" s="25">
        <v>544.16</v>
      </c>
    </row>
    <row r="11827" spans="9:18" x14ac:dyDescent="0.3">
      <c r="M11827" s="20" t="s">
        <v>42</v>
      </c>
      <c r="R11827" s="25">
        <v>12</v>
      </c>
    </row>
    <row r="11828" spans="9:18" x14ac:dyDescent="0.3">
      <c r="I11828" s="31" t="s">
        <v>4001</v>
      </c>
      <c r="J11828" s="20" t="s">
        <v>4080</v>
      </c>
      <c r="K11828" s="20" t="s">
        <v>174</v>
      </c>
      <c r="L11828" s="20" t="s">
        <v>4015</v>
      </c>
      <c r="M11828" s="20" t="s">
        <v>39</v>
      </c>
      <c r="N11828" s="20" t="s">
        <v>89</v>
      </c>
      <c r="Q11828" s="20" t="s">
        <v>46</v>
      </c>
      <c r="R11828" s="25">
        <v>105.87</v>
      </c>
    </row>
    <row r="11829" spans="9:18" x14ac:dyDescent="0.3">
      <c r="M11829" s="20" t="s">
        <v>42</v>
      </c>
      <c r="R11829" s="25">
        <v>2</v>
      </c>
    </row>
    <row r="11830" spans="9:18" x14ac:dyDescent="0.3">
      <c r="I11830" s="31" t="s">
        <v>4001</v>
      </c>
      <c r="J11830" s="20" t="s">
        <v>4080</v>
      </c>
      <c r="K11830" s="20" t="s">
        <v>174</v>
      </c>
      <c r="L11830" s="20" t="s">
        <v>4017</v>
      </c>
      <c r="M11830" s="20" t="s">
        <v>39</v>
      </c>
      <c r="N11830" s="20" t="s">
        <v>89</v>
      </c>
      <c r="Q11830" s="20" t="s">
        <v>46</v>
      </c>
      <c r="R11830" s="25">
        <v>756.86</v>
      </c>
    </row>
    <row r="11831" spans="9:18" x14ac:dyDescent="0.3">
      <c r="M11831" s="20" t="s">
        <v>42</v>
      </c>
      <c r="R11831" s="25">
        <v>29</v>
      </c>
    </row>
    <row r="11832" spans="9:18" x14ac:dyDescent="0.3">
      <c r="I11832" s="31" t="s">
        <v>4001</v>
      </c>
      <c r="J11832" s="20" t="s">
        <v>4080</v>
      </c>
      <c r="K11832" s="20" t="s">
        <v>174</v>
      </c>
      <c r="L11832" s="20" t="s">
        <v>4019</v>
      </c>
      <c r="M11832" s="20" t="s">
        <v>39</v>
      </c>
      <c r="N11832" s="20" t="s">
        <v>89</v>
      </c>
      <c r="Q11832" s="20" t="s">
        <v>46</v>
      </c>
      <c r="R11832" s="25">
        <v>391.46</v>
      </c>
    </row>
    <row r="11833" spans="9:18" x14ac:dyDescent="0.3">
      <c r="M11833" s="20" t="s">
        <v>42</v>
      </c>
      <c r="R11833" s="25">
        <v>15</v>
      </c>
    </row>
    <row r="11834" spans="9:18" x14ac:dyDescent="0.3">
      <c r="I11834" s="31" t="s">
        <v>4001</v>
      </c>
      <c r="J11834" s="20" t="s">
        <v>4080</v>
      </c>
      <c r="K11834" s="20" t="s">
        <v>174</v>
      </c>
      <c r="L11834" s="20" t="s">
        <v>4021</v>
      </c>
      <c r="M11834" s="20" t="s">
        <v>39</v>
      </c>
      <c r="N11834" s="20" t="s">
        <v>89</v>
      </c>
      <c r="Q11834" s="20" t="s">
        <v>46</v>
      </c>
      <c r="R11834" s="25">
        <v>443.69</v>
      </c>
    </row>
    <row r="11835" spans="9:18" x14ac:dyDescent="0.3">
      <c r="M11835" s="20" t="s">
        <v>42</v>
      </c>
      <c r="R11835" s="25">
        <v>8</v>
      </c>
    </row>
    <row r="11836" spans="9:18" x14ac:dyDescent="0.3">
      <c r="I11836" s="31" t="s">
        <v>4001</v>
      </c>
      <c r="J11836" s="20" t="s">
        <v>4080</v>
      </c>
      <c r="K11836" s="20" t="s">
        <v>174</v>
      </c>
      <c r="L11836" s="20" t="s">
        <v>4023</v>
      </c>
      <c r="M11836" s="20" t="s">
        <v>39</v>
      </c>
      <c r="N11836" s="20" t="s">
        <v>89</v>
      </c>
      <c r="Q11836" s="20" t="s">
        <v>46</v>
      </c>
      <c r="R11836" s="25">
        <v>760.19</v>
      </c>
    </row>
    <row r="11837" spans="9:18" x14ac:dyDescent="0.3">
      <c r="M11837" s="20" t="s">
        <v>42</v>
      </c>
      <c r="R11837" s="25">
        <v>3</v>
      </c>
    </row>
    <row r="11838" spans="9:18" x14ac:dyDescent="0.3">
      <c r="I11838" s="31" t="s">
        <v>4001</v>
      </c>
      <c r="J11838" s="20" t="s">
        <v>4080</v>
      </c>
      <c r="K11838" s="20" t="s">
        <v>174</v>
      </c>
      <c r="L11838" s="20" t="s">
        <v>4025</v>
      </c>
      <c r="M11838" s="20" t="s">
        <v>39</v>
      </c>
      <c r="N11838" s="20" t="s">
        <v>89</v>
      </c>
      <c r="Q11838" s="20" t="s">
        <v>46</v>
      </c>
      <c r="R11838" s="25">
        <v>529.99</v>
      </c>
    </row>
    <row r="11839" spans="9:18" x14ac:dyDescent="0.3">
      <c r="M11839" s="20" t="s">
        <v>42</v>
      </c>
      <c r="R11839" s="25">
        <v>2</v>
      </c>
    </row>
    <row r="11840" spans="9:18" x14ac:dyDescent="0.3">
      <c r="I11840" s="31" t="s">
        <v>4001</v>
      </c>
      <c r="J11840" s="20" t="s">
        <v>4080</v>
      </c>
      <c r="K11840" s="20" t="s">
        <v>174</v>
      </c>
      <c r="L11840" s="20" t="s">
        <v>4027</v>
      </c>
      <c r="M11840" s="20" t="s">
        <v>39</v>
      </c>
      <c r="N11840" s="20" t="s">
        <v>89</v>
      </c>
      <c r="Q11840" s="20" t="s">
        <v>46</v>
      </c>
      <c r="R11840" s="25">
        <v>1452.39</v>
      </c>
    </row>
    <row r="11841" spans="9:18" x14ac:dyDescent="0.3">
      <c r="M11841" s="20" t="s">
        <v>42</v>
      </c>
      <c r="R11841" s="25">
        <v>60</v>
      </c>
    </row>
    <row r="11842" spans="9:18" x14ac:dyDescent="0.3">
      <c r="I11842" s="31" t="s">
        <v>4001</v>
      </c>
      <c r="J11842" s="20" t="s">
        <v>4080</v>
      </c>
      <c r="K11842" s="20" t="s">
        <v>174</v>
      </c>
      <c r="L11842" s="20" t="s">
        <v>4029</v>
      </c>
      <c r="M11842" s="20" t="s">
        <v>39</v>
      </c>
      <c r="N11842" s="20" t="s">
        <v>89</v>
      </c>
      <c r="Q11842" s="20" t="s">
        <v>46</v>
      </c>
      <c r="R11842" s="25">
        <v>1514.86</v>
      </c>
    </row>
    <row r="11843" spans="9:18" x14ac:dyDescent="0.3">
      <c r="M11843" s="20" t="s">
        <v>42</v>
      </c>
      <c r="R11843" s="25">
        <v>74</v>
      </c>
    </row>
    <row r="11844" spans="9:18" x14ac:dyDescent="0.3">
      <c r="I11844" s="31" t="s">
        <v>4001</v>
      </c>
      <c r="J11844" s="20" t="s">
        <v>4080</v>
      </c>
      <c r="K11844" s="20" t="s">
        <v>174</v>
      </c>
      <c r="L11844" s="20" t="s">
        <v>4031</v>
      </c>
      <c r="M11844" s="20" t="s">
        <v>39</v>
      </c>
      <c r="N11844" s="20" t="s">
        <v>89</v>
      </c>
      <c r="Q11844" s="20" t="s">
        <v>46</v>
      </c>
      <c r="R11844" s="25">
        <v>971.06</v>
      </c>
    </row>
    <row r="11845" spans="9:18" x14ac:dyDescent="0.3">
      <c r="M11845" s="20" t="s">
        <v>42</v>
      </c>
      <c r="R11845" s="25">
        <v>41</v>
      </c>
    </row>
    <row r="11846" spans="9:18" x14ac:dyDescent="0.3">
      <c r="I11846" s="31" t="s">
        <v>4001</v>
      </c>
      <c r="J11846" s="20" t="s">
        <v>4080</v>
      </c>
      <c r="K11846" s="20" t="s">
        <v>174</v>
      </c>
      <c r="L11846" s="20" t="s">
        <v>4033</v>
      </c>
      <c r="M11846" s="20" t="s">
        <v>39</v>
      </c>
      <c r="N11846" s="20" t="s">
        <v>89</v>
      </c>
      <c r="Q11846" s="20" t="s">
        <v>46</v>
      </c>
      <c r="R11846" s="25">
        <v>346.88</v>
      </c>
    </row>
    <row r="11847" spans="9:18" x14ac:dyDescent="0.3">
      <c r="M11847" s="20" t="s">
        <v>42</v>
      </c>
      <c r="R11847" s="25">
        <v>11</v>
      </c>
    </row>
    <row r="11848" spans="9:18" x14ac:dyDescent="0.3">
      <c r="I11848" s="31" t="s">
        <v>4001</v>
      </c>
      <c r="J11848" s="20" t="s">
        <v>4080</v>
      </c>
      <c r="K11848" s="20" t="s">
        <v>174</v>
      </c>
      <c r="L11848" s="20" t="s">
        <v>4035</v>
      </c>
      <c r="M11848" s="20" t="s">
        <v>39</v>
      </c>
      <c r="N11848" s="20" t="s">
        <v>89</v>
      </c>
      <c r="Q11848" s="20" t="s">
        <v>46</v>
      </c>
      <c r="R11848" s="25">
        <v>487.4</v>
      </c>
    </row>
    <row r="11849" spans="9:18" x14ac:dyDescent="0.3">
      <c r="M11849" s="20" t="s">
        <v>42</v>
      </c>
      <c r="R11849" s="25">
        <v>13</v>
      </c>
    </row>
    <row r="11850" spans="9:18" x14ac:dyDescent="0.3">
      <c r="I11850" s="31" t="s">
        <v>4001</v>
      </c>
      <c r="J11850" s="20" t="s">
        <v>4080</v>
      </c>
      <c r="K11850" s="20" t="s">
        <v>174</v>
      </c>
      <c r="L11850" s="20" t="s">
        <v>4037</v>
      </c>
      <c r="M11850" s="20" t="s">
        <v>39</v>
      </c>
      <c r="N11850" s="20" t="s">
        <v>89</v>
      </c>
      <c r="Q11850" s="20" t="s">
        <v>46</v>
      </c>
      <c r="R11850" s="25">
        <v>449.52</v>
      </c>
    </row>
    <row r="11851" spans="9:18" x14ac:dyDescent="0.3">
      <c r="M11851" s="20" t="s">
        <v>42</v>
      </c>
      <c r="R11851" s="25">
        <v>11</v>
      </c>
    </row>
    <row r="11852" spans="9:18" x14ac:dyDescent="0.3">
      <c r="I11852" s="31" t="s">
        <v>4001</v>
      </c>
      <c r="J11852" s="20" t="s">
        <v>4080</v>
      </c>
      <c r="K11852" s="20" t="s">
        <v>174</v>
      </c>
      <c r="L11852" s="20" t="s">
        <v>4039</v>
      </c>
      <c r="M11852" s="20" t="s">
        <v>39</v>
      </c>
      <c r="N11852" s="20" t="s">
        <v>89</v>
      </c>
      <c r="Q11852" s="20" t="s">
        <v>46</v>
      </c>
      <c r="R11852" s="25">
        <v>841.02</v>
      </c>
    </row>
    <row r="11853" spans="9:18" x14ac:dyDescent="0.3">
      <c r="M11853" s="20" t="s">
        <v>42</v>
      </c>
      <c r="R11853" s="25">
        <v>15</v>
      </c>
    </row>
    <row r="11854" spans="9:18" x14ac:dyDescent="0.3">
      <c r="I11854" s="31" t="s">
        <v>4001</v>
      </c>
      <c r="J11854" s="20" t="s">
        <v>4080</v>
      </c>
      <c r="K11854" s="20" t="s">
        <v>174</v>
      </c>
      <c r="L11854" s="20" t="s">
        <v>4041</v>
      </c>
      <c r="M11854" s="20" t="s">
        <v>39</v>
      </c>
      <c r="N11854" s="20" t="s">
        <v>89</v>
      </c>
      <c r="Q11854" s="20" t="s">
        <v>46</v>
      </c>
      <c r="R11854" s="25">
        <v>2160.9499999999998</v>
      </c>
    </row>
    <row r="11855" spans="9:18" x14ac:dyDescent="0.3">
      <c r="M11855" s="20" t="s">
        <v>42</v>
      </c>
      <c r="R11855" s="25">
        <v>43</v>
      </c>
    </row>
    <row r="11856" spans="9:18" x14ac:dyDescent="0.3">
      <c r="I11856" s="31" t="s">
        <v>4001</v>
      </c>
      <c r="J11856" s="20" t="s">
        <v>4080</v>
      </c>
      <c r="K11856" s="20" t="s">
        <v>174</v>
      </c>
      <c r="L11856" s="20" t="s">
        <v>4043</v>
      </c>
      <c r="M11856" s="20" t="s">
        <v>39</v>
      </c>
      <c r="N11856" s="20" t="s">
        <v>89</v>
      </c>
      <c r="Q11856" s="20" t="s">
        <v>46</v>
      </c>
      <c r="R11856" s="25">
        <v>337.92</v>
      </c>
    </row>
    <row r="11857" spans="9:18" x14ac:dyDescent="0.3">
      <c r="M11857" s="20" t="s">
        <v>42</v>
      </c>
      <c r="R11857" s="25">
        <v>5</v>
      </c>
    </row>
    <row r="11858" spans="9:18" x14ac:dyDescent="0.3">
      <c r="I11858" s="31" t="s">
        <v>4001</v>
      </c>
      <c r="J11858" s="20" t="s">
        <v>4080</v>
      </c>
      <c r="K11858" s="20" t="s">
        <v>174</v>
      </c>
      <c r="L11858" s="20" t="s">
        <v>4045</v>
      </c>
      <c r="M11858" s="20" t="s">
        <v>39</v>
      </c>
      <c r="N11858" s="20" t="s">
        <v>89</v>
      </c>
      <c r="Q11858" s="20" t="s">
        <v>46</v>
      </c>
      <c r="R11858" s="25">
        <v>403</v>
      </c>
    </row>
    <row r="11859" spans="9:18" x14ac:dyDescent="0.3">
      <c r="M11859" s="20" t="s">
        <v>42</v>
      </c>
      <c r="R11859" s="25">
        <v>2</v>
      </c>
    </row>
    <row r="11860" spans="9:18" x14ac:dyDescent="0.3">
      <c r="I11860" s="31" t="s">
        <v>4001</v>
      </c>
      <c r="J11860" s="20" t="s">
        <v>4080</v>
      </c>
      <c r="K11860" s="20" t="s">
        <v>174</v>
      </c>
      <c r="L11860" s="20" t="s">
        <v>4047</v>
      </c>
      <c r="M11860" s="20" t="s">
        <v>39</v>
      </c>
      <c r="N11860" s="20" t="s">
        <v>89</v>
      </c>
      <c r="Q11860" s="20" t="s">
        <v>46</v>
      </c>
      <c r="R11860" s="25">
        <v>1030.18</v>
      </c>
    </row>
    <row r="11861" spans="9:18" x14ac:dyDescent="0.3">
      <c r="M11861" s="20" t="s">
        <v>42</v>
      </c>
      <c r="R11861" s="25">
        <v>38</v>
      </c>
    </row>
    <row r="11862" spans="9:18" x14ac:dyDescent="0.3">
      <c r="I11862" s="31" t="s">
        <v>4001</v>
      </c>
      <c r="J11862" s="20" t="s">
        <v>4080</v>
      </c>
      <c r="K11862" s="20" t="s">
        <v>174</v>
      </c>
      <c r="L11862" s="20" t="s">
        <v>4049</v>
      </c>
      <c r="M11862" s="20" t="s">
        <v>39</v>
      </c>
      <c r="N11862" s="20" t="s">
        <v>89</v>
      </c>
      <c r="Q11862" s="20" t="s">
        <v>46</v>
      </c>
      <c r="R11862" s="25">
        <v>6392.71</v>
      </c>
    </row>
    <row r="11863" spans="9:18" x14ac:dyDescent="0.3">
      <c r="M11863" s="20" t="s">
        <v>42</v>
      </c>
      <c r="R11863" s="25">
        <v>1</v>
      </c>
    </row>
    <row r="11864" spans="9:18" x14ac:dyDescent="0.3">
      <c r="I11864" s="31" t="s">
        <v>4001</v>
      </c>
      <c r="J11864" s="20" t="s">
        <v>4080</v>
      </c>
      <c r="K11864" s="20" t="s">
        <v>174</v>
      </c>
      <c r="L11864" s="20" t="s">
        <v>4051</v>
      </c>
      <c r="M11864" s="20" t="s">
        <v>39</v>
      </c>
      <c r="N11864" s="20" t="s">
        <v>89</v>
      </c>
      <c r="Q11864" s="20" t="s">
        <v>46</v>
      </c>
      <c r="R11864" s="25">
        <v>604.36</v>
      </c>
    </row>
    <row r="11865" spans="9:18" x14ac:dyDescent="0.3">
      <c r="M11865" s="20" t="s">
        <v>42</v>
      </c>
      <c r="R11865" s="25">
        <v>10</v>
      </c>
    </row>
    <row r="11866" spans="9:18" x14ac:dyDescent="0.3">
      <c r="I11866" s="31" t="s">
        <v>4001</v>
      </c>
      <c r="J11866" s="20" t="s">
        <v>4080</v>
      </c>
      <c r="K11866" s="20" t="s">
        <v>174</v>
      </c>
      <c r="L11866" s="20" t="s">
        <v>4053</v>
      </c>
      <c r="M11866" s="20" t="s">
        <v>39</v>
      </c>
      <c r="N11866" s="20" t="s">
        <v>89</v>
      </c>
      <c r="Q11866" s="20" t="s">
        <v>46</v>
      </c>
      <c r="R11866" s="25">
        <v>232.63</v>
      </c>
    </row>
    <row r="11867" spans="9:18" x14ac:dyDescent="0.3">
      <c r="M11867" s="20" t="s">
        <v>42</v>
      </c>
      <c r="R11867" s="25">
        <v>2</v>
      </c>
    </row>
    <row r="11868" spans="9:18" x14ac:dyDescent="0.3">
      <c r="I11868" s="31" t="s">
        <v>4001</v>
      </c>
      <c r="J11868" s="20" t="s">
        <v>4080</v>
      </c>
      <c r="K11868" s="20" t="s">
        <v>174</v>
      </c>
      <c r="L11868" s="20" t="s">
        <v>4055</v>
      </c>
      <c r="M11868" s="20" t="s">
        <v>39</v>
      </c>
      <c r="N11868" s="20" t="s">
        <v>89</v>
      </c>
      <c r="Q11868" s="20" t="s">
        <v>46</v>
      </c>
      <c r="R11868" s="25">
        <v>265</v>
      </c>
    </row>
    <row r="11869" spans="9:18" x14ac:dyDescent="0.3">
      <c r="M11869" s="20" t="s">
        <v>42</v>
      </c>
      <c r="R11869" s="25">
        <v>1</v>
      </c>
    </row>
    <row r="11870" spans="9:18" x14ac:dyDescent="0.3">
      <c r="I11870" s="31" t="s">
        <v>4001</v>
      </c>
      <c r="J11870" s="20" t="s">
        <v>4080</v>
      </c>
      <c r="K11870" s="20" t="s">
        <v>174</v>
      </c>
      <c r="L11870" s="20" t="s">
        <v>4057</v>
      </c>
      <c r="M11870" s="20" t="s">
        <v>39</v>
      </c>
      <c r="N11870" s="20" t="s">
        <v>89</v>
      </c>
      <c r="Q11870" s="20" t="s">
        <v>46</v>
      </c>
      <c r="R11870" s="25">
        <v>259.88</v>
      </c>
    </row>
    <row r="11871" spans="9:18" x14ac:dyDescent="0.3">
      <c r="M11871" s="20" t="s">
        <v>42</v>
      </c>
      <c r="R11871" s="25">
        <v>2</v>
      </c>
    </row>
    <row r="11872" spans="9:18" x14ac:dyDescent="0.3">
      <c r="I11872" s="31" t="s">
        <v>4001</v>
      </c>
      <c r="J11872" s="20" t="s">
        <v>4080</v>
      </c>
      <c r="K11872" s="20" t="s">
        <v>174</v>
      </c>
      <c r="L11872" s="20" t="s">
        <v>4059</v>
      </c>
      <c r="M11872" s="20" t="s">
        <v>39</v>
      </c>
      <c r="N11872" s="20" t="s">
        <v>89</v>
      </c>
      <c r="Q11872" s="20" t="s">
        <v>46</v>
      </c>
      <c r="R11872" s="25">
        <v>214.14</v>
      </c>
    </row>
    <row r="11873" spans="9:18" x14ac:dyDescent="0.3">
      <c r="M11873" s="20" t="s">
        <v>42</v>
      </c>
      <c r="R11873" s="25">
        <v>2</v>
      </c>
    </row>
    <row r="11874" spans="9:18" x14ac:dyDescent="0.3">
      <c r="I11874" s="31" t="s">
        <v>4001</v>
      </c>
      <c r="J11874" s="20" t="s">
        <v>4080</v>
      </c>
      <c r="K11874" s="20" t="s">
        <v>174</v>
      </c>
      <c r="L11874" s="20" t="s">
        <v>4061</v>
      </c>
      <c r="M11874" s="20" t="s">
        <v>39</v>
      </c>
      <c r="N11874" s="20" t="s">
        <v>89</v>
      </c>
      <c r="Q11874" s="20" t="s">
        <v>46</v>
      </c>
      <c r="R11874" s="25">
        <v>272.36</v>
      </c>
    </row>
    <row r="11875" spans="9:18" x14ac:dyDescent="0.3">
      <c r="M11875" s="20" t="s">
        <v>42</v>
      </c>
      <c r="R11875" s="25">
        <v>2</v>
      </c>
    </row>
    <row r="11876" spans="9:18" x14ac:dyDescent="0.3">
      <c r="I11876" s="31" t="s">
        <v>4001</v>
      </c>
      <c r="J11876" s="20" t="s">
        <v>4080</v>
      </c>
      <c r="K11876" s="20" t="s">
        <v>174</v>
      </c>
      <c r="L11876" s="20" t="s">
        <v>4063</v>
      </c>
      <c r="M11876" s="20" t="s">
        <v>39</v>
      </c>
      <c r="N11876" s="20" t="s">
        <v>89</v>
      </c>
      <c r="Q11876" s="20" t="s">
        <v>46</v>
      </c>
      <c r="R11876" s="25">
        <v>226.62</v>
      </c>
    </row>
    <row r="11877" spans="9:18" x14ac:dyDescent="0.3">
      <c r="M11877" s="20" t="s">
        <v>42</v>
      </c>
      <c r="R11877" s="25">
        <v>2</v>
      </c>
    </row>
    <row r="11878" spans="9:18" x14ac:dyDescent="0.3">
      <c r="I11878" s="31" t="s">
        <v>4001</v>
      </c>
      <c r="J11878" s="20" t="s">
        <v>4080</v>
      </c>
      <c r="K11878" s="20" t="s">
        <v>174</v>
      </c>
      <c r="L11878" s="20" t="s">
        <v>4065</v>
      </c>
      <c r="M11878" s="20" t="s">
        <v>39</v>
      </c>
      <c r="N11878" s="20" t="s">
        <v>89</v>
      </c>
      <c r="Q11878" s="20" t="s">
        <v>46</v>
      </c>
      <c r="R11878" s="25">
        <v>388.3</v>
      </c>
    </row>
    <row r="11879" spans="9:18" x14ac:dyDescent="0.3">
      <c r="M11879" s="20" t="s">
        <v>42</v>
      </c>
      <c r="R11879" s="25">
        <v>3</v>
      </c>
    </row>
    <row r="11880" spans="9:18" x14ac:dyDescent="0.3">
      <c r="I11880" s="31" t="s">
        <v>4001</v>
      </c>
      <c r="J11880" s="20" t="s">
        <v>4080</v>
      </c>
      <c r="K11880" s="20" t="s">
        <v>174</v>
      </c>
      <c r="L11880" s="20" t="s">
        <v>4066</v>
      </c>
      <c r="M11880" s="20" t="s">
        <v>39</v>
      </c>
      <c r="N11880" s="20" t="s">
        <v>89</v>
      </c>
      <c r="Q11880" s="20" t="s">
        <v>46</v>
      </c>
      <c r="R11880" s="25">
        <v>796.87</v>
      </c>
    </row>
    <row r="11881" spans="9:18" x14ac:dyDescent="0.3">
      <c r="M11881" s="20" t="s">
        <v>42</v>
      </c>
      <c r="R11881" s="25">
        <v>9</v>
      </c>
    </row>
    <row r="11882" spans="9:18" x14ac:dyDescent="0.3">
      <c r="I11882" s="31" t="s">
        <v>4001</v>
      </c>
      <c r="J11882" s="20" t="s">
        <v>4080</v>
      </c>
      <c r="K11882" s="20" t="s">
        <v>174</v>
      </c>
      <c r="L11882" s="20" t="s">
        <v>4068</v>
      </c>
      <c r="M11882" s="20" t="s">
        <v>39</v>
      </c>
      <c r="N11882" s="20" t="s">
        <v>89</v>
      </c>
      <c r="Q11882" s="20" t="s">
        <v>46</v>
      </c>
      <c r="R11882" s="25">
        <v>202.69</v>
      </c>
    </row>
    <row r="11883" spans="9:18" x14ac:dyDescent="0.3">
      <c r="M11883" s="20" t="s">
        <v>42</v>
      </c>
      <c r="R11883" s="25">
        <v>8</v>
      </c>
    </row>
    <row r="11884" spans="9:18" x14ac:dyDescent="0.3">
      <c r="I11884" s="31" t="s">
        <v>4001</v>
      </c>
      <c r="J11884" s="20" t="s">
        <v>4080</v>
      </c>
      <c r="K11884" s="20" t="s">
        <v>174</v>
      </c>
      <c r="L11884" s="20" t="s">
        <v>4070</v>
      </c>
      <c r="M11884" s="20" t="s">
        <v>39</v>
      </c>
      <c r="N11884" s="20" t="s">
        <v>89</v>
      </c>
      <c r="Q11884" s="20" t="s">
        <v>46</v>
      </c>
      <c r="R11884" s="25">
        <v>50.86</v>
      </c>
    </row>
    <row r="11885" spans="9:18" x14ac:dyDescent="0.3">
      <c r="M11885" s="20" t="s">
        <v>42</v>
      </c>
      <c r="R11885" s="25">
        <v>2</v>
      </c>
    </row>
    <row r="11886" spans="9:18" x14ac:dyDescent="0.3">
      <c r="I11886" s="31" t="s">
        <v>4001</v>
      </c>
      <c r="J11886" s="20" t="s">
        <v>4081</v>
      </c>
      <c r="K11886" s="20" t="s">
        <v>121</v>
      </c>
      <c r="L11886" s="20" t="s">
        <v>2536</v>
      </c>
      <c r="M11886" s="20" t="s">
        <v>39</v>
      </c>
      <c r="N11886" s="20" t="s">
        <v>122</v>
      </c>
      <c r="Q11886" s="20" t="s">
        <v>107</v>
      </c>
      <c r="R11886" s="25">
        <v>36327.33</v>
      </c>
    </row>
    <row r="11887" spans="9:18" x14ac:dyDescent="0.3">
      <c r="M11887" s="20" t="s">
        <v>42</v>
      </c>
      <c r="R11887" s="25">
        <v>2200</v>
      </c>
    </row>
    <row r="11888" spans="9:18" x14ac:dyDescent="0.3">
      <c r="I11888" s="31" t="s">
        <v>4001</v>
      </c>
      <c r="J11888" s="20" t="s">
        <v>4081</v>
      </c>
      <c r="K11888" s="20" t="s">
        <v>121</v>
      </c>
      <c r="L11888" s="20" t="s">
        <v>2573</v>
      </c>
      <c r="M11888" s="20" t="s">
        <v>39</v>
      </c>
      <c r="N11888" s="20" t="s">
        <v>122</v>
      </c>
      <c r="Q11888" s="20" t="s">
        <v>107</v>
      </c>
      <c r="R11888" s="25">
        <v>17091.240000000002</v>
      </c>
    </row>
    <row r="11889" spans="9:18" x14ac:dyDescent="0.3">
      <c r="M11889" s="20" t="s">
        <v>42</v>
      </c>
      <c r="R11889" s="25">
        <v>900</v>
      </c>
    </row>
    <row r="11890" spans="9:18" x14ac:dyDescent="0.3">
      <c r="I11890" s="31" t="s">
        <v>4001</v>
      </c>
      <c r="J11890" s="20" t="s">
        <v>4081</v>
      </c>
      <c r="K11890" s="20" t="s">
        <v>121</v>
      </c>
      <c r="L11890" s="20" t="s">
        <v>2579</v>
      </c>
      <c r="M11890" s="20" t="s">
        <v>39</v>
      </c>
      <c r="N11890" s="20" t="s">
        <v>122</v>
      </c>
      <c r="Q11890" s="20" t="s">
        <v>46</v>
      </c>
      <c r="R11890" s="25">
        <v>5128.6499999999996</v>
      </c>
    </row>
    <row r="11891" spans="9:18" x14ac:dyDescent="0.3">
      <c r="M11891" s="20" t="s">
        <v>42</v>
      </c>
      <c r="R11891" s="25">
        <v>13</v>
      </c>
    </row>
    <row r="11892" spans="9:18" x14ac:dyDescent="0.3">
      <c r="I11892" s="31" t="s">
        <v>4001</v>
      </c>
      <c r="J11892" s="20" t="s">
        <v>4081</v>
      </c>
      <c r="K11892" s="20" t="s">
        <v>121</v>
      </c>
      <c r="L11892" s="20" t="s">
        <v>2578</v>
      </c>
      <c r="M11892" s="20" t="s">
        <v>39</v>
      </c>
      <c r="N11892" s="20" t="s">
        <v>122</v>
      </c>
      <c r="Q11892" s="20" t="s">
        <v>46</v>
      </c>
      <c r="R11892" s="25">
        <v>17323.330000000002</v>
      </c>
    </row>
    <row r="11893" spans="9:18" x14ac:dyDescent="0.3">
      <c r="M11893" s="20" t="s">
        <v>42</v>
      </c>
      <c r="R11893" s="25">
        <v>78.5</v>
      </c>
    </row>
    <row r="11894" spans="9:18" x14ac:dyDescent="0.3">
      <c r="I11894" s="31" t="s">
        <v>4001</v>
      </c>
      <c r="J11894" s="20" t="s">
        <v>4081</v>
      </c>
      <c r="K11894" s="20" t="s">
        <v>121</v>
      </c>
      <c r="L11894" s="20" t="s">
        <v>2575</v>
      </c>
      <c r="M11894" s="20" t="s">
        <v>39</v>
      </c>
      <c r="N11894" s="20" t="s">
        <v>122</v>
      </c>
      <c r="Q11894" s="20" t="s">
        <v>46</v>
      </c>
      <c r="R11894" s="25">
        <v>1569.19</v>
      </c>
    </row>
    <row r="11895" spans="9:18" x14ac:dyDescent="0.3">
      <c r="M11895" s="20" t="s">
        <v>42</v>
      </c>
      <c r="R11895" s="25">
        <v>9</v>
      </c>
    </row>
    <row r="11896" spans="9:18" x14ac:dyDescent="0.3">
      <c r="I11896" s="31" t="s">
        <v>4001</v>
      </c>
      <c r="J11896" s="20" t="s">
        <v>4082</v>
      </c>
      <c r="K11896" s="20" t="s">
        <v>194</v>
      </c>
      <c r="L11896" s="20" t="s">
        <v>1474</v>
      </c>
      <c r="M11896" s="20" t="s">
        <v>39</v>
      </c>
      <c r="N11896" s="20" t="s">
        <v>122</v>
      </c>
      <c r="Q11896" s="20" t="s">
        <v>40</v>
      </c>
      <c r="R11896" s="25">
        <v>1082.24</v>
      </c>
    </row>
    <row r="11897" spans="9:18" x14ac:dyDescent="0.3">
      <c r="M11897" s="20" t="s">
        <v>42</v>
      </c>
    </row>
    <row r="11898" spans="9:18" x14ac:dyDescent="0.3">
      <c r="I11898" s="31" t="s">
        <v>4001</v>
      </c>
      <c r="J11898" s="20" t="s">
        <v>4082</v>
      </c>
      <c r="K11898" s="20" t="s">
        <v>3702</v>
      </c>
      <c r="L11898" s="20" t="s">
        <v>3708</v>
      </c>
      <c r="M11898" s="20" t="s">
        <v>39</v>
      </c>
      <c r="N11898" s="20" t="s">
        <v>209</v>
      </c>
      <c r="O11898" s="25">
        <v>5411.03</v>
      </c>
      <c r="Q11898" s="20" t="s">
        <v>41</v>
      </c>
    </row>
    <row r="11899" spans="9:18" x14ac:dyDescent="0.3">
      <c r="M11899" s="20" t="s">
        <v>42</v>
      </c>
    </row>
    <row r="11900" spans="9:18" x14ac:dyDescent="0.3">
      <c r="I11900" s="31" t="s">
        <v>4001</v>
      </c>
      <c r="J11900" s="20" t="s">
        <v>4082</v>
      </c>
      <c r="K11900" s="20" t="s">
        <v>3912</v>
      </c>
      <c r="L11900" s="20" t="s">
        <v>3702</v>
      </c>
      <c r="M11900" s="20" t="s">
        <v>39</v>
      </c>
      <c r="N11900" s="20" t="s">
        <v>122</v>
      </c>
      <c r="Q11900" s="20" t="s">
        <v>209</v>
      </c>
      <c r="R11900" s="25">
        <v>5411.03</v>
      </c>
    </row>
    <row r="11901" spans="9:18" x14ac:dyDescent="0.3">
      <c r="M11901" s="20" t="s">
        <v>42</v>
      </c>
    </row>
    <row r="11902" spans="9:18" x14ac:dyDescent="0.3">
      <c r="I11902" s="31" t="s">
        <v>4001</v>
      </c>
      <c r="J11902" s="20" t="s">
        <v>4083</v>
      </c>
      <c r="K11902" s="20" t="s">
        <v>3906</v>
      </c>
      <c r="L11902" s="20" t="s">
        <v>3910</v>
      </c>
      <c r="M11902" s="20" t="s">
        <v>39</v>
      </c>
      <c r="N11902" s="20" t="s">
        <v>40</v>
      </c>
      <c r="O11902" s="25">
        <v>155760.24</v>
      </c>
      <c r="Q11902" s="20" t="s">
        <v>122</v>
      </c>
    </row>
    <row r="11903" spans="9:18" x14ac:dyDescent="0.3">
      <c r="M11903" s="20" t="s">
        <v>42</v>
      </c>
    </row>
    <row r="11904" spans="9:18" x14ac:dyDescent="0.3">
      <c r="I11904" s="31" t="s">
        <v>4001</v>
      </c>
      <c r="J11904" s="20" t="s">
        <v>4082</v>
      </c>
      <c r="K11904" s="20" t="s">
        <v>3967</v>
      </c>
      <c r="L11904" s="20" t="s">
        <v>3906</v>
      </c>
      <c r="M11904" s="20" t="s">
        <v>39</v>
      </c>
      <c r="N11904" s="20" t="s">
        <v>122</v>
      </c>
      <c r="Q11904" s="20" t="s">
        <v>40</v>
      </c>
      <c r="R11904" s="25">
        <v>155760.24</v>
      </c>
    </row>
    <row r="11905" spans="9:17" x14ac:dyDescent="0.3">
      <c r="M11905" s="20" t="s">
        <v>42</v>
      </c>
    </row>
    <row r="11906" spans="9:17" x14ac:dyDescent="0.3">
      <c r="I11906" s="31" t="s">
        <v>4001</v>
      </c>
      <c r="J11906" s="20" t="s">
        <v>4082</v>
      </c>
      <c r="K11906" s="20" t="s">
        <v>1474</v>
      </c>
      <c r="L11906" s="20" t="s">
        <v>3706</v>
      </c>
      <c r="M11906" s="20" t="s">
        <v>39</v>
      </c>
      <c r="N11906" s="20" t="s">
        <v>40</v>
      </c>
      <c r="O11906" s="25">
        <v>1082.24</v>
      </c>
      <c r="Q11906" s="20" t="s">
        <v>41</v>
      </c>
    </row>
    <row r="11907" spans="9:17" x14ac:dyDescent="0.3">
      <c r="M11907" s="20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12"/>
  <sheetViews>
    <sheetView showGridLines="0" workbookViewId="0">
      <selection activeCell="J13" sqref="J13"/>
    </sheetView>
  </sheetViews>
  <sheetFormatPr defaultRowHeight="13.8" x14ac:dyDescent="0.3"/>
  <cols>
    <col min="1" max="4" width="1.77734375" style="20" customWidth="1"/>
    <col min="5" max="5" width="1.77734375" style="40" customWidth="1"/>
    <col min="6" max="6" width="15.109375" style="20" bestFit="1" customWidth="1"/>
    <col min="7" max="8" width="1.77734375" style="20" customWidth="1"/>
    <col min="9" max="9" width="1.77734375" style="40" customWidth="1"/>
    <col min="10" max="10" width="4.6640625" style="20" bestFit="1" customWidth="1"/>
    <col min="11" max="11" width="1.77734375" style="20" customWidth="1"/>
    <col min="12" max="16384" width="8.88671875" style="20"/>
  </cols>
  <sheetData>
    <row r="5" spans="5:10" s="38" customFormat="1" x14ac:dyDescent="0.3">
      <c r="E5" s="39" t="s">
        <v>4121</v>
      </c>
      <c r="F5" s="38" t="s">
        <v>4119</v>
      </c>
      <c r="I5" s="39" t="s">
        <v>4121</v>
      </c>
      <c r="J5" s="38" t="s">
        <v>4120</v>
      </c>
    </row>
    <row r="8" spans="5:10" x14ac:dyDescent="0.3">
      <c r="E8" s="40" t="s">
        <v>4121</v>
      </c>
      <c r="F8" s="20" t="s">
        <v>4122</v>
      </c>
      <c r="I8" s="40" t="s">
        <v>4121</v>
      </c>
      <c r="J8" s="20">
        <v>1</v>
      </c>
    </row>
    <row r="9" spans="5:10" x14ac:dyDescent="0.3">
      <c r="E9" s="40" t="s">
        <v>4121</v>
      </c>
      <c r="F9" s="20" t="s">
        <v>4123</v>
      </c>
      <c r="I9" s="40" t="s">
        <v>4121</v>
      </c>
      <c r="J9" s="20">
        <v>2</v>
      </c>
    </row>
    <row r="10" spans="5:10" x14ac:dyDescent="0.3">
      <c r="E10" s="40" t="s">
        <v>4121</v>
      </c>
      <c r="F10" s="20" t="s">
        <v>4124</v>
      </c>
      <c r="I10" s="40" t="s">
        <v>4121</v>
      </c>
      <c r="J10" s="20">
        <v>7</v>
      </c>
    </row>
    <row r="11" spans="5:10" x14ac:dyDescent="0.3">
      <c r="I11" s="40" t="s">
        <v>4121</v>
      </c>
      <c r="J11" s="20">
        <v>8</v>
      </c>
    </row>
    <row r="12" spans="5:10" x14ac:dyDescent="0.3">
      <c r="I12" s="40" t="s">
        <v>4121</v>
      </c>
      <c r="J12" s="20" t="s">
        <v>4125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info</vt:lpstr>
      <vt:lpstr>BP</vt:lpstr>
      <vt:lpstr>Potoki</vt:lpstr>
      <vt:lpstr>fPotoki</vt:lpstr>
      <vt:lpstr>fBD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2023-09-05T11:09:31Z</dcterms:modified>
</cp:coreProperties>
</file>